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240" windowHeight="9240" activeTab="2"/>
  </bookViews>
  <sheets>
    <sheet name="توزيع المباريات" sheetId="1" r:id="rId1"/>
    <sheet name="Sheet2" sheetId="2" r:id="rId2"/>
    <sheet name="MATCH" sheetId="3" r:id="rId3"/>
  </sheets>
  <definedNames>
    <definedName name="_xlnm._FilterDatabase" localSheetId="0" hidden="1">'توزيع المباريات'!$B$10:$J$491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3" l="1" a="1"/>
  <c r="C55" i="3" s="1"/>
  <c r="B55" i="3" s="1"/>
  <c r="D55" i="3" a="1"/>
  <c r="D55" i="3" s="1"/>
  <c r="E55" i="3" a="1"/>
  <c r="E55" i="3" s="1"/>
  <c r="F55" i="3" a="1"/>
  <c r="F55" i="3" s="1"/>
  <c r="G55" i="3" a="1"/>
  <c r="G55" i="3" s="1"/>
  <c r="C56" i="3" a="1"/>
  <c r="C56" i="3"/>
  <c r="B56" i="3" s="1"/>
  <c r="D56" i="3" a="1"/>
  <c r="D56" i="3"/>
  <c r="E56" i="3" a="1"/>
  <c r="E56" i="3"/>
  <c r="F56" i="3" a="1"/>
  <c r="F56" i="3"/>
  <c r="G56" i="3" a="1"/>
  <c r="G56" i="3"/>
  <c r="C57" i="3" a="1"/>
  <c r="C57" i="3" s="1"/>
  <c r="B57" i="3" s="1"/>
  <c r="D57" i="3" a="1"/>
  <c r="D57" i="3" s="1"/>
  <c r="E57" i="3" a="1"/>
  <c r="E57" i="3" s="1"/>
  <c r="F57" i="3" a="1"/>
  <c r="F57" i="3" s="1"/>
  <c r="G57" i="3" a="1"/>
  <c r="G57" i="3" s="1"/>
  <c r="C58" i="3" a="1"/>
  <c r="C58" i="3"/>
  <c r="B58" i="3" s="1"/>
  <c r="D58" i="3" a="1"/>
  <c r="D58" i="3"/>
  <c r="E58" i="3" a="1"/>
  <c r="E58" i="3"/>
  <c r="F58" i="3" a="1"/>
  <c r="F58" i="3"/>
  <c r="G58" i="3" a="1"/>
  <c r="G58" i="3"/>
  <c r="C59" i="3" a="1"/>
  <c r="C59" i="3" s="1"/>
  <c r="B59" i="3" s="1"/>
  <c r="D59" i="3" a="1"/>
  <c r="D59" i="3" s="1"/>
  <c r="E59" i="3" a="1"/>
  <c r="E59" i="3" s="1"/>
  <c r="F59" i="3" a="1"/>
  <c r="F59" i="3" s="1"/>
  <c r="G59" i="3" a="1"/>
  <c r="G59" i="3" s="1"/>
  <c r="C60" i="3" a="1"/>
  <c r="C60" i="3"/>
  <c r="B60" i="3" s="1"/>
  <c r="D60" i="3" a="1"/>
  <c r="D60" i="3"/>
  <c r="E60" i="3" a="1"/>
  <c r="E60" i="3"/>
  <c r="F60" i="3" a="1"/>
  <c r="F60" i="3" s="1"/>
  <c r="G60" i="3" a="1"/>
  <c r="G60" i="3" s="1"/>
  <c r="C61" i="3" a="1"/>
  <c r="C61" i="3"/>
  <c r="B61" i="3" s="1"/>
  <c r="D61" i="3" a="1"/>
  <c r="D61" i="3"/>
  <c r="E61" i="3" a="1"/>
  <c r="E61" i="3" s="1"/>
  <c r="F61" i="3" a="1"/>
  <c r="F61" i="3" s="1"/>
  <c r="G61" i="3" a="1"/>
  <c r="G61" i="3" s="1"/>
  <c r="C62" i="3" a="1"/>
  <c r="C62" i="3"/>
  <c r="B62" i="3" s="1"/>
  <c r="D62" i="3" a="1"/>
  <c r="D62" i="3"/>
  <c r="E62" i="3" a="1"/>
  <c r="E62" i="3" s="1"/>
  <c r="F62" i="3" a="1"/>
  <c r="F62" i="3" s="1"/>
  <c r="G62" i="3" a="1"/>
  <c r="G62" i="3" s="1"/>
  <c r="C63" i="3" a="1"/>
  <c r="C63" i="3"/>
  <c r="B63" i="3" s="1"/>
  <c r="D63" i="3" a="1"/>
  <c r="D63" i="3"/>
  <c r="E63" i="3" a="1"/>
  <c r="E63" i="3" s="1"/>
  <c r="F63" i="3" a="1"/>
  <c r="F63" i="3" s="1"/>
  <c r="G63" i="3" a="1"/>
  <c r="G63" i="3" s="1"/>
  <c r="C64" i="3" a="1"/>
  <c r="C64" i="3"/>
  <c r="B64" i="3" s="1"/>
  <c r="D64" i="3" a="1"/>
  <c r="D64" i="3"/>
  <c r="E64" i="3" a="1"/>
  <c r="E64" i="3" s="1"/>
  <c r="F64" i="3" a="1"/>
  <c r="F64" i="3" s="1"/>
  <c r="G64" i="3" a="1"/>
  <c r="G64" i="3" s="1"/>
  <c r="C65" i="3" a="1"/>
  <c r="C65" i="3"/>
  <c r="B65" i="3" s="1"/>
  <c r="D65" i="3" a="1"/>
  <c r="D65" i="3"/>
  <c r="E65" i="3" a="1"/>
  <c r="E65" i="3" s="1"/>
  <c r="F65" i="3" a="1"/>
  <c r="F65" i="3" s="1"/>
  <c r="G65" i="3" a="1"/>
  <c r="G65" i="3" s="1"/>
  <c r="C66" i="3" a="1"/>
  <c r="C66" i="3"/>
  <c r="B66" i="3" s="1"/>
  <c r="D66" i="3" a="1"/>
  <c r="D66" i="3"/>
  <c r="E66" i="3" a="1"/>
  <c r="E66" i="3" s="1"/>
  <c r="F66" i="3" a="1"/>
  <c r="F66" i="3" s="1"/>
  <c r="G66" i="3" a="1"/>
  <c r="G66" i="3" s="1"/>
  <c r="C67" i="3" a="1"/>
  <c r="C67" i="3"/>
  <c r="B67" i="3" s="1"/>
  <c r="D67" i="3" a="1"/>
  <c r="D67" i="3"/>
  <c r="E67" i="3" a="1"/>
  <c r="E67" i="3" s="1"/>
  <c r="F67" i="3" a="1"/>
  <c r="F67" i="3" s="1"/>
  <c r="G67" i="3" a="1"/>
  <c r="G67" i="3" s="1"/>
  <c r="C68" i="3" a="1"/>
  <c r="C68" i="3"/>
  <c r="B68" i="3" s="1"/>
  <c r="D68" i="3" a="1"/>
  <c r="D68" i="3"/>
  <c r="E68" i="3" a="1"/>
  <c r="E68" i="3" s="1"/>
  <c r="F68" i="3" a="1"/>
  <c r="F68" i="3" s="1"/>
  <c r="G68" i="3" a="1"/>
  <c r="G68" i="3" s="1"/>
  <c r="C69" i="3" a="1"/>
  <c r="C69" i="3"/>
  <c r="B69" i="3" s="1"/>
  <c r="D69" i="3" a="1"/>
  <c r="D69" i="3"/>
  <c r="E69" i="3" a="1"/>
  <c r="E69" i="3" s="1"/>
  <c r="F69" i="3" a="1"/>
  <c r="F69" i="3" s="1"/>
  <c r="G69" i="3" a="1"/>
  <c r="G69" i="3" s="1"/>
  <c r="C70" i="3" a="1"/>
  <c r="C70" i="3"/>
  <c r="B70" i="3" s="1"/>
  <c r="D70" i="3" a="1"/>
  <c r="D70" i="3"/>
  <c r="E70" i="3" a="1"/>
  <c r="E70" i="3"/>
  <c r="F70" i="3" a="1"/>
  <c r="F70" i="3" s="1"/>
  <c r="G70" i="3" a="1"/>
  <c r="G70" i="3" s="1"/>
  <c r="C71" i="3" a="1"/>
  <c r="C71" i="3"/>
  <c r="B71" i="3" s="1"/>
  <c r="D71" i="3" a="1"/>
  <c r="D71" i="3" s="1"/>
  <c r="E71" i="3" a="1"/>
  <c r="E71" i="3" s="1"/>
  <c r="F71" i="3" a="1"/>
  <c r="F71" i="3" s="1"/>
  <c r="G71" i="3" a="1"/>
  <c r="G71" i="3" s="1"/>
  <c r="C72" i="3" a="1"/>
  <c r="C72" i="3"/>
  <c r="B72" i="3" s="1"/>
  <c r="D72" i="3" a="1"/>
  <c r="D72" i="3"/>
  <c r="E72" i="3" a="1"/>
  <c r="E72" i="3"/>
  <c r="F72" i="3" a="1"/>
  <c r="F72" i="3" s="1"/>
  <c r="G72" i="3" a="1"/>
  <c r="G72" i="3" s="1"/>
  <c r="C73" i="3" a="1"/>
  <c r="C73" i="3"/>
  <c r="B73" i="3" s="1"/>
  <c r="D73" i="3" a="1"/>
  <c r="D73" i="3" s="1"/>
  <c r="E73" i="3" a="1"/>
  <c r="E73" i="3" s="1"/>
  <c r="F73" i="3" a="1"/>
  <c r="F73" i="3" s="1"/>
  <c r="G73" i="3" a="1"/>
  <c r="G73" i="3" s="1"/>
  <c r="C74" i="3" a="1"/>
  <c r="C74" i="3"/>
  <c r="B74" i="3" s="1"/>
  <c r="D74" i="3" a="1"/>
  <c r="D74" i="3"/>
  <c r="E74" i="3" a="1"/>
  <c r="E74" i="3"/>
  <c r="F74" i="3" a="1"/>
  <c r="F74" i="3" s="1"/>
  <c r="G74" i="3" a="1"/>
  <c r="G74" i="3" s="1"/>
  <c r="C75" i="3" a="1"/>
  <c r="C75" i="3"/>
  <c r="B75" i="3" s="1"/>
  <c r="D75" i="3" a="1"/>
  <c r="D75" i="3" s="1"/>
  <c r="E75" i="3" a="1"/>
  <c r="E75" i="3" s="1"/>
  <c r="F75" i="3" a="1"/>
  <c r="F75" i="3" s="1"/>
  <c r="G75" i="3" a="1"/>
  <c r="G75" i="3" s="1"/>
  <c r="C76" i="3" a="1"/>
  <c r="C76" i="3"/>
  <c r="B76" i="3" s="1"/>
  <c r="D76" i="3" a="1"/>
  <c r="D76" i="3"/>
  <c r="E76" i="3" a="1"/>
  <c r="E76" i="3"/>
  <c r="F76" i="3" a="1"/>
  <c r="F76" i="3" s="1"/>
  <c r="G76" i="3" a="1"/>
  <c r="G76" i="3" s="1"/>
  <c r="C77" i="3" a="1"/>
  <c r="C77" i="3"/>
  <c r="B77" i="3" s="1"/>
  <c r="D77" i="3" a="1"/>
  <c r="D77" i="3" s="1"/>
  <c r="E77" i="3" a="1"/>
  <c r="E77" i="3" s="1"/>
  <c r="F77" i="3" a="1"/>
  <c r="F77" i="3" s="1"/>
  <c r="G77" i="3" a="1"/>
  <c r="G77" i="3" s="1"/>
  <c r="C78" i="3" a="1"/>
  <c r="C78" i="3"/>
  <c r="B78" i="3" s="1"/>
  <c r="D78" i="3" a="1"/>
  <c r="D78" i="3"/>
  <c r="E78" i="3" a="1"/>
  <c r="E78" i="3"/>
  <c r="F78" i="3" a="1"/>
  <c r="F78" i="3" s="1"/>
  <c r="G78" i="3" a="1"/>
  <c r="G78" i="3" s="1"/>
  <c r="C79" i="3" a="1"/>
  <c r="C79" i="3"/>
  <c r="B79" i="3" s="1"/>
  <c r="D79" i="3" a="1"/>
  <c r="D79" i="3" s="1"/>
  <c r="E79" i="3" a="1"/>
  <c r="E79" i="3" s="1"/>
  <c r="F79" i="3" a="1"/>
  <c r="F79" i="3" s="1"/>
  <c r="G79" i="3" a="1"/>
  <c r="G79" i="3" s="1"/>
  <c r="C80" i="3" a="1"/>
  <c r="C80" i="3"/>
  <c r="B80" i="3" s="1"/>
  <c r="D80" i="3" a="1"/>
  <c r="D80" i="3"/>
  <c r="E80" i="3" a="1"/>
  <c r="E80" i="3"/>
  <c r="F80" i="3" a="1"/>
  <c r="F80" i="3" s="1"/>
  <c r="G80" i="3" a="1"/>
  <c r="G80" i="3" s="1"/>
  <c r="C81" i="3" a="1"/>
  <c r="C81" i="3"/>
  <c r="B81" i="3" s="1"/>
  <c r="D81" i="3" a="1"/>
  <c r="D81" i="3" s="1"/>
  <c r="E81" i="3" a="1"/>
  <c r="E81" i="3" s="1"/>
  <c r="F81" i="3" a="1"/>
  <c r="F81" i="3" s="1"/>
  <c r="G81" i="3" a="1"/>
  <c r="G81" i="3" s="1"/>
  <c r="C82" i="3" a="1"/>
  <c r="C82" i="3"/>
  <c r="B82" i="3" s="1"/>
  <c r="D82" i="3" a="1"/>
  <c r="D82" i="3"/>
  <c r="E82" i="3" a="1"/>
  <c r="E82" i="3"/>
  <c r="F82" i="3" a="1"/>
  <c r="F82" i="3" s="1"/>
  <c r="G82" i="3" a="1"/>
  <c r="G82" i="3" s="1"/>
  <c r="C83" i="3" a="1"/>
  <c r="C83" i="3"/>
  <c r="B83" i="3" s="1"/>
  <c r="D83" i="3" a="1"/>
  <c r="D83" i="3" s="1"/>
  <c r="E83" i="3" a="1"/>
  <c r="E83" i="3" s="1"/>
  <c r="F83" i="3" a="1"/>
  <c r="F83" i="3" s="1"/>
  <c r="G83" i="3" a="1"/>
  <c r="G83" i="3" s="1"/>
  <c r="C84" i="3" a="1"/>
  <c r="C84" i="3"/>
  <c r="B84" i="3" s="1"/>
  <c r="D84" i="3" a="1"/>
  <c r="D84" i="3"/>
  <c r="E84" i="3" a="1"/>
  <c r="E84" i="3"/>
  <c r="F84" i="3" a="1"/>
  <c r="F84" i="3" s="1"/>
  <c r="G84" i="3" a="1"/>
  <c r="G84" i="3" s="1"/>
  <c r="C85" i="3" a="1"/>
  <c r="C85" i="3"/>
  <c r="B85" i="3" s="1"/>
  <c r="D85" i="3" a="1"/>
  <c r="D85" i="3" s="1"/>
  <c r="E85" i="3" a="1"/>
  <c r="E85" i="3" s="1"/>
  <c r="F85" i="3" a="1"/>
  <c r="F85" i="3" s="1"/>
  <c r="G85" i="3" a="1"/>
  <c r="G85" i="3" s="1"/>
  <c r="C86" i="3" a="1"/>
  <c r="C86" i="3"/>
  <c r="B86" i="3" s="1"/>
  <c r="D86" i="3" a="1"/>
  <c r="D86" i="3"/>
  <c r="E86" i="3" a="1"/>
  <c r="E86" i="3"/>
  <c r="F86" i="3" a="1"/>
  <c r="F86" i="3" s="1"/>
  <c r="G86" i="3" a="1"/>
  <c r="G86" i="3" s="1"/>
  <c r="C87" i="3" a="1"/>
  <c r="C87" i="3"/>
  <c r="B87" i="3" s="1"/>
  <c r="D87" i="3" a="1"/>
  <c r="D87" i="3" s="1"/>
  <c r="E87" i="3" a="1"/>
  <c r="E87" i="3" s="1"/>
  <c r="F87" i="3" a="1"/>
  <c r="F87" i="3" s="1"/>
  <c r="G87" i="3" a="1"/>
  <c r="G87" i="3" s="1"/>
  <c r="C88" i="3" a="1"/>
  <c r="C88" i="3"/>
  <c r="B88" i="3" s="1"/>
  <c r="D88" i="3" a="1"/>
  <c r="D88" i="3"/>
  <c r="E88" i="3" a="1"/>
  <c r="E88" i="3"/>
  <c r="F88" i="3" a="1"/>
  <c r="F88" i="3" s="1"/>
  <c r="G88" i="3" a="1"/>
  <c r="G88" i="3" s="1"/>
  <c r="C89" i="3" a="1"/>
  <c r="C89" i="3"/>
  <c r="B89" i="3" s="1"/>
  <c r="D89" i="3" a="1"/>
  <c r="D89" i="3" s="1"/>
  <c r="E89" i="3" a="1"/>
  <c r="E89" i="3" s="1"/>
  <c r="F89" i="3" a="1"/>
  <c r="F89" i="3" s="1"/>
  <c r="G89" i="3" a="1"/>
  <c r="G89" i="3" s="1"/>
  <c r="C90" i="3" a="1"/>
  <c r="C90" i="3"/>
  <c r="B90" i="3" s="1"/>
  <c r="D90" i="3" a="1"/>
  <c r="D90" i="3"/>
  <c r="E90" i="3" a="1"/>
  <c r="E90" i="3"/>
  <c r="F90" i="3" a="1"/>
  <c r="F90" i="3" s="1"/>
  <c r="G90" i="3" a="1"/>
  <c r="G90" i="3" s="1"/>
  <c r="C91" i="3" a="1"/>
  <c r="C91" i="3"/>
  <c r="B91" i="3" s="1"/>
  <c r="D91" i="3" a="1"/>
  <c r="D91" i="3" s="1"/>
  <c r="E91" i="3" a="1"/>
  <c r="E91" i="3" s="1"/>
  <c r="F91" i="3" a="1"/>
  <c r="F91" i="3" s="1"/>
  <c r="G91" i="3" a="1"/>
  <c r="G91" i="3" s="1"/>
  <c r="C92" i="3" a="1"/>
  <c r="C92" i="3"/>
  <c r="B92" i="3" s="1"/>
  <c r="D92" i="3" a="1"/>
  <c r="D92" i="3"/>
  <c r="E92" i="3" a="1"/>
  <c r="E92" i="3" s="1"/>
  <c r="F92" i="3" a="1"/>
  <c r="F92" i="3" s="1"/>
  <c r="G92" i="3" a="1"/>
  <c r="G92" i="3" s="1"/>
  <c r="C93" i="3" a="1"/>
  <c r="C93" i="3"/>
  <c r="B93" i="3" s="1"/>
  <c r="D93" i="3" a="1"/>
  <c r="D93" i="3"/>
  <c r="E93" i="3" a="1"/>
  <c r="E93" i="3" s="1"/>
  <c r="F93" i="3" a="1"/>
  <c r="F93" i="3" s="1"/>
  <c r="G93" i="3" a="1"/>
  <c r="G93" i="3" s="1"/>
  <c r="C94" i="3" a="1"/>
  <c r="C94" i="3"/>
  <c r="B94" i="3" s="1"/>
  <c r="D94" i="3" a="1"/>
  <c r="D94" i="3"/>
  <c r="E94" i="3" a="1"/>
  <c r="E94" i="3" s="1"/>
  <c r="F94" i="3" a="1"/>
  <c r="F94" i="3" s="1"/>
  <c r="G94" i="3" a="1"/>
  <c r="G94" i="3" s="1"/>
  <c r="C95" i="3" a="1"/>
  <c r="C95" i="3"/>
  <c r="B95" i="3" s="1"/>
  <c r="D95" i="3" a="1"/>
  <c r="D95" i="3"/>
  <c r="E95" i="3" a="1"/>
  <c r="E95" i="3" s="1"/>
  <c r="F95" i="3" a="1"/>
  <c r="F95" i="3" s="1"/>
  <c r="G95" i="3" a="1"/>
  <c r="G95" i="3" s="1"/>
  <c r="C96" i="3" a="1"/>
  <c r="C96" i="3"/>
  <c r="B96" i="3" s="1"/>
  <c r="D96" i="3" a="1"/>
  <c r="D96" i="3"/>
  <c r="E96" i="3" a="1"/>
  <c r="E96" i="3" s="1"/>
  <c r="F96" i="3" a="1"/>
  <c r="F96" i="3" s="1"/>
  <c r="G96" i="3" a="1"/>
  <c r="G96" i="3" s="1"/>
  <c r="C97" i="3" a="1"/>
  <c r="C97" i="3"/>
  <c r="B97" i="3" s="1"/>
  <c r="D97" i="3" a="1"/>
  <c r="D97" i="3"/>
  <c r="E97" i="3" a="1"/>
  <c r="E97" i="3" s="1"/>
  <c r="F97" i="3" a="1"/>
  <c r="F97" i="3" s="1"/>
  <c r="G97" i="3" a="1"/>
  <c r="G97" i="3" s="1"/>
  <c r="C98" i="3" a="1"/>
  <c r="C98" i="3"/>
  <c r="B98" i="3" s="1"/>
  <c r="D98" i="3" a="1"/>
  <c r="D98" i="3"/>
  <c r="E98" i="3" a="1"/>
  <c r="E98" i="3" s="1"/>
  <c r="F98" i="3" a="1"/>
  <c r="F98" i="3" s="1"/>
  <c r="G98" i="3" a="1"/>
  <c r="G98" i="3" s="1"/>
  <c r="C99" i="3" a="1"/>
  <c r="C99" i="3"/>
  <c r="B99" i="3" s="1"/>
  <c r="D99" i="3" a="1"/>
  <c r="D99" i="3"/>
  <c r="E99" i="3" a="1"/>
  <c r="E99" i="3" s="1"/>
  <c r="F99" i="3" a="1"/>
  <c r="F99" i="3" s="1"/>
  <c r="G99" i="3" a="1"/>
  <c r="G99" i="3" s="1"/>
  <c r="C100" i="3" a="1"/>
  <c r="C100" i="3"/>
  <c r="B100" i="3" s="1"/>
  <c r="D100" i="3" a="1"/>
  <c r="D100" i="3"/>
  <c r="E100" i="3" a="1"/>
  <c r="E100" i="3" s="1"/>
  <c r="F100" i="3" a="1"/>
  <c r="F100" i="3" s="1"/>
  <c r="G100" i="3" a="1"/>
  <c r="G100" i="3" s="1"/>
  <c r="C101" i="3" a="1"/>
  <c r="C101" i="3"/>
  <c r="B101" i="3" s="1"/>
  <c r="D101" i="3" a="1"/>
  <c r="D101" i="3"/>
  <c r="E101" i="3" a="1"/>
  <c r="E101" i="3" s="1"/>
  <c r="F101" i="3" a="1"/>
  <c r="F101" i="3" s="1"/>
  <c r="G101" i="3" a="1"/>
  <c r="G101" i="3" s="1"/>
  <c r="C102" i="3" a="1"/>
  <c r="C102" i="3"/>
  <c r="B102" i="3" s="1"/>
  <c r="D102" i="3" a="1"/>
  <c r="D102" i="3"/>
  <c r="E102" i="3" a="1"/>
  <c r="E102" i="3" s="1"/>
  <c r="F102" i="3" a="1"/>
  <c r="F102" i="3" s="1"/>
  <c r="G102" i="3" a="1"/>
  <c r="G102" i="3" s="1"/>
  <c r="C103" i="3" a="1"/>
  <c r="C103" i="3"/>
  <c r="B103" i="3" s="1"/>
  <c r="D103" i="3" a="1"/>
  <c r="D103" i="3"/>
  <c r="E103" i="3" a="1"/>
  <c r="E103" i="3" s="1"/>
  <c r="F103" i="3" a="1"/>
  <c r="F103" i="3" s="1"/>
  <c r="G103" i="3" a="1"/>
  <c r="G103" i="3" s="1"/>
  <c r="C104" i="3" a="1"/>
  <c r="C104" i="3"/>
  <c r="B104" i="3" s="1"/>
  <c r="D104" i="3" a="1"/>
  <c r="D104" i="3"/>
  <c r="E104" i="3" a="1"/>
  <c r="E104" i="3" s="1"/>
  <c r="F104" i="3" a="1"/>
  <c r="F104" i="3" s="1"/>
  <c r="G104" i="3" a="1"/>
  <c r="G104" i="3" s="1"/>
  <c r="C105" i="3" a="1"/>
  <c r="C105" i="3"/>
  <c r="B105" i="3" s="1"/>
  <c r="D105" i="3" a="1"/>
  <c r="D105" i="3"/>
  <c r="E105" i="3" a="1"/>
  <c r="E105" i="3" s="1"/>
  <c r="F105" i="3" a="1"/>
  <c r="F105" i="3" s="1"/>
  <c r="G105" i="3" a="1"/>
  <c r="G105" i="3" s="1"/>
  <c r="C106" i="3" a="1"/>
  <c r="C106" i="3"/>
  <c r="B106" i="3" s="1"/>
  <c r="D106" i="3" a="1"/>
  <c r="D106" i="3"/>
  <c r="E106" i="3" a="1"/>
  <c r="E106" i="3"/>
  <c r="F106" i="3" a="1"/>
  <c r="F106" i="3" s="1"/>
  <c r="G106" i="3" a="1"/>
  <c r="G106" i="3" s="1"/>
  <c r="C107" i="3" a="1"/>
  <c r="C107" i="3"/>
  <c r="B107" i="3" s="1"/>
  <c r="D107" i="3" a="1"/>
  <c r="D107" i="3" s="1"/>
  <c r="E107" i="3" a="1"/>
  <c r="E107" i="3" s="1"/>
  <c r="F107" i="3" a="1"/>
  <c r="F107" i="3" s="1"/>
  <c r="G107" i="3" a="1"/>
  <c r="G107" i="3" s="1"/>
  <c r="C108" i="3" a="1"/>
  <c r="C108" i="3"/>
  <c r="B108" i="3" s="1"/>
  <c r="D108" i="3" a="1"/>
  <c r="D108" i="3"/>
  <c r="E108" i="3" a="1"/>
  <c r="E108" i="3"/>
  <c r="F108" i="3" a="1"/>
  <c r="F108" i="3" s="1"/>
  <c r="G108" i="3" a="1"/>
  <c r="G108" i="3" s="1"/>
  <c r="C109" i="3" a="1"/>
  <c r="C109" i="3"/>
  <c r="B109" i="3" s="1"/>
  <c r="D109" i="3" a="1"/>
  <c r="D109" i="3"/>
  <c r="E109" i="3" a="1"/>
  <c r="E109" i="3" s="1"/>
  <c r="F109" i="3" a="1"/>
  <c r="F109" i="3" s="1"/>
  <c r="G109" i="3" a="1"/>
  <c r="G109" i="3" s="1"/>
  <c r="C110" i="3" a="1"/>
  <c r="C110" i="3"/>
  <c r="B110" i="3" s="1"/>
  <c r="D110" i="3" a="1"/>
  <c r="D110" i="3"/>
  <c r="E110" i="3" a="1"/>
  <c r="E110" i="3"/>
  <c r="F110" i="3" a="1"/>
  <c r="F110" i="3" s="1"/>
  <c r="G110" i="3" a="1"/>
  <c r="G110" i="3" s="1"/>
  <c r="C111" i="3" a="1"/>
  <c r="C111" i="3"/>
  <c r="B111" i="3" s="1"/>
  <c r="D111" i="3" a="1"/>
  <c r="D111" i="3"/>
  <c r="E111" i="3" a="1"/>
  <c r="E111" i="3" s="1"/>
  <c r="F111" i="3" a="1"/>
  <c r="F111" i="3" s="1"/>
  <c r="G111" i="3" a="1"/>
  <c r="G111" i="3" s="1"/>
  <c r="C112" i="3" a="1"/>
  <c r="C112" i="3"/>
  <c r="B112" i="3" s="1"/>
  <c r="D112" i="3" a="1"/>
  <c r="D112" i="3"/>
  <c r="E112" i="3" a="1"/>
  <c r="E112" i="3"/>
  <c r="F112" i="3" a="1"/>
  <c r="F112" i="3" s="1"/>
  <c r="G112" i="3" a="1"/>
  <c r="G112" i="3" s="1"/>
  <c r="C113" i="3" a="1"/>
  <c r="C113" i="3"/>
  <c r="B113" i="3" s="1"/>
  <c r="D113" i="3" a="1"/>
  <c r="D113" i="3"/>
  <c r="E113" i="3" a="1"/>
  <c r="E113" i="3" s="1"/>
  <c r="F113" i="3" a="1"/>
  <c r="F113" i="3" s="1"/>
  <c r="G113" i="3" a="1"/>
  <c r="G113" i="3" s="1"/>
  <c r="C114" i="3" a="1"/>
  <c r="C114" i="3"/>
  <c r="B114" i="3" s="1"/>
  <c r="D114" i="3" a="1"/>
  <c r="D114" i="3"/>
  <c r="E114" i="3" a="1"/>
  <c r="E114" i="3"/>
  <c r="F114" i="3" a="1"/>
  <c r="F114" i="3" s="1"/>
  <c r="G114" i="3" a="1"/>
  <c r="G114" i="3" s="1"/>
  <c r="C115" i="3" a="1"/>
  <c r="C115" i="3"/>
  <c r="B115" i="3" s="1"/>
  <c r="D115" i="3" a="1"/>
  <c r="D115" i="3"/>
  <c r="E115" i="3" a="1"/>
  <c r="E115" i="3" s="1"/>
  <c r="F115" i="3" a="1"/>
  <c r="F115" i="3" s="1"/>
  <c r="G115" i="3" a="1"/>
  <c r="G115" i="3" s="1"/>
  <c r="C116" i="3" a="1"/>
  <c r="C116" i="3"/>
  <c r="B116" i="3" s="1"/>
  <c r="D116" i="3" a="1"/>
  <c r="D116" i="3"/>
  <c r="E116" i="3" a="1"/>
  <c r="E116" i="3"/>
  <c r="F116" i="3" a="1"/>
  <c r="F116" i="3" s="1"/>
  <c r="G116" i="3" a="1"/>
  <c r="G116" i="3" s="1"/>
  <c r="C117" i="3" a="1"/>
  <c r="C117" i="3"/>
  <c r="B117" i="3" s="1"/>
  <c r="D117" i="3" a="1"/>
  <c r="D117" i="3"/>
  <c r="E117" i="3" a="1"/>
  <c r="E117" i="3" s="1"/>
  <c r="F117" i="3" a="1"/>
  <c r="F117" i="3" s="1"/>
  <c r="G117" i="3" a="1"/>
  <c r="G117" i="3" s="1"/>
  <c r="C118" i="3" a="1"/>
  <c r="C118" i="3"/>
  <c r="B118" i="3" s="1"/>
  <c r="D118" i="3" a="1"/>
  <c r="D118" i="3"/>
  <c r="E118" i="3" a="1"/>
  <c r="E118" i="3"/>
  <c r="F118" i="3" a="1"/>
  <c r="F118" i="3" s="1"/>
  <c r="G118" i="3" a="1"/>
  <c r="G118" i="3" s="1"/>
  <c r="C119" i="3" a="1"/>
  <c r="C119" i="3"/>
  <c r="B119" i="3" s="1"/>
  <c r="D119" i="3" a="1"/>
  <c r="D119" i="3"/>
  <c r="E119" i="3" a="1"/>
  <c r="E119" i="3" s="1"/>
  <c r="F119" i="3" a="1"/>
  <c r="F119" i="3" s="1"/>
  <c r="G119" i="3" a="1"/>
  <c r="G119" i="3" s="1"/>
  <c r="C120" i="3" a="1"/>
  <c r="C120" i="3"/>
  <c r="B120" i="3" s="1"/>
  <c r="D120" i="3" a="1"/>
  <c r="D120" i="3"/>
  <c r="E120" i="3" a="1"/>
  <c r="E120" i="3"/>
  <c r="F120" i="3" a="1"/>
  <c r="F120" i="3" s="1"/>
  <c r="G120" i="3" a="1"/>
  <c r="G120" i="3" s="1"/>
  <c r="C121" i="3" a="1"/>
  <c r="C121" i="3"/>
  <c r="B121" i="3" s="1"/>
  <c r="D121" i="3" a="1"/>
  <c r="D121" i="3"/>
  <c r="E121" i="3" a="1"/>
  <c r="E121" i="3" s="1"/>
  <c r="F121" i="3" a="1"/>
  <c r="F121" i="3" s="1"/>
  <c r="G121" i="3" a="1"/>
  <c r="G121" i="3" s="1"/>
  <c r="C122" i="3" a="1"/>
  <c r="C122" i="3"/>
  <c r="B122" i="3" s="1"/>
  <c r="D122" i="3" a="1"/>
  <c r="D122" i="3"/>
  <c r="E122" i="3" a="1"/>
  <c r="E122" i="3"/>
  <c r="F122" i="3" a="1"/>
  <c r="F122" i="3" s="1"/>
  <c r="G122" i="3" a="1"/>
  <c r="G122" i="3" s="1"/>
  <c r="C123" i="3" a="1"/>
  <c r="C123" i="3"/>
  <c r="B123" i="3" s="1"/>
  <c r="D123" i="3" a="1"/>
  <c r="D123" i="3"/>
  <c r="E123" i="3" a="1"/>
  <c r="E123" i="3" s="1"/>
  <c r="F123" i="3" a="1"/>
  <c r="F123" i="3" s="1"/>
  <c r="G123" i="3" a="1"/>
  <c r="G123" i="3" s="1"/>
  <c r="C124" i="3" a="1"/>
  <c r="C124" i="3"/>
  <c r="B124" i="3" s="1"/>
  <c r="D124" i="3" a="1"/>
  <c r="D124" i="3"/>
  <c r="E124" i="3" a="1"/>
  <c r="E124" i="3" s="1"/>
  <c r="F124" i="3" a="1"/>
  <c r="F124" i="3" s="1"/>
  <c r="G124" i="3" a="1"/>
  <c r="G124" i="3" s="1"/>
  <c r="C125" i="3" a="1"/>
  <c r="C125" i="3"/>
  <c r="B125" i="3" s="1"/>
  <c r="D125" i="3" a="1"/>
  <c r="D125" i="3"/>
  <c r="E125" i="3" a="1"/>
  <c r="E125" i="3" s="1"/>
  <c r="F125" i="3" a="1"/>
  <c r="F125" i="3" s="1"/>
  <c r="G125" i="3" a="1"/>
  <c r="G125" i="3" s="1"/>
  <c r="C126" i="3" a="1"/>
  <c r="C126" i="3"/>
  <c r="B126" i="3" s="1"/>
  <c r="D126" i="3" a="1"/>
  <c r="D126" i="3"/>
  <c r="E126" i="3" a="1"/>
  <c r="E126" i="3"/>
  <c r="F126" i="3" a="1"/>
  <c r="F126" i="3" s="1"/>
  <c r="G126" i="3" a="1"/>
  <c r="G126" i="3" s="1"/>
  <c r="C127" i="3" a="1"/>
  <c r="C127" i="3"/>
  <c r="B127" i="3" s="1"/>
  <c r="D127" i="3" a="1"/>
  <c r="D127" i="3"/>
  <c r="E127" i="3" a="1"/>
  <c r="E127" i="3"/>
  <c r="F127" i="3" a="1"/>
  <c r="F127" i="3"/>
  <c r="G127" i="3" a="1"/>
  <c r="G127" i="3"/>
  <c r="C128" i="3" a="1"/>
  <c r="C128" i="3" s="1"/>
  <c r="B128" i="3" s="1"/>
  <c r="D128" i="3" a="1"/>
  <c r="D128" i="3" s="1"/>
  <c r="E128" i="3" a="1"/>
  <c r="E128" i="3" s="1"/>
  <c r="F128" i="3" a="1"/>
  <c r="F128" i="3" s="1"/>
  <c r="G128" i="3" a="1"/>
  <c r="G128" i="3" s="1"/>
  <c r="C129" i="3" a="1"/>
  <c r="C129" i="3"/>
  <c r="B129" i="3" s="1"/>
  <c r="D129" i="3" a="1"/>
  <c r="D129" i="3"/>
  <c r="E129" i="3" a="1"/>
  <c r="E129" i="3"/>
  <c r="F129" i="3" a="1"/>
  <c r="F129" i="3"/>
  <c r="G129" i="3" a="1"/>
  <c r="G129" i="3"/>
  <c r="C130" i="3" a="1"/>
  <c r="C130" i="3" s="1"/>
  <c r="B130" i="3" s="1"/>
  <c r="D130" i="3" a="1"/>
  <c r="D130" i="3" s="1"/>
  <c r="E130" i="3" a="1"/>
  <c r="E130" i="3" s="1"/>
  <c r="F130" i="3" a="1"/>
  <c r="F130" i="3" s="1"/>
  <c r="G130" i="3" a="1"/>
  <c r="G130" i="3" s="1"/>
  <c r="C131" i="3" a="1"/>
  <c r="C131" i="3"/>
  <c r="B131" i="3" s="1"/>
  <c r="D131" i="3" a="1"/>
  <c r="D131" i="3"/>
  <c r="E131" i="3" a="1"/>
  <c r="E131" i="3"/>
  <c r="F131" i="3" a="1"/>
  <c r="F131" i="3"/>
  <c r="G131" i="3" a="1"/>
  <c r="G131" i="3"/>
  <c r="C132" i="3" a="1"/>
  <c r="C132" i="3" s="1"/>
  <c r="B132" i="3" s="1"/>
  <c r="D132" i="3" a="1"/>
  <c r="D132" i="3" s="1"/>
  <c r="E132" i="3" a="1"/>
  <c r="E132" i="3" s="1"/>
  <c r="F132" i="3" a="1"/>
  <c r="F132" i="3" s="1"/>
  <c r="G132" i="3" a="1"/>
  <c r="G132" i="3" s="1"/>
  <c r="C133" i="3" a="1"/>
  <c r="C133" i="3"/>
  <c r="B133" i="3" s="1"/>
  <c r="D133" i="3" a="1"/>
  <c r="D133" i="3"/>
  <c r="E133" i="3" a="1"/>
  <c r="E133" i="3"/>
  <c r="F133" i="3" a="1"/>
  <c r="F133" i="3"/>
  <c r="G133" i="3" a="1"/>
  <c r="G133" i="3"/>
  <c r="C134" i="3" a="1"/>
  <c r="C134" i="3" s="1"/>
  <c r="B134" i="3" s="1"/>
  <c r="D134" i="3" a="1"/>
  <c r="D134" i="3"/>
  <c r="E134" i="3" a="1"/>
  <c r="E134" i="3"/>
  <c r="F134" i="3" a="1"/>
  <c r="F134" i="3" s="1"/>
  <c r="G134" i="3" a="1"/>
  <c r="G134" i="3" s="1"/>
  <c r="C135" i="3" a="1"/>
  <c r="C135" i="3"/>
  <c r="B135" i="3" s="1"/>
  <c r="D135" i="3" a="1"/>
  <c r="D135" i="3" s="1"/>
  <c r="E135" i="3" a="1"/>
  <c r="E135" i="3" s="1"/>
  <c r="F135" i="3" a="1"/>
  <c r="F135" i="3" s="1"/>
  <c r="G135" i="3" a="1"/>
  <c r="G135" i="3" s="1"/>
  <c r="C136" i="3" a="1"/>
  <c r="C136" i="3"/>
  <c r="B136" i="3" s="1"/>
  <c r="D136" i="3" a="1"/>
  <c r="D136" i="3"/>
  <c r="E136" i="3" a="1"/>
  <c r="E136" i="3"/>
  <c r="F136" i="3" a="1"/>
  <c r="F136" i="3" s="1"/>
  <c r="G136" i="3" a="1"/>
  <c r="G136" i="3" s="1"/>
  <c r="C137" i="3" a="1"/>
  <c r="C137" i="3"/>
  <c r="B137" i="3" s="1"/>
  <c r="D137" i="3" a="1"/>
  <c r="D137" i="3" s="1"/>
  <c r="E137" i="3" a="1"/>
  <c r="E137" i="3" s="1"/>
  <c r="F137" i="3" a="1"/>
  <c r="F137" i="3" s="1"/>
  <c r="G137" i="3" a="1"/>
  <c r="G137" i="3" s="1"/>
  <c r="C138" i="3" a="1"/>
  <c r="C138" i="3"/>
  <c r="B138" i="3" s="1"/>
  <c r="D138" i="3" a="1"/>
  <c r="D138" i="3"/>
  <c r="E138" i="3" a="1"/>
  <c r="E138" i="3"/>
  <c r="F138" i="3" a="1"/>
  <c r="F138" i="3"/>
  <c r="G138" i="3" a="1"/>
  <c r="G138" i="3" s="1"/>
  <c r="C139" i="3" a="1"/>
  <c r="C139" i="3" s="1"/>
  <c r="B139" i="3" s="1"/>
  <c r="D139" i="3" a="1"/>
  <c r="D139" i="3" s="1"/>
  <c r="E139" i="3" a="1"/>
  <c r="E139" i="3" s="1"/>
  <c r="F139" i="3" a="1"/>
  <c r="F139" i="3" s="1"/>
  <c r="G139" i="3" a="1"/>
  <c r="G139" i="3" s="1"/>
  <c r="C140" i="3" a="1"/>
  <c r="C140" i="3"/>
  <c r="B140" i="3" s="1"/>
  <c r="D140" i="3" a="1"/>
  <c r="D140" i="3"/>
  <c r="E140" i="3" a="1"/>
  <c r="E140" i="3"/>
  <c r="F140" i="3" a="1"/>
  <c r="F140" i="3"/>
  <c r="G140" i="3" a="1"/>
  <c r="G140" i="3" s="1"/>
  <c r="C141" i="3" a="1"/>
  <c r="C141" i="3" s="1"/>
  <c r="B141" i="3" s="1"/>
  <c r="D141" i="3" a="1"/>
  <c r="D141" i="3" s="1"/>
  <c r="E141" i="3" a="1"/>
  <c r="E141" i="3" s="1"/>
  <c r="F141" i="3" a="1"/>
  <c r="F141" i="3" s="1"/>
  <c r="G141" i="3" a="1"/>
  <c r="G141" i="3" s="1"/>
  <c r="C142" i="3" a="1"/>
  <c r="C142" i="3"/>
  <c r="B142" i="3" s="1"/>
  <c r="D142" i="3" a="1"/>
  <c r="D142" i="3"/>
  <c r="E142" i="3" a="1"/>
  <c r="E142" i="3"/>
  <c r="F142" i="3" a="1"/>
  <c r="F142" i="3"/>
  <c r="G142" i="3" a="1"/>
  <c r="G142" i="3"/>
  <c r="C143" i="3" a="1"/>
  <c r="C143" i="3" s="1"/>
  <c r="B143" i="3" s="1"/>
  <c r="D143" i="3" a="1"/>
  <c r="D143" i="3" s="1"/>
  <c r="E143" i="3" a="1"/>
  <c r="E143" i="3" s="1"/>
  <c r="F143" i="3" a="1"/>
  <c r="F143" i="3" s="1"/>
  <c r="G143" i="3" a="1"/>
  <c r="G143" i="3" s="1"/>
  <c r="C144" i="3" a="1"/>
  <c r="C144" i="3"/>
  <c r="B144" i="3" s="1"/>
  <c r="D144" i="3" a="1"/>
  <c r="D144" i="3"/>
  <c r="E144" i="3" a="1"/>
  <c r="E144" i="3"/>
  <c r="F144" i="3" a="1"/>
  <c r="F144" i="3"/>
  <c r="G144" i="3" a="1"/>
  <c r="G144" i="3"/>
  <c r="C145" i="3" a="1"/>
  <c r="C145" i="3" s="1"/>
  <c r="B145" i="3" s="1"/>
  <c r="D145" i="3" a="1"/>
  <c r="D145" i="3" s="1"/>
  <c r="E145" i="3" a="1"/>
  <c r="E145" i="3" s="1"/>
  <c r="F145" i="3" a="1"/>
  <c r="F145" i="3" s="1"/>
  <c r="G145" i="3" a="1"/>
  <c r="G145" i="3" s="1"/>
  <c r="C146" i="3" a="1"/>
  <c r="C146" i="3"/>
  <c r="B146" i="3" s="1"/>
  <c r="D146" i="3" a="1"/>
  <c r="D146" i="3"/>
  <c r="E146" i="3" a="1"/>
  <c r="E146" i="3"/>
  <c r="F146" i="3" a="1"/>
  <c r="F146" i="3"/>
  <c r="G146" i="3" a="1"/>
  <c r="G146" i="3" s="1"/>
  <c r="C147" i="3" a="1"/>
  <c r="C147" i="3" s="1"/>
  <c r="B147" i="3" s="1"/>
  <c r="D147" i="3" a="1"/>
  <c r="D147" i="3" s="1"/>
  <c r="E147" i="3" a="1"/>
  <c r="E147" i="3" s="1"/>
  <c r="F147" i="3" a="1"/>
  <c r="F147" i="3" s="1"/>
  <c r="G147" i="3" a="1"/>
  <c r="G147" i="3" s="1"/>
  <c r="C148" i="3" a="1"/>
  <c r="C148" i="3"/>
  <c r="B148" i="3" s="1"/>
  <c r="D148" i="3" a="1"/>
  <c r="D148" i="3"/>
  <c r="E148" i="3" a="1"/>
  <c r="E148" i="3"/>
  <c r="F148" i="3" a="1"/>
  <c r="F148" i="3"/>
  <c r="G148" i="3" a="1"/>
  <c r="G148" i="3" s="1"/>
  <c r="C149" i="3" a="1"/>
  <c r="C149" i="3" s="1"/>
  <c r="B149" i="3" s="1"/>
  <c r="D149" i="3" a="1"/>
  <c r="D149" i="3" s="1"/>
  <c r="E149" i="3" a="1"/>
  <c r="E149" i="3" s="1"/>
  <c r="F149" i="3" a="1"/>
  <c r="F149" i="3" s="1"/>
  <c r="G149" i="3" a="1"/>
  <c r="G149" i="3" s="1"/>
  <c r="C150" i="3" a="1"/>
  <c r="C150" i="3"/>
  <c r="B150" i="3" s="1"/>
  <c r="D150" i="3" a="1"/>
  <c r="D150" i="3"/>
  <c r="E150" i="3" a="1"/>
  <c r="E150" i="3"/>
  <c r="F150" i="3" a="1"/>
  <c r="F150" i="3"/>
  <c r="G150" i="3" a="1"/>
  <c r="G150" i="3" s="1"/>
  <c r="C151" i="3" a="1"/>
  <c r="C151" i="3" s="1"/>
  <c r="B151" i="3" s="1"/>
  <c r="D151" i="3" a="1"/>
  <c r="D151" i="3" s="1"/>
  <c r="E151" i="3" a="1"/>
  <c r="E151" i="3" s="1"/>
  <c r="F151" i="3" a="1"/>
  <c r="F151" i="3" s="1"/>
  <c r="G151" i="3" a="1"/>
  <c r="G151" i="3" s="1"/>
  <c r="C152" i="3" a="1"/>
  <c r="C152" i="3"/>
  <c r="B152" i="3" s="1"/>
  <c r="D152" i="3" a="1"/>
  <c r="D152" i="3"/>
  <c r="E152" i="3" a="1"/>
  <c r="E152" i="3"/>
  <c r="F152" i="3" a="1"/>
  <c r="F152" i="3"/>
  <c r="G152" i="3" a="1"/>
  <c r="G152" i="3" s="1"/>
  <c r="C153" i="3" a="1"/>
  <c r="C153" i="3" s="1"/>
  <c r="B153" i="3" s="1"/>
  <c r="D153" i="3" a="1"/>
  <c r="D153" i="3" s="1"/>
  <c r="E153" i="3" a="1"/>
  <c r="E153" i="3" s="1"/>
  <c r="F153" i="3" a="1"/>
  <c r="F153" i="3" s="1"/>
  <c r="G153" i="3" a="1"/>
  <c r="G153" i="3" s="1"/>
  <c r="C154" i="3" a="1"/>
  <c r="C154" i="3"/>
  <c r="B154" i="3" s="1"/>
  <c r="D154" i="3" a="1"/>
  <c r="D154" i="3"/>
  <c r="E154" i="3" a="1"/>
  <c r="E154" i="3"/>
  <c r="F154" i="3" a="1"/>
  <c r="F154" i="3"/>
  <c r="G154" i="3" a="1"/>
  <c r="G154" i="3" s="1"/>
  <c r="C155" i="3" a="1"/>
  <c r="C155" i="3" s="1"/>
  <c r="B155" i="3" s="1"/>
  <c r="D155" i="3" a="1"/>
  <c r="D155" i="3" s="1"/>
  <c r="E155" i="3" a="1"/>
  <c r="E155" i="3" s="1"/>
  <c r="F155" i="3" a="1"/>
  <c r="F155" i="3" s="1"/>
  <c r="G155" i="3" a="1"/>
  <c r="G155" i="3" s="1"/>
  <c r="C156" i="3" a="1"/>
  <c r="C156" i="3"/>
  <c r="B156" i="3" s="1"/>
  <c r="D156" i="3" a="1"/>
  <c r="D156" i="3"/>
  <c r="E156" i="3" a="1"/>
  <c r="E156" i="3"/>
  <c r="F156" i="3" a="1"/>
  <c r="F156" i="3"/>
  <c r="G156" i="3" a="1"/>
  <c r="G156" i="3" s="1"/>
  <c r="C157" i="3" a="1"/>
  <c r="C157" i="3" s="1"/>
  <c r="B157" i="3" s="1"/>
  <c r="D157" i="3" a="1"/>
  <c r="D157" i="3" s="1"/>
  <c r="E157" i="3" a="1"/>
  <c r="E157" i="3" s="1"/>
  <c r="F157" i="3" a="1"/>
  <c r="F157" i="3" s="1"/>
  <c r="G157" i="3" a="1"/>
  <c r="G157" i="3" s="1"/>
  <c r="C158" i="3" a="1"/>
  <c r="C158" i="3"/>
  <c r="B158" i="3" s="1"/>
  <c r="D158" i="3" a="1"/>
  <c r="D158" i="3"/>
  <c r="E158" i="3" a="1"/>
  <c r="E158" i="3"/>
  <c r="F158" i="3" a="1"/>
  <c r="F158" i="3"/>
  <c r="G158" i="3" a="1"/>
  <c r="G158" i="3" s="1"/>
  <c r="C159" i="3" a="1"/>
  <c r="C159" i="3" s="1"/>
  <c r="B159" i="3" s="1"/>
  <c r="D159" i="3" a="1"/>
  <c r="D159" i="3" s="1"/>
  <c r="E159" i="3" a="1"/>
  <c r="E159" i="3" s="1"/>
  <c r="F159" i="3" a="1"/>
  <c r="F159" i="3" s="1"/>
  <c r="G159" i="3" a="1"/>
  <c r="G159" i="3" s="1"/>
  <c r="C160" i="3" a="1"/>
  <c r="C160" i="3"/>
  <c r="B160" i="3" s="1"/>
  <c r="D160" i="3" a="1"/>
  <c r="D160" i="3"/>
  <c r="E160" i="3" a="1"/>
  <c r="E160" i="3"/>
  <c r="F160" i="3" a="1"/>
  <c r="F160" i="3"/>
  <c r="G160" i="3" a="1"/>
  <c r="G160" i="3" s="1"/>
  <c r="C161" i="3" a="1"/>
  <c r="C161" i="3" s="1"/>
  <c r="B161" i="3" s="1"/>
  <c r="D161" i="3" a="1"/>
  <c r="D161" i="3" s="1"/>
  <c r="E161" i="3" a="1"/>
  <c r="E161" i="3" s="1"/>
  <c r="F161" i="3" a="1"/>
  <c r="F161" i="3" s="1"/>
  <c r="G161" i="3" a="1"/>
  <c r="G161" i="3" s="1"/>
  <c r="C162" i="3" a="1"/>
  <c r="C162" i="3"/>
  <c r="B162" i="3" s="1"/>
  <c r="D162" i="3" a="1"/>
  <c r="D162" i="3"/>
  <c r="E162" i="3" a="1"/>
  <c r="E162" i="3"/>
  <c r="F162" i="3" a="1"/>
  <c r="F162" i="3" s="1"/>
  <c r="G162" i="3" a="1"/>
  <c r="G162" i="3" s="1"/>
  <c r="C163" i="3" a="1"/>
  <c r="C163" i="3"/>
  <c r="B163" i="3" s="1"/>
  <c r="D163" i="3" a="1"/>
  <c r="D163" i="3" s="1"/>
  <c r="E163" i="3" a="1"/>
  <c r="E163" i="3" s="1"/>
  <c r="F163" i="3" a="1"/>
  <c r="F163" i="3" s="1"/>
  <c r="G163" i="3" a="1"/>
  <c r="G163" i="3" s="1"/>
  <c r="C164" i="3" a="1"/>
  <c r="C164" i="3"/>
  <c r="B164" i="3" s="1"/>
  <c r="D164" i="3" a="1"/>
  <c r="D164" i="3"/>
  <c r="E164" i="3" a="1"/>
  <c r="E164" i="3"/>
  <c r="F164" i="3" a="1"/>
  <c r="F164" i="3" s="1"/>
  <c r="G164" i="3" a="1"/>
  <c r="G164" i="3" s="1"/>
  <c r="C165" i="3" a="1"/>
  <c r="C165" i="3"/>
  <c r="B165" i="3" s="1"/>
  <c r="D165" i="3" a="1"/>
  <c r="D165" i="3" s="1"/>
  <c r="E165" i="3" a="1"/>
  <c r="E165" i="3" s="1"/>
  <c r="F165" i="3" a="1"/>
  <c r="F165" i="3" s="1"/>
  <c r="G165" i="3" a="1"/>
  <c r="G165" i="3" s="1"/>
  <c r="C166" i="3" a="1"/>
  <c r="C166" i="3"/>
  <c r="B166" i="3" s="1"/>
  <c r="D166" i="3" a="1"/>
  <c r="D166" i="3"/>
  <c r="E166" i="3" a="1"/>
  <c r="E166" i="3"/>
  <c r="F166" i="3" a="1"/>
  <c r="F166" i="3" s="1"/>
  <c r="G166" i="3" a="1"/>
  <c r="G166" i="3" s="1"/>
  <c r="C167" i="3" a="1"/>
  <c r="C167" i="3"/>
  <c r="B167" i="3" s="1"/>
  <c r="D167" i="3" a="1"/>
  <c r="D167" i="3" s="1"/>
  <c r="E167" i="3" a="1"/>
  <c r="E167" i="3" s="1"/>
  <c r="F167" i="3" a="1"/>
  <c r="F167" i="3" s="1"/>
  <c r="G167" i="3" a="1"/>
  <c r="G167" i="3" s="1"/>
  <c r="C168" i="3" a="1"/>
  <c r="C168" i="3"/>
  <c r="B168" i="3" s="1"/>
  <c r="D168" i="3" a="1"/>
  <c r="D168" i="3"/>
  <c r="E168" i="3" a="1"/>
  <c r="E168" i="3"/>
  <c r="F168" i="3" a="1"/>
  <c r="F168" i="3" s="1"/>
  <c r="G168" i="3" a="1"/>
  <c r="G168" i="3" s="1"/>
  <c r="C169" i="3" a="1"/>
  <c r="C169" i="3"/>
  <c r="B169" i="3" s="1"/>
  <c r="D169" i="3" a="1"/>
  <c r="D169" i="3" s="1"/>
  <c r="E169" i="3" a="1"/>
  <c r="E169" i="3" s="1"/>
  <c r="F169" i="3" a="1"/>
  <c r="F169" i="3" s="1"/>
  <c r="G169" i="3" a="1"/>
  <c r="G169" i="3" s="1"/>
  <c r="C170" i="3" a="1"/>
  <c r="C170" i="3"/>
  <c r="B170" i="3" s="1"/>
  <c r="D170" i="3" a="1"/>
  <c r="D170" i="3"/>
  <c r="E170" i="3" a="1"/>
  <c r="E170" i="3"/>
  <c r="F170" i="3" a="1"/>
  <c r="F170" i="3" s="1"/>
  <c r="G170" i="3" a="1"/>
  <c r="G170" i="3" s="1"/>
  <c r="C171" i="3" a="1"/>
  <c r="C171" i="3"/>
  <c r="B171" i="3" s="1"/>
  <c r="D171" i="3" a="1"/>
  <c r="D171" i="3" s="1"/>
  <c r="E171" i="3" a="1"/>
  <c r="E171" i="3" s="1"/>
  <c r="F171" i="3" a="1"/>
  <c r="F171" i="3" s="1"/>
  <c r="G171" i="3" a="1"/>
  <c r="G171" i="3" s="1"/>
  <c r="C172" i="3" a="1"/>
  <c r="C172" i="3"/>
  <c r="B172" i="3" s="1"/>
  <c r="D172" i="3" a="1"/>
  <c r="D172" i="3"/>
  <c r="E172" i="3" a="1"/>
  <c r="E172" i="3"/>
  <c r="F172" i="3" a="1"/>
  <c r="F172" i="3" s="1"/>
  <c r="G172" i="3" a="1"/>
  <c r="G172" i="3" s="1"/>
  <c r="C173" i="3" a="1"/>
  <c r="C173" i="3"/>
  <c r="B173" i="3" s="1"/>
  <c r="D173" i="3" a="1"/>
  <c r="D173" i="3" s="1"/>
  <c r="E173" i="3" a="1"/>
  <c r="E173" i="3" s="1"/>
  <c r="F173" i="3" a="1"/>
  <c r="F173" i="3" s="1"/>
  <c r="G173" i="3" a="1"/>
  <c r="G173" i="3" s="1"/>
  <c r="C174" i="3" a="1"/>
  <c r="C174" i="3"/>
  <c r="B174" i="3" s="1"/>
  <c r="D174" i="3" a="1"/>
  <c r="D174" i="3"/>
  <c r="E174" i="3" a="1"/>
  <c r="E174" i="3"/>
  <c r="F174" i="3" a="1"/>
  <c r="F174" i="3" s="1"/>
  <c r="G174" i="3" a="1"/>
  <c r="G174" i="3" s="1"/>
  <c r="C175" i="3" a="1"/>
  <c r="C175" i="3"/>
  <c r="B175" i="3" s="1"/>
  <c r="D175" i="3" a="1"/>
  <c r="D175" i="3" s="1"/>
  <c r="E175" i="3" a="1"/>
  <c r="E175" i="3" s="1"/>
  <c r="F175" i="3" a="1"/>
  <c r="F175" i="3" s="1"/>
  <c r="G175" i="3" a="1"/>
  <c r="G175" i="3" s="1"/>
  <c r="C176" i="3" a="1"/>
  <c r="C176" i="3"/>
  <c r="B176" i="3" s="1"/>
  <c r="D176" i="3" a="1"/>
  <c r="D176" i="3"/>
  <c r="E176" i="3" a="1"/>
  <c r="E176" i="3"/>
  <c r="F176" i="3" a="1"/>
  <c r="F176" i="3" s="1"/>
  <c r="G176" i="3" a="1"/>
  <c r="G176" i="3" s="1"/>
  <c r="C177" i="3" a="1"/>
  <c r="C177" i="3"/>
  <c r="B177" i="3" s="1"/>
  <c r="D177" i="3" a="1"/>
  <c r="D177" i="3" s="1"/>
  <c r="E177" i="3" a="1"/>
  <c r="E177" i="3" s="1"/>
  <c r="F177" i="3" a="1"/>
  <c r="F177" i="3" s="1"/>
  <c r="G177" i="3" a="1"/>
  <c r="G177" i="3" s="1"/>
  <c r="C178" i="3" a="1"/>
  <c r="C178" i="3"/>
  <c r="B178" i="3" s="1"/>
  <c r="D178" i="3" a="1"/>
  <c r="D178" i="3"/>
  <c r="E178" i="3" a="1"/>
  <c r="E178" i="3"/>
  <c r="F178" i="3" a="1"/>
  <c r="F178" i="3" s="1"/>
  <c r="G178" i="3" a="1"/>
  <c r="G178" i="3" s="1"/>
  <c r="C179" i="3" a="1"/>
  <c r="C179" i="3"/>
  <c r="B179" i="3" s="1"/>
  <c r="D179" i="3" a="1"/>
  <c r="D179" i="3" s="1"/>
  <c r="E179" i="3" a="1"/>
  <c r="E179" i="3" s="1"/>
  <c r="F179" i="3" a="1"/>
  <c r="F179" i="3" s="1"/>
  <c r="G179" i="3" a="1"/>
  <c r="G179" i="3" s="1"/>
  <c r="C180" i="3" a="1"/>
  <c r="C180" i="3"/>
  <c r="B180" i="3" s="1"/>
  <c r="D180" i="3" a="1"/>
  <c r="D180" i="3"/>
  <c r="E180" i="3" a="1"/>
  <c r="E180" i="3" s="1"/>
  <c r="F180" i="3" a="1"/>
  <c r="F180" i="3" s="1"/>
  <c r="G180" i="3" a="1"/>
  <c r="G180" i="3" s="1"/>
  <c r="C181" i="3" a="1"/>
  <c r="C181" i="3"/>
  <c r="B181" i="3" s="1"/>
  <c r="D181" i="3" a="1"/>
  <c r="D181" i="3"/>
  <c r="E181" i="3" a="1"/>
  <c r="E181" i="3" s="1"/>
  <c r="F181" i="3" a="1"/>
  <c r="F181" i="3" s="1"/>
  <c r="G181" i="3" a="1"/>
  <c r="G181" i="3" s="1"/>
  <c r="C182" i="3" a="1"/>
  <c r="C182" i="3"/>
  <c r="B182" i="3" s="1"/>
  <c r="D182" i="3" a="1"/>
  <c r="D182" i="3"/>
  <c r="E182" i="3" a="1"/>
  <c r="E182" i="3" s="1"/>
  <c r="F182" i="3" a="1"/>
  <c r="F182" i="3" s="1"/>
  <c r="G182" i="3" a="1"/>
  <c r="G182" i="3" s="1"/>
  <c r="C183" i="3" a="1"/>
  <c r="C183" i="3"/>
  <c r="B183" i="3" s="1"/>
  <c r="D183" i="3" a="1"/>
  <c r="D183" i="3"/>
  <c r="E183" i="3" a="1"/>
  <c r="E183" i="3" s="1"/>
  <c r="F183" i="3" a="1"/>
  <c r="F183" i="3" s="1"/>
  <c r="G183" i="3" a="1"/>
  <c r="G183" i="3" s="1"/>
  <c r="C184" i="3" a="1"/>
  <c r="C184" i="3"/>
  <c r="B184" i="3" s="1"/>
  <c r="D184" i="3" a="1"/>
  <c r="D184" i="3"/>
  <c r="E184" i="3" a="1"/>
  <c r="E184" i="3" s="1"/>
  <c r="F184" i="3" a="1"/>
  <c r="F184" i="3" s="1"/>
  <c r="G184" i="3" a="1"/>
  <c r="G184" i="3" s="1"/>
  <c r="C185" i="3" a="1"/>
  <c r="C185" i="3"/>
  <c r="B185" i="3" s="1"/>
  <c r="D185" i="3" a="1"/>
  <c r="D185" i="3" s="1"/>
  <c r="E185" i="3" a="1"/>
  <c r="E185" i="3" s="1"/>
  <c r="F185" i="3" a="1"/>
  <c r="F185" i="3" s="1"/>
  <c r="G185" i="3" a="1"/>
  <c r="G185" i="3" s="1"/>
  <c r="C186" i="3" a="1"/>
  <c r="C186" i="3"/>
  <c r="B186" i="3" s="1"/>
  <c r="D186" i="3" a="1"/>
  <c r="D186" i="3"/>
  <c r="E186" i="3" a="1"/>
  <c r="E186" i="3"/>
  <c r="F186" i="3" a="1"/>
  <c r="F186" i="3" s="1"/>
  <c r="G186" i="3" a="1"/>
  <c r="G186" i="3" s="1"/>
  <c r="C187" i="3" a="1"/>
  <c r="C187" i="3"/>
  <c r="B187" i="3" s="1"/>
  <c r="D187" i="3" a="1"/>
  <c r="D187" i="3" s="1"/>
  <c r="E187" i="3" a="1"/>
  <c r="E187" i="3" s="1"/>
  <c r="F187" i="3" a="1"/>
  <c r="F187" i="3" s="1"/>
  <c r="G187" i="3" a="1"/>
  <c r="G187" i="3" s="1"/>
  <c r="C188" i="3" a="1"/>
  <c r="C188" i="3"/>
  <c r="B188" i="3" s="1"/>
  <c r="D188" i="3" a="1"/>
  <c r="D188" i="3"/>
  <c r="E188" i="3" a="1"/>
  <c r="E188" i="3"/>
  <c r="F188" i="3" a="1"/>
  <c r="F188" i="3" s="1"/>
  <c r="G188" i="3" a="1"/>
  <c r="G188" i="3" s="1"/>
  <c r="C189" i="3" a="1"/>
  <c r="C189" i="3"/>
  <c r="B189" i="3" s="1"/>
  <c r="D189" i="3" a="1"/>
  <c r="D189" i="3"/>
  <c r="E189" i="3" a="1"/>
  <c r="E189" i="3" s="1"/>
  <c r="F189" i="3" a="1"/>
  <c r="F189" i="3" s="1"/>
  <c r="G189" i="3" a="1"/>
  <c r="G189" i="3" s="1"/>
  <c r="C190" i="3" a="1"/>
  <c r="C190" i="3"/>
  <c r="B190" i="3" s="1"/>
  <c r="D190" i="3" a="1"/>
  <c r="D190" i="3"/>
  <c r="E190" i="3" a="1"/>
  <c r="E190" i="3" s="1"/>
  <c r="F190" i="3" a="1"/>
  <c r="F190" i="3" s="1"/>
  <c r="G190" i="3" a="1"/>
  <c r="G190" i="3" s="1"/>
  <c r="C191" i="3" a="1"/>
  <c r="C191" i="3"/>
  <c r="B191" i="3" s="1"/>
  <c r="D191" i="3" a="1"/>
  <c r="D191" i="3"/>
  <c r="E191" i="3" a="1"/>
  <c r="E191" i="3" s="1"/>
  <c r="F191" i="3" a="1"/>
  <c r="F191" i="3" s="1"/>
  <c r="G191" i="3" a="1"/>
  <c r="G191" i="3" s="1"/>
  <c r="C192" i="3" a="1"/>
  <c r="C192" i="3"/>
  <c r="B192" i="3" s="1"/>
  <c r="D192" i="3" a="1"/>
  <c r="D192" i="3"/>
  <c r="E192" i="3" a="1"/>
  <c r="E192" i="3" s="1"/>
  <c r="F192" i="3" a="1"/>
  <c r="F192" i="3" s="1"/>
  <c r="G192" i="3" a="1"/>
  <c r="G192" i="3" s="1"/>
  <c r="C193" i="3" a="1"/>
  <c r="C193" i="3"/>
  <c r="B193" i="3" s="1"/>
  <c r="D193" i="3" a="1"/>
  <c r="D193" i="3"/>
  <c r="E193" i="3" a="1"/>
  <c r="E193" i="3" s="1"/>
  <c r="F193" i="3" a="1"/>
  <c r="F193" i="3" s="1"/>
  <c r="G193" i="3" a="1"/>
  <c r="G193" i="3" s="1"/>
  <c r="C194" i="3" a="1"/>
  <c r="C194" i="3"/>
  <c r="B194" i="3" s="1"/>
  <c r="D194" i="3" a="1"/>
  <c r="D194" i="3"/>
  <c r="E194" i="3" a="1"/>
  <c r="E194" i="3" s="1"/>
  <c r="F194" i="3" a="1"/>
  <c r="F194" i="3" s="1"/>
  <c r="G194" i="3" a="1"/>
  <c r="G194" i="3" s="1"/>
  <c r="C195" i="3" a="1"/>
  <c r="C195" i="3"/>
  <c r="B195" i="3" s="1"/>
  <c r="D195" i="3" a="1"/>
  <c r="D195" i="3"/>
  <c r="E195" i="3" a="1"/>
  <c r="E195" i="3" s="1"/>
  <c r="F195" i="3" a="1"/>
  <c r="F195" i="3" s="1"/>
  <c r="G195" i="3" a="1"/>
  <c r="G195" i="3" s="1"/>
  <c r="C196" i="3" a="1"/>
  <c r="C196" i="3"/>
  <c r="B196" i="3" s="1"/>
  <c r="D196" i="3" a="1"/>
  <c r="D196" i="3"/>
  <c r="E196" i="3" a="1"/>
  <c r="E196" i="3"/>
  <c r="F196" i="3" a="1"/>
  <c r="F196" i="3" s="1"/>
  <c r="G196" i="3" a="1"/>
  <c r="G196" i="3" s="1"/>
  <c r="C197" i="3" a="1"/>
  <c r="C197" i="3"/>
  <c r="B197" i="3" s="1"/>
  <c r="D197" i="3" a="1"/>
  <c r="D197" i="3" s="1"/>
  <c r="E197" i="3" a="1"/>
  <c r="E197" i="3" s="1"/>
  <c r="F197" i="3" a="1"/>
  <c r="F197" i="3" s="1"/>
  <c r="G197" i="3" a="1"/>
  <c r="G197" i="3" s="1"/>
  <c r="C198" i="3" a="1"/>
  <c r="C198" i="3"/>
  <c r="B198" i="3" s="1"/>
  <c r="D198" i="3" a="1"/>
  <c r="D198" i="3"/>
  <c r="E198" i="3" a="1"/>
  <c r="E198" i="3"/>
  <c r="F198" i="3" a="1"/>
  <c r="F198" i="3" s="1"/>
  <c r="G198" i="3" a="1"/>
  <c r="G198" i="3" s="1"/>
  <c r="C199" i="3" a="1"/>
  <c r="C199" i="3"/>
  <c r="B199" i="3" s="1"/>
  <c r="D199" i="3" a="1"/>
  <c r="D199" i="3" s="1"/>
  <c r="E199" i="3" a="1"/>
  <c r="E199" i="3" s="1"/>
  <c r="F199" i="3" a="1"/>
  <c r="F199" i="3"/>
  <c r="G199" i="3" a="1"/>
  <c r="G199" i="3" s="1"/>
  <c r="C200" i="3" a="1"/>
  <c r="C200" i="3"/>
  <c r="B200" i="3" s="1"/>
  <c r="D200" i="3" a="1"/>
  <c r="D200" i="3" s="1"/>
  <c r="E200" i="3" a="1"/>
  <c r="E200" i="3" s="1"/>
  <c r="F200" i="3" a="1"/>
  <c r="F200" i="3" s="1"/>
  <c r="G200" i="3" a="1"/>
  <c r="G200" i="3" s="1"/>
  <c r="C201" i="3" a="1"/>
  <c r="C201" i="3"/>
  <c r="B201" i="3" s="1"/>
  <c r="D201" i="3" a="1"/>
  <c r="D201" i="3"/>
  <c r="E201" i="3" a="1"/>
  <c r="E201" i="3"/>
  <c r="F201" i="3" a="1"/>
  <c r="F201" i="3" s="1"/>
  <c r="G201" i="3" a="1"/>
  <c r="G201" i="3" s="1"/>
  <c r="C202" i="3" a="1"/>
  <c r="C202" i="3"/>
  <c r="B202" i="3" s="1"/>
  <c r="D202" i="3" a="1"/>
  <c r="D202" i="3" s="1"/>
  <c r="E202" i="3" a="1"/>
  <c r="E202" i="3" s="1"/>
  <c r="F202" i="3" a="1"/>
  <c r="F202" i="3" s="1"/>
  <c r="G202" i="3" a="1"/>
  <c r="G202" i="3" s="1"/>
  <c r="C203" i="3" a="1"/>
  <c r="C203" i="3"/>
  <c r="B203" i="3" s="1"/>
  <c r="D203" i="3" a="1"/>
  <c r="D203" i="3"/>
  <c r="E203" i="3" a="1"/>
  <c r="E203" i="3"/>
  <c r="F203" i="3" a="1"/>
  <c r="F203" i="3" s="1"/>
  <c r="G203" i="3" a="1"/>
  <c r="G203" i="3" s="1"/>
  <c r="C204" i="3" a="1"/>
  <c r="C204" i="3"/>
  <c r="B204" i="3" s="1"/>
  <c r="D204" i="3" a="1"/>
  <c r="D204" i="3" s="1"/>
  <c r="E204" i="3" a="1"/>
  <c r="E204" i="3" s="1"/>
  <c r="F204" i="3" a="1"/>
  <c r="F204" i="3" s="1"/>
  <c r="G204" i="3" a="1"/>
  <c r="G204" i="3" s="1"/>
  <c r="C205" i="3" a="1"/>
  <c r="C205" i="3"/>
  <c r="B205" i="3" s="1"/>
  <c r="D205" i="3" a="1"/>
  <c r="D205" i="3"/>
  <c r="E205" i="3" a="1"/>
  <c r="E205" i="3"/>
  <c r="F205" i="3" a="1"/>
  <c r="F205" i="3" s="1"/>
  <c r="G205" i="3" a="1"/>
  <c r="G205" i="3" s="1"/>
  <c r="C206" i="3" a="1"/>
  <c r="C206" i="3"/>
  <c r="B206" i="3" s="1"/>
  <c r="D206" i="3" a="1"/>
  <c r="D206" i="3" s="1"/>
  <c r="E206" i="3" a="1"/>
  <c r="E206" i="3" s="1"/>
  <c r="F206" i="3" a="1"/>
  <c r="F206" i="3" s="1"/>
  <c r="G206" i="3" a="1"/>
  <c r="G206" i="3" s="1"/>
  <c r="C207" i="3" a="1"/>
  <c r="C207" i="3"/>
  <c r="B207" i="3" s="1"/>
  <c r="D207" i="3" a="1"/>
  <c r="D207" i="3"/>
  <c r="E207" i="3" a="1"/>
  <c r="E207" i="3"/>
  <c r="F207" i="3" a="1"/>
  <c r="F207" i="3" s="1"/>
  <c r="G207" i="3" a="1"/>
  <c r="G207" i="3" s="1"/>
  <c r="C208" i="3" a="1"/>
  <c r="C208" i="3"/>
  <c r="B208" i="3" s="1"/>
  <c r="D208" i="3" a="1"/>
  <c r="D208" i="3" s="1"/>
  <c r="E208" i="3" a="1"/>
  <c r="E208" i="3" s="1"/>
  <c r="F208" i="3" a="1"/>
  <c r="F208" i="3" s="1"/>
  <c r="G208" i="3" a="1"/>
  <c r="G208" i="3" s="1"/>
  <c r="C209" i="3" a="1"/>
  <c r="C209" i="3"/>
  <c r="B209" i="3" s="1"/>
  <c r="D209" i="3" a="1"/>
  <c r="D209" i="3"/>
  <c r="E209" i="3" a="1"/>
  <c r="E209" i="3"/>
  <c r="F209" i="3" a="1"/>
  <c r="F209" i="3" s="1"/>
  <c r="G209" i="3" a="1"/>
  <c r="G209" i="3" s="1"/>
  <c r="C210" i="3" a="1"/>
  <c r="C210" i="3"/>
  <c r="B210" i="3" s="1"/>
  <c r="D210" i="3" a="1"/>
  <c r="D210" i="3" s="1"/>
  <c r="E210" i="3" a="1"/>
  <c r="E210" i="3" s="1"/>
  <c r="F210" i="3" a="1"/>
  <c r="F210" i="3" s="1"/>
  <c r="G210" i="3" a="1"/>
  <c r="G210" i="3" s="1"/>
  <c r="C211" i="3" a="1"/>
  <c r="C211" i="3"/>
  <c r="B211" i="3" s="1"/>
  <c r="D211" i="3" a="1"/>
  <c r="D211" i="3"/>
  <c r="E211" i="3" a="1"/>
  <c r="E211" i="3"/>
  <c r="F211" i="3" a="1"/>
  <c r="F211" i="3" s="1"/>
  <c r="G211" i="3" a="1"/>
  <c r="G211" i="3" s="1"/>
  <c r="C212" i="3" a="1"/>
  <c r="C212" i="3"/>
  <c r="B212" i="3" s="1"/>
  <c r="D212" i="3" a="1"/>
  <c r="D212" i="3" s="1"/>
  <c r="E212" i="3" a="1"/>
  <c r="E212" i="3" s="1"/>
  <c r="F212" i="3" a="1"/>
  <c r="F212" i="3" s="1"/>
  <c r="G212" i="3" a="1"/>
  <c r="G212" i="3" s="1"/>
  <c r="C213" i="3" a="1"/>
  <c r="C213" i="3"/>
  <c r="B213" i="3" s="1"/>
  <c r="D213" i="3" a="1"/>
  <c r="D213" i="3"/>
  <c r="E213" i="3" a="1"/>
  <c r="E213" i="3"/>
  <c r="F213" i="3" a="1"/>
  <c r="F213" i="3" s="1"/>
  <c r="G213" i="3" a="1"/>
  <c r="G213" i="3" s="1"/>
  <c r="C214" i="3" a="1"/>
  <c r="C214" i="3"/>
  <c r="B214" i="3" s="1"/>
  <c r="D214" i="3" a="1"/>
  <c r="D214" i="3" s="1"/>
  <c r="E214" i="3" a="1"/>
  <c r="E214" i="3" s="1"/>
  <c r="F214" i="3" a="1"/>
  <c r="F214" i="3" s="1"/>
  <c r="G214" i="3" a="1"/>
  <c r="G214" i="3" s="1"/>
  <c r="C215" i="3" a="1"/>
  <c r="C215" i="3"/>
  <c r="B215" i="3" s="1"/>
  <c r="D215" i="3" a="1"/>
  <c r="D215" i="3"/>
  <c r="E215" i="3" a="1"/>
  <c r="E215" i="3"/>
  <c r="F215" i="3" a="1"/>
  <c r="F215" i="3"/>
  <c r="G215" i="3" a="1"/>
  <c r="G215" i="3" s="1"/>
  <c r="C216" i="3" a="1"/>
  <c r="C216" i="3" s="1"/>
  <c r="B216" i="3" s="1"/>
  <c r="D216" i="3" a="1"/>
  <c r="D216" i="3" s="1"/>
  <c r="E216" i="3" a="1"/>
  <c r="E216" i="3" s="1"/>
  <c r="F216" i="3" a="1"/>
  <c r="F216" i="3" s="1"/>
  <c r="G216" i="3" a="1"/>
  <c r="G216" i="3" s="1"/>
  <c r="C217" i="3" a="1"/>
  <c r="C217" i="3"/>
  <c r="B217" i="3" s="1"/>
  <c r="D217" i="3" a="1"/>
  <c r="D217" i="3"/>
  <c r="E217" i="3" a="1"/>
  <c r="E217" i="3"/>
  <c r="F217" i="3" a="1"/>
  <c r="F217" i="3"/>
  <c r="G217" i="3" a="1"/>
  <c r="G217" i="3" s="1"/>
  <c r="C218" i="3" a="1"/>
  <c r="C218" i="3" s="1"/>
  <c r="B218" i="3" s="1"/>
  <c r="D218" i="3" a="1"/>
  <c r="D218" i="3" s="1"/>
  <c r="E218" i="3" a="1"/>
  <c r="E218" i="3" s="1"/>
  <c r="F218" i="3" a="1"/>
  <c r="F218" i="3" s="1"/>
  <c r="G218" i="3" a="1"/>
  <c r="G218" i="3" s="1"/>
  <c r="C219" i="3" a="1"/>
  <c r="C219" i="3"/>
  <c r="B219" i="3" s="1"/>
  <c r="D219" i="3" a="1"/>
  <c r="D219" i="3"/>
  <c r="E219" i="3" a="1"/>
  <c r="E219" i="3"/>
  <c r="F219" i="3" a="1"/>
  <c r="F219" i="3"/>
  <c r="G219" i="3" a="1"/>
  <c r="G219" i="3" s="1"/>
  <c r="C220" i="3" a="1"/>
  <c r="C220" i="3" s="1"/>
  <c r="B220" i="3" s="1"/>
  <c r="D220" i="3" a="1"/>
  <c r="D220" i="3" s="1"/>
  <c r="E220" i="3" a="1"/>
  <c r="E220" i="3" s="1"/>
  <c r="F220" i="3" a="1"/>
  <c r="F220" i="3" s="1"/>
  <c r="G220" i="3" a="1"/>
  <c r="G220" i="3" s="1"/>
  <c r="C221" i="3" a="1"/>
  <c r="C221" i="3"/>
  <c r="B221" i="3" s="1"/>
  <c r="D221" i="3" a="1"/>
  <c r="D221" i="3"/>
  <c r="E221" i="3" a="1"/>
  <c r="E221" i="3"/>
  <c r="F221" i="3" a="1"/>
  <c r="F221" i="3"/>
  <c r="G221" i="3" a="1"/>
  <c r="G221" i="3" s="1"/>
  <c r="C222" i="3" a="1"/>
  <c r="C222" i="3" s="1"/>
  <c r="B222" i="3" s="1"/>
  <c r="D222" i="3" a="1"/>
  <c r="D222" i="3" s="1"/>
  <c r="E222" i="3" a="1"/>
  <c r="E222" i="3" s="1"/>
  <c r="F222" i="3" a="1"/>
  <c r="F222" i="3" s="1"/>
  <c r="G222" i="3" a="1"/>
  <c r="G222" i="3" s="1"/>
  <c r="C223" i="3" a="1"/>
  <c r="C223" i="3"/>
  <c r="B223" i="3" s="1"/>
  <c r="D223" i="3" a="1"/>
  <c r="D223" i="3"/>
  <c r="E223" i="3" a="1"/>
  <c r="E223" i="3"/>
  <c r="F223" i="3" a="1"/>
  <c r="F223" i="3"/>
  <c r="G223" i="3" a="1"/>
  <c r="G223" i="3" s="1"/>
  <c r="C224" i="3" a="1"/>
  <c r="C224" i="3" s="1"/>
  <c r="B224" i="3" s="1"/>
  <c r="D224" i="3" a="1"/>
  <c r="D224" i="3" s="1"/>
  <c r="E224" i="3" a="1"/>
  <c r="E224" i="3" s="1"/>
  <c r="F224" i="3" a="1"/>
  <c r="F224" i="3" s="1"/>
  <c r="G224" i="3" a="1"/>
  <c r="G224" i="3" s="1"/>
  <c r="C225" i="3" a="1"/>
  <c r="C225" i="3"/>
  <c r="B225" i="3" s="1"/>
  <c r="D225" i="3" a="1"/>
  <c r="D225" i="3"/>
  <c r="E225" i="3" a="1"/>
  <c r="E225" i="3"/>
  <c r="F225" i="3" a="1"/>
  <c r="F225" i="3"/>
  <c r="G225" i="3" a="1"/>
  <c r="G225" i="3" s="1"/>
  <c r="C226" i="3" a="1"/>
  <c r="C226" i="3" s="1"/>
  <c r="B226" i="3" s="1"/>
  <c r="D226" i="3" a="1"/>
  <c r="D226" i="3" s="1"/>
  <c r="E226" i="3" a="1"/>
  <c r="E226" i="3" s="1"/>
  <c r="F226" i="3" a="1"/>
  <c r="F226" i="3" s="1"/>
  <c r="G226" i="3" a="1"/>
  <c r="G226" i="3" s="1"/>
  <c r="C227" i="3" a="1"/>
  <c r="C227" i="3"/>
  <c r="B227" i="3" s="1"/>
  <c r="D227" i="3" a="1"/>
  <c r="D227" i="3"/>
  <c r="E227" i="3" a="1"/>
  <c r="E227" i="3"/>
  <c r="F227" i="3" a="1"/>
  <c r="F227" i="3"/>
  <c r="G227" i="3" a="1"/>
  <c r="G227" i="3" s="1"/>
  <c r="C228" i="3" a="1"/>
  <c r="C228" i="3" s="1"/>
  <c r="B228" i="3" s="1"/>
  <c r="D228" i="3" a="1"/>
  <c r="D228" i="3" s="1"/>
  <c r="E228" i="3" a="1"/>
  <c r="E228" i="3" s="1"/>
  <c r="F228" i="3" a="1"/>
  <c r="F228" i="3" s="1"/>
  <c r="G228" i="3" a="1"/>
  <c r="G228" i="3" s="1"/>
  <c r="C229" i="3" a="1"/>
  <c r="C229" i="3"/>
  <c r="B229" i="3" s="1"/>
  <c r="D229" i="3" a="1"/>
  <c r="D229" i="3"/>
  <c r="E229" i="3" a="1"/>
  <c r="E229" i="3"/>
  <c r="F229" i="3" a="1"/>
  <c r="F229" i="3"/>
  <c r="G229" i="3" a="1"/>
  <c r="G229" i="3" s="1"/>
  <c r="C230" i="3" a="1"/>
  <c r="C230" i="3" s="1"/>
  <c r="B230" i="3" s="1"/>
  <c r="D230" i="3" a="1"/>
  <c r="D230" i="3" s="1"/>
  <c r="E230" i="3" a="1"/>
  <c r="E230" i="3" s="1"/>
  <c r="F230" i="3" a="1"/>
  <c r="F230" i="3" s="1"/>
  <c r="G230" i="3" a="1"/>
  <c r="G230" i="3" s="1"/>
  <c r="C231" i="3" a="1"/>
  <c r="C231" i="3"/>
  <c r="B231" i="3" s="1"/>
  <c r="D231" i="3" a="1"/>
  <c r="D231" i="3"/>
  <c r="E231" i="3" a="1"/>
  <c r="E231" i="3"/>
  <c r="F231" i="3" a="1"/>
  <c r="F231" i="3"/>
  <c r="G231" i="3" a="1"/>
  <c r="G231" i="3" s="1"/>
  <c r="C232" i="3" a="1"/>
  <c r="C232" i="3" s="1"/>
  <c r="B232" i="3" s="1"/>
  <c r="D232" i="3" a="1"/>
  <c r="D232" i="3" s="1"/>
  <c r="E232" i="3" a="1"/>
  <c r="E232" i="3" s="1"/>
  <c r="F232" i="3" a="1"/>
  <c r="F232" i="3" s="1"/>
  <c r="G232" i="3" a="1"/>
  <c r="G232" i="3" s="1"/>
  <c r="C233" i="3" a="1"/>
  <c r="C233" i="3"/>
  <c r="B233" i="3" s="1"/>
  <c r="D233" i="3" a="1"/>
  <c r="D233" i="3"/>
  <c r="E233" i="3" a="1"/>
  <c r="E233" i="3"/>
  <c r="F233" i="3" a="1"/>
  <c r="F233" i="3"/>
  <c r="G233" i="3" a="1"/>
  <c r="G233" i="3" s="1"/>
  <c r="C234" i="3" a="1"/>
  <c r="C234" i="3" s="1"/>
  <c r="B234" i="3" s="1"/>
  <c r="D234" i="3" a="1"/>
  <c r="D234" i="3" s="1"/>
  <c r="E234" i="3" a="1"/>
  <c r="E234" i="3" s="1"/>
  <c r="F234" i="3" a="1"/>
  <c r="F234" i="3" s="1"/>
  <c r="G234" i="3" a="1"/>
  <c r="G234" i="3" s="1"/>
  <c r="C235" i="3" a="1"/>
  <c r="C235" i="3"/>
  <c r="B235" i="3" s="1"/>
  <c r="D235" i="3" a="1"/>
  <c r="D235" i="3"/>
  <c r="E235" i="3" a="1"/>
  <c r="E235" i="3"/>
  <c r="F235" i="3" a="1"/>
  <c r="F235" i="3"/>
  <c r="G235" i="3" a="1"/>
  <c r="G235" i="3" s="1"/>
  <c r="C236" i="3" a="1"/>
  <c r="C236" i="3" s="1"/>
  <c r="B236" i="3" s="1"/>
  <c r="D236" i="3" a="1"/>
  <c r="D236" i="3" s="1"/>
  <c r="E236" i="3" a="1"/>
  <c r="E236" i="3" s="1"/>
  <c r="F236" i="3" a="1"/>
  <c r="F236" i="3" s="1"/>
  <c r="G236" i="3" a="1"/>
  <c r="G236" i="3" s="1"/>
  <c r="C237" i="3" a="1"/>
  <c r="C237" i="3"/>
  <c r="B237" i="3" s="1"/>
  <c r="D237" i="3" a="1"/>
  <c r="D237" i="3"/>
  <c r="E237" i="3" a="1"/>
  <c r="E237" i="3"/>
  <c r="F237" i="3" a="1"/>
  <c r="F237" i="3"/>
  <c r="G237" i="3" a="1"/>
  <c r="G237" i="3"/>
  <c r="C238" i="3" a="1"/>
  <c r="C238" i="3" s="1"/>
  <c r="B238" i="3" s="1"/>
  <c r="D238" i="3" a="1"/>
  <c r="D238" i="3" s="1"/>
  <c r="E238" i="3" a="1"/>
  <c r="E238" i="3" s="1"/>
  <c r="F238" i="3" a="1"/>
  <c r="F238" i="3" s="1"/>
  <c r="G238" i="3" a="1"/>
  <c r="G238" i="3" s="1"/>
  <c r="C239" i="3" a="1"/>
  <c r="C239" i="3"/>
  <c r="B239" i="3" s="1"/>
  <c r="D239" i="3" a="1"/>
  <c r="D239" i="3"/>
  <c r="E239" i="3" a="1"/>
  <c r="E239" i="3"/>
  <c r="F239" i="3" a="1"/>
  <c r="F239" i="3"/>
  <c r="G239" i="3" a="1"/>
  <c r="G239" i="3"/>
  <c r="C240" i="3" a="1"/>
  <c r="C240" i="3" s="1"/>
  <c r="B240" i="3" s="1"/>
  <c r="D240" i="3" a="1"/>
  <c r="D240" i="3" s="1"/>
  <c r="E240" i="3" a="1"/>
  <c r="E240" i="3" s="1"/>
  <c r="F240" i="3" a="1"/>
  <c r="F240" i="3" s="1"/>
  <c r="G240" i="3" a="1"/>
  <c r="G240" i="3" s="1"/>
  <c r="C241" i="3" a="1"/>
  <c r="C241" i="3"/>
  <c r="B241" i="3" s="1"/>
  <c r="D241" i="3" a="1"/>
  <c r="D241" i="3"/>
  <c r="E241" i="3" a="1"/>
  <c r="E241" i="3"/>
  <c r="F241" i="3" a="1"/>
  <c r="F241" i="3"/>
  <c r="G241" i="3" a="1"/>
  <c r="G241" i="3" s="1"/>
  <c r="C242" i="3" a="1"/>
  <c r="C242" i="3" s="1"/>
  <c r="B242" i="3" s="1"/>
  <c r="D242" i="3" a="1"/>
  <c r="D242" i="3" s="1"/>
  <c r="E242" i="3" a="1"/>
  <c r="E242" i="3" s="1"/>
  <c r="F242" i="3" a="1"/>
  <c r="F242" i="3" s="1"/>
  <c r="G242" i="3" a="1"/>
  <c r="G242" i="3" s="1"/>
  <c r="C243" i="3" a="1"/>
  <c r="C243" i="3"/>
  <c r="B243" i="3" s="1"/>
  <c r="D243" i="3" a="1"/>
  <c r="D243" i="3"/>
  <c r="E243" i="3" a="1"/>
  <c r="E243" i="3"/>
  <c r="F243" i="3" a="1"/>
  <c r="F243" i="3"/>
  <c r="G243" i="3" a="1"/>
  <c r="G243" i="3" s="1"/>
  <c r="C244" i="3" a="1"/>
  <c r="C244" i="3" s="1"/>
  <c r="B244" i="3" s="1"/>
  <c r="D244" i="3" a="1"/>
  <c r="D244" i="3" s="1"/>
  <c r="E244" i="3" a="1"/>
  <c r="E244" i="3" s="1"/>
  <c r="F244" i="3" a="1"/>
  <c r="F244" i="3" s="1"/>
  <c r="G244" i="3" a="1"/>
  <c r="G244" i="3" s="1"/>
  <c r="C245" i="3" a="1"/>
  <c r="C245" i="3"/>
  <c r="B245" i="3" s="1"/>
  <c r="D245" i="3" a="1"/>
  <c r="D245" i="3"/>
  <c r="E245" i="3" a="1"/>
  <c r="E245" i="3"/>
  <c r="F245" i="3" a="1"/>
  <c r="F245" i="3"/>
  <c r="G245" i="3" a="1"/>
  <c r="G245" i="3" s="1"/>
  <c r="C246" i="3" a="1"/>
  <c r="C246" i="3" s="1"/>
  <c r="B246" i="3" s="1"/>
  <c r="D246" i="3" a="1"/>
  <c r="D246" i="3" s="1"/>
  <c r="E246" i="3" a="1"/>
  <c r="E246" i="3" s="1"/>
  <c r="F246" i="3" a="1"/>
  <c r="F246" i="3" s="1"/>
  <c r="G246" i="3" a="1"/>
  <c r="G246" i="3" s="1"/>
  <c r="C247" i="3" a="1"/>
  <c r="C247" i="3"/>
  <c r="B247" i="3" s="1"/>
  <c r="D247" i="3" a="1"/>
  <c r="D247" i="3"/>
  <c r="E247" i="3" a="1"/>
  <c r="E247" i="3"/>
  <c r="F247" i="3" a="1"/>
  <c r="F247" i="3"/>
  <c r="G247" i="3" a="1"/>
  <c r="G247" i="3" s="1"/>
  <c r="C248" i="3" a="1"/>
  <c r="C248" i="3" s="1"/>
  <c r="B248" i="3" s="1"/>
  <c r="D248" i="3" a="1"/>
  <c r="D248" i="3" s="1"/>
  <c r="E248" i="3" a="1"/>
  <c r="E248" i="3" s="1"/>
  <c r="F248" i="3" a="1"/>
  <c r="F248" i="3" s="1"/>
  <c r="G248" i="3" a="1"/>
  <c r="G248" i="3" s="1"/>
  <c r="C249" i="3" a="1"/>
  <c r="C249" i="3"/>
  <c r="B249" i="3" s="1"/>
  <c r="D249" i="3" a="1"/>
  <c r="D249" i="3"/>
  <c r="E249" i="3" a="1"/>
  <c r="E249" i="3"/>
  <c r="F249" i="3" a="1"/>
  <c r="F249" i="3"/>
  <c r="G249" i="3" a="1"/>
  <c r="G249" i="3" s="1"/>
  <c r="C250" i="3" a="1"/>
  <c r="C250" i="3" s="1"/>
  <c r="B250" i="3" s="1"/>
  <c r="D250" i="3" a="1"/>
  <c r="D250" i="3" s="1"/>
  <c r="E250" i="3" a="1"/>
  <c r="E250" i="3" s="1"/>
  <c r="F250" i="3" a="1"/>
  <c r="F250" i="3" s="1"/>
  <c r="G250" i="3" a="1"/>
  <c r="G250" i="3" s="1"/>
  <c r="C251" i="3" a="1"/>
  <c r="C251" i="3"/>
  <c r="B251" i="3" s="1"/>
  <c r="D251" i="3" a="1"/>
  <c r="D251" i="3"/>
  <c r="E251" i="3" a="1"/>
  <c r="E251" i="3"/>
  <c r="F251" i="3" a="1"/>
  <c r="F251" i="3"/>
  <c r="G251" i="3" a="1"/>
  <c r="G251" i="3"/>
  <c r="C252" i="3" a="1"/>
  <c r="C252" i="3" s="1"/>
  <c r="B252" i="3" s="1"/>
  <c r="D252" i="3" a="1"/>
  <c r="D252" i="3" s="1"/>
  <c r="E252" i="3" a="1"/>
  <c r="E252" i="3" s="1"/>
  <c r="F252" i="3" a="1"/>
  <c r="F252" i="3" s="1"/>
  <c r="G252" i="3" a="1"/>
  <c r="G252" i="3" s="1"/>
  <c r="C253" i="3" a="1"/>
  <c r="C253" i="3"/>
  <c r="B253" i="3" s="1"/>
  <c r="D253" i="3" a="1"/>
  <c r="D253" i="3"/>
  <c r="E253" i="3" a="1"/>
  <c r="E253" i="3"/>
  <c r="F253" i="3" a="1"/>
  <c r="F253" i="3"/>
  <c r="G253" i="3" a="1"/>
  <c r="G253" i="3"/>
  <c r="C254" i="3" a="1"/>
  <c r="C254" i="3" s="1"/>
  <c r="B254" i="3" s="1"/>
  <c r="D254" i="3" a="1"/>
  <c r="D254" i="3" s="1"/>
  <c r="E254" i="3" a="1"/>
  <c r="E254" i="3" s="1"/>
  <c r="F254" i="3" a="1"/>
  <c r="F254" i="3" s="1"/>
  <c r="G254" i="3" a="1"/>
  <c r="G254" i="3" s="1"/>
  <c r="C255" i="3" a="1"/>
  <c r="C255" i="3"/>
  <c r="B255" i="3" s="1"/>
  <c r="D255" i="3" a="1"/>
  <c r="D255" i="3"/>
  <c r="E255" i="3" a="1"/>
  <c r="E255" i="3"/>
  <c r="F255" i="3" a="1"/>
  <c r="F255" i="3"/>
  <c r="G255" i="3" a="1"/>
  <c r="G255" i="3"/>
  <c r="C256" i="3" a="1"/>
  <c r="C256" i="3" s="1"/>
  <c r="B256" i="3" s="1"/>
  <c r="D256" i="3" a="1"/>
  <c r="D256" i="3" s="1"/>
  <c r="E256" i="3" a="1"/>
  <c r="E256" i="3" s="1"/>
  <c r="F256" i="3" a="1"/>
  <c r="F256" i="3" s="1"/>
  <c r="G256" i="3" a="1"/>
  <c r="G256" i="3" s="1"/>
  <c r="C257" i="3" a="1"/>
  <c r="C257" i="3"/>
  <c r="B257" i="3" s="1"/>
  <c r="D257" i="3" a="1"/>
  <c r="D257" i="3"/>
  <c r="E257" i="3" a="1"/>
  <c r="E257" i="3"/>
  <c r="F257" i="3" a="1"/>
  <c r="F257" i="3"/>
  <c r="G257" i="3" a="1"/>
  <c r="G257" i="3"/>
  <c r="C258" i="3" a="1"/>
  <c r="C258" i="3" s="1"/>
  <c r="B258" i="3" s="1"/>
  <c r="D258" i="3" a="1"/>
  <c r="D258" i="3" s="1"/>
  <c r="E258" i="3" a="1"/>
  <c r="E258" i="3" s="1"/>
  <c r="F258" i="3" a="1"/>
  <c r="F258" i="3" s="1"/>
  <c r="G258" i="3" a="1"/>
  <c r="G258" i="3" s="1"/>
  <c r="C259" i="3" a="1"/>
  <c r="C259" i="3"/>
  <c r="B259" i="3" s="1"/>
  <c r="D259" i="3" a="1"/>
  <c r="D259" i="3" s="1"/>
  <c r="E259" i="3" a="1"/>
  <c r="E259" i="3" s="1"/>
  <c r="F259" i="3" a="1"/>
  <c r="F259" i="3" s="1"/>
  <c r="G259" i="3" a="1"/>
  <c r="G259" i="3" s="1"/>
  <c r="C260" i="3" a="1"/>
  <c r="C260" i="3"/>
  <c r="B260" i="3" s="1"/>
  <c r="D260" i="3" a="1"/>
  <c r="D260" i="3"/>
  <c r="E260" i="3" a="1"/>
  <c r="E260" i="3"/>
  <c r="F260" i="3" a="1"/>
  <c r="F260" i="3" s="1"/>
  <c r="G260" i="3" a="1"/>
  <c r="G260" i="3" s="1"/>
  <c r="C261" i="3" a="1"/>
  <c r="C261" i="3"/>
  <c r="B261" i="3" s="1"/>
  <c r="D261" i="3" a="1"/>
  <c r="D261" i="3" s="1"/>
  <c r="E261" i="3" a="1"/>
  <c r="E261" i="3" s="1"/>
  <c r="F261" i="3" a="1"/>
  <c r="F261" i="3" s="1"/>
  <c r="G261" i="3" a="1"/>
  <c r="G261" i="3" s="1"/>
  <c r="C262" i="3" a="1"/>
  <c r="C262" i="3"/>
  <c r="B262" i="3" s="1"/>
  <c r="D262" i="3" a="1"/>
  <c r="D262" i="3"/>
  <c r="E262" i="3" a="1"/>
  <c r="E262" i="3"/>
  <c r="F262" i="3" a="1"/>
  <c r="F262" i="3" s="1"/>
  <c r="G262" i="3" a="1"/>
  <c r="G262" i="3" s="1"/>
  <c r="C263" i="3" a="1"/>
  <c r="C263" i="3"/>
  <c r="B263" i="3" s="1"/>
  <c r="D263" i="3" a="1"/>
  <c r="D263" i="3" s="1"/>
  <c r="E263" i="3" a="1"/>
  <c r="E263" i="3" s="1"/>
  <c r="F263" i="3" a="1"/>
  <c r="F263" i="3" s="1"/>
  <c r="G263" i="3" a="1"/>
  <c r="G263" i="3" s="1"/>
  <c r="C264" i="3" a="1"/>
  <c r="C264" i="3"/>
  <c r="B264" i="3" s="1"/>
  <c r="D264" i="3" a="1"/>
  <c r="D264" i="3"/>
  <c r="E264" i="3" a="1"/>
  <c r="E264" i="3"/>
  <c r="F264" i="3" a="1"/>
  <c r="F264" i="3" s="1"/>
  <c r="G264" i="3" a="1"/>
  <c r="G264" i="3" s="1"/>
  <c r="C265" i="3" a="1"/>
  <c r="C265" i="3"/>
  <c r="B265" i="3" s="1"/>
  <c r="D265" i="3" a="1"/>
  <c r="D265" i="3" s="1"/>
  <c r="E265" i="3" a="1"/>
  <c r="E265" i="3" s="1"/>
  <c r="F265" i="3" a="1"/>
  <c r="F265" i="3" s="1"/>
  <c r="G265" i="3" a="1"/>
  <c r="G265" i="3" s="1"/>
  <c r="C266" i="3" a="1"/>
  <c r="C266" i="3"/>
  <c r="B266" i="3" s="1"/>
  <c r="D266" i="3" a="1"/>
  <c r="D266" i="3"/>
  <c r="E266" i="3" a="1"/>
  <c r="E266" i="3"/>
  <c r="F266" i="3" a="1"/>
  <c r="F266" i="3" s="1"/>
  <c r="G266" i="3" a="1"/>
  <c r="G266" i="3" s="1"/>
  <c r="C267" i="3" a="1"/>
  <c r="C267" i="3"/>
  <c r="B267" i="3" s="1"/>
  <c r="D267" i="3" a="1"/>
  <c r="D267" i="3" s="1"/>
  <c r="E267" i="3" a="1"/>
  <c r="E267" i="3" s="1"/>
  <c r="F267" i="3" a="1"/>
  <c r="F267" i="3" s="1"/>
  <c r="G267" i="3" a="1"/>
  <c r="G267" i="3" s="1"/>
  <c r="C268" i="3" a="1"/>
  <c r="C268" i="3"/>
  <c r="B268" i="3" s="1"/>
  <c r="D268" i="3" a="1"/>
  <c r="D268" i="3"/>
  <c r="E268" i="3" a="1"/>
  <c r="E268" i="3"/>
  <c r="F268" i="3" a="1"/>
  <c r="F268" i="3" s="1"/>
  <c r="G268" i="3" a="1"/>
  <c r="G268" i="3" s="1"/>
  <c r="C269" i="3" a="1"/>
  <c r="C269" i="3"/>
  <c r="B269" i="3" s="1"/>
  <c r="D269" i="3" a="1"/>
  <c r="D269" i="3" s="1"/>
  <c r="E269" i="3" a="1"/>
  <c r="E269" i="3" s="1"/>
  <c r="F269" i="3" a="1"/>
  <c r="F269" i="3" s="1"/>
  <c r="G269" i="3" a="1"/>
  <c r="G269" i="3" s="1"/>
  <c r="C270" i="3" a="1"/>
  <c r="C270" i="3"/>
  <c r="B270" i="3" s="1"/>
  <c r="D270" i="3" a="1"/>
  <c r="D270" i="3"/>
  <c r="E270" i="3" a="1"/>
  <c r="E270" i="3"/>
  <c r="F270" i="3" a="1"/>
  <c r="F270" i="3" s="1"/>
  <c r="G270" i="3" a="1"/>
  <c r="G270" i="3" s="1"/>
  <c r="C271" i="3" a="1"/>
  <c r="C271" i="3"/>
  <c r="B271" i="3" s="1"/>
  <c r="D271" i="3" a="1"/>
  <c r="D271" i="3" s="1"/>
  <c r="E271" i="3" a="1"/>
  <c r="E271" i="3" s="1"/>
  <c r="F271" i="3" a="1"/>
  <c r="F271" i="3" s="1"/>
  <c r="G271" i="3" a="1"/>
  <c r="G271" i="3" s="1"/>
  <c r="C272" i="3" a="1"/>
  <c r="C272" i="3"/>
  <c r="B272" i="3" s="1"/>
  <c r="D272" i="3" a="1"/>
  <c r="D272" i="3"/>
  <c r="E272" i="3" a="1"/>
  <c r="E272" i="3"/>
  <c r="F272" i="3" a="1"/>
  <c r="F272" i="3"/>
  <c r="G272" i="3" a="1"/>
  <c r="G272" i="3" s="1"/>
  <c r="C273" i="3" a="1"/>
  <c r="C273" i="3" s="1"/>
  <c r="B273" i="3" s="1"/>
  <c r="D273" i="3" a="1"/>
  <c r="D273" i="3" s="1"/>
  <c r="E273" i="3" a="1"/>
  <c r="E273" i="3" s="1"/>
  <c r="F273" i="3" a="1"/>
  <c r="F273" i="3" s="1"/>
  <c r="G273" i="3" a="1"/>
  <c r="G273" i="3" s="1"/>
  <c r="C274" i="3" a="1"/>
  <c r="C274" i="3"/>
  <c r="B274" i="3" s="1"/>
  <c r="D274" i="3" a="1"/>
  <c r="D274" i="3"/>
  <c r="E274" i="3" a="1"/>
  <c r="E274" i="3"/>
  <c r="F274" i="3" a="1"/>
  <c r="F274" i="3" s="1"/>
  <c r="G274" i="3" a="1"/>
  <c r="G274" i="3" s="1"/>
  <c r="C275" i="3" a="1"/>
  <c r="C275" i="3"/>
  <c r="B275" i="3" s="1"/>
  <c r="D275" i="3" a="1"/>
  <c r="D275" i="3" s="1"/>
  <c r="E275" i="3" a="1"/>
  <c r="E275" i="3" s="1"/>
  <c r="F275" i="3" a="1"/>
  <c r="F275" i="3" s="1"/>
  <c r="G275" i="3" a="1"/>
  <c r="G275" i="3" s="1"/>
  <c r="C276" i="3" a="1"/>
  <c r="C276" i="3"/>
  <c r="B276" i="3" s="1"/>
  <c r="D276" i="3" a="1"/>
  <c r="D276" i="3"/>
  <c r="E276" i="3" a="1"/>
  <c r="E276" i="3"/>
  <c r="F276" i="3" a="1"/>
  <c r="F276" i="3" s="1"/>
  <c r="G276" i="3" a="1"/>
  <c r="G276" i="3" s="1"/>
  <c r="C277" i="3" a="1"/>
  <c r="C277" i="3"/>
  <c r="B277" i="3" s="1"/>
  <c r="D277" i="3" a="1"/>
  <c r="D277" i="3" s="1"/>
  <c r="E277" i="3" a="1"/>
  <c r="E277" i="3" s="1"/>
  <c r="F277" i="3" a="1"/>
  <c r="F277" i="3" s="1"/>
  <c r="G277" i="3" a="1"/>
  <c r="G277" i="3" s="1"/>
  <c r="C278" i="3" a="1"/>
  <c r="C278" i="3"/>
  <c r="B278" i="3" s="1"/>
  <c r="D278" i="3" a="1"/>
  <c r="D278" i="3"/>
  <c r="E278" i="3" a="1"/>
  <c r="E278" i="3"/>
  <c r="F278" i="3" a="1"/>
  <c r="F278" i="3" s="1"/>
  <c r="G278" i="3" a="1"/>
  <c r="G278" i="3" s="1"/>
  <c r="C279" i="3" a="1"/>
  <c r="C279" i="3"/>
  <c r="B279" i="3" s="1"/>
  <c r="D279" i="3" a="1"/>
  <c r="D279" i="3" s="1"/>
  <c r="E279" i="3" a="1"/>
  <c r="E279" i="3" s="1"/>
  <c r="F279" i="3" a="1"/>
  <c r="F279" i="3" s="1"/>
  <c r="G279" i="3" a="1"/>
  <c r="G279" i="3" s="1"/>
  <c r="C280" i="3" a="1"/>
  <c r="C280" i="3"/>
  <c r="B280" i="3" s="1"/>
  <c r="D280" i="3" a="1"/>
  <c r="D280" i="3"/>
  <c r="E280" i="3" a="1"/>
  <c r="E280" i="3"/>
  <c r="F280" i="3" a="1"/>
  <c r="F280" i="3" s="1"/>
  <c r="G280" i="3" a="1"/>
  <c r="G280" i="3" s="1"/>
  <c r="C281" i="3" a="1"/>
  <c r="C281" i="3"/>
  <c r="B281" i="3" s="1"/>
  <c r="D281" i="3" a="1"/>
  <c r="D281" i="3" s="1"/>
  <c r="E281" i="3" a="1"/>
  <c r="E281" i="3" s="1"/>
  <c r="F281" i="3" a="1"/>
  <c r="F281" i="3" s="1"/>
  <c r="G281" i="3" a="1"/>
  <c r="G281" i="3" s="1"/>
  <c r="C282" i="3" a="1"/>
  <c r="C282" i="3"/>
  <c r="B282" i="3" s="1"/>
  <c r="D282" i="3" a="1"/>
  <c r="D282" i="3"/>
  <c r="E282" i="3" a="1"/>
  <c r="E282" i="3"/>
  <c r="F282" i="3" a="1"/>
  <c r="F282" i="3" s="1"/>
  <c r="G282" i="3" a="1"/>
  <c r="G282" i="3" s="1"/>
  <c r="C283" i="3" a="1"/>
  <c r="C283" i="3"/>
  <c r="B283" i="3" s="1"/>
  <c r="D283" i="3" a="1"/>
  <c r="D283" i="3" s="1"/>
  <c r="E283" i="3" a="1"/>
  <c r="E283" i="3" s="1"/>
  <c r="F283" i="3" a="1"/>
  <c r="F283" i="3" s="1"/>
  <c r="G283" i="3" a="1"/>
  <c r="G283" i="3" s="1"/>
  <c r="C284" i="3" a="1"/>
  <c r="C284" i="3"/>
  <c r="B284" i="3" s="1"/>
  <c r="D284" i="3" a="1"/>
  <c r="D284" i="3"/>
  <c r="E284" i="3" a="1"/>
  <c r="E284" i="3"/>
  <c r="F284" i="3" a="1"/>
  <c r="F284" i="3" s="1"/>
  <c r="G284" i="3" a="1"/>
  <c r="G284" i="3" s="1"/>
  <c r="C285" i="3" a="1"/>
  <c r="C285" i="3"/>
  <c r="B285" i="3" s="1"/>
  <c r="D285" i="3" a="1"/>
  <c r="D285" i="3" s="1"/>
  <c r="E285" i="3" a="1"/>
  <c r="E285" i="3" s="1"/>
  <c r="F285" i="3" a="1"/>
  <c r="F285" i="3" s="1"/>
  <c r="G285" i="3" a="1"/>
  <c r="G285" i="3" s="1"/>
  <c r="C286" i="3" a="1"/>
  <c r="C286" i="3"/>
  <c r="B286" i="3" s="1"/>
  <c r="D286" i="3" a="1"/>
  <c r="D286" i="3"/>
  <c r="E286" i="3" a="1"/>
  <c r="E286" i="3"/>
  <c r="F286" i="3" a="1"/>
  <c r="F286" i="3" s="1"/>
  <c r="G286" i="3" a="1"/>
  <c r="G286" i="3" s="1"/>
  <c r="C287" i="3" a="1"/>
  <c r="C287" i="3"/>
  <c r="B287" i="3" s="1"/>
  <c r="D287" i="3" a="1"/>
  <c r="D287" i="3"/>
  <c r="E287" i="3" a="1"/>
  <c r="E287" i="3" s="1"/>
  <c r="F287" i="3" a="1"/>
  <c r="F287" i="3" s="1"/>
  <c r="G287" i="3" a="1"/>
  <c r="G287" i="3" s="1"/>
  <c r="C288" i="3" a="1"/>
  <c r="C288" i="3"/>
  <c r="B288" i="3" s="1"/>
  <c r="D288" i="3" a="1"/>
  <c r="D288" i="3"/>
  <c r="E288" i="3" a="1"/>
  <c r="E288" i="3" s="1"/>
  <c r="F288" i="3" a="1"/>
  <c r="F288" i="3" s="1"/>
  <c r="G288" i="3" a="1"/>
  <c r="G288" i="3" s="1"/>
  <c r="C289" i="3" a="1"/>
  <c r="C289" i="3"/>
  <c r="B289" i="3" s="1"/>
  <c r="D289" i="3" a="1"/>
  <c r="D289" i="3"/>
  <c r="E289" i="3" a="1"/>
  <c r="E289" i="3" s="1"/>
  <c r="F289" i="3" a="1"/>
  <c r="F289" i="3" s="1"/>
  <c r="G289" i="3" a="1"/>
  <c r="G289" i="3" s="1"/>
  <c r="C290" i="3" a="1"/>
  <c r="C290" i="3"/>
  <c r="B290" i="3" s="1"/>
  <c r="D290" i="3" a="1"/>
  <c r="D290" i="3"/>
  <c r="E290" i="3" a="1"/>
  <c r="E290" i="3" s="1"/>
  <c r="F290" i="3" a="1"/>
  <c r="F290" i="3" s="1"/>
  <c r="G290" i="3" a="1"/>
  <c r="G290" i="3" s="1"/>
  <c r="C291" i="3" a="1"/>
  <c r="C291" i="3"/>
  <c r="B291" i="3" s="1"/>
  <c r="D291" i="3" a="1"/>
  <c r="D291" i="3"/>
  <c r="E291" i="3" a="1"/>
  <c r="E291" i="3" s="1"/>
  <c r="F291" i="3" a="1"/>
  <c r="F291" i="3" s="1"/>
  <c r="G291" i="3" a="1"/>
  <c r="G291" i="3" s="1"/>
  <c r="C292" i="3" a="1"/>
  <c r="C292" i="3"/>
  <c r="B292" i="3" s="1"/>
  <c r="D292" i="3" a="1"/>
  <c r="D292" i="3" s="1"/>
  <c r="E292" i="3" a="1"/>
  <c r="E292" i="3" s="1"/>
  <c r="F292" i="3" a="1"/>
  <c r="F292" i="3" s="1"/>
  <c r="G292" i="3" a="1"/>
  <c r="G292" i="3" s="1"/>
  <c r="C293" i="3" a="1"/>
  <c r="C293" i="3"/>
  <c r="B293" i="3" s="1"/>
  <c r="D293" i="3" a="1"/>
  <c r="D293" i="3"/>
  <c r="E293" i="3" a="1"/>
  <c r="E293" i="3"/>
  <c r="F293" i="3" a="1"/>
  <c r="F293" i="3" s="1"/>
  <c r="G293" i="3" a="1"/>
  <c r="G293" i="3" s="1"/>
  <c r="C294" i="3" a="1"/>
  <c r="C294" i="3"/>
  <c r="B294" i="3" s="1"/>
  <c r="D294" i="3" a="1"/>
  <c r="D294" i="3" s="1"/>
  <c r="E294" i="3" a="1"/>
  <c r="E294" i="3" s="1"/>
  <c r="F294" i="3" a="1"/>
  <c r="F294" i="3" s="1"/>
  <c r="G294" i="3" a="1"/>
  <c r="G294" i="3" s="1"/>
  <c r="C295" i="3" a="1"/>
  <c r="C295" i="3"/>
  <c r="B295" i="3" s="1"/>
  <c r="D295" i="3" a="1"/>
  <c r="D295" i="3"/>
  <c r="E295" i="3" a="1"/>
  <c r="E295" i="3"/>
  <c r="F295" i="3" a="1"/>
  <c r="F295" i="3" s="1"/>
  <c r="G295" i="3" a="1"/>
  <c r="G295" i="3" s="1"/>
  <c r="C296" i="3" a="1"/>
  <c r="C296" i="3"/>
  <c r="B296" i="3" s="1"/>
  <c r="D296" i="3" a="1"/>
  <c r="D296" i="3"/>
  <c r="E296" i="3" a="1"/>
  <c r="E296" i="3" s="1"/>
  <c r="F296" i="3" a="1"/>
  <c r="F296" i="3" s="1"/>
  <c r="G296" i="3" a="1"/>
  <c r="G296" i="3" s="1"/>
  <c r="C297" i="3" a="1"/>
  <c r="C297" i="3"/>
  <c r="B297" i="3" s="1"/>
  <c r="D297" i="3" a="1"/>
  <c r="D297" i="3"/>
  <c r="E297" i="3" a="1"/>
  <c r="E297" i="3" s="1"/>
  <c r="F297" i="3" a="1"/>
  <c r="F297" i="3" s="1"/>
  <c r="G297" i="3" a="1"/>
  <c r="G297" i="3" s="1"/>
  <c r="C298" i="3" a="1"/>
  <c r="C298" i="3"/>
  <c r="B298" i="3" s="1"/>
  <c r="D298" i="3" a="1"/>
  <c r="D298" i="3"/>
  <c r="E298" i="3" a="1"/>
  <c r="E298" i="3" s="1"/>
  <c r="F298" i="3" a="1"/>
  <c r="F298" i="3" s="1"/>
  <c r="G298" i="3" a="1"/>
  <c r="G298" i="3" s="1"/>
  <c r="C299" i="3" a="1"/>
  <c r="C299" i="3"/>
  <c r="B299" i="3" s="1"/>
  <c r="D299" i="3" a="1"/>
  <c r="D299" i="3"/>
  <c r="E299" i="3" a="1"/>
  <c r="E299" i="3" s="1"/>
  <c r="F299" i="3" a="1"/>
  <c r="F299" i="3" s="1"/>
  <c r="G299" i="3" a="1"/>
  <c r="G299" i="3" s="1"/>
  <c r="C300" i="3" a="1"/>
  <c r="C300" i="3"/>
  <c r="B300" i="3" s="1"/>
  <c r="D300" i="3" a="1"/>
  <c r="D300" i="3"/>
  <c r="E300" i="3" a="1"/>
  <c r="E300" i="3" s="1"/>
  <c r="F300" i="3" a="1"/>
  <c r="F300" i="3" s="1"/>
  <c r="G300" i="3" a="1"/>
  <c r="G300" i="3" s="1"/>
  <c r="C301" i="3" a="1"/>
  <c r="C301" i="3"/>
  <c r="B301" i="3" s="1"/>
  <c r="D301" i="3" a="1"/>
  <c r="D301" i="3"/>
  <c r="E301" i="3" a="1"/>
  <c r="E301" i="3" s="1"/>
  <c r="F301" i="3" a="1"/>
  <c r="F301" i="3" s="1"/>
  <c r="G301" i="3" a="1"/>
  <c r="G301" i="3" s="1"/>
  <c r="C302" i="3" a="1"/>
  <c r="C302" i="3"/>
  <c r="B302" i="3" s="1"/>
  <c r="D302" i="3" a="1"/>
  <c r="D302" i="3"/>
  <c r="E302" i="3" a="1"/>
  <c r="E302" i="3" s="1"/>
  <c r="F302" i="3" a="1"/>
  <c r="F302" i="3" s="1"/>
  <c r="G302" i="3" a="1"/>
  <c r="G302" i="3" s="1"/>
  <c r="C303" i="3" a="1"/>
  <c r="C303" i="3"/>
  <c r="B303" i="3" s="1"/>
  <c r="D303" i="3" a="1"/>
  <c r="D303" i="3"/>
  <c r="E303" i="3" a="1"/>
  <c r="E303" i="3" s="1"/>
  <c r="F303" i="3" a="1"/>
  <c r="F303" i="3" s="1"/>
  <c r="G303" i="3" a="1"/>
  <c r="G303" i="3" s="1"/>
  <c r="C304" i="3" a="1"/>
  <c r="C304" i="3"/>
  <c r="B304" i="3" s="1"/>
  <c r="D304" i="3" a="1"/>
  <c r="D304" i="3"/>
  <c r="E304" i="3" a="1"/>
  <c r="E304" i="3" s="1"/>
  <c r="F304" i="3" a="1"/>
  <c r="F304" i="3" s="1"/>
  <c r="G304" i="3" a="1"/>
  <c r="G304" i="3" s="1"/>
  <c r="C305" i="3" a="1"/>
  <c r="C305" i="3"/>
  <c r="B305" i="3" s="1"/>
  <c r="D305" i="3" a="1"/>
  <c r="D305" i="3"/>
  <c r="E305" i="3" a="1"/>
  <c r="E305" i="3" s="1"/>
  <c r="F305" i="3" a="1"/>
  <c r="F305" i="3" s="1"/>
  <c r="G305" i="3" a="1"/>
  <c r="G305" i="3" s="1"/>
  <c r="C306" i="3" a="1"/>
  <c r="C306" i="3"/>
  <c r="B306" i="3" s="1"/>
  <c r="D306" i="3" a="1"/>
  <c r="D306" i="3"/>
  <c r="E306" i="3" a="1"/>
  <c r="E306" i="3" s="1"/>
  <c r="F306" i="3" a="1"/>
  <c r="F306" i="3" s="1"/>
  <c r="G306" i="3" a="1"/>
  <c r="G306" i="3" s="1"/>
  <c r="C307" i="3" a="1"/>
  <c r="C307" i="3"/>
  <c r="B307" i="3" s="1"/>
  <c r="D307" i="3" a="1"/>
  <c r="D307" i="3"/>
  <c r="E307" i="3" a="1"/>
  <c r="E307" i="3" s="1"/>
  <c r="F307" i="3" a="1"/>
  <c r="F307" i="3" s="1"/>
  <c r="G307" i="3" a="1"/>
  <c r="G307" i="3" s="1"/>
  <c r="C308" i="3" a="1"/>
  <c r="C308" i="3"/>
  <c r="B308" i="3" s="1"/>
  <c r="D308" i="3" a="1"/>
  <c r="D308" i="3"/>
  <c r="E308" i="3" a="1"/>
  <c r="E308" i="3" s="1"/>
  <c r="F308" i="3" a="1"/>
  <c r="F308" i="3" s="1"/>
  <c r="G308" i="3" a="1"/>
  <c r="G308" i="3" s="1"/>
  <c r="C309" i="3" a="1"/>
  <c r="C309" i="3"/>
  <c r="B309" i="3" s="1"/>
  <c r="D309" i="3" a="1"/>
  <c r="D309" i="3" s="1"/>
  <c r="E309" i="3" a="1"/>
  <c r="E309" i="3" s="1"/>
  <c r="F309" i="3" a="1"/>
  <c r="F309" i="3" s="1"/>
  <c r="G309" i="3" a="1"/>
  <c r="G309" i="3" s="1"/>
  <c r="C310" i="3" a="1"/>
  <c r="C310" i="3"/>
  <c r="B310" i="3" s="1"/>
  <c r="D310" i="3" a="1"/>
  <c r="D310" i="3"/>
  <c r="E310" i="3" a="1"/>
  <c r="E310" i="3"/>
  <c r="F310" i="3" a="1"/>
  <c r="F310" i="3" s="1"/>
  <c r="G310" i="3" a="1"/>
  <c r="G310" i="3" s="1"/>
  <c r="C311" i="3" a="1"/>
  <c r="C311" i="3"/>
  <c r="B311" i="3" s="1"/>
  <c r="D311" i="3" a="1"/>
  <c r="D311" i="3" s="1"/>
  <c r="E311" i="3" a="1"/>
  <c r="E311" i="3" s="1"/>
  <c r="F311" i="3" a="1"/>
  <c r="F311" i="3" s="1"/>
  <c r="G311" i="3" a="1"/>
  <c r="G311" i="3" s="1"/>
  <c r="C312" i="3" a="1"/>
  <c r="C312" i="3"/>
  <c r="B312" i="3" s="1"/>
  <c r="D312" i="3" a="1"/>
  <c r="D312" i="3"/>
  <c r="E312" i="3" a="1"/>
  <c r="E312" i="3"/>
  <c r="F312" i="3" a="1"/>
  <c r="F312" i="3" s="1"/>
  <c r="G312" i="3" a="1"/>
  <c r="G312" i="3" s="1"/>
  <c r="C313" i="3" a="1"/>
  <c r="C313" i="3"/>
  <c r="B313" i="3" s="1"/>
  <c r="D313" i="3" a="1"/>
  <c r="D313" i="3" s="1"/>
  <c r="E313" i="3" a="1"/>
  <c r="E313" i="3" s="1"/>
  <c r="F313" i="3" a="1"/>
  <c r="F313" i="3" s="1"/>
  <c r="G313" i="3" a="1"/>
  <c r="G313" i="3" s="1"/>
  <c r="C314" i="3" a="1"/>
  <c r="C314" i="3"/>
  <c r="B314" i="3" s="1"/>
  <c r="D314" i="3" a="1"/>
  <c r="D314" i="3"/>
  <c r="E314" i="3" a="1"/>
  <c r="E314" i="3"/>
  <c r="F314" i="3" a="1"/>
  <c r="F314" i="3" s="1"/>
  <c r="G314" i="3" a="1"/>
  <c r="G314" i="3" s="1"/>
  <c r="C315" i="3" a="1"/>
  <c r="C315" i="3"/>
  <c r="B315" i="3" s="1"/>
  <c r="D315" i="3" a="1"/>
  <c r="D315" i="3" s="1"/>
  <c r="E315" i="3" a="1"/>
  <c r="E315" i="3" s="1"/>
  <c r="F315" i="3" a="1"/>
  <c r="F315" i="3" s="1"/>
  <c r="G315" i="3" a="1"/>
  <c r="G315" i="3" s="1"/>
  <c r="C316" i="3" a="1"/>
  <c r="C316" i="3"/>
  <c r="B316" i="3" s="1"/>
  <c r="D316" i="3" a="1"/>
  <c r="D316" i="3"/>
  <c r="E316" i="3" a="1"/>
  <c r="E316" i="3" s="1"/>
  <c r="F316" i="3" a="1"/>
  <c r="F316" i="3" s="1"/>
  <c r="G316" i="3" a="1"/>
  <c r="G316" i="3" s="1"/>
  <c r="C317" i="3" a="1"/>
  <c r="C317" i="3"/>
  <c r="B317" i="3" s="1"/>
  <c r="D317" i="3" a="1"/>
  <c r="D317" i="3"/>
  <c r="E317" i="3" a="1"/>
  <c r="E317" i="3" s="1"/>
  <c r="F317" i="3" a="1"/>
  <c r="F317" i="3" s="1"/>
  <c r="G317" i="3" a="1"/>
  <c r="G317" i="3" s="1"/>
  <c r="C318" i="3" a="1"/>
  <c r="C318" i="3"/>
  <c r="B318" i="3" s="1"/>
  <c r="D318" i="3" a="1"/>
  <c r="D318" i="3"/>
  <c r="E318" i="3" a="1"/>
  <c r="E318" i="3" s="1"/>
  <c r="F318" i="3" a="1"/>
  <c r="F318" i="3" s="1"/>
  <c r="G318" i="3" a="1"/>
  <c r="G318" i="3" s="1"/>
  <c r="C319" i="3" a="1"/>
  <c r="C319" i="3"/>
  <c r="B319" i="3" s="1"/>
  <c r="D319" i="3" a="1"/>
  <c r="D319" i="3"/>
  <c r="E319" i="3" a="1"/>
  <c r="E319" i="3" s="1"/>
  <c r="F319" i="3" a="1"/>
  <c r="F319" i="3" s="1"/>
  <c r="G319" i="3" a="1"/>
  <c r="G319" i="3" s="1"/>
  <c r="C320" i="3" a="1"/>
  <c r="C320" i="3"/>
  <c r="B320" i="3" s="1"/>
  <c r="D320" i="3" a="1"/>
  <c r="D320" i="3"/>
  <c r="E320" i="3" a="1"/>
  <c r="E320" i="3" s="1"/>
  <c r="F320" i="3" a="1"/>
  <c r="F320" i="3" s="1"/>
  <c r="G320" i="3" a="1"/>
  <c r="G320" i="3" s="1"/>
  <c r="C321" i="3" a="1"/>
  <c r="C321" i="3"/>
  <c r="B321" i="3" s="1"/>
  <c r="D321" i="3" a="1"/>
  <c r="D321" i="3"/>
  <c r="E321" i="3" a="1"/>
  <c r="E321" i="3" s="1"/>
  <c r="F321" i="3" a="1"/>
  <c r="F321" i="3" s="1"/>
  <c r="G321" i="3" a="1"/>
  <c r="G321" i="3" s="1"/>
  <c r="C322" i="3" a="1"/>
  <c r="C322" i="3"/>
  <c r="B322" i="3" s="1"/>
  <c r="D322" i="3" a="1"/>
  <c r="D322" i="3"/>
  <c r="E322" i="3" a="1"/>
  <c r="E322" i="3" s="1"/>
  <c r="F322" i="3" a="1"/>
  <c r="F322" i="3" s="1"/>
  <c r="G322" i="3" a="1"/>
  <c r="G322" i="3" s="1"/>
  <c r="C323" i="3" a="1"/>
  <c r="C323" i="3"/>
  <c r="B323" i="3" s="1"/>
  <c r="D323" i="3" a="1"/>
  <c r="D323" i="3"/>
  <c r="E323" i="3" a="1"/>
  <c r="E323" i="3"/>
  <c r="F323" i="3" a="1"/>
  <c r="F323" i="3" s="1"/>
  <c r="G323" i="3" a="1"/>
  <c r="G323" i="3" s="1"/>
  <c r="C324" i="3" a="1"/>
  <c r="C324" i="3"/>
  <c r="B324" i="3" s="1"/>
  <c r="D324" i="3" a="1"/>
  <c r="D324" i="3" s="1"/>
  <c r="E324" i="3" a="1"/>
  <c r="E324" i="3" s="1"/>
  <c r="F324" i="3" a="1"/>
  <c r="F324" i="3" s="1"/>
  <c r="G324" i="3" a="1"/>
  <c r="G324" i="3" s="1"/>
  <c r="C325" i="3" a="1"/>
  <c r="C325" i="3"/>
  <c r="B325" i="3" s="1"/>
  <c r="D325" i="3" a="1"/>
  <c r="D325" i="3"/>
  <c r="E325" i="3" a="1"/>
  <c r="E325" i="3"/>
  <c r="F325" i="3" a="1"/>
  <c r="F325" i="3" s="1"/>
  <c r="G325" i="3" a="1"/>
  <c r="G325" i="3" s="1"/>
  <c r="C326" i="3" a="1"/>
  <c r="C326" i="3"/>
  <c r="B326" i="3" s="1"/>
  <c r="D326" i="3" a="1"/>
  <c r="D326" i="3" s="1"/>
  <c r="E326" i="3" a="1"/>
  <c r="E326" i="3" s="1"/>
  <c r="F326" i="3" a="1"/>
  <c r="F326" i="3" s="1"/>
  <c r="G326" i="3" a="1"/>
  <c r="G326" i="3" s="1"/>
  <c r="C327" i="3" a="1"/>
  <c r="C327" i="3"/>
  <c r="B327" i="3" s="1"/>
  <c r="D327" i="3" a="1"/>
  <c r="D327" i="3"/>
  <c r="E327" i="3" a="1"/>
  <c r="E327" i="3"/>
  <c r="F327" i="3" a="1"/>
  <c r="F327" i="3" s="1"/>
  <c r="G327" i="3" a="1"/>
  <c r="G327" i="3" s="1"/>
  <c r="C328" i="3" a="1"/>
  <c r="C328" i="3"/>
  <c r="B328" i="3" s="1"/>
  <c r="D328" i="3" a="1"/>
  <c r="D328" i="3" s="1"/>
  <c r="E328" i="3" a="1"/>
  <c r="E328" i="3" s="1"/>
  <c r="F328" i="3" a="1"/>
  <c r="F328" i="3" s="1"/>
  <c r="G328" i="3" a="1"/>
  <c r="G328" i="3" s="1"/>
  <c r="C329" i="3" a="1"/>
  <c r="C329" i="3"/>
  <c r="B329" i="3" s="1"/>
  <c r="D329" i="3" a="1"/>
  <c r="D329" i="3"/>
  <c r="E329" i="3" a="1"/>
  <c r="E329" i="3"/>
  <c r="F329" i="3" a="1"/>
  <c r="F329" i="3" s="1"/>
  <c r="G329" i="3" a="1"/>
  <c r="G329" i="3" s="1"/>
  <c r="C330" i="3" a="1"/>
  <c r="C330" i="3"/>
  <c r="B330" i="3" s="1"/>
  <c r="D330" i="3" a="1"/>
  <c r="D330" i="3" s="1"/>
  <c r="E330" i="3" a="1"/>
  <c r="E330" i="3" s="1"/>
  <c r="F330" i="3" a="1"/>
  <c r="F330" i="3" s="1"/>
  <c r="G330" i="3" a="1"/>
  <c r="G330" i="3" s="1"/>
  <c r="C331" i="3" a="1"/>
  <c r="C331" i="3"/>
  <c r="B331" i="3" s="1"/>
  <c r="D331" i="3" a="1"/>
  <c r="D331" i="3"/>
  <c r="E331" i="3" a="1"/>
  <c r="E331" i="3"/>
  <c r="F331" i="3" a="1"/>
  <c r="F331" i="3" s="1"/>
  <c r="G331" i="3" a="1"/>
  <c r="G331" i="3" s="1"/>
  <c r="C332" i="3" a="1"/>
  <c r="C332" i="3"/>
  <c r="B332" i="3" s="1"/>
  <c r="D332" i="3" a="1"/>
  <c r="D332" i="3" s="1"/>
  <c r="E332" i="3" a="1"/>
  <c r="E332" i="3" s="1"/>
  <c r="F332" i="3" a="1"/>
  <c r="F332" i="3" s="1"/>
  <c r="G332" i="3" a="1"/>
  <c r="G332" i="3" s="1"/>
  <c r="C333" i="3" a="1"/>
  <c r="C333" i="3"/>
  <c r="B333" i="3" s="1"/>
  <c r="D333" i="3" a="1"/>
  <c r="D333" i="3"/>
  <c r="E333" i="3" a="1"/>
  <c r="E333" i="3"/>
  <c r="F333" i="3" a="1"/>
  <c r="F333" i="3" s="1"/>
  <c r="G333" i="3" a="1"/>
  <c r="G333" i="3" s="1"/>
  <c r="C334" i="3" a="1"/>
  <c r="C334" i="3"/>
  <c r="B334" i="3" s="1"/>
  <c r="D334" i="3" a="1"/>
  <c r="D334" i="3" s="1"/>
  <c r="E334" i="3" a="1"/>
  <c r="E334" i="3" s="1"/>
  <c r="F334" i="3" a="1"/>
  <c r="F334" i="3" s="1"/>
  <c r="G334" i="3" a="1"/>
  <c r="G334" i="3" s="1"/>
  <c r="C335" i="3" a="1"/>
  <c r="C335" i="3"/>
  <c r="B335" i="3" s="1"/>
  <c r="D335" i="3" a="1"/>
  <c r="D335" i="3"/>
  <c r="E335" i="3" a="1"/>
  <c r="E335" i="3"/>
  <c r="F335" i="3" a="1"/>
  <c r="F335" i="3" s="1"/>
  <c r="G335" i="3" a="1"/>
  <c r="G335" i="3" s="1"/>
  <c r="C336" i="3" a="1"/>
  <c r="C336" i="3"/>
  <c r="B336" i="3" s="1"/>
  <c r="D336" i="3" a="1"/>
  <c r="D336" i="3" s="1"/>
  <c r="E336" i="3" a="1"/>
  <c r="E336" i="3" s="1"/>
  <c r="F336" i="3" a="1"/>
  <c r="F336" i="3" s="1"/>
  <c r="G336" i="3" a="1"/>
  <c r="G336" i="3" s="1"/>
  <c r="C337" i="3" a="1"/>
  <c r="C337" i="3"/>
  <c r="B337" i="3" s="1"/>
  <c r="D337" i="3" a="1"/>
  <c r="D337" i="3"/>
  <c r="E337" i="3" a="1"/>
  <c r="E337" i="3"/>
  <c r="F337" i="3" a="1"/>
  <c r="F337" i="3" s="1"/>
  <c r="G337" i="3" a="1"/>
  <c r="G337" i="3" s="1"/>
  <c r="C338" i="3" a="1"/>
  <c r="C338" i="3"/>
  <c r="B338" i="3" s="1"/>
  <c r="D338" i="3" a="1"/>
  <c r="D338" i="3"/>
  <c r="E338" i="3" a="1"/>
  <c r="E338" i="3" s="1"/>
  <c r="F338" i="3" a="1"/>
  <c r="F338" i="3" s="1"/>
  <c r="G338" i="3" a="1"/>
  <c r="G338" i="3" s="1"/>
  <c r="C339" i="3" a="1"/>
  <c r="C339" i="3"/>
  <c r="B339" i="3" s="1"/>
  <c r="D339" i="3" a="1"/>
  <c r="D339" i="3"/>
  <c r="E339" i="3" a="1"/>
  <c r="E339" i="3" s="1"/>
  <c r="F339" i="3" a="1"/>
  <c r="F339" i="3" s="1"/>
  <c r="G339" i="3" a="1"/>
  <c r="G339" i="3" s="1"/>
  <c r="C340" i="3" a="1"/>
  <c r="C340" i="3"/>
  <c r="B340" i="3" s="1"/>
  <c r="D340" i="3" a="1"/>
  <c r="D340" i="3"/>
  <c r="E340" i="3" a="1"/>
  <c r="E340" i="3" s="1"/>
  <c r="F340" i="3" a="1"/>
  <c r="F340" i="3" s="1"/>
  <c r="G340" i="3" a="1"/>
  <c r="G340" i="3" s="1"/>
  <c r="C341" i="3" a="1"/>
  <c r="C341" i="3"/>
  <c r="B341" i="3" s="1"/>
  <c r="D341" i="3" a="1"/>
  <c r="D341" i="3"/>
  <c r="E341" i="3" a="1"/>
  <c r="E341" i="3" s="1"/>
  <c r="F341" i="3" a="1"/>
  <c r="F341" i="3" s="1"/>
  <c r="G341" i="3" a="1"/>
  <c r="G341" i="3" s="1"/>
  <c r="C342" i="3" a="1"/>
  <c r="C342" i="3"/>
  <c r="B342" i="3" s="1"/>
  <c r="D342" i="3" a="1"/>
  <c r="D342" i="3"/>
  <c r="E342" i="3" a="1"/>
  <c r="E342" i="3" s="1"/>
  <c r="F342" i="3" a="1"/>
  <c r="F342" i="3" s="1"/>
  <c r="G342" i="3" a="1"/>
  <c r="G342" i="3" s="1"/>
  <c r="C343" i="3" a="1"/>
  <c r="C343" i="3"/>
  <c r="B343" i="3" s="1"/>
  <c r="D343" i="3" a="1"/>
  <c r="D343" i="3"/>
  <c r="E343" i="3" a="1"/>
  <c r="E343" i="3" s="1"/>
  <c r="F343" i="3" a="1"/>
  <c r="F343" i="3" s="1"/>
  <c r="G343" i="3" a="1"/>
  <c r="G343" i="3" s="1"/>
  <c r="C344" i="3" a="1"/>
  <c r="C344" i="3"/>
  <c r="B344" i="3" s="1"/>
  <c r="D344" i="3" a="1"/>
  <c r="D344" i="3"/>
  <c r="E344" i="3" a="1"/>
  <c r="E344" i="3" s="1"/>
  <c r="F344" i="3" a="1"/>
  <c r="F344" i="3" s="1"/>
  <c r="G344" i="3" a="1"/>
  <c r="G344" i="3" s="1"/>
  <c r="C345" i="3" a="1"/>
  <c r="C345" i="3"/>
  <c r="B345" i="3" s="1"/>
  <c r="D345" i="3" a="1"/>
  <c r="D345" i="3"/>
  <c r="E345" i="3" a="1"/>
  <c r="E345" i="3" s="1"/>
  <c r="F345" i="3" a="1"/>
  <c r="F345" i="3" s="1"/>
  <c r="G345" i="3" a="1"/>
  <c r="G345" i="3" s="1"/>
  <c r="C346" i="3" a="1"/>
  <c r="C346" i="3"/>
  <c r="B346" i="3" s="1"/>
  <c r="D346" i="3" a="1"/>
  <c r="D346" i="3"/>
  <c r="E346" i="3" a="1"/>
  <c r="E346" i="3" s="1"/>
  <c r="F346" i="3" a="1"/>
  <c r="F346" i="3" s="1"/>
  <c r="G346" i="3" a="1"/>
  <c r="G346" i="3" s="1"/>
  <c r="C347" i="3" a="1"/>
  <c r="C347" i="3"/>
  <c r="B347" i="3" s="1"/>
  <c r="D347" i="3" a="1"/>
  <c r="D347" i="3"/>
  <c r="E347" i="3" a="1"/>
  <c r="E347" i="3"/>
  <c r="F347" i="3" a="1"/>
  <c r="F347" i="3" s="1"/>
  <c r="G347" i="3" a="1"/>
  <c r="G347" i="3" s="1"/>
  <c r="C348" i="3" a="1"/>
  <c r="C348" i="3"/>
  <c r="B348" i="3" s="1"/>
  <c r="D348" i="3" a="1"/>
  <c r="D348" i="3" s="1"/>
  <c r="E348" i="3" a="1"/>
  <c r="E348" i="3" s="1"/>
  <c r="F348" i="3" a="1"/>
  <c r="F348" i="3" s="1"/>
  <c r="G348" i="3" a="1"/>
  <c r="G348" i="3" s="1"/>
  <c r="C349" i="3" a="1"/>
  <c r="C349" i="3"/>
  <c r="B349" i="3" s="1"/>
  <c r="D349" i="3" a="1"/>
  <c r="D349" i="3"/>
  <c r="E349" i="3" a="1"/>
  <c r="E349" i="3"/>
  <c r="F349" i="3" a="1"/>
  <c r="F349" i="3" s="1"/>
  <c r="G349" i="3" a="1"/>
  <c r="G349" i="3" s="1"/>
  <c r="C350" i="3" a="1"/>
  <c r="C350" i="3"/>
  <c r="B350" i="3" s="1"/>
  <c r="D350" i="3" a="1"/>
  <c r="D350" i="3" s="1"/>
  <c r="E350" i="3" a="1"/>
  <c r="E350" i="3" s="1"/>
  <c r="F350" i="3" a="1"/>
  <c r="F350" i="3" s="1"/>
  <c r="G350" i="3" a="1"/>
  <c r="G350" i="3" s="1"/>
  <c r="C351" i="3" a="1"/>
  <c r="C351" i="3"/>
  <c r="B351" i="3" s="1"/>
  <c r="D351" i="3" a="1"/>
  <c r="D351" i="3"/>
  <c r="E351" i="3" a="1"/>
  <c r="E351" i="3"/>
  <c r="F351" i="3" a="1"/>
  <c r="F351" i="3"/>
  <c r="G351" i="3" a="1"/>
  <c r="G351" i="3" s="1"/>
  <c r="C352" i="3" a="1"/>
  <c r="C352" i="3" s="1"/>
  <c r="B352" i="3" s="1"/>
  <c r="D352" i="3" a="1"/>
  <c r="D352" i="3" s="1"/>
  <c r="E352" i="3" a="1"/>
  <c r="E352" i="3" s="1"/>
  <c r="F352" i="3" a="1"/>
  <c r="F352" i="3" s="1"/>
  <c r="G352" i="3" a="1"/>
  <c r="G352" i="3" s="1"/>
  <c r="C353" i="3" a="1"/>
  <c r="C353" i="3"/>
  <c r="B353" i="3" s="1"/>
  <c r="D353" i="3" a="1"/>
  <c r="D353" i="3"/>
  <c r="E353" i="3" a="1"/>
  <c r="E353" i="3"/>
  <c r="F353" i="3" a="1"/>
  <c r="F353" i="3"/>
  <c r="G353" i="3" a="1"/>
  <c r="G353" i="3" s="1"/>
  <c r="C354" i="3" a="1"/>
  <c r="C354" i="3" s="1"/>
  <c r="B354" i="3" s="1"/>
  <c r="D354" i="3" a="1"/>
  <c r="D354" i="3" s="1"/>
  <c r="E354" i="3" a="1"/>
  <c r="E354" i="3" s="1"/>
  <c r="F354" i="3" a="1"/>
  <c r="F354" i="3" s="1"/>
  <c r="G354" i="3" a="1"/>
  <c r="G354" i="3" s="1"/>
  <c r="C355" i="3" a="1"/>
  <c r="C355" i="3"/>
  <c r="B355" i="3" s="1"/>
  <c r="D355" i="3" a="1"/>
  <c r="D355" i="3"/>
  <c r="E355" i="3" a="1"/>
  <c r="E355" i="3"/>
  <c r="F355" i="3" a="1"/>
  <c r="F355" i="3"/>
  <c r="G355" i="3" a="1"/>
  <c r="G355" i="3" s="1"/>
  <c r="C356" i="3" a="1"/>
  <c r="C356" i="3" s="1"/>
  <c r="B356" i="3" s="1"/>
  <c r="D356" i="3" a="1"/>
  <c r="D356" i="3" s="1"/>
  <c r="E356" i="3" a="1"/>
  <c r="E356" i="3" s="1"/>
  <c r="F356" i="3" a="1"/>
  <c r="F356" i="3" s="1"/>
  <c r="G356" i="3" a="1"/>
  <c r="G356" i="3" s="1"/>
  <c r="C357" i="3" a="1"/>
  <c r="C357" i="3"/>
  <c r="B357" i="3" s="1"/>
  <c r="D357" i="3" a="1"/>
  <c r="D357" i="3"/>
  <c r="E357" i="3" a="1"/>
  <c r="E357" i="3"/>
  <c r="F357" i="3" a="1"/>
  <c r="F357" i="3"/>
  <c r="G357" i="3" a="1"/>
  <c r="G357" i="3"/>
  <c r="C358" i="3" a="1"/>
  <c r="C358" i="3" s="1"/>
  <c r="B358" i="3" s="1"/>
  <c r="D358" i="3" a="1"/>
  <c r="D358" i="3" s="1"/>
  <c r="E358" i="3" a="1"/>
  <c r="E358" i="3" s="1"/>
  <c r="F358" i="3" a="1"/>
  <c r="F358" i="3" s="1"/>
  <c r="G358" i="3" a="1"/>
  <c r="G358" i="3" s="1"/>
  <c r="C359" i="3" a="1"/>
  <c r="C359" i="3"/>
  <c r="B359" i="3" s="1"/>
  <c r="D359" i="3" a="1"/>
  <c r="D359" i="3"/>
  <c r="E359" i="3" a="1"/>
  <c r="E359" i="3"/>
  <c r="F359" i="3" a="1"/>
  <c r="F359" i="3"/>
  <c r="G359" i="3" a="1"/>
  <c r="G359" i="3"/>
  <c r="C360" i="3" a="1"/>
  <c r="C360" i="3" s="1"/>
  <c r="B360" i="3" s="1"/>
  <c r="D360" i="3" a="1"/>
  <c r="D360" i="3" s="1"/>
  <c r="E360" i="3" a="1"/>
  <c r="E360" i="3" s="1"/>
  <c r="F360" i="3" a="1"/>
  <c r="F360" i="3" s="1"/>
  <c r="G360" i="3" a="1"/>
  <c r="G360" i="3" s="1"/>
  <c r="C361" i="3" a="1"/>
  <c r="C361" i="3"/>
  <c r="B361" i="3" s="1"/>
  <c r="D361" i="3" a="1"/>
  <c r="D361" i="3"/>
  <c r="E361" i="3" a="1"/>
  <c r="E361" i="3"/>
  <c r="F361" i="3" a="1"/>
  <c r="F361" i="3"/>
  <c r="G361" i="3" a="1"/>
  <c r="G361" i="3"/>
  <c r="C362" i="3" a="1"/>
  <c r="C362" i="3" s="1"/>
  <c r="B362" i="3" s="1"/>
  <c r="D362" i="3" a="1"/>
  <c r="D362" i="3" s="1"/>
  <c r="E362" i="3" a="1"/>
  <c r="E362" i="3" s="1"/>
  <c r="F362" i="3" a="1"/>
  <c r="F362" i="3" s="1"/>
  <c r="G362" i="3" a="1"/>
  <c r="G362" i="3" s="1"/>
  <c r="C363" i="3" a="1"/>
  <c r="C363" i="3"/>
  <c r="B363" i="3" s="1"/>
  <c r="D363" i="3" a="1"/>
  <c r="D363" i="3"/>
  <c r="E363" i="3" a="1"/>
  <c r="E363" i="3"/>
  <c r="F363" i="3" a="1"/>
  <c r="F363" i="3"/>
  <c r="G363" i="3" a="1"/>
  <c r="G363" i="3" s="1"/>
  <c r="C364" i="3" a="1"/>
  <c r="C364" i="3" s="1"/>
  <c r="B364" i="3" s="1"/>
  <c r="D364" i="3" a="1"/>
  <c r="D364" i="3" s="1"/>
  <c r="E364" i="3" a="1"/>
  <c r="E364" i="3" s="1"/>
  <c r="F364" i="3" a="1"/>
  <c r="F364" i="3" s="1"/>
  <c r="G364" i="3" a="1"/>
  <c r="G364" i="3" s="1"/>
  <c r="C365" i="3" a="1"/>
  <c r="C365" i="3"/>
  <c r="B365" i="3" s="1"/>
  <c r="D365" i="3" a="1"/>
  <c r="D365" i="3"/>
  <c r="E365" i="3" a="1"/>
  <c r="E365" i="3"/>
  <c r="F365" i="3" a="1"/>
  <c r="F365" i="3"/>
  <c r="G365" i="3" a="1"/>
  <c r="G365" i="3" s="1"/>
  <c r="C366" i="3" a="1"/>
  <c r="C366" i="3" s="1"/>
  <c r="B366" i="3" s="1"/>
  <c r="D366" i="3" a="1"/>
  <c r="D366" i="3" s="1"/>
  <c r="E366" i="3" a="1"/>
  <c r="E366" i="3" s="1"/>
  <c r="F366" i="3" a="1"/>
  <c r="F366" i="3" s="1"/>
  <c r="G366" i="3" a="1"/>
  <c r="G366" i="3" s="1"/>
  <c r="C367" i="3" a="1"/>
  <c r="C367" i="3"/>
  <c r="B367" i="3" s="1"/>
  <c r="D367" i="3" a="1"/>
  <c r="D367" i="3"/>
  <c r="E367" i="3" a="1"/>
  <c r="E367" i="3"/>
  <c r="F367" i="3" a="1"/>
  <c r="F367" i="3"/>
  <c r="G367" i="3" a="1"/>
  <c r="G367" i="3"/>
  <c r="C368" i="3" a="1"/>
  <c r="C368" i="3" s="1"/>
  <c r="B368" i="3" s="1"/>
  <c r="D368" i="3" a="1"/>
  <c r="D368" i="3" s="1"/>
  <c r="E368" i="3" a="1"/>
  <c r="E368" i="3" s="1"/>
  <c r="F368" i="3" a="1"/>
  <c r="F368" i="3" s="1"/>
  <c r="G368" i="3" a="1"/>
  <c r="G368" i="3" s="1"/>
  <c r="C369" i="3" a="1"/>
  <c r="C369" i="3"/>
  <c r="B369" i="3" s="1"/>
  <c r="D369" i="3" a="1"/>
  <c r="D369" i="3"/>
  <c r="E369" i="3" a="1"/>
  <c r="E369" i="3"/>
  <c r="F369" i="3" a="1"/>
  <c r="F369" i="3"/>
  <c r="G369" i="3" a="1"/>
  <c r="G369" i="3"/>
  <c r="C370" i="3" a="1"/>
  <c r="C370" i="3" s="1"/>
  <c r="B370" i="3" s="1"/>
  <c r="D370" i="3" a="1"/>
  <c r="D370" i="3" s="1"/>
  <c r="E370" i="3" a="1"/>
  <c r="E370" i="3" s="1"/>
  <c r="F370" i="3" a="1"/>
  <c r="F370" i="3" s="1"/>
  <c r="G370" i="3" a="1"/>
  <c r="G370" i="3" s="1"/>
  <c r="C371" i="3" a="1"/>
  <c r="C371" i="3"/>
  <c r="B371" i="3" s="1"/>
  <c r="D371" i="3" a="1"/>
  <c r="D371" i="3"/>
  <c r="E371" i="3" a="1"/>
  <c r="E371" i="3"/>
  <c r="F371" i="3" a="1"/>
  <c r="F371" i="3"/>
  <c r="G371" i="3" a="1"/>
  <c r="G371" i="3"/>
  <c r="C372" i="3" a="1"/>
  <c r="C372" i="3" s="1"/>
  <c r="B372" i="3" s="1"/>
  <c r="D372" i="3" a="1"/>
  <c r="D372" i="3" s="1"/>
  <c r="E372" i="3" a="1"/>
  <c r="E372" i="3" s="1"/>
  <c r="F372" i="3" a="1"/>
  <c r="F372" i="3" s="1"/>
  <c r="G372" i="3" a="1"/>
  <c r="G372" i="3" s="1"/>
  <c r="C373" i="3" a="1"/>
  <c r="C373" i="3"/>
  <c r="B373" i="3" s="1"/>
  <c r="D373" i="3" a="1"/>
  <c r="D373" i="3"/>
  <c r="E373" i="3" a="1"/>
  <c r="E373" i="3"/>
  <c r="F373" i="3" a="1"/>
  <c r="F373" i="3"/>
  <c r="G373" i="3" a="1"/>
  <c r="G373" i="3"/>
  <c r="C374" i="3" a="1"/>
  <c r="C374" i="3" s="1"/>
  <c r="B374" i="3" s="1"/>
  <c r="D374" i="3" a="1"/>
  <c r="D374" i="3" s="1"/>
  <c r="E374" i="3" a="1"/>
  <c r="E374" i="3" s="1"/>
  <c r="F374" i="3" a="1"/>
  <c r="F374" i="3" s="1"/>
  <c r="G374" i="3" a="1"/>
  <c r="G374" i="3" s="1"/>
  <c r="C375" i="3" a="1"/>
  <c r="C375" i="3"/>
  <c r="B375" i="3" s="1"/>
  <c r="D375" i="3" a="1"/>
  <c r="D375" i="3"/>
  <c r="E375" i="3" a="1"/>
  <c r="E375" i="3"/>
  <c r="F375" i="3" a="1"/>
  <c r="F375" i="3"/>
  <c r="G375" i="3" a="1"/>
  <c r="G375" i="3"/>
  <c r="C376" i="3" a="1"/>
  <c r="C376" i="3" s="1"/>
  <c r="B376" i="3" s="1"/>
  <c r="D376" i="3" a="1"/>
  <c r="D376" i="3" s="1"/>
  <c r="E376" i="3" a="1"/>
  <c r="E376" i="3" s="1"/>
  <c r="F376" i="3" a="1"/>
  <c r="F376" i="3" s="1"/>
  <c r="G376" i="3" a="1"/>
  <c r="G376" i="3" s="1"/>
  <c r="C377" i="3" a="1"/>
  <c r="C377" i="3"/>
  <c r="B377" i="3" s="1"/>
  <c r="D377" i="3" a="1"/>
  <c r="D377" i="3"/>
  <c r="E377" i="3" a="1"/>
  <c r="E377" i="3"/>
  <c r="F377" i="3" a="1"/>
  <c r="F377" i="3"/>
  <c r="G377" i="3" a="1"/>
  <c r="G377" i="3"/>
  <c r="C378" i="3" a="1"/>
  <c r="C378" i="3" s="1"/>
  <c r="B378" i="3" s="1"/>
  <c r="D378" i="3" a="1"/>
  <c r="D378" i="3" s="1"/>
  <c r="E378" i="3" a="1"/>
  <c r="E378" i="3" s="1"/>
  <c r="F378" i="3" a="1"/>
  <c r="F378" i="3" s="1"/>
  <c r="G378" i="3" a="1"/>
  <c r="G378" i="3" s="1"/>
  <c r="C379" i="3" a="1"/>
  <c r="C379" i="3"/>
  <c r="B379" i="3" s="1"/>
  <c r="D379" i="3" a="1"/>
  <c r="D379" i="3"/>
  <c r="E379" i="3" a="1"/>
  <c r="E379" i="3"/>
  <c r="F379" i="3" a="1"/>
  <c r="F379" i="3"/>
  <c r="G379" i="3" a="1"/>
  <c r="G379" i="3"/>
  <c r="C380" i="3" a="1"/>
  <c r="C380" i="3" s="1"/>
  <c r="B380" i="3" s="1"/>
  <c r="D380" i="3" a="1"/>
  <c r="D380" i="3" s="1"/>
  <c r="E380" i="3" a="1"/>
  <c r="E380" i="3" s="1"/>
  <c r="F380" i="3" a="1"/>
  <c r="F380" i="3" s="1"/>
  <c r="G380" i="3" a="1"/>
  <c r="G380" i="3" s="1"/>
  <c r="C381" i="3" a="1"/>
  <c r="C381" i="3"/>
  <c r="B381" i="3" s="1"/>
  <c r="D381" i="3" a="1"/>
  <c r="D381" i="3"/>
  <c r="E381" i="3" a="1"/>
  <c r="E381" i="3"/>
  <c r="F381" i="3" a="1"/>
  <c r="F381" i="3"/>
  <c r="G381" i="3" a="1"/>
  <c r="G381" i="3"/>
  <c r="C382" i="3" a="1"/>
  <c r="C382" i="3" s="1"/>
  <c r="B382" i="3" s="1"/>
  <c r="D382" i="3" a="1"/>
  <c r="D382" i="3" s="1"/>
  <c r="E382" i="3" a="1"/>
  <c r="E382" i="3" s="1"/>
  <c r="F382" i="3" a="1"/>
  <c r="F382" i="3" s="1"/>
  <c r="G382" i="3" a="1"/>
  <c r="G382" i="3" s="1"/>
  <c r="C383" i="3" a="1"/>
  <c r="C383" i="3"/>
  <c r="B383" i="3" s="1"/>
  <c r="D383" i="3" a="1"/>
  <c r="D383" i="3"/>
  <c r="E383" i="3" a="1"/>
  <c r="E383" i="3"/>
  <c r="F383" i="3" a="1"/>
  <c r="F383" i="3"/>
  <c r="G383" i="3" a="1"/>
  <c r="G383" i="3"/>
  <c r="C384" i="3" a="1"/>
  <c r="C384" i="3" s="1"/>
  <c r="B384" i="3" s="1"/>
  <c r="D384" i="3" a="1"/>
  <c r="D384" i="3" s="1"/>
  <c r="E384" i="3" a="1"/>
  <c r="E384" i="3" s="1"/>
  <c r="F384" i="3" a="1"/>
  <c r="F384" i="3" s="1"/>
  <c r="G384" i="3" a="1"/>
  <c r="G384" i="3" s="1"/>
  <c r="C385" i="3" a="1"/>
  <c r="C385" i="3"/>
  <c r="B385" i="3" s="1"/>
  <c r="D385" i="3" a="1"/>
  <c r="D385" i="3"/>
  <c r="E385" i="3" a="1"/>
  <c r="E385" i="3"/>
  <c r="F385" i="3" a="1"/>
  <c r="F385" i="3"/>
  <c r="G385" i="3" a="1"/>
  <c r="G385" i="3"/>
  <c r="C386" i="3" a="1"/>
  <c r="C386" i="3" s="1"/>
  <c r="B386" i="3" s="1"/>
  <c r="D386" i="3" a="1"/>
  <c r="D386" i="3" s="1"/>
  <c r="E386" i="3" a="1"/>
  <c r="E386" i="3" s="1"/>
  <c r="F386" i="3" a="1"/>
  <c r="F386" i="3" s="1"/>
  <c r="G386" i="3" a="1"/>
  <c r="G386" i="3" s="1"/>
  <c r="C387" i="3" a="1"/>
  <c r="C387" i="3"/>
  <c r="B387" i="3" s="1"/>
  <c r="D387" i="3" a="1"/>
  <c r="D387" i="3"/>
  <c r="E387" i="3" a="1"/>
  <c r="E387" i="3"/>
  <c r="F387" i="3" a="1"/>
  <c r="F387" i="3"/>
  <c r="G387" i="3" a="1"/>
  <c r="G387" i="3"/>
  <c r="C388" i="3" a="1"/>
  <c r="C388" i="3" s="1"/>
  <c r="B388" i="3" s="1"/>
  <c r="D388" i="3" a="1"/>
  <c r="D388" i="3" s="1"/>
  <c r="E388" i="3" a="1"/>
  <c r="E388" i="3" s="1"/>
  <c r="F388" i="3" a="1"/>
  <c r="F388" i="3" s="1"/>
  <c r="G388" i="3" a="1"/>
  <c r="G388" i="3" s="1"/>
  <c r="C389" i="3" a="1"/>
  <c r="C389" i="3"/>
  <c r="B389" i="3" s="1"/>
  <c r="D389" i="3" a="1"/>
  <c r="D389" i="3"/>
  <c r="E389" i="3" a="1"/>
  <c r="E389" i="3"/>
  <c r="F389" i="3" a="1"/>
  <c r="F389" i="3"/>
  <c r="G389" i="3" a="1"/>
  <c r="G389" i="3"/>
  <c r="C390" i="3" a="1"/>
  <c r="C390" i="3" s="1"/>
  <c r="B390" i="3" s="1"/>
  <c r="D390" i="3" a="1"/>
  <c r="D390" i="3" s="1"/>
  <c r="E390" i="3" a="1"/>
  <c r="E390" i="3" s="1"/>
  <c r="F390" i="3" a="1"/>
  <c r="F390" i="3" s="1"/>
  <c r="G390" i="3" a="1"/>
  <c r="G390" i="3" s="1"/>
  <c r="C391" i="3" a="1"/>
  <c r="C391" i="3"/>
  <c r="B391" i="3" s="1"/>
  <c r="D391" i="3" a="1"/>
  <c r="D391" i="3"/>
  <c r="E391" i="3" a="1"/>
  <c r="E391" i="3"/>
  <c r="F391" i="3" a="1"/>
  <c r="F391" i="3"/>
  <c r="G391" i="3" a="1"/>
  <c r="G391" i="3"/>
  <c r="C392" i="3" a="1"/>
  <c r="C392" i="3" s="1"/>
  <c r="B392" i="3" s="1"/>
  <c r="D392" i="3" a="1"/>
  <c r="D392" i="3" s="1"/>
  <c r="E392" i="3" a="1"/>
  <c r="E392" i="3" s="1"/>
  <c r="F392" i="3" a="1"/>
  <c r="F392" i="3" s="1"/>
  <c r="G392" i="3" a="1"/>
  <c r="G392" i="3" s="1"/>
  <c r="C393" i="3" a="1"/>
  <c r="C393" i="3"/>
  <c r="B393" i="3" s="1"/>
  <c r="D393" i="3" a="1"/>
  <c r="D393" i="3"/>
  <c r="E393" i="3" a="1"/>
  <c r="E393" i="3"/>
  <c r="F393" i="3" a="1"/>
  <c r="F393" i="3"/>
  <c r="G393" i="3" a="1"/>
  <c r="G393" i="3"/>
  <c r="C394" i="3" a="1"/>
  <c r="C394" i="3" s="1"/>
  <c r="B394" i="3" s="1"/>
  <c r="D394" i="3" a="1"/>
  <c r="D394" i="3" s="1"/>
  <c r="E394" i="3" a="1"/>
  <c r="E394" i="3" s="1"/>
  <c r="F394" i="3" a="1"/>
  <c r="F394" i="3" s="1"/>
  <c r="G394" i="3" a="1"/>
  <c r="G394" i="3" s="1"/>
  <c r="C395" i="3" a="1"/>
  <c r="C395" i="3"/>
  <c r="B395" i="3" s="1"/>
  <c r="D395" i="3" a="1"/>
  <c r="D395" i="3"/>
  <c r="E395" i="3" a="1"/>
  <c r="E395" i="3"/>
  <c r="F395" i="3" a="1"/>
  <c r="F395" i="3"/>
  <c r="G395" i="3" a="1"/>
  <c r="G395" i="3"/>
  <c r="C396" i="3" a="1"/>
  <c r="C396" i="3" s="1"/>
  <c r="B396" i="3" s="1"/>
  <c r="D396" i="3" a="1"/>
  <c r="D396" i="3" s="1"/>
  <c r="E396" i="3" a="1"/>
  <c r="E396" i="3" s="1"/>
  <c r="F396" i="3" a="1"/>
  <c r="F396" i="3" s="1"/>
  <c r="G396" i="3" a="1"/>
  <c r="G396" i="3" s="1"/>
  <c r="C397" i="3" a="1"/>
  <c r="C397" i="3"/>
  <c r="B397" i="3" s="1"/>
  <c r="D397" i="3" a="1"/>
  <c r="D397" i="3"/>
  <c r="E397" i="3" a="1"/>
  <c r="E397" i="3"/>
  <c r="F397" i="3" a="1"/>
  <c r="F397" i="3"/>
  <c r="G397" i="3" a="1"/>
  <c r="G397" i="3"/>
  <c r="C398" i="3" a="1"/>
  <c r="C398" i="3" s="1"/>
  <c r="B398" i="3" s="1"/>
  <c r="D398" i="3" a="1"/>
  <c r="D398" i="3" s="1"/>
  <c r="E398" i="3" a="1"/>
  <c r="E398" i="3" s="1"/>
  <c r="F398" i="3" a="1"/>
  <c r="F398" i="3" s="1"/>
  <c r="G398" i="3" a="1"/>
  <c r="G398" i="3" s="1"/>
  <c r="C399" i="3" a="1"/>
  <c r="C399" i="3"/>
  <c r="B399" i="3" s="1"/>
  <c r="D399" i="3" a="1"/>
  <c r="D399" i="3"/>
  <c r="E399" i="3" a="1"/>
  <c r="E399" i="3"/>
  <c r="F399" i="3" a="1"/>
  <c r="F399" i="3"/>
  <c r="G399" i="3" a="1"/>
  <c r="G399" i="3"/>
  <c r="C400" i="3" a="1"/>
  <c r="C400" i="3" s="1"/>
  <c r="B400" i="3" s="1"/>
  <c r="D400" i="3" a="1"/>
  <c r="D400" i="3" s="1"/>
  <c r="E400" i="3" a="1"/>
  <c r="E400" i="3" s="1"/>
  <c r="F400" i="3" a="1"/>
  <c r="F400" i="3" s="1"/>
  <c r="G400" i="3" a="1"/>
  <c r="G400" i="3" s="1"/>
  <c r="C401" i="3" a="1"/>
  <c r="C401" i="3"/>
  <c r="B401" i="3" s="1"/>
  <c r="D401" i="3" a="1"/>
  <c r="D401" i="3"/>
  <c r="E401" i="3" a="1"/>
  <c r="E401" i="3"/>
  <c r="F401" i="3" a="1"/>
  <c r="F401" i="3"/>
  <c r="G401" i="3" a="1"/>
  <c r="G401" i="3"/>
  <c r="C402" i="3" a="1"/>
  <c r="C402" i="3" s="1"/>
  <c r="B402" i="3" s="1"/>
  <c r="D402" i="3" a="1"/>
  <c r="D402" i="3" s="1"/>
  <c r="E402" i="3" a="1"/>
  <c r="E402" i="3" s="1"/>
  <c r="F402" i="3" a="1"/>
  <c r="F402" i="3" s="1"/>
  <c r="G402" i="3" a="1"/>
  <c r="G402" i="3" s="1"/>
  <c r="C403" i="3" a="1"/>
  <c r="C403" i="3"/>
  <c r="B403" i="3" s="1"/>
  <c r="D403" i="3" a="1"/>
  <c r="D403" i="3"/>
  <c r="E403" i="3" a="1"/>
  <c r="E403" i="3"/>
  <c r="F403" i="3" a="1"/>
  <c r="F403" i="3"/>
  <c r="G403" i="3" a="1"/>
  <c r="G403" i="3"/>
  <c r="C404" i="3" a="1"/>
  <c r="C404" i="3" s="1"/>
  <c r="B404" i="3" s="1"/>
  <c r="D404" i="3" a="1"/>
  <c r="D404" i="3" s="1"/>
  <c r="E404" i="3" a="1"/>
  <c r="E404" i="3" s="1"/>
  <c r="F404" i="3" a="1"/>
  <c r="F404" i="3" s="1"/>
  <c r="G404" i="3" a="1"/>
  <c r="G404" i="3" s="1"/>
  <c r="C405" i="3" a="1"/>
  <c r="C405" i="3" s="1"/>
  <c r="B405" i="3" s="1"/>
  <c r="D405" i="3" a="1"/>
  <c r="D405" i="3" s="1"/>
  <c r="E405" i="3" a="1"/>
  <c r="E405" i="3" s="1"/>
  <c r="F405" i="3" a="1"/>
  <c r="F405" i="3" s="1"/>
  <c r="G405" i="3" a="1"/>
  <c r="G405" i="3" s="1"/>
  <c r="C406" i="3" a="1"/>
  <c r="C406" i="3"/>
  <c r="B406" i="3" s="1"/>
  <c r="D406" i="3" a="1"/>
  <c r="D406" i="3"/>
  <c r="E406" i="3" a="1"/>
  <c r="E406" i="3"/>
  <c r="F406" i="3" a="1"/>
  <c r="F406" i="3"/>
  <c r="G406" i="3" a="1"/>
  <c r="G406" i="3"/>
  <c r="C407" i="3" a="1"/>
  <c r="C407" i="3" s="1"/>
  <c r="B407" i="3" s="1"/>
  <c r="D407" i="3" a="1"/>
  <c r="D407" i="3" s="1"/>
  <c r="E407" i="3" a="1"/>
  <c r="E407" i="3" s="1"/>
  <c r="F407" i="3" a="1"/>
  <c r="F407" i="3" s="1"/>
  <c r="G407" i="3" a="1"/>
  <c r="G407" i="3" s="1"/>
  <c r="C408" i="3" a="1"/>
  <c r="C408" i="3"/>
  <c r="B408" i="3" s="1"/>
  <c r="D408" i="3" a="1"/>
  <c r="D408" i="3"/>
  <c r="E408" i="3" a="1"/>
  <c r="E408" i="3"/>
  <c r="F408" i="3" a="1"/>
  <c r="F408" i="3"/>
  <c r="G408" i="3" a="1"/>
  <c r="G408" i="3"/>
  <c r="C409" i="3" a="1"/>
  <c r="C409" i="3" s="1"/>
  <c r="B409" i="3" s="1"/>
  <c r="D409" i="3" a="1"/>
  <c r="D409" i="3" s="1"/>
  <c r="E409" i="3" a="1"/>
  <c r="E409" i="3" s="1"/>
  <c r="F409" i="3" a="1"/>
  <c r="F409" i="3" s="1"/>
  <c r="G409" i="3" a="1"/>
  <c r="G409" i="3" s="1"/>
  <c r="C410" i="3" a="1"/>
  <c r="C410" i="3"/>
  <c r="B410" i="3" s="1"/>
  <c r="D410" i="3" a="1"/>
  <c r="D410" i="3"/>
  <c r="E410" i="3" a="1"/>
  <c r="E410" i="3"/>
  <c r="F410" i="3" a="1"/>
  <c r="F410" i="3"/>
  <c r="G410" i="3" a="1"/>
  <c r="G410" i="3"/>
  <c r="C411" i="3" a="1"/>
  <c r="C411" i="3" s="1"/>
  <c r="B411" i="3" s="1"/>
  <c r="D411" i="3" a="1"/>
  <c r="D411" i="3" s="1"/>
  <c r="E411" i="3" a="1"/>
  <c r="E411" i="3" s="1"/>
  <c r="F411" i="3" a="1"/>
  <c r="F411" i="3" s="1"/>
  <c r="G411" i="3" a="1"/>
  <c r="G411" i="3" s="1"/>
  <c r="C412" i="3" a="1"/>
  <c r="C412" i="3"/>
  <c r="B412" i="3" s="1"/>
  <c r="D412" i="3" a="1"/>
  <c r="D412" i="3"/>
  <c r="E412" i="3" a="1"/>
  <c r="E412" i="3"/>
  <c r="F412" i="3" a="1"/>
  <c r="F412" i="3"/>
  <c r="G412" i="3" a="1"/>
  <c r="G412" i="3"/>
  <c r="C413" i="3" a="1"/>
  <c r="C413" i="3" s="1"/>
  <c r="B413" i="3" s="1"/>
  <c r="D413" i="3" a="1"/>
  <c r="D413" i="3" s="1"/>
  <c r="E413" i="3" a="1"/>
  <c r="E413" i="3" s="1"/>
  <c r="F413" i="3" a="1"/>
  <c r="F413" i="3" s="1"/>
  <c r="G413" i="3" a="1"/>
  <c r="G413" i="3" s="1"/>
  <c r="C414" i="3" a="1"/>
  <c r="C414" i="3"/>
  <c r="B414" i="3" s="1"/>
  <c r="D414" i="3" a="1"/>
  <c r="D414" i="3"/>
  <c r="E414" i="3" a="1"/>
  <c r="E414" i="3"/>
  <c r="F414" i="3" a="1"/>
  <c r="F414" i="3"/>
  <c r="G414" i="3" a="1"/>
  <c r="G414" i="3"/>
  <c r="C415" i="3" a="1"/>
  <c r="C415" i="3" s="1"/>
  <c r="B415" i="3" s="1"/>
  <c r="D415" i="3" a="1"/>
  <c r="D415" i="3" s="1"/>
  <c r="E415" i="3" a="1"/>
  <c r="E415" i="3" s="1"/>
  <c r="F415" i="3" a="1"/>
  <c r="F415" i="3" s="1"/>
  <c r="G415" i="3" a="1"/>
  <c r="G415" i="3" s="1"/>
  <c r="C416" i="3" a="1"/>
  <c r="C416" i="3"/>
  <c r="B416" i="3" s="1"/>
  <c r="D416" i="3" a="1"/>
  <c r="D416" i="3"/>
  <c r="E416" i="3" a="1"/>
  <c r="E416" i="3"/>
  <c r="F416" i="3" a="1"/>
  <c r="F416" i="3"/>
  <c r="G416" i="3" a="1"/>
  <c r="G416" i="3"/>
  <c r="C417" i="3" a="1"/>
  <c r="C417" i="3" s="1"/>
  <c r="B417" i="3" s="1"/>
  <c r="D417" i="3" a="1"/>
  <c r="D417" i="3" s="1"/>
  <c r="E417" i="3" a="1"/>
  <c r="E417" i="3" s="1"/>
  <c r="F417" i="3" a="1"/>
  <c r="F417" i="3" s="1"/>
  <c r="G417" i="3" a="1"/>
  <c r="G417" i="3" s="1"/>
  <c r="C418" i="3" a="1"/>
  <c r="C418" i="3"/>
  <c r="B418" i="3" s="1"/>
  <c r="D418" i="3" a="1"/>
  <c r="D418" i="3"/>
  <c r="E418" i="3" a="1"/>
  <c r="E418" i="3"/>
  <c r="F418" i="3" a="1"/>
  <c r="F418" i="3"/>
  <c r="G418" i="3" a="1"/>
  <c r="G418" i="3"/>
  <c r="C419" i="3" a="1"/>
  <c r="C419" i="3" s="1"/>
  <c r="B419" i="3" s="1"/>
  <c r="D419" i="3" a="1"/>
  <c r="D419" i="3" s="1"/>
  <c r="E419" i="3" a="1"/>
  <c r="E419" i="3" s="1"/>
  <c r="F419" i="3" a="1"/>
  <c r="F419" i="3" s="1"/>
  <c r="G419" i="3" a="1"/>
  <c r="G419" i="3" s="1"/>
  <c r="C420" i="3" a="1"/>
  <c r="C420" i="3"/>
  <c r="B420" i="3" s="1"/>
  <c r="D420" i="3" a="1"/>
  <c r="D420" i="3"/>
  <c r="E420" i="3" a="1"/>
  <c r="E420" i="3"/>
  <c r="F420" i="3" a="1"/>
  <c r="F420" i="3"/>
  <c r="G420" i="3" a="1"/>
  <c r="G420" i="3"/>
  <c r="C421" i="3" a="1"/>
  <c r="C421" i="3" s="1"/>
  <c r="B421" i="3" s="1"/>
  <c r="D421" i="3" a="1"/>
  <c r="D421" i="3" s="1"/>
  <c r="E421" i="3" a="1"/>
  <c r="E421" i="3" s="1"/>
  <c r="F421" i="3" a="1"/>
  <c r="F421" i="3" s="1"/>
  <c r="G421" i="3" a="1"/>
  <c r="G421" i="3" s="1"/>
  <c r="C422" i="3" a="1"/>
  <c r="C422" i="3"/>
  <c r="B422" i="3" s="1"/>
  <c r="D422" i="3" a="1"/>
  <c r="D422" i="3"/>
  <c r="E422" i="3" a="1"/>
  <c r="E422" i="3"/>
  <c r="F422" i="3" a="1"/>
  <c r="F422" i="3"/>
  <c r="G422" i="3" a="1"/>
  <c r="G422" i="3"/>
  <c r="C423" i="3" a="1"/>
  <c r="C423" i="3" s="1"/>
  <c r="B423" i="3" s="1"/>
  <c r="D423" i="3" a="1"/>
  <c r="D423" i="3" s="1"/>
  <c r="E423" i="3" a="1"/>
  <c r="E423" i="3" s="1"/>
  <c r="F423" i="3" a="1"/>
  <c r="F423" i="3" s="1"/>
  <c r="G423" i="3" a="1"/>
  <c r="G423" i="3" s="1"/>
  <c r="C424" i="3" a="1"/>
  <c r="C424" i="3"/>
  <c r="B424" i="3" s="1"/>
  <c r="D424" i="3" a="1"/>
  <c r="D424" i="3"/>
  <c r="E424" i="3" a="1"/>
  <c r="E424" i="3"/>
  <c r="F424" i="3" a="1"/>
  <c r="F424" i="3"/>
  <c r="G424" i="3" a="1"/>
  <c r="G424" i="3"/>
  <c r="C425" i="3" a="1"/>
  <c r="C425" i="3" s="1"/>
  <c r="B425" i="3" s="1"/>
  <c r="D425" i="3" a="1"/>
  <c r="D425" i="3" s="1"/>
  <c r="E425" i="3" a="1"/>
  <c r="E425" i="3" s="1"/>
  <c r="F425" i="3" a="1"/>
  <c r="F425" i="3" s="1"/>
  <c r="G425" i="3" a="1"/>
  <c r="G425" i="3" s="1"/>
  <c r="C426" i="3" a="1"/>
  <c r="C426" i="3"/>
  <c r="B426" i="3" s="1"/>
  <c r="D426" i="3" a="1"/>
  <c r="D426" i="3"/>
  <c r="E426" i="3" a="1"/>
  <c r="E426" i="3"/>
  <c r="F426" i="3" a="1"/>
  <c r="F426" i="3"/>
  <c r="G426" i="3" a="1"/>
  <c r="G426" i="3"/>
  <c r="C427" i="3" a="1"/>
  <c r="C427" i="3" s="1"/>
  <c r="B427" i="3" s="1"/>
  <c r="D427" i="3" a="1"/>
  <c r="D427" i="3" s="1"/>
  <c r="E427" i="3" a="1"/>
  <c r="E427" i="3" s="1"/>
  <c r="F427" i="3" a="1"/>
  <c r="F427" i="3" s="1"/>
  <c r="G427" i="3" a="1"/>
  <c r="G427" i="3" s="1"/>
  <c r="C428" i="3" a="1"/>
  <c r="C428" i="3"/>
  <c r="B428" i="3" s="1"/>
  <c r="D428" i="3" a="1"/>
  <c r="D428" i="3"/>
  <c r="E428" i="3" a="1"/>
  <c r="E428" i="3"/>
  <c r="F428" i="3" a="1"/>
  <c r="F428" i="3"/>
  <c r="G428" i="3" a="1"/>
  <c r="G428" i="3"/>
  <c r="C429" i="3" a="1"/>
  <c r="C429" i="3" s="1"/>
  <c r="B429" i="3" s="1"/>
  <c r="D429" i="3" a="1"/>
  <c r="D429" i="3" s="1"/>
  <c r="E429" i="3" a="1"/>
  <c r="E429" i="3" s="1"/>
  <c r="F429" i="3" a="1"/>
  <c r="F429" i="3" s="1"/>
  <c r="G429" i="3" a="1"/>
  <c r="G429" i="3" s="1"/>
  <c r="C430" i="3" a="1"/>
  <c r="C430" i="3"/>
  <c r="B430" i="3" s="1"/>
  <c r="D430" i="3" a="1"/>
  <c r="D430" i="3"/>
  <c r="E430" i="3" a="1"/>
  <c r="E430" i="3"/>
  <c r="F430" i="3" a="1"/>
  <c r="F430" i="3"/>
  <c r="G430" i="3" a="1"/>
  <c r="G430" i="3"/>
  <c r="C431" i="3" a="1"/>
  <c r="C431" i="3" s="1"/>
  <c r="B431" i="3" s="1"/>
  <c r="D431" i="3" a="1"/>
  <c r="D431" i="3" s="1"/>
  <c r="E431" i="3" a="1"/>
  <c r="E431" i="3" s="1"/>
  <c r="F431" i="3" a="1"/>
  <c r="F431" i="3" s="1"/>
  <c r="G431" i="3" a="1"/>
  <c r="G431" i="3" s="1"/>
  <c r="C432" i="3" a="1"/>
  <c r="C432" i="3"/>
  <c r="B432" i="3" s="1"/>
  <c r="D432" i="3" a="1"/>
  <c r="D432" i="3"/>
  <c r="E432" i="3" a="1"/>
  <c r="E432" i="3"/>
  <c r="F432" i="3" a="1"/>
  <c r="F432" i="3"/>
  <c r="G432" i="3" a="1"/>
  <c r="G432" i="3"/>
  <c r="C433" i="3" a="1"/>
  <c r="C433" i="3" s="1"/>
  <c r="B433" i="3" s="1"/>
  <c r="D433" i="3" a="1"/>
  <c r="D433" i="3" s="1"/>
  <c r="E433" i="3" a="1"/>
  <c r="E433" i="3" s="1"/>
  <c r="F433" i="3" a="1"/>
  <c r="F433" i="3" s="1"/>
  <c r="G433" i="3" a="1"/>
  <c r="G433" i="3" s="1"/>
  <c r="C434" i="3" a="1"/>
  <c r="C434" i="3"/>
  <c r="B434" i="3" s="1"/>
  <c r="D434" i="3" a="1"/>
  <c r="D434" i="3"/>
  <c r="E434" i="3" a="1"/>
  <c r="E434" i="3"/>
  <c r="F434" i="3" a="1"/>
  <c r="F434" i="3"/>
  <c r="G434" i="3" a="1"/>
  <c r="G434" i="3"/>
  <c r="C435" i="3" a="1"/>
  <c r="C435" i="3" s="1"/>
  <c r="B435" i="3" s="1"/>
  <c r="D435" i="3" a="1"/>
  <c r="D435" i="3" s="1"/>
  <c r="E435" i="3" a="1"/>
  <c r="E435" i="3" s="1"/>
  <c r="F435" i="3" a="1"/>
  <c r="F435" i="3" s="1"/>
  <c r="G435" i="3" a="1"/>
  <c r="G435" i="3" s="1"/>
  <c r="C436" i="3" a="1"/>
  <c r="C436" i="3"/>
  <c r="B436" i="3" s="1"/>
  <c r="D436" i="3" a="1"/>
  <c r="D436" i="3"/>
  <c r="E436" i="3" a="1"/>
  <c r="E436" i="3"/>
  <c r="F436" i="3" a="1"/>
  <c r="F436" i="3"/>
  <c r="G436" i="3" a="1"/>
  <c r="G436" i="3"/>
  <c r="C437" i="3" a="1"/>
  <c r="C437" i="3" s="1"/>
  <c r="B437" i="3" s="1"/>
  <c r="D437" i="3" a="1"/>
  <c r="D437" i="3" s="1"/>
  <c r="E437" i="3" a="1"/>
  <c r="E437" i="3" s="1"/>
  <c r="F437" i="3" a="1"/>
  <c r="F437" i="3" s="1"/>
  <c r="G437" i="3" a="1"/>
  <c r="G437" i="3" s="1"/>
  <c r="C438" i="3" a="1"/>
  <c r="C438" i="3"/>
  <c r="B438" i="3" s="1"/>
  <c r="D438" i="3" a="1"/>
  <c r="D438" i="3"/>
  <c r="E438" i="3" a="1"/>
  <c r="E438" i="3"/>
  <c r="F438" i="3" a="1"/>
  <c r="F438" i="3"/>
  <c r="G438" i="3" a="1"/>
  <c r="G438" i="3"/>
  <c r="C439" i="3" a="1"/>
  <c r="C439" i="3" s="1"/>
  <c r="B439" i="3" s="1"/>
  <c r="D439" i="3" a="1"/>
  <c r="D439" i="3" s="1"/>
  <c r="E439" i="3" a="1"/>
  <c r="E439" i="3" s="1"/>
  <c r="F439" i="3" a="1"/>
  <c r="F439" i="3" s="1"/>
  <c r="G439" i="3" a="1"/>
  <c r="G439" i="3" s="1"/>
  <c r="C440" i="3" a="1"/>
  <c r="C440" i="3"/>
  <c r="B440" i="3" s="1"/>
  <c r="D440" i="3" a="1"/>
  <c r="D440" i="3"/>
  <c r="E440" i="3" a="1"/>
  <c r="E440" i="3"/>
  <c r="F440" i="3" a="1"/>
  <c r="F440" i="3"/>
  <c r="G440" i="3" a="1"/>
  <c r="G440" i="3"/>
  <c r="C12" i="3" a="1"/>
  <c r="C12" i="3" s="1"/>
  <c r="D12" i="3" a="1"/>
  <c r="D12" i="3" s="1"/>
  <c r="E12" i="3" a="1"/>
  <c r="E12" i="3" s="1"/>
  <c r="F12" i="3" a="1"/>
  <c r="F12" i="3" s="1"/>
  <c r="G12" i="3" a="1"/>
  <c r="G12" i="3" s="1"/>
  <c r="C13" i="3" a="1"/>
  <c r="C13" i="3" s="1"/>
  <c r="D13" i="3" a="1"/>
  <c r="D13" i="3" s="1"/>
  <c r="E13" i="3" a="1"/>
  <c r="E13" i="3" s="1"/>
  <c r="F13" i="3" a="1"/>
  <c r="F13" i="3" s="1"/>
  <c r="G13" i="3" a="1"/>
  <c r="G13" i="3" s="1"/>
  <c r="C14" i="3" a="1"/>
  <c r="C14" i="3" s="1"/>
  <c r="D14" i="3" a="1"/>
  <c r="D14" i="3" s="1"/>
  <c r="E14" i="3" a="1"/>
  <c r="E14" i="3" s="1"/>
  <c r="F14" i="3" a="1"/>
  <c r="F14" i="3" s="1"/>
  <c r="G14" i="3" a="1"/>
  <c r="G14" i="3" s="1"/>
  <c r="C15" i="3" a="1"/>
  <c r="C15" i="3" s="1"/>
  <c r="D15" i="3" a="1"/>
  <c r="D15" i="3" s="1"/>
  <c r="E15" i="3" a="1"/>
  <c r="E15" i="3" s="1"/>
  <c r="F15" i="3" a="1"/>
  <c r="F15" i="3" s="1"/>
  <c r="G15" i="3" a="1"/>
  <c r="G15" i="3" s="1"/>
  <c r="C16" i="3" a="1"/>
  <c r="C16" i="3" s="1"/>
  <c r="D16" i="3" a="1"/>
  <c r="D16" i="3" s="1"/>
  <c r="E16" i="3" a="1"/>
  <c r="E16" i="3" s="1"/>
  <c r="F16" i="3" a="1"/>
  <c r="F16" i="3" s="1"/>
  <c r="G16" i="3" a="1"/>
  <c r="G16" i="3" s="1"/>
  <c r="C17" i="3" a="1"/>
  <c r="C17" i="3" s="1"/>
  <c r="D17" i="3" a="1"/>
  <c r="D17" i="3" s="1"/>
  <c r="E17" i="3" a="1"/>
  <c r="E17" i="3" s="1"/>
  <c r="F17" i="3" a="1"/>
  <c r="F17" i="3" s="1"/>
  <c r="G17" i="3" a="1"/>
  <c r="G17" i="3" s="1"/>
  <c r="C18" i="3" a="1"/>
  <c r="C18" i="3" s="1"/>
  <c r="D18" i="3" a="1"/>
  <c r="D18" i="3" s="1"/>
  <c r="E18" i="3" a="1"/>
  <c r="E18" i="3" s="1"/>
  <c r="F18" i="3" a="1"/>
  <c r="F18" i="3" s="1"/>
  <c r="G18" i="3" a="1"/>
  <c r="G18" i="3" s="1"/>
  <c r="C19" i="3" a="1"/>
  <c r="C19" i="3" s="1"/>
  <c r="D19" i="3" a="1"/>
  <c r="D19" i="3" s="1"/>
  <c r="E19" i="3" a="1"/>
  <c r="E19" i="3" s="1"/>
  <c r="F19" i="3" a="1"/>
  <c r="F19" i="3" s="1"/>
  <c r="G19" i="3" a="1"/>
  <c r="G19" i="3" s="1"/>
  <c r="C20" i="3" a="1"/>
  <c r="C20" i="3" s="1"/>
  <c r="D20" i="3" a="1"/>
  <c r="D20" i="3" s="1"/>
  <c r="E20" i="3" a="1"/>
  <c r="E20" i="3" s="1"/>
  <c r="F20" i="3" a="1"/>
  <c r="F20" i="3" s="1"/>
  <c r="G20" i="3" a="1"/>
  <c r="G20" i="3" s="1"/>
  <c r="C21" i="3" a="1"/>
  <c r="C21" i="3" s="1"/>
  <c r="D21" i="3" a="1"/>
  <c r="D21" i="3" s="1"/>
  <c r="E21" i="3" a="1"/>
  <c r="E21" i="3" s="1"/>
  <c r="F21" i="3" a="1"/>
  <c r="F21" i="3" s="1"/>
  <c r="G21" i="3" a="1"/>
  <c r="G21" i="3" s="1"/>
  <c r="C22" i="3" a="1"/>
  <c r="C22" i="3" s="1"/>
  <c r="D22" i="3" a="1"/>
  <c r="D22" i="3" s="1"/>
  <c r="E22" i="3" a="1"/>
  <c r="E22" i="3" s="1"/>
  <c r="F22" i="3" a="1"/>
  <c r="F22" i="3" s="1"/>
  <c r="G22" i="3" a="1"/>
  <c r="G22" i="3" s="1"/>
  <c r="C23" i="3" a="1"/>
  <c r="C23" i="3" s="1"/>
  <c r="D23" i="3" a="1"/>
  <c r="D23" i="3" s="1"/>
  <c r="E23" i="3" a="1"/>
  <c r="E23" i="3" s="1"/>
  <c r="F23" i="3" a="1"/>
  <c r="F23" i="3" s="1"/>
  <c r="G23" i="3" a="1"/>
  <c r="G23" i="3" s="1"/>
  <c r="C24" i="3" a="1"/>
  <c r="C24" i="3" s="1"/>
  <c r="D24" i="3" a="1"/>
  <c r="D24" i="3" s="1"/>
  <c r="E24" i="3" a="1"/>
  <c r="E24" i="3" s="1"/>
  <c r="F24" i="3" a="1"/>
  <c r="F24" i="3" s="1"/>
  <c r="G24" i="3" a="1"/>
  <c r="G24" i="3" s="1"/>
  <c r="C25" i="3" a="1"/>
  <c r="C25" i="3" s="1"/>
  <c r="D25" i="3" a="1"/>
  <c r="D25" i="3" s="1"/>
  <c r="E25" i="3" a="1"/>
  <c r="E25" i="3" s="1"/>
  <c r="F25" i="3" a="1"/>
  <c r="F25" i="3" s="1"/>
  <c r="G25" i="3" a="1"/>
  <c r="G25" i="3" s="1"/>
  <c r="C26" i="3" a="1"/>
  <c r="C26" i="3" s="1"/>
  <c r="D26" i="3" a="1"/>
  <c r="D26" i="3" s="1"/>
  <c r="E26" i="3" a="1"/>
  <c r="E26" i="3" s="1"/>
  <c r="F26" i="3" a="1"/>
  <c r="F26" i="3" s="1"/>
  <c r="G26" i="3" a="1"/>
  <c r="G26" i="3" s="1"/>
  <c r="C27" i="3" a="1"/>
  <c r="C27" i="3" s="1"/>
  <c r="D27" i="3" a="1"/>
  <c r="D27" i="3" s="1"/>
  <c r="E27" i="3" a="1"/>
  <c r="E27" i="3" s="1"/>
  <c r="F27" i="3" a="1"/>
  <c r="F27" i="3" s="1"/>
  <c r="G27" i="3" a="1"/>
  <c r="G27" i="3" s="1"/>
  <c r="C28" i="3" a="1"/>
  <c r="C28" i="3" s="1"/>
  <c r="D28" i="3" a="1"/>
  <c r="D28" i="3" s="1"/>
  <c r="E28" i="3" a="1"/>
  <c r="E28" i="3" s="1"/>
  <c r="F28" i="3" a="1"/>
  <c r="F28" i="3" s="1"/>
  <c r="G28" i="3" a="1"/>
  <c r="G28" i="3" s="1"/>
  <c r="C29" i="3" a="1"/>
  <c r="C29" i="3" s="1"/>
  <c r="D29" i="3" a="1"/>
  <c r="D29" i="3" s="1"/>
  <c r="E29" i="3" a="1"/>
  <c r="E29" i="3" s="1"/>
  <c r="F29" i="3" a="1"/>
  <c r="F29" i="3" s="1"/>
  <c r="G29" i="3" a="1"/>
  <c r="G29" i="3" s="1"/>
  <c r="C30" i="3" a="1"/>
  <c r="C30" i="3" s="1"/>
  <c r="D30" i="3" a="1"/>
  <c r="D30" i="3" s="1"/>
  <c r="E30" i="3" a="1"/>
  <c r="E30" i="3" s="1"/>
  <c r="F30" i="3" a="1"/>
  <c r="F30" i="3" s="1"/>
  <c r="G30" i="3" a="1"/>
  <c r="G30" i="3" s="1"/>
  <c r="C31" i="3" a="1"/>
  <c r="C31" i="3" s="1"/>
  <c r="D31" i="3" a="1"/>
  <c r="D31" i="3" s="1"/>
  <c r="E31" i="3" a="1"/>
  <c r="E31" i="3" s="1"/>
  <c r="F31" i="3" a="1"/>
  <c r="F31" i="3" s="1"/>
  <c r="G31" i="3" a="1"/>
  <c r="G31" i="3" s="1"/>
  <c r="C32" i="3" a="1"/>
  <c r="C32" i="3" s="1"/>
  <c r="D32" i="3" a="1"/>
  <c r="D32" i="3" s="1"/>
  <c r="E32" i="3" a="1"/>
  <c r="E32" i="3" s="1"/>
  <c r="F32" i="3" a="1"/>
  <c r="F32" i="3" s="1"/>
  <c r="G32" i="3" a="1"/>
  <c r="G32" i="3" s="1"/>
  <c r="C33" i="3" a="1"/>
  <c r="C33" i="3" s="1"/>
  <c r="D33" i="3" a="1"/>
  <c r="D33" i="3" s="1"/>
  <c r="E33" i="3" a="1"/>
  <c r="E33" i="3" s="1"/>
  <c r="F33" i="3" a="1"/>
  <c r="F33" i="3" s="1"/>
  <c r="G33" i="3" a="1"/>
  <c r="G33" i="3" s="1"/>
  <c r="C34" i="3" a="1"/>
  <c r="C34" i="3" s="1"/>
  <c r="D34" i="3" a="1"/>
  <c r="D34" i="3" s="1"/>
  <c r="E34" i="3" a="1"/>
  <c r="E34" i="3" s="1"/>
  <c r="F34" i="3" a="1"/>
  <c r="F34" i="3" s="1"/>
  <c r="G34" i="3" a="1"/>
  <c r="G34" i="3" s="1"/>
  <c r="C35" i="3" a="1"/>
  <c r="C35" i="3" s="1"/>
  <c r="D35" i="3" a="1"/>
  <c r="D35" i="3" s="1"/>
  <c r="E35" i="3" a="1"/>
  <c r="E35" i="3" s="1"/>
  <c r="F35" i="3" a="1"/>
  <c r="F35" i="3" s="1"/>
  <c r="G35" i="3" a="1"/>
  <c r="G35" i="3" s="1"/>
  <c r="C36" i="3" a="1"/>
  <c r="C36" i="3" s="1"/>
  <c r="D36" i="3" a="1"/>
  <c r="D36" i="3" s="1"/>
  <c r="E36" i="3" a="1"/>
  <c r="E36" i="3" s="1"/>
  <c r="F36" i="3" a="1"/>
  <c r="F36" i="3" s="1"/>
  <c r="G36" i="3" a="1"/>
  <c r="G36" i="3" s="1"/>
  <c r="C37" i="3" a="1"/>
  <c r="C37" i="3" s="1"/>
  <c r="D37" i="3" a="1"/>
  <c r="D37" i="3" s="1"/>
  <c r="E37" i="3" a="1"/>
  <c r="E37" i="3" s="1"/>
  <c r="F37" i="3" a="1"/>
  <c r="F37" i="3" s="1"/>
  <c r="G37" i="3" a="1"/>
  <c r="G37" i="3" s="1"/>
  <c r="C38" i="3" a="1"/>
  <c r="C38" i="3" s="1"/>
  <c r="D38" i="3" a="1"/>
  <c r="D38" i="3" s="1"/>
  <c r="E38" i="3" a="1"/>
  <c r="E38" i="3" s="1"/>
  <c r="F38" i="3" a="1"/>
  <c r="F38" i="3" s="1"/>
  <c r="G38" i="3" a="1"/>
  <c r="G38" i="3" s="1"/>
  <c r="C39" i="3" a="1"/>
  <c r="C39" i="3" s="1"/>
  <c r="D39" i="3" a="1"/>
  <c r="D39" i="3" s="1"/>
  <c r="E39" i="3" a="1"/>
  <c r="E39" i="3" s="1"/>
  <c r="F39" i="3" a="1"/>
  <c r="F39" i="3" s="1"/>
  <c r="G39" i="3" a="1"/>
  <c r="G39" i="3" s="1"/>
  <c r="C40" i="3" a="1"/>
  <c r="C40" i="3" s="1"/>
  <c r="D40" i="3" a="1"/>
  <c r="D40" i="3" s="1"/>
  <c r="E40" i="3" a="1"/>
  <c r="E40" i="3" s="1"/>
  <c r="F40" i="3" a="1"/>
  <c r="F40" i="3" s="1"/>
  <c r="G40" i="3" a="1"/>
  <c r="G40" i="3" s="1"/>
  <c r="C41" i="3" a="1"/>
  <c r="C41" i="3" s="1"/>
  <c r="D41" i="3" a="1"/>
  <c r="D41" i="3" s="1"/>
  <c r="E41" i="3" a="1"/>
  <c r="E41" i="3" s="1"/>
  <c r="F41" i="3" a="1"/>
  <c r="F41" i="3" s="1"/>
  <c r="G41" i="3" a="1"/>
  <c r="G41" i="3" s="1"/>
  <c r="C42" i="3" a="1"/>
  <c r="C42" i="3" s="1"/>
  <c r="D42" i="3" a="1"/>
  <c r="D42" i="3" s="1"/>
  <c r="E42" i="3" a="1"/>
  <c r="E42" i="3" s="1"/>
  <c r="F42" i="3" a="1"/>
  <c r="F42" i="3" s="1"/>
  <c r="G42" i="3" a="1"/>
  <c r="G42" i="3" s="1"/>
  <c r="C43" i="3" a="1"/>
  <c r="C43" i="3" s="1"/>
  <c r="D43" i="3" a="1"/>
  <c r="D43" i="3" s="1"/>
  <c r="E43" i="3" a="1"/>
  <c r="E43" i="3" s="1"/>
  <c r="F43" i="3" a="1"/>
  <c r="F43" i="3" s="1"/>
  <c r="G43" i="3" a="1"/>
  <c r="G43" i="3" s="1"/>
  <c r="C44" i="3" a="1"/>
  <c r="C44" i="3" s="1"/>
  <c r="D44" i="3" a="1"/>
  <c r="D44" i="3" s="1"/>
  <c r="E44" i="3" a="1"/>
  <c r="E44" i="3" s="1"/>
  <c r="F44" i="3" a="1"/>
  <c r="F44" i="3" s="1"/>
  <c r="G44" i="3" a="1"/>
  <c r="G44" i="3" s="1"/>
  <c r="C45" i="3" a="1"/>
  <c r="C45" i="3" s="1"/>
  <c r="D45" i="3" a="1"/>
  <c r="D45" i="3" s="1"/>
  <c r="E45" i="3" a="1"/>
  <c r="E45" i="3" s="1"/>
  <c r="F45" i="3" a="1"/>
  <c r="F45" i="3" s="1"/>
  <c r="G45" i="3" a="1"/>
  <c r="G45" i="3" s="1"/>
  <c r="C46" i="3" a="1"/>
  <c r="C46" i="3" s="1"/>
  <c r="D46" i="3" a="1"/>
  <c r="D46" i="3" s="1"/>
  <c r="E46" i="3" a="1"/>
  <c r="E46" i="3" s="1"/>
  <c r="F46" i="3" a="1"/>
  <c r="F46" i="3" s="1"/>
  <c r="G46" i="3" a="1"/>
  <c r="G46" i="3" s="1"/>
  <c r="C47" i="3" a="1"/>
  <c r="C47" i="3" s="1"/>
  <c r="D47" i="3" a="1"/>
  <c r="D47" i="3" s="1"/>
  <c r="E47" i="3" a="1"/>
  <c r="E47" i="3" s="1"/>
  <c r="F47" i="3" a="1"/>
  <c r="F47" i="3" s="1"/>
  <c r="G47" i="3" a="1"/>
  <c r="G47" i="3" s="1"/>
  <c r="C48" i="3" a="1"/>
  <c r="C48" i="3" s="1"/>
  <c r="D48" i="3" a="1"/>
  <c r="D48" i="3" s="1"/>
  <c r="E48" i="3" a="1"/>
  <c r="E48" i="3" s="1"/>
  <c r="F48" i="3" a="1"/>
  <c r="F48" i="3" s="1"/>
  <c r="G48" i="3" a="1"/>
  <c r="G48" i="3" s="1"/>
  <c r="C49" i="3" a="1"/>
  <c r="C49" i="3" s="1"/>
  <c r="D49" i="3" a="1"/>
  <c r="D49" i="3" s="1"/>
  <c r="E49" i="3" a="1"/>
  <c r="E49" i="3" s="1"/>
  <c r="F49" i="3" a="1"/>
  <c r="F49" i="3" s="1"/>
  <c r="G49" i="3" a="1"/>
  <c r="G49" i="3" s="1"/>
  <c r="C50" i="3" a="1"/>
  <c r="C50" i="3" s="1"/>
  <c r="D50" i="3" a="1"/>
  <c r="D50" i="3" s="1"/>
  <c r="E50" i="3" a="1"/>
  <c r="E50" i="3" s="1"/>
  <c r="F50" i="3" a="1"/>
  <c r="F50" i="3" s="1"/>
  <c r="G50" i="3" a="1"/>
  <c r="G50" i="3" s="1"/>
  <c r="C51" i="3" a="1"/>
  <c r="C51" i="3" s="1"/>
  <c r="D51" i="3" a="1"/>
  <c r="D51" i="3" s="1"/>
  <c r="E51" i="3" a="1"/>
  <c r="E51" i="3" s="1"/>
  <c r="F51" i="3" a="1"/>
  <c r="F51" i="3" s="1"/>
  <c r="G51" i="3" a="1"/>
  <c r="G51" i="3" s="1"/>
  <c r="C52" i="3" a="1"/>
  <c r="C52" i="3" s="1"/>
  <c r="D52" i="3" a="1"/>
  <c r="D52" i="3" s="1"/>
  <c r="E52" i="3" a="1"/>
  <c r="E52" i="3" s="1"/>
  <c r="F52" i="3" a="1"/>
  <c r="F52" i="3" s="1"/>
  <c r="G52" i="3" a="1"/>
  <c r="G52" i="3" s="1"/>
  <c r="C53" i="3" a="1"/>
  <c r="C53" i="3" s="1"/>
  <c r="D53" i="3" a="1"/>
  <c r="D53" i="3" s="1"/>
  <c r="E53" i="3" a="1"/>
  <c r="E53" i="3" s="1"/>
  <c r="F53" i="3" a="1"/>
  <c r="F53" i="3" s="1"/>
  <c r="G53" i="3" a="1"/>
  <c r="G53" i="3" s="1"/>
  <c r="C54" i="3" a="1"/>
  <c r="C54" i="3" s="1"/>
  <c r="D54" i="3" a="1"/>
  <c r="D54" i="3" s="1"/>
  <c r="E54" i="3" a="1"/>
  <c r="E54" i="3" s="1"/>
  <c r="F54" i="3" a="1"/>
  <c r="F54" i="3" s="1"/>
  <c r="G54" i="3" a="1"/>
  <c r="G54" i="3" s="1"/>
  <c r="G11" i="3" a="1"/>
  <c r="G11" i="3" s="1"/>
  <c r="F11" i="3" a="1"/>
  <c r="F11" i="3" s="1"/>
  <c r="E11" i="3" a="1"/>
  <c r="E11" i="3" s="1"/>
  <c r="D11" i="3" a="1"/>
  <c r="D11" i="3" s="1"/>
  <c r="C11" i="3" a="1"/>
  <c r="C11" i="3" s="1"/>
  <c r="B11" i="3" l="1"/>
  <c r="G92" i="2"/>
  <c r="H92" i="2"/>
  <c r="I92" i="2"/>
  <c r="J92" i="2"/>
  <c r="K92" i="2"/>
  <c r="L92" i="2"/>
  <c r="M92" i="2"/>
  <c r="N92" i="2"/>
  <c r="O92" i="2"/>
  <c r="P92" i="2"/>
  <c r="Q92" i="2"/>
  <c r="R92" i="2"/>
  <c r="S92" i="2"/>
  <c r="T92" i="2"/>
  <c r="U92" i="2"/>
  <c r="G93" i="2"/>
  <c r="H93" i="2"/>
  <c r="I93" i="2"/>
  <c r="J93" i="2"/>
  <c r="K93" i="2"/>
  <c r="L93" i="2"/>
  <c r="M93" i="2"/>
  <c r="N93" i="2"/>
  <c r="O93" i="2"/>
  <c r="P93" i="2"/>
  <c r="Q93" i="2"/>
  <c r="R93" i="2"/>
  <c r="S93" i="2"/>
  <c r="T93" i="2"/>
  <c r="U93" i="2"/>
  <c r="G94" i="2"/>
  <c r="H94" i="2"/>
  <c r="I94" i="2"/>
  <c r="J94" i="2"/>
  <c r="K94" i="2"/>
  <c r="L94" i="2"/>
  <c r="M94" i="2"/>
  <c r="N94" i="2"/>
  <c r="O94" i="2"/>
  <c r="P94" i="2"/>
  <c r="Q94" i="2"/>
  <c r="R94" i="2"/>
  <c r="S94" i="2"/>
  <c r="T94" i="2"/>
  <c r="U94" i="2"/>
  <c r="G95" i="2"/>
  <c r="H95" i="2"/>
  <c r="I95" i="2"/>
  <c r="J95" i="2"/>
  <c r="K95" i="2"/>
  <c r="L95" i="2"/>
  <c r="M95" i="2"/>
  <c r="N95" i="2"/>
  <c r="O95" i="2"/>
  <c r="P95" i="2"/>
  <c r="Q95" i="2"/>
  <c r="R95" i="2"/>
  <c r="S95" i="2"/>
  <c r="T95" i="2"/>
  <c r="U95" i="2"/>
  <c r="G96" i="2"/>
  <c r="H96" i="2"/>
  <c r="I96" i="2"/>
  <c r="J96" i="2"/>
  <c r="K96" i="2"/>
  <c r="L96" i="2"/>
  <c r="M96" i="2"/>
  <c r="N96" i="2"/>
  <c r="O96" i="2"/>
  <c r="P96" i="2"/>
  <c r="Q96" i="2"/>
  <c r="R96" i="2"/>
  <c r="S96" i="2"/>
  <c r="T96" i="2"/>
  <c r="U96" i="2"/>
  <c r="G97" i="2"/>
  <c r="H97" i="2"/>
  <c r="I97" i="2"/>
  <c r="J97" i="2"/>
  <c r="K97" i="2"/>
  <c r="L97" i="2"/>
  <c r="M97" i="2"/>
  <c r="N97" i="2"/>
  <c r="O97" i="2"/>
  <c r="P97" i="2"/>
  <c r="Q97" i="2"/>
  <c r="R97" i="2"/>
  <c r="S97" i="2"/>
  <c r="T97" i="2"/>
  <c r="U97" i="2"/>
  <c r="G98" i="2"/>
  <c r="H98" i="2"/>
  <c r="I98" i="2"/>
  <c r="J98" i="2"/>
  <c r="K98" i="2"/>
  <c r="L98" i="2"/>
  <c r="M98" i="2"/>
  <c r="N98" i="2"/>
  <c r="O98" i="2"/>
  <c r="P98" i="2"/>
  <c r="Q98" i="2"/>
  <c r="R98" i="2"/>
  <c r="S98" i="2"/>
  <c r="T98" i="2"/>
  <c r="U98" i="2"/>
  <c r="G99" i="2"/>
  <c r="H99" i="2"/>
  <c r="I99" i="2"/>
  <c r="J99" i="2"/>
  <c r="K99" i="2"/>
  <c r="L99" i="2"/>
  <c r="M99" i="2"/>
  <c r="N99" i="2"/>
  <c r="O99" i="2"/>
  <c r="P99" i="2"/>
  <c r="Q99" i="2"/>
  <c r="R99" i="2"/>
  <c r="S99" i="2"/>
  <c r="T99" i="2"/>
  <c r="U99" i="2"/>
  <c r="G100" i="2"/>
  <c r="H100" i="2"/>
  <c r="I100" i="2"/>
  <c r="J100" i="2"/>
  <c r="K100" i="2"/>
  <c r="L100" i="2"/>
  <c r="M100" i="2"/>
  <c r="N100" i="2"/>
  <c r="O100" i="2"/>
  <c r="P100" i="2"/>
  <c r="Q100" i="2"/>
  <c r="R100" i="2"/>
  <c r="S100" i="2"/>
  <c r="T100" i="2"/>
  <c r="U100" i="2"/>
  <c r="G101" i="2"/>
  <c r="H101" i="2"/>
  <c r="I101" i="2"/>
  <c r="J101" i="2"/>
  <c r="K101" i="2"/>
  <c r="L101" i="2"/>
  <c r="M101" i="2"/>
  <c r="N101" i="2"/>
  <c r="O101" i="2"/>
  <c r="P101" i="2"/>
  <c r="Q101" i="2"/>
  <c r="R101" i="2"/>
  <c r="S101" i="2"/>
  <c r="T101" i="2"/>
  <c r="U101" i="2"/>
  <c r="G102" i="2"/>
  <c r="H102" i="2"/>
  <c r="I102" i="2"/>
  <c r="J102" i="2"/>
  <c r="K102" i="2"/>
  <c r="L102" i="2"/>
  <c r="M102" i="2"/>
  <c r="N102" i="2"/>
  <c r="O102" i="2"/>
  <c r="P102" i="2"/>
  <c r="Q102" i="2"/>
  <c r="R102" i="2"/>
  <c r="S102" i="2"/>
  <c r="T102" i="2"/>
  <c r="U102" i="2"/>
  <c r="G103" i="2"/>
  <c r="H103" i="2"/>
  <c r="I103" i="2"/>
  <c r="J103" i="2"/>
  <c r="K103" i="2"/>
  <c r="L103" i="2"/>
  <c r="M103" i="2"/>
  <c r="N103" i="2"/>
  <c r="O103" i="2"/>
  <c r="P103" i="2"/>
  <c r="Q103" i="2"/>
  <c r="R103" i="2"/>
  <c r="S103" i="2"/>
  <c r="T103" i="2"/>
  <c r="U103" i="2"/>
  <c r="G104" i="2"/>
  <c r="H104" i="2"/>
  <c r="I104" i="2"/>
  <c r="J104" i="2"/>
  <c r="K104" i="2"/>
  <c r="L104" i="2"/>
  <c r="M104" i="2"/>
  <c r="N104" i="2"/>
  <c r="O104" i="2"/>
  <c r="P104" i="2"/>
  <c r="Q104" i="2"/>
  <c r="R104" i="2"/>
  <c r="S104" i="2"/>
  <c r="T104" i="2"/>
  <c r="U104" i="2"/>
  <c r="G105" i="2"/>
  <c r="H105" i="2"/>
  <c r="I105" i="2"/>
  <c r="J105" i="2"/>
  <c r="K105" i="2"/>
  <c r="L105" i="2"/>
  <c r="M105" i="2"/>
  <c r="N105" i="2"/>
  <c r="O105" i="2"/>
  <c r="P105" i="2"/>
  <c r="Q105" i="2"/>
  <c r="R105" i="2"/>
  <c r="S105" i="2"/>
  <c r="T105" i="2"/>
  <c r="U105" i="2"/>
  <c r="G106" i="2"/>
  <c r="H106" i="2"/>
  <c r="I106" i="2"/>
  <c r="J106" i="2"/>
  <c r="K106" i="2"/>
  <c r="L106" i="2"/>
  <c r="M106" i="2"/>
  <c r="N106" i="2"/>
  <c r="O106" i="2"/>
  <c r="P106" i="2"/>
  <c r="Q106" i="2"/>
  <c r="R106" i="2"/>
  <c r="S106" i="2"/>
  <c r="T106" i="2"/>
  <c r="U106" i="2"/>
  <c r="G107" i="2"/>
  <c r="H107" i="2"/>
  <c r="I107" i="2"/>
  <c r="J107" i="2"/>
  <c r="K107" i="2"/>
  <c r="L107" i="2"/>
  <c r="M107" i="2"/>
  <c r="N107" i="2"/>
  <c r="O107" i="2"/>
  <c r="P107" i="2"/>
  <c r="Q107" i="2"/>
  <c r="R107" i="2"/>
  <c r="S107" i="2"/>
  <c r="T107" i="2"/>
  <c r="U107" i="2"/>
  <c r="G108" i="2"/>
  <c r="H108" i="2"/>
  <c r="I108" i="2"/>
  <c r="J108" i="2"/>
  <c r="K108" i="2"/>
  <c r="L108" i="2"/>
  <c r="M108" i="2"/>
  <c r="N108" i="2"/>
  <c r="O108" i="2"/>
  <c r="P108" i="2"/>
  <c r="Q108" i="2"/>
  <c r="R108" i="2"/>
  <c r="S108" i="2"/>
  <c r="T108" i="2"/>
  <c r="U108" i="2"/>
  <c r="G109" i="2"/>
  <c r="H109" i="2"/>
  <c r="I109" i="2"/>
  <c r="J109" i="2"/>
  <c r="K109" i="2"/>
  <c r="L109" i="2"/>
  <c r="M109" i="2"/>
  <c r="N109" i="2"/>
  <c r="O109" i="2"/>
  <c r="P109" i="2"/>
  <c r="Q109" i="2"/>
  <c r="R109" i="2"/>
  <c r="S109" i="2"/>
  <c r="T109" i="2"/>
  <c r="U109" i="2"/>
  <c r="G110" i="2"/>
  <c r="H110" i="2"/>
  <c r="I110" i="2"/>
  <c r="J110" i="2"/>
  <c r="K110" i="2"/>
  <c r="L110" i="2"/>
  <c r="M110" i="2"/>
  <c r="N110" i="2"/>
  <c r="O110" i="2"/>
  <c r="P110" i="2"/>
  <c r="Q110" i="2"/>
  <c r="R110" i="2"/>
  <c r="S110" i="2"/>
  <c r="T110" i="2"/>
  <c r="U110" i="2"/>
  <c r="G111" i="2"/>
  <c r="H111" i="2"/>
  <c r="I111" i="2"/>
  <c r="J111" i="2"/>
  <c r="K111" i="2"/>
  <c r="L111" i="2"/>
  <c r="M111" i="2"/>
  <c r="N111" i="2"/>
  <c r="O111" i="2"/>
  <c r="P111" i="2"/>
  <c r="Q111" i="2"/>
  <c r="R111" i="2"/>
  <c r="S111" i="2"/>
  <c r="T111" i="2"/>
  <c r="U111" i="2"/>
  <c r="G112" i="2"/>
  <c r="H112" i="2"/>
  <c r="I112" i="2"/>
  <c r="J112" i="2"/>
  <c r="K112" i="2"/>
  <c r="L112" i="2"/>
  <c r="M112" i="2"/>
  <c r="N112" i="2"/>
  <c r="O112" i="2"/>
  <c r="P112" i="2"/>
  <c r="Q112" i="2"/>
  <c r="R112" i="2"/>
  <c r="S112" i="2"/>
  <c r="T112" i="2"/>
  <c r="U112" i="2"/>
  <c r="G113" i="2"/>
  <c r="H113" i="2"/>
  <c r="I113" i="2"/>
  <c r="J113" i="2"/>
  <c r="K113" i="2"/>
  <c r="L113" i="2"/>
  <c r="M113" i="2"/>
  <c r="N113" i="2"/>
  <c r="O113" i="2"/>
  <c r="P113" i="2"/>
  <c r="Q113" i="2"/>
  <c r="R113" i="2"/>
  <c r="S113" i="2"/>
  <c r="T113" i="2"/>
  <c r="U113" i="2"/>
  <c r="G114" i="2"/>
  <c r="H114" i="2"/>
  <c r="I114" i="2"/>
  <c r="J114" i="2"/>
  <c r="K114" i="2"/>
  <c r="L114" i="2"/>
  <c r="M114" i="2"/>
  <c r="N114" i="2"/>
  <c r="O114" i="2"/>
  <c r="P114" i="2"/>
  <c r="Q114" i="2"/>
  <c r="R114" i="2"/>
  <c r="S114" i="2"/>
  <c r="T114" i="2"/>
  <c r="U114" i="2"/>
  <c r="G115" i="2"/>
  <c r="H115" i="2"/>
  <c r="I115" i="2"/>
  <c r="J115" i="2"/>
  <c r="K115" i="2"/>
  <c r="L115" i="2"/>
  <c r="M115" i="2"/>
  <c r="N115" i="2"/>
  <c r="O115" i="2"/>
  <c r="P115" i="2"/>
  <c r="Q115" i="2"/>
  <c r="R115" i="2"/>
  <c r="S115" i="2"/>
  <c r="T115" i="2"/>
  <c r="U115" i="2"/>
  <c r="U91" i="2"/>
  <c r="T91" i="2"/>
  <c r="S91" i="2"/>
  <c r="R91" i="2"/>
  <c r="Q91" i="2"/>
  <c r="P91" i="2"/>
  <c r="O91" i="2"/>
  <c r="N91" i="2"/>
  <c r="M91" i="2"/>
  <c r="L91" i="2"/>
  <c r="K91" i="2"/>
  <c r="J91" i="2"/>
  <c r="I91" i="2"/>
  <c r="H91" i="2"/>
  <c r="G91" i="2"/>
  <c r="G47" i="2"/>
  <c r="H47" i="2"/>
  <c r="I47" i="2"/>
  <c r="J47" i="2"/>
  <c r="K47" i="2"/>
  <c r="L47" i="2"/>
  <c r="M47" i="2"/>
  <c r="N47" i="2"/>
  <c r="O47" i="2"/>
  <c r="P47" i="2"/>
  <c r="Q47" i="2"/>
  <c r="R47" i="2"/>
  <c r="S47" i="2"/>
  <c r="T47" i="2"/>
  <c r="U47" i="2"/>
  <c r="G48" i="2"/>
  <c r="H48" i="2"/>
  <c r="I48" i="2"/>
  <c r="J48" i="2"/>
  <c r="K48" i="2"/>
  <c r="L48" i="2"/>
  <c r="M48" i="2"/>
  <c r="N48" i="2"/>
  <c r="O48" i="2"/>
  <c r="P48" i="2"/>
  <c r="Q48" i="2"/>
  <c r="R48" i="2"/>
  <c r="S48" i="2"/>
  <c r="T48" i="2"/>
  <c r="U48" i="2"/>
  <c r="G49" i="2"/>
  <c r="H49" i="2"/>
  <c r="I49" i="2"/>
  <c r="J49" i="2"/>
  <c r="K49" i="2"/>
  <c r="L49" i="2"/>
  <c r="M49" i="2"/>
  <c r="N49" i="2"/>
  <c r="O49" i="2"/>
  <c r="P49" i="2"/>
  <c r="Q49" i="2"/>
  <c r="R49" i="2"/>
  <c r="S49" i="2"/>
  <c r="T49" i="2"/>
  <c r="U49" i="2"/>
  <c r="G50" i="2"/>
  <c r="H50" i="2"/>
  <c r="I50" i="2"/>
  <c r="J50" i="2"/>
  <c r="K50" i="2"/>
  <c r="L50" i="2"/>
  <c r="M50" i="2"/>
  <c r="N50" i="2"/>
  <c r="O50" i="2"/>
  <c r="P50" i="2"/>
  <c r="Q50" i="2"/>
  <c r="R50" i="2"/>
  <c r="S50" i="2"/>
  <c r="T50" i="2"/>
  <c r="U50" i="2"/>
  <c r="G51" i="2"/>
  <c r="H51" i="2"/>
  <c r="I51" i="2"/>
  <c r="J51" i="2"/>
  <c r="K51" i="2"/>
  <c r="L51" i="2"/>
  <c r="M51" i="2"/>
  <c r="N51" i="2"/>
  <c r="O51" i="2"/>
  <c r="P51" i="2"/>
  <c r="Q51" i="2"/>
  <c r="R51" i="2"/>
  <c r="S51" i="2"/>
  <c r="T51" i="2"/>
  <c r="U51" i="2"/>
  <c r="G52" i="2"/>
  <c r="H52" i="2"/>
  <c r="I52" i="2"/>
  <c r="J52" i="2"/>
  <c r="K52" i="2"/>
  <c r="L52" i="2"/>
  <c r="M52" i="2"/>
  <c r="N52" i="2"/>
  <c r="O52" i="2"/>
  <c r="P52" i="2"/>
  <c r="Q52" i="2"/>
  <c r="R52" i="2"/>
  <c r="S52" i="2"/>
  <c r="T52" i="2"/>
  <c r="U52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U53" i="2"/>
  <c r="G54" i="2"/>
  <c r="H54" i="2"/>
  <c r="I54" i="2"/>
  <c r="J54" i="2"/>
  <c r="K54" i="2"/>
  <c r="L54" i="2"/>
  <c r="M54" i="2"/>
  <c r="N54" i="2"/>
  <c r="O54" i="2"/>
  <c r="P54" i="2"/>
  <c r="Q54" i="2"/>
  <c r="R54" i="2"/>
  <c r="S54" i="2"/>
  <c r="T54" i="2"/>
  <c r="U54" i="2"/>
  <c r="G55" i="2"/>
  <c r="H55" i="2"/>
  <c r="I55" i="2"/>
  <c r="J55" i="2"/>
  <c r="K55" i="2"/>
  <c r="L55" i="2"/>
  <c r="M55" i="2"/>
  <c r="N55" i="2"/>
  <c r="O55" i="2"/>
  <c r="P55" i="2"/>
  <c r="Q55" i="2"/>
  <c r="R55" i="2"/>
  <c r="S55" i="2"/>
  <c r="T55" i="2"/>
  <c r="U55" i="2"/>
  <c r="G56" i="2"/>
  <c r="H56" i="2"/>
  <c r="I56" i="2"/>
  <c r="J56" i="2"/>
  <c r="K56" i="2"/>
  <c r="L56" i="2"/>
  <c r="M56" i="2"/>
  <c r="N56" i="2"/>
  <c r="O56" i="2"/>
  <c r="P56" i="2"/>
  <c r="Q56" i="2"/>
  <c r="R56" i="2"/>
  <c r="S56" i="2"/>
  <c r="T56" i="2"/>
  <c r="U56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T57" i="2"/>
  <c r="U57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G59" i="2"/>
  <c r="H59" i="2"/>
  <c r="I59" i="2"/>
  <c r="J59" i="2"/>
  <c r="K59" i="2"/>
  <c r="L59" i="2"/>
  <c r="M59" i="2"/>
  <c r="N59" i="2"/>
  <c r="O59" i="2"/>
  <c r="P59" i="2"/>
  <c r="Q59" i="2"/>
  <c r="R59" i="2"/>
  <c r="S59" i="2"/>
  <c r="T59" i="2"/>
  <c r="U59" i="2"/>
  <c r="G60" i="2"/>
  <c r="H60" i="2"/>
  <c r="I60" i="2"/>
  <c r="J60" i="2"/>
  <c r="K60" i="2"/>
  <c r="L60" i="2"/>
  <c r="M60" i="2"/>
  <c r="N60" i="2"/>
  <c r="O60" i="2"/>
  <c r="P60" i="2"/>
  <c r="Q60" i="2"/>
  <c r="R60" i="2"/>
  <c r="S60" i="2"/>
  <c r="T60" i="2"/>
  <c r="U60" i="2"/>
  <c r="G61" i="2"/>
  <c r="H61" i="2"/>
  <c r="I61" i="2"/>
  <c r="J61" i="2"/>
  <c r="K61" i="2"/>
  <c r="L61" i="2"/>
  <c r="M61" i="2"/>
  <c r="N61" i="2"/>
  <c r="O61" i="2"/>
  <c r="P61" i="2"/>
  <c r="Q61" i="2"/>
  <c r="R61" i="2"/>
  <c r="S61" i="2"/>
  <c r="T61" i="2"/>
  <c r="U61" i="2"/>
  <c r="G62" i="2"/>
  <c r="H62" i="2"/>
  <c r="I62" i="2"/>
  <c r="J62" i="2"/>
  <c r="K62" i="2"/>
  <c r="L62" i="2"/>
  <c r="M62" i="2"/>
  <c r="N62" i="2"/>
  <c r="O62" i="2"/>
  <c r="P62" i="2"/>
  <c r="Q62" i="2"/>
  <c r="R62" i="2"/>
  <c r="S62" i="2"/>
  <c r="T62" i="2"/>
  <c r="U62" i="2"/>
  <c r="G63" i="2"/>
  <c r="H63" i="2"/>
  <c r="I63" i="2"/>
  <c r="J63" i="2"/>
  <c r="K63" i="2"/>
  <c r="L63" i="2"/>
  <c r="M63" i="2"/>
  <c r="N63" i="2"/>
  <c r="O63" i="2"/>
  <c r="P63" i="2"/>
  <c r="Q63" i="2"/>
  <c r="R63" i="2"/>
  <c r="S63" i="2"/>
  <c r="T63" i="2"/>
  <c r="U63" i="2"/>
  <c r="G64" i="2"/>
  <c r="H64" i="2"/>
  <c r="I64" i="2"/>
  <c r="J64" i="2"/>
  <c r="K64" i="2"/>
  <c r="L64" i="2"/>
  <c r="M64" i="2"/>
  <c r="N64" i="2"/>
  <c r="O64" i="2"/>
  <c r="P64" i="2"/>
  <c r="Q64" i="2"/>
  <c r="R64" i="2"/>
  <c r="S64" i="2"/>
  <c r="T64" i="2"/>
  <c r="U64" i="2"/>
  <c r="G65" i="2"/>
  <c r="H65" i="2"/>
  <c r="I65" i="2"/>
  <c r="J65" i="2"/>
  <c r="K65" i="2"/>
  <c r="L65" i="2"/>
  <c r="M65" i="2"/>
  <c r="N65" i="2"/>
  <c r="O65" i="2"/>
  <c r="P65" i="2"/>
  <c r="Q65" i="2"/>
  <c r="R65" i="2"/>
  <c r="S65" i="2"/>
  <c r="T65" i="2"/>
  <c r="U65" i="2"/>
  <c r="G66" i="2"/>
  <c r="H66" i="2"/>
  <c r="I66" i="2"/>
  <c r="J66" i="2"/>
  <c r="K66" i="2"/>
  <c r="L66" i="2"/>
  <c r="M66" i="2"/>
  <c r="N66" i="2"/>
  <c r="O66" i="2"/>
  <c r="P66" i="2"/>
  <c r="Q66" i="2"/>
  <c r="R66" i="2"/>
  <c r="S66" i="2"/>
  <c r="T66" i="2"/>
  <c r="U66" i="2"/>
  <c r="G67" i="2"/>
  <c r="H67" i="2"/>
  <c r="I67" i="2"/>
  <c r="J67" i="2"/>
  <c r="K67" i="2"/>
  <c r="L67" i="2"/>
  <c r="M67" i="2"/>
  <c r="N67" i="2"/>
  <c r="O67" i="2"/>
  <c r="P67" i="2"/>
  <c r="Q67" i="2"/>
  <c r="R67" i="2"/>
  <c r="S67" i="2"/>
  <c r="T67" i="2"/>
  <c r="U67" i="2"/>
  <c r="G68" i="2"/>
  <c r="H68" i="2"/>
  <c r="I68" i="2"/>
  <c r="J68" i="2"/>
  <c r="K68" i="2"/>
  <c r="L68" i="2"/>
  <c r="M68" i="2"/>
  <c r="N68" i="2"/>
  <c r="O68" i="2"/>
  <c r="P68" i="2"/>
  <c r="Q68" i="2"/>
  <c r="R68" i="2"/>
  <c r="S68" i="2"/>
  <c r="T68" i="2"/>
  <c r="U68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T69" i="2"/>
  <c r="U69" i="2"/>
  <c r="G70" i="2"/>
  <c r="H70" i="2"/>
  <c r="I70" i="2"/>
  <c r="J70" i="2"/>
  <c r="K70" i="2"/>
  <c r="L70" i="2"/>
  <c r="M70" i="2"/>
  <c r="N70" i="2"/>
  <c r="O70" i="2"/>
  <c r="P70" i="2"/>
  <c r="Q70" i="2"/>
  <c r="R70" i="2"/>
  <c r="S70" i="2"/>
  <c r="T70" i="2"/>
  <c r="U70" i="2"/>
  <c r="G71" i="2"/>
  <c r="H71" i="2"/>
  <c r="I71" i="2"/>
  <c r="J71" i="2"/>
  <c r="K71" i="2"/>
  <c r="L71" i="2"/>
  <c r="M71" i="2"/>
  <c r="N71" i="2"/>
  <c r="O71" i="2"/>
  <c r="P71" i="2"/>
  <c r="Q71" i="2"/>
  <c r="R71" i="2"/>
  <c r="S71" i="2"/>
  <c r="T71" i="2"/>
  <c r="U71" i="2"/>
  <c r="G72" i="2"/>
  <c r="H72" i="2"/>
  <c r="I72" i="2"/>
  <c r="J72" i="2"/>
  <c r="K72" i="2"/>
  <c r="L72" i="2"/>
  <c r="M72" i="2"/>
  <c r="N72" i="2"/>
  <c r="O72" i="2"/>
  <c r="P72" i="2"/>
  <c r="Q72" i="2"/>
  <c r="R72" i="2"/>
  <c r="S72" i="2"/>
  <c r="T72" i="2"/>
  <c r="U72" i="2"/>
  <c r="G73" i="2"/>
  <c r="H73" i="2"/>
  <c r="I73" i="2"/>
  <c r="J73" i="2"/>
  <c r="K73" i="2"/>
  <c r="L73" i="2"/>
  <c r="M73" i="2"/>
  <c r="N73" i="2"/>
  <c r="O73" i="2"/>
  <c r="P73" i="2"/>
  <c r="Q73" i="2"/>
  <c r="R73" i="2"/>
  <c r="S73" i="2"/>
  <c r="T73" i="2"/>
  <c r="U73" i="2"/>
  <c r="G74" i="2"/>
  <c r="H74" i="2"/>
  <c r="I74" i="2"/>
  <c r="J74" i="2"/>
  <c r="K74" i="2"/>
  <c r="L74" i="2"/>
  <c r="M74" i="2"/>
  <c r="N74" i="2"/>
  <c r="O74" i="2"/>
  <c r="P74" i="2"/>
  <c r="Q74" i="2"/>
  <c r="R74" i="2"/>
  <c r="S74" i="2"/>
  <c r="T74" i="2"/>
  <c r="U74" i="2"/>
  <c r="G75" i="2"/>
  <c r="H75" i="2"/>
  <c r="I75" i="2"/>
  <c r="J75" i="2"/>
  <c r="K75" i="2"/>
  <c r="L75" i="2"/>
  <c r="M75" i="2"/>
  <c r="N75" i="2"/>
  <c r="O75" i="2"/>
  <c r="P75" i="2"/>
  <c r="Q75" i="2"/>
  <c r="R75" i="2"/>
  <c r="S75" i="2"/>
  <c r="T75" i="2"/>
  <c r="U75" i="2"/>
  <c r="G76" i="2"/>
  <c r="H76" i="2"/>
  <c r="I76" i="2"/>
  <c r="J76" i="2"/>
  <c r="K76" i="2"/>
  <c r="L76" i="2"/>
  <c r="M76" i="2"/>
  <c r="N76" i="2"/>
  <c r="O76" i="2"/>
  <c r="P76" i="2"/>
  <c r="Q76" i="2"/>
  <c r="R76" i="2"/>
  <c r="S76" i="2"/>
  <c r="T76" i="2"/>
  <c r="U76" i="2"/>
  <c r="G77" i="2"/>
  <c r="H77" i="2"/>
  <c r="I77" i="2"/>
  <c r="J77" i="2"/>
  <c r="K77" i="2"/>
  <c r="L77" i="2"/>
  <c r="M77" i="2"/>
  <c r="N77" i="2"/>
  <c r="O77" i="2"/>
  <c r="P77" i="2"/>
  <c r="Q77" i="2"/>
  <c r="R77" i="2"/>
  <c r="S77" i="2"/>
  <c r="T77" i="2"/>
  <c r="U77" i="2"/>
  <c r="G78" i="2"/>
  <c r="H78" i="2"/>
  <c r="I78" i="2"/>
  <c r="J78" i="2"/>
  <c r="K78" i="2"/>
  <c r="L78" i="2"/>
  <c r="M78" i="2"/>
  <c r="N78" i="2"/>
  <c r="O78" i="2"/>
  <c r="P78" i="2"/>
  <c r="Q78" i="2"/>
  <c r="R78" i="2"/>
  <c r="S78" i="2"/>
  <c r="T78" i="2"/>
  <c r="U78" i="2"/>
  <c r="G79" i="2"/>
  <c r="H79" i="2"/>
  <c r="I79" i="2"/>
  <c r="J79" i="2"/>
  <c r="K79" i="2"/>
  <c r="L79" i="2"/>
  <c r="M79" i="2"/>
  <c r="N79" i="2"/>
  <c r="O79" i="2"/>
  <c r="P79" i="2"/>
  <c r="Q79" i="2"/>
  <c r="R79" i="2"/>
  <c r="S79" i="2"/>
  <c r="T79" i="2"/>
  <c r="U79" i="2"/>
  <c r="G80" i="2"/>
  <c r="H80" i="2"/>
  <c r="I80" i="2"/>
  <c r="J80" i="2"/>
  <c r="K80" i="2"/>
  <c r="L80" i="2"/>
  <c r="M80" i="2"/>
  <c r="N80" i="2"/>
  <c r="O80" i="2"/>
  <c r="P80" i="2"/>
  <c r="Q80" i="2"/>
  <c r="R80" i="2"/>
  <c r="S80" i="2"/>
  <c r="T80" i="2"/>
  <c r="U80" i="2"/>
  <c r="G81" i="2"/>
  <c r="H81" i="2"/>
  <c r="I81" i="2"/>
  <c r="J81" i="2"/>
  <c r="K81" i="2"/>
  <c r="L81" i="2"/>
  <c r="M81" i="2"/>
  <c r="N81" i="2"/>
  <c r="O81" i="2"/>
  <c r="P81" i="2"/>
  <c r="Q81" i="2"/>
  <c r="R81" i="2"/>
  <c r="S81" i="2"/>
  <c r="T81" i="2"/>
  <c r="U81" i="2"/>
  <c r="G82" i="2"/>
  <c r="H82" i="2"/>
  <c r="I82" i="2"/>
  <c r="J82" i="2"/>
  <c r="K82" i="2"/>
  <c r="L82" i="2"/>
  <c r="M82" i="2"/>
  <c r="N82" i="2"/>
  <c r="O82" i="2"/>
  <c r="P82" i="2"/>
  <c r="Q82" i="2"/>
  <c r="R82" i="2"/>
  <c r="S82" i="2"/>
  <c r="T82" i="2"/>
  <c r="U82" i="2"/>
  <c r="G83" i="2"/>
  <c r="H83" i="2"/>
  <c r="I83" i="2"/>
  <c r="J83" i="2"/>
  <c r="K83" i="2"/>
  <c r="L83" i="2"/>
  <c r="M83" i="2"/>
  <c r="N83" i="2"/>
  <c r="O83" i="2"/>
  <c r="P83" i="2"/>
  <c r="Q83" i="2"/>
  <c r="R83" i="2"/>
  <c r="S83" i="2"/>
  <c r="T83" i="2"/>
  <c r="U83" i="2"/>
  <c r="G84" i="2"/>
  <c r="H84" i="2"/>
  <c r="I84" i="2"/>
  <c r="J84" i="2"/>
  <c r="K84" i="2"/>
  <c r="L84" i="2"/>
  <c r="M84" i="2"/>
  <c r="N84" i="2"/>
  <c r="O84" i="2"/>
  <c r="P84" i="2"/>
  <c r="Q84" i="2"/>
  <c r="R84" i="2"/>
  <c r="S84" i="2"/>
  <c r="T84" i="2"/>
  <c r="U84" i="2"/>
  <c r="G85" i="2"/>
  <c r="H85" i="2"/>
  <c r="I85" i="2"/>
  <c r="J85" i="2"/>
  <c r="K85" i="2"/>
  <c r="L85" i="2"/>
  <c r="M85" i="2"/>
  <c r="N85" i="2"/>
  <c r="O85" i="2"/>
  <c r="P85" i="2"/>
  <c r="Q85" i="2"/>
  <c r="R85" i="2"/>
  <c r="S85" i="2"/>
  <c r="T85" i="2"/>
  <c r="U85" i="2"/>
  <c r="G86" i="2"/>
  <c r="H86" i="2"/>
  <c r="I86" i="2"/>
  <c r="J86" i="2"/>
  <c r="K86" i="2"/>
  <c r="L86" i="2"/>
  <c r="M86" i="2"/>
  <c r="N86" i="2"/>
  <c r="O86" i="2"/>
  <c r="P86" i="2"/>
  <c r="Q86" i="2"/>
  <c r="R86" i="2"/>
  <c r="S86" i="2"/>
  <c r="T86" i="2"/>
  <c r="U86" i="2"/>
  <c r="G87" i="2"/>
  <c r="H87" i="2"/>
  <c r="I87" i="2"/>
  <c r="J87" i="2"/>
  <c r="K87" i="2"/>
  <c r="L87" i="2"/>
  <c r="M87" i="2"/>
  <c r="N87" i="2"/>
  <c r="O87" i="2"/>
  <c r="P87" i="2"/>
  <c r="Q87" i="2"/>
  <c r="R87" i="2"/>
  <c r="S87" i="2"/>
  <c r="T87" i="2"/>
  <c r="U87" i="2"/>
  <c r="G88" i="2"/>
  <c r="H88" i="2"/>
  <c r="I88" i="2"/>
  <c r="J88" i="2"/>
  <c r="K88" i="2"/>
  <c r="L88" i="2"/>
  <c r="M88" i="2"/>
  <c r="N88" i="2"/>
  <c r="O88" i="2"/>
  <c r="P88" i="2"/>
  <c r="Q88" i="2"/>
  <c r="R88" i="2"/>
  <c r="S88" i="2"/>
  <c r="T88" i="2"/>
  <c r="U88" i="2"/>
  <c r="U46" i="2"/>
  <c r="T46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G40" i="2"/>
  <c r="H40" i="2"/>
  <c r="I40" i="2"/>
  <c r="J40" i="2"/>
  <c r="K40" i="2"/>
  <c r="L40" i="2"/>
  <c r="M40" i="2"/>
  <c r="N40" i="2"/>
  <c r="O40" i="2"/>
  <c r="P40" i="2"/>
  <c r="Q40" i="2"/>
  <c r="R40" i="2"/>
  <c r="S40" i="2"/>
  <c r="T40" i="2"/>
  <c r="U40" i="2"/>
  <c r="G41" i="2"/>
  <c r="H41" i="2"/>
  <c r="I41" i="2"/>
  <c r="J41" i="2"/>
  <c r="K41" i="2"/>
  <c r="L41" i="2"/>
  <c r="M41" i="2"/>
  <c r="N41" i="2"/>
  <c r="O41" i="2"/>
  <c r="P41" i="2"/>
  <c r="Q41" i="2"/>
  <c r="R41" i="2"/>
  <c r="S41" i="2"/>
  <c r="T41" i="2"/>
  <c r="U41" i="2"/>
  <c r="G42" i="2"/>
  <c r="H42" i="2"/>
  <c r="I42" i="2"/>
  <c r="J42" i="2"/>
  <c r="K42" i="2"/>
  <c r="L42" i="2"/>
  <c r="M42" i="2"/>
  <c r="N42" i="2"/>
  <c r="O42" i="2"/>
  <c r="P42" i="2"/>
  <c r="Q42" i="2"/>
  <c r="R42" i="2"/>
  <c r="S42" i="2"/>
  <c r="T42" i="2"/>
  <c r="U42" i="2"/>
  <c r="G43" i="2"/>
  <c r="H43" i="2"/>
  <c r="I43" i="2"/>
  <c r="J43" i="2"/>
  <c r="K43" i="2"/>
  <c r="L43" i="2"/>
  <c r="M43" i="2"/>
  <c r="N43" i="2"/>
  <c r="O43" i="2"/>
  <c r="P43" i="2"/>
  <c r="Q43" i="2"/>
  <c r="R43" i="2"/>
  <c r="S43" i="2"/>
  <c r="T43" i="2"/>
  <c r="U43" i="2"/>
  <c r="U11" i="2"/>
  <c r="T11" i="2"/>
  <c r="S11" i="2"/>
  <c r="R11" i="2"/>
  <c r="Q11" i="2"/>
  <c r="P11" i="2"/>
  <c r="O11" i="2"/>
  <c r="N11" i="2"/>
  <c r="M11" i="2"/>
  <c r="L11" i="2"/>
  <c r="K11" i="2"/>
  <c r="J11" i="2"/>
  <c r="I11" i="2"/>
  <c r="H11" i="2"/>
  <c r="G11" i="2"/>
  <c r="J492" i="1" l="1"/>
  <c r="K492" i="1"/>
  <c r="J493" i="1"/>
  <c r="K493" i="1"/>
  <c r="J494" i="1"/>
  <c r="K494" i="1"/>
  <c r="J495" i="1"/>
  <c r="K495" i="1"/>
  <c r="J496" i="1"/>
  <c r="K496" i="1"/>
  <c r="J497" i="1"/>
  <c r="K497" i="1"/>
  <c r="J498" i="1"/>
  <c r="K498" i="1"/>
  <c r="J501" i="1"/>
  <c r="K501" i="1"/>
  <c r="J502" i="1"/>
  <c r="K502" i="1"/>
  <c r="J503" i="1"/>
  <c r="K503" i="1"/>
  <c r="J504" i="1"/>
  <c r="K504" i="1"/>
  <c r="J505" i="1"/>
  <c r="K505" i="1"/>
  <c r="J506" i="1"/>
  <c r="K506" i="1"/>
  <c r="J507" i="1"/>
  <c r="K507" i="1"/>
  <c r="J508" i="1"/>
  <c r="K508" i="1"/>
  <c r="J509" i="1"/>
  <c r="K509" i="1"/>
  <c r="J510" i="1"/>
  <c r="K510" i="1"/>
  <c r="J511" i="1"/>
  <c r="K511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12" i="1"/>
  <c r="B15" i="3" l="1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24" i="3" l="1"/>
  <c r="B23" i="3"/>
  <c r="B21" i="3"/>
  <c r="B22" i="3"/>
  <c r="B25" i="3"/>
  <c r="B20" i="3"/>
  <c r="B19" i="3"/>
  <c r="B18" i="3"/>
  <c r="B14" i="3"/>
  <c r="B17" i="3"/>
  <c r="B16" i="3"/>
  <c r="B13" i="3"/>
  <c r="B12" i="3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13" i="1" l="1"/>
</calcChain>
</file>

<file path=xl/sharedStrings.xml><?xml version="1.0" encoding="utf-8"?>
<sst xmlns="http://schemas.openxmlformats.org/spreadsheetml/2006/main" count="1144" uniqueCount="160">
  <si>
    <t>المباراة</t>
  </si>
  <si>
    <t>×</t>
  </si>
  <si>
    <t>تسلسل</t>
  </si>
  <si>
    <t>الدرجة</t>
  </si>
  <si>
    <t>الملعب</t>
  </si>
  <si>
    <t>الحكم</t>
  </si>
  <si>
    <t>الصفة</t>
  </si>
  <si>
    <t>ثالثة</t>
  </si>
  <si>
    <t>الأسم</t>
  </si>
  <si>
    <t>مساعد</t>
  </si>
  <si>
    <t>ساحة</t>
  </si>
  <si>
    <t>فريق</t>
  </si>
  <si>
    <t>المجموع</t>
  </si>
  <si>
    <t>درجة الحكم</t>
  </si>
  <si>
    <t>دولي محلي</t>
  </si>
  <si>
    <t xml:space="preserve">دولي </t>
  </si>
  <si>
    <t>دولي شاطئية محلي</t>
  </si>
  <si>
    <t>دولي صالات محلي</t>
  </si>
  <si>
    <t>دولي صالات</t>
  </si>
  <si>
    <t>أولى</t>
  </si>
  <si>
    <t>ثانية</t>
  </si>
  <si>
    <t>الخفجي</t>
  </si>
  <si>
    <t>الخبر</t>
  </si>
  <si>
    <t>الدمام</t>
  </si>
  <si>
    <t>القطيف</t>
  </si>
  <si>
    <t>رأس تنورة</t>
  </si>
  <si>
    <t>الظهران</t>
  </si>
  <si>
    <t>سيهات</t>
  </si>
  <si>
    <t>الجبيل</t>
  </si>
  <si>
    <t>ابقيق</t>
  </si>
  <si>
    <t xml:space="preserve">رابع </t>
  </si>
  <si>
    <t>مقيّم</t>
  </si>
  <si>
    <t>المدينة</t>
  </si>
  <si>
    <t>توزيع المباريات لحكام المنطقة الشرقية - 1439 / 1440</t>
  </si>
  <si>
    <t>ناشئين ممتاز</t>
  </si>
  <si>
    <t>ناشئين أولى</t>
  </si>
  <si>
    <t>شباب ممتاز</t>
  </si>
  <si>
    <t>الدوري السعودي للمحترفين</t>
  </si>
  <si>
    <t>القادسية</t>
  </si>
  <si>
    <t>العلمين</t>
  </si>
  <si>
    <t>النهضة</t>
  </si>
  <si>
    <t>البحرية</t>
  </si>
  <si>
    <t>القادسية الصناعي</t>
  </si>
  <si>
    <t>براعم تحت 13</t>
  </si>
  <si>
    <t>براعم تحت 15</t>
  </si>
  <si>
    <t>ناشئين تحت 17</t>
  </si>
  <si>
    <t>شباب تحت 19</t>
  </si>
  <si>
    <t>دوري الدرجة الثالثة</t>
  </si>
  <si>
    <t>مسابقات اخرى</t>
  </si>
  <si>
    <t>براعم ممتاز تحت 13</t>
  </si>
  <si>
    <t>براعم ممتاز تحت 15</t>
  </si>
  <si>
    <t>شباب أولى</t>
  </si>
  <si>
    <t>دوري الدرجة الثانية</t>
  </si>
  <si>
    <t>دوري الامير محمد بن سلمان للدرجة الأولى</t>
  </si>
  <si>
    <t>دوري الدرجة الأولى</t>
  </si>
  <si>
    <t>الدوري  للمحترفين</t>
  </si>
  <si>
    <t>الحكم 1</t>
  </si>
  <si>
    <t>الحكم 2</t>
  </si>
  <si>
    <t>الحكم 3</t>
  </si>
  <si>
    <t>الحكم 4</t>
  </si>
  <si>
    <t>الحكم 5</t>
  </si>
  <si>
    <t>الحكم 6</t>
  </si>
  <si>
    <t>الحكم 7</t>
  </si>
  <si>
    <t>الحكم 8</t>
  </si>
  <si>
    <t>الحكم 9</t>
  </si>
  <si>
    <t>الحكم 10</t>
  </si>
  <si>
    <t>الحكم 11</t>
  </si>
  <si>
    <t>الحكم 12</t>
  </si>
  <si>
    <t>الحكم 13</t>
  </si>
  <si>
    <t>الحكم 14</t>
  </si>
  <si>
    <t>الحكم 15</t>
  </si>
  <si>
    <t>الحكم 16</t>
  </si>
  <si>
    <t>الحكم 17</t>
  </si>
  <si>
    <t>الحكم 18</t>
  </si>
  <si>
    <t>الحكم 19</t>
  </si>
  <si>
    <t>الحكم 20</t>
  </si>
  <si>
    <t>الحكم 21</t>
  </si>
  <si>
    <t>الحكم 22</t>
  </si>
  <si>
    <t>الحكم 23</t>
  </si>
  <si>
    <t>الحكم 24</t>
  </si>
  <si>
    <t>الحكم 25</t>
  </si>
  <si>
    <t>الحكم 26</t>
  </si>
  <si>
    <t>الحكم 27</t>
  </si>
  <si>
    <t>الحكم 28</t>
  </si>
  <si>
    <t>الحكم 29</t>
  </si>
  <si>
    <t>الحكم 30</t>
  </si>
  <si>
    <t>الحكم 31</t>
  </si>
  <si>
    <t>الحكم 32</t>
  </si>
  <si>
    <t>الحكم 33</t>
  </si>
  <si>
    <t>الحكم 34</t>
  </si>
  <si>
    <t>الحكم 35</t>
  </si>
  <si>
    <t>الحكم 36</t>
  </si>
  <si>
    <t>الحكم 37</t>
  </si>
  <si>
    <t>الحكم 38</t>
  </si>
  <si>
    <t>الحكم 39</t>
  </si>
  <si>
    <t>الحكم 40</t>
  </si>
  <si>
    <t>الحكم 41</t>
  </si>
  <si>
    <t>الحكم 42</t>
  </si>
  <si>
    <t>الحكم 43</t>
  </si>
  <si>
    <t>الحكم 44</t>
  </si>
  <si>
    <t>الحكم 45</t>
  </si>
  <si>
    <t>الحكم 46</t>
  </si>
  <si>
    <t>الحكم 47</t>
  </si>
  <si>
    <t>الحكم 48</t>
  </si>
  <si>
    <t>الحكم 49</t>
  </si>
  <si>
    <t>الحكم 50</t>
  </si>
  <si>
    <t>الحكم 51</t>
  </si>
  <si>
    <t>الحكم 52</t>
  </si>
  <si>
    <t>الحكم 53</t>
  </si>
  <si>
    <t>الحكم 54</t>
  </si>
  <si>
    <t>الحكم 55</t>
  </si>
  <si>
    <t>الحكم 56</t>
  </si>
  <si>
    <t>الحكم 57</t>
  </si>
  <si>
    <t>الحكم 58</t>
  </si>
  <si>
    <t>الحكم 59</t>
  </si>
  <si>
    <t>الحكم 60</t>
  </si>
  <si>
    <t>الحكم 61</t>
  </si>
  <si>
    <t>الحكم 62</t>
  </si>
  <si>
    <t>الحكم 63</t>
  </si>
  <si>
    <t>الحكم 64</t>
  </si>
  <si>
    <t>الحكم 65</t>
  </si>
  <si>
    <t>الحكم 66</t>
  </si>
  <si>
    <t>الحكم 67</t>
  </si>
  <si>
    <t>الحكم 68</t>
  </si>
  <si>
    <t>الحكم 69</t>
  </si>
  <si>
    <t>الحكم 70</t>
  </si>
  <si>
    <t>الحكم 71</t>
  </si>
  <si>
    <t>الحكم 72</t>
  </si>
  <si>
    <t>الحكم 73</t>
  </si>
  <si>
    <t>الحكم 74</t>
  </si>
  <si>
    <t>الحكم 75</t>
  </si>
  <si>
    <t>الاتفاق</t>
  </si>
  <si>
    <t>ا</t>
  </si>
  <si>
    <t>ب</t>
  </si>
  <si>
    <t>ث</t>
  </si>
  <si>
    <t>ج</t>
  </si>
  <si>
    <t>ح</t>
  </si>
  <si>
    <t>خ</t>
  </si>
  <si>
    <t>د</t>
  </si>
  <si>
    <t>ذ</t>
  </si>
  <si>
    <t>ر</t>
  </si>
  <si>
    <t>ز</t>
  </si>
  <si>
    <t>س</t>
  </si>
  <si>
    <t>ش</t>
  </si>
  <si>
    <t>ص</t>
  </si>
  <si>
    <t>ض</t>
  </si>
  <si>
    <t>ط</t>
  </si>
  <si>
    <t>ظ</t>
  </si>
  <si>
    <t>ع</t>
  </si>
  <si>
    <t>غ</t>
  </si>
  <si>
    <t>ق</t>
  </si>
  <si>
    <t>ك</t>
  </si>
  <si>
    <t>م</t>
  </si>
  <si>
    <t>ن</t>
  </si>
  <si>
    <t>هـ</t>
  </si>
  <si>
    <t>ف</t>
  </si>
  <si>
    <t>ل</t>
  </si>
  <si>
    <t>و</t>
  </si>
  <si>
    <t>ي</t>
  </si>
  <si>
    <t>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</si>
</sst>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22"/>
      <color theme="1"/>
      <name val="Arial"/>
      <family val="2"/>
    </font>
    <font>
      <b/>
      <sz val="14"/>
      <color rgb="FFC00000"/>
      <name val="Arial"/>
      <family val="2"/>
    </font>
    <font>
      <b/>
      <sz val="11"/>
      <color theme="1"/>
      <name val="Arial"/>
      <family val="2"/>
    </font>
    <font>
      <b/>
      <sz val="16"/>
      <name val="Arial"/>
      <family val="2"/>
    </font>
    <font>
      <b/>
      <sz val="16"/>
      <color rgb="FF66003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4A0EA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0" xfId="0" applyProtection="1"/>
    <xf numFmtId="0" fontId="2" fillId="2" borderId="6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2" fillId="0" borderId="24" xfId="0" applyFont="1" applyBorder="1" applyAlignment="1">
      <alignment horizontal="center" vertical="center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hidden="1"/>
    </xf>
    <xf numFmtId="0" fontId="2" fillId="2" borderId="6" xfId="0" applyFont="1" applyFill="1" applyBorder="1" applyAlignment="1" applyProtection="1">
      <alignment vertical="center"/>
      <protection hidden="1"/>
    </xf>
    <xf numFmtId="0" fontId="2" fillId="2" borderId="15" xfId="0" applyFont="1" applyFill="1" applyBorder="1" applyAlignment="1" applyProtection="1">
      <alignment vertical="center"/>
      <protection hidden="1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hidden="1"/>
    </xf>
    <xf numFmtId="0" fontId="2" fillId="2" borderId="11" xfId="0" applyFont="1" applyFill="1" applyBorder="1" applyAlignment="1" applyProtection="1">
      <alignment horizontal="center" vertical="center"/>
      <protection hidden="1"/>
    </xf>
    <xf numFmtId="0" fontId="2" fillId="2" borderId="14" xfId="0" applyFont="1" applyFill="1" applyBorder="1" applyAlignment="1" applyProtection="1">
      <alignment horizontal="center" vertical="center"/>
      <protection hidden="1"/>
    </xf>
    <xf numFmtId="0" fontId="2" fillId="2" borderId="17" xfId="0" applyFont="1" applyFill="1" applyBorder="1" applyAlignment="1" applyProtection="1">
      <alignment horizontal="center"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3" fillId="0" borderId="0" xfId="0" applyFont="1" applyAlignment="1" applyProtection="1">
      <alignment vertical="center"/>
    </xf>
    <xf numFmtId="0" fontId="6" fillId="4" borderId="0" xfId="0" applyFont="1" applyFill="1" applyAlignment="1" applyProtection="1">
      <protection locked="0"/>
    </xf>
    <xf numFmtId="0" fontId="6" fillId="6" borderId="0" xfId="0" applyFont="1" applyFill="1" applyAlignment="1" applyProtection="1">
      <alignment horizontal="left"/>
      <protection locked="0"/>
    </xf>
    <xf numFmtId="0" fontId="6" fillId="5" borderId="0" xfId="0" applyFont="1" applyFill="1" applyAlignment="1" applyProtection="1">
      <alignment horizontal="left"/>
      <protection locked="0"/>
    </xf>
    <xf numFmtId="0" fontId="6" fillId="7" borderId="0" xfId="0" applyFont="1" applyFill="1" applyAlignment="1" applyProtection="1">
      <alignment horizontal="center"/>
      <protection locked="0"/>
    </xf>
    <xf numFmtId="0" fontId="7" fillId="4" borderId="0" xfId="0" applyFont="1" applyFill="1" applyAlignment="1" applyProtection="1">
      <alignment horizontal="center"/>
      <protection locked="0"/>
    </xf>
  </cellXfs>
  <cellStyles count="1">
    <cellStyle name="Normal" xfId="0" builtinId="0"/>
  </cellStyles>
  <dxfs count="71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660033"/>
      <color rgb="FFF4A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114300</xdr:colOff>
      <xdr:row>8</xdr:row>
      <xdr:rowOff>109910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413900" y="0"/>
          <a:ext cx="1600200" cy="15767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914400</xdr:colOff>
      <xdr:row>7</xdr:row>
      <xdr:rowOff>176585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051950" y="0"/>
          <a:ext cx="1600200" cy="15767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428625</xdr:colOff>
      <xdr:row>7</xdr:row>
      <xdr:rowOff>62285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090425" y="0"/>
          <a:ext cx="1600200" cy="15767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T511"/>
  <sheetViews>
    <sheetView rightToLeft="1" zoomScaleNormal="100" workbookViewId="0">
      <selection activeCell="F12" sqref="F12"/>
    </sheetView>
  </sheetViews>
  <sheetFormatPr defaultRowHeight="14.25" x14ac:dyDescent="0.2"/>
  <cols>
    <col min="1" max="1" width="1.75" style="1" customWidth="1"/>
    <col min="2" max="2" width="7.375" style="1" customWidth="1"/>
    <col min="3" max="3" width="9" style="1"/>
    <col min="4" max="4" width="3" style="1" customWidth="1"/>
    <col min="5" max="5" width="9" style="1"/>
    <col min="6" max="6" width="34.875" style="1" customWidth="1"/>
    <col min="7" max="7" width="14.875" style="1" customWidth="1"/>
    <col min="8" max="8" width="24.5" style="1" bestFit="1" customWidth="1"/>
    <col min="9" max="9" width="9.5" style="1" customWidth="1"/>
    <col min="10" max="10" width="12.375" style="1" customWidth="1"/>
    <col min="11" max="18" width="9" style="1"/>
    <col min="19" max="19" width="17.375" style="1" customWidth="1"/>
    <col min="20" max="20" width="9" style="1" customWidth="1"/>
    <col min="21" max="16384" width="9" style="1"/>
  </cols>
  <sheetData>
    <row r="4" spans="2:20" ht="14.25" customHeight="1" x14ac:dyDescent="0.2">
      <c r="B4" s="47" t="s">
        <v>33</v>
      </c>
      <c r="C4" s="48"/>
      <c r="D4" s="48"/>
      <c r="E4" s="48"/>
      <c r="F4" s="48"/>
      <c r="G4" s="48"/>
      <c r="H4" s="48"/>
      <c r="I4" s="48"/>
      <c r="J4" s="48"/>
      <c r="K4" s="48"/>
    </row>
    <row r="5" spans="2:20" ht="14.25" customHeight="1" x14ac:dyDescent="0.2">
      <c r="B5" s="47"/>
      <c r="C5" s="48"/>
      <c r="D5" s="48"/>
      <c r="E5" s="48"/>
      <c r="F5" s="48"/>
      <c r="G5" s="48"/>
      <c r="H5" s="48"/>
      <c r="I5" s="48"/>
      <c r="J5" s="48"/>
      <c r="K5" s="48"/>
    </row>
    <row r="6" spans="2:20" ht="15" customHeight="1" x14ac:dyDescent="0.2">
      <c r="B6" s="47"/>
      <c r="C6" s="48"/>
      <c r="D6" s="48"/>
      <c r="E6" s="48"/>
      <c r="F6" s="48"/>
      <c r="G6" s="48"/>
      <c r="H6" s="48"/>
      <c r="I6" s="48"/>
      <c r="J6" s="48"/>
      <c r="K6" s="48"/>
    </row>
    <row r="7" spans="2:20" ht="15" x14ac:dyDescent="0.2">
      <c r="H7" s="9"/>
    </row>
    <row r="9" spans="2:20" ht="12" customHeight="1" thickBot="1" x14ac:dyDescent="0.25"/>
    <row r="10" spans="2:20" ht="18" x14ac:dyDescent="0.2">
      <c r="B10" s="45" t="s">
        <v>2</v>
      </c>
      <c r="C10" s="41" t="s">
        <v>0</v>
      </c>
      <c r="D10" s="41"/>
      <c r="E10" s="41"/>
      <c r="F10" s="41" t="s">
        <v>3</v>
      </c>
      <c r="G10" s="41" t="s">
        <v>4</v>
      </c>
      <c r="H10" s="41" t="s">
        <v>5</v>
      </c>
      <c r="I10" s="39" t="s">
        <v>6</v>
      </c>
      <c r="J10" s="41" t="s">
        <v>13</v>
      </c>
      <c r="K10" s="43" t="s">
        <v>32</v>
      </c>
    </row>
    <row r="11" spans="2:20" ht="18.75" thickBot="1" x14ac:dyDescent="0.25">
      <c r="B11" s="46"/>
      <c r="C11" s="8" t="s">
        <v>11</v>
      </c>
      <c r="D11" s="8" t="s">
        <v>1</v>
      </c>
      <c r="E11" s="8" t="s">
        <v>11</v>
      </c>
      <c r="F11" s="42"/>
      <c r="G11" s="42"/>
      <c r="H11" s="42"/>
      <c r="I11" s="40"/>
      <c r="J11" s="42"/>
      <c r="K11" s="44"/>
      <c r="S11" s="1" t="s">
        <v>43</v>
      </c>
      <c r="T11" s="1" t="s">
        <v>10</v>
      </c>
    </row>
    <row r="12" spans="2:20" ht="18" x14ac:dyDescent="0.2">
      <c r="B12" s="3">
        <v>1</v>
      </c>
      <c r="C12" s="4" t="s">
        <v>132</v>
      </c>
      <c r="D12" s="4" t="s">
        <v>1</v>
      </c>
      <c r="E12" s="4" t="s">
        <v>147</v>
      </c>
      <c r="F12" s="4" t="s">
        <v>43</v>
      </c>
      <c r="G12" s="4" t="s">
        <v>40</v>
      </c>
      <c r="H12" s="4" t="s">
        <v>56</v>
      </c>
      <c r="I12" s="7" t="s">
        <v>30</v>
      </c>
      <c r="J12" s="7" t="str">
        <f>INDEX(Sheet2!$F:$F,MATCH(H12,Sheet2!$C:$C,))</f>
        <v>دولي محلي</v>
      </c>
      <c r="K12" s="11" t="str">
        <f>INDEX(Sheet2!$E:$E,MATCH(H12,Sheet2!$C:$C,))</f>
        <v>الخبر</v>
      </c>
      <c r="S12" s="1" t="s">
        <v>44</v>
      </c>
      <c r="T12" s="1" t="s">
        <v>9</v>
      </c>
    </row>
    <row r="13" spans="2:20" ht="18" x14ac:dyDescent="0.2">
      <c r="B13" s="5">
        <v>2</v>
      </c>
      <c r="C13" s="6" t="s">
        <v>133</v>
      </c>
      <c r="D13" s="6" t="s">
        <v>1</v>
      </c>
      <c r="E13" s="6" t="s">
        <v>148</v>
      </c>
      <c r="F13" s="6" t="s">
        <v>44</v>
      </c>
      <c r="G13" s="6" t="s">
        <v>38</v>
      </c>
      <c r="H13" s="4" t="s">
        <v>56</v>
      </c>
      <c r="I13" s="7" t="s">
        <v>30</v>
      </c>
      <c r="J13" s="7" t="str">
        <f>INDEX(Sheet2!$F:$F,MATCH(H13,Sheet2!$C:$C,))</f>
        <v>دولي محلي</v>
      </c>
      <c r="K13" s="12" t="str">
        <f>INDEX(Sheet2!$E:$E,MATCH(H13,Sheet2!$C:$C,))</f>
        <v>الخبر</v>
      </c>
      <c r="S13" s="1" t="s">
        <v>45</v>
      </c>
      <c r="T13" s="1" t="s">
        <v>30</v>
      </c>
    </row>
    <row r="14" spans="2:20" ht="18" x14ac:dyDescent="0.2">
      <c r="B14" s="5">
        <v>3</v>
      </c>
      <c r="C14" s="6" t="s">
        <v>134</v>
      </c>
      <c r="D14" s="6" t="s">
        <v>1</v>
      </c>
      <c r="E14" s="6" t="s">
        <v>149</v>
      </c>
      <c r="F14" s="6" t="s">
        <v>45</v>
      </c>
      <c r="G14" s="6" t="s">
        <v>39</v>
      </c>
      <c r="H14" s="4" t="s">
        <v>56</v>
      </c>
      <c r="I14" s="7" t="s">
        <v>30</v>
      </c>
      <c r="J14" s="7" t="str">
        <f>INDEX(Sheet2!$F:$F,MATCH(H14,Sheet2!$C:$C,))</f>
        <v>دولي محلي</v>
      </c>
      <c r="K14" s="12" t="str">
        <f>INDEX(Sheet2!$E:$E,MATCH(H14,Sheet2!$C:$C,))</f>
        <v>الخبر</v>
      </c>
      <c r="S14" s="1" t="s">
        <v>46</v>
      </c>
      <c r="T14" s="1" t="s">
        <v>31</v>
      </c>
    </row>
    <row r="15" spans="2:20" ht="18" x14ac:dyDescent="0.2">
      <c r="B15" s="5">
        <v>4</v>
      </c>
      <c r="C15" s="6" t="s">
        <v>135</v>
      </c>
      <c r="D15" s="6" t="s">
        <v>1</v>
      </c>
      <c r="E15" s="6" t="s">
        <v>155</v>
      </c>
      <c r="F15" s="6" t="s">
        <v>46</v>
      </c>
      <c r="G15" s="6" t="s">
        <v>131</v>
      </c>
      <c r="H15" s="4" t="s">
        <v>56</v>
      </c>
      <c r="I15" s="7" t="s">
        <v>30</v>
      </c>
      <c r="J15" s="7" t="str">
        <f>INDEX(Sheet2!$F:$F,MATCH(H15,Sheet2!$C:$C,))</f>
        <v>دولي محلي</v>
      </c>
      <c r="K15" s="12" t="str">
        <f>INDEX(Sheet2!$E:$E,MATCH(H15,Sheet2!$C:$C,))</f>
        <v>الخبر</v>
      </c>
      <c r="S15" s="1" t="s">
        <v>47</v>
      </c>
    </row>
    <row r="16" spans="2:20" ht="18" x14ac:dyDescent="0.2">
      <c r="B16" s="5">
        <v>5</v>
      </c>
      <c r="C16" s="6" t="s">
        <v>136</v>
      </c>
      <c r="D16" s="6" t="s">
        <v>1</v>
      </c>
      <c r="E16" s="6" t="s">
        <v>150</v>
      </c>
      <c r="F16" s="6" t="s">
        <v>47</v>
      </c>
      <c r="G16" s="6" t="s">
        <v>41</v>
      </c>
      <c r="H16" s="4" t="s">
        <v>56</v>
      </c>
      <c r="I16" s="7" t="s">
        <v>30</v>
      </c>
      <c r="J16" s="7" t="str">
        <f>INDEX(Sheet2!$F:$F,MATCH(H16,Sheet2!$C:$C,))</f>
        <v>دولي محلي</v>
      </c>
      <c r="K16" s="12" t="str">
        <f>INDEX(Sheet2!$E:$E,MATCH(H16,Sheet2!$C:$C,))</f>
        <v>الخبر</v>
      </c>
      <c r="S16" s="1" t="s">
        <v>48</v>
      </c>
    </row>
    <row r="17" spans="2:19" ht="18" x14ac:dyDescent="0.2">
      <c r="B17" s="5">
        <v>6</v>
      </c>
      <c r="C17" s="6" t="s">
        <v>137</v>
      </c>
      <c r="D17" s="6" t="s">
        <v>1</v>
      </c>
      <c r="E17" s="6" t="s">
        <v>151</v>
      </c>
      <c r="F17" s="6" t="s">
        <v>48</v>
      </c>
      <c r="G17" s="6" t="s">
        <v>39</v>
      </c>
      <c r="H17" s="4" t="s">
        <v>56</v>
      </c>
      <c r="I17" s="7" t="s">
        <v>30</v>
      </c>
      <c r="J17" s="7" t="str">
        <f>INDEX(Sheet2!$F:$F,MATCH(H17,Sheet2!$C:$C,))</f>
        <v>دولي محلي</v>
      </c>
      <c r="K17" s="12" t="str">
        <f>INDEX(Sheet2!$E:$E,MATCH(H17,Sheet2!$C:$C,))</f>
        <v>الخبر</v>
      </c>
      <c r="S17" s="1" t="s">
        <v>49</v>
      </c>
    </row>
    <row r="18" spans="2:19" ht="18" x14ac:dyDescent="0.2">
      <c r="B18" s="5">
        <v>7</v>
      </c>
      <c r="C18" s="6" t="s">
        <v>138</v>
      </c>
      <c r="D18" s="6" t="s">
        <v>1</v>
      </c>
      <c r="E18" s="6" t="s">
        <v>156</v>
      </c>
      <c r="F18" s="6" t="s">
        <v>49</v>
      </c>
      <c r="G18" s="6" t="s">
        <v>42</v>
      </c>
      <c r="H18" s="4" t="s">
        <v>56</v>
      </c>
      <c r="I18" s="7" t="s">
        <v>30</v>
      </c>
      <c r="J18" s="7" t="str">
        <f>INDEX(Sheet2!$F:$F,MATCH(H18,Sheet2!$C:$C,))</f>
        <v>دولي محلي</v>
      </c>
      <c r="K18" s="12" t="str">
        <f>INDEX(Sheet2!$E:$E,MATCH(H18,Sheet2!$C:$C,))</f>
        <v>الخبر</v>
      </c>
      <c r="S18" s="1" t="s">
        <v>50</v>
      </c>
    </row>
    <row r="19" spans="2:19" ht="18" x14ac:dyDescent="0.2">
      <c r="B19" s="5">
        <v>8</v>
      </c>
      <c r="C19" s="6" t="s">
        <v>139</v>
      </c>
      <c r="D19" s="6" t="s">
        <v>1</v>
      </c>
      <c r="E19" s="6" t="s">
        <v>152</v>
      </c>
      <c r="F19" s="6" t="s">
        <v>50</v>
      </c>
      <c r="G19" s="6" t="s">
        <v>131</v>
      </c>
      <c r="H19" s="4" t="s">
        <v>56</v>
      </c>
      <c r="I19" s="7" t="s">
        <v>30</v>
      </c>
      <c r="J19" s="7" t="str">
        <f>INDEX(Sheet2!$F:$F,MATCH(H19,Sheet2!$C:$C,))</f>
        <v>دولي محلي</v>
      </c>
      <c r="K19" s="12" t="str">
        <f>INDEX(Sheet2!$E:$E,MATCH(H19,Sheet2!$C:$C,))</f>
        <v>الخبر</v>
      </c>
      <c r="S19" s="1" t="s">
        <v>34</v>
      </c>
    </row>
    <row r="20" spans="2:19" ht="18" x14ac:dyDescent="0.2">
      <c r="B20" s="5">
        <v>9</v>
      </c>
      <c r="C20" s="6" t="s">
        <v>140</v>
      </c>
      <c r="D20" s="6" t="s">
        <v>1</v>
      </c>
      <c r="E20" s="6" t="s">
        <v>153</v>
      </c>
      <c r="F20" s="6" t="s">
        <v>34</v>
      </c>
      <c r="G20" s="6" t="s">
        <v>131</v>
      </c>
      <c r="H20" s="4" t="s">
        <v>56</v>
      </c>
      <c r="I20" s="7" t="s">
        <v>30</v>
      </c>
      <c r="J20" s="7" t="str">
        <f>INDEX(Sheet2!$F:$F,MATCH(H20,Sheet2!$C:$C,))</f>
        <v>دولي محلي</v>
      </c>
      <c r="K20" s="12" t="str">
        <f>INDEX(Sheet2!$E:$E,MATCH(H20,Sheet2!$C:$C,))</f>
        <v>الخبر</v>
      </c>
      <c r="S20" s="1" t="s">
        <v>35</v>
      </c>
    </row>
    <row r="21" spans="2:19" ht="18" x14ac:dyDescent="0.2">
      <c r="B21" s="5">
        <v>10</v>
      </c>
      <c r="C21" s="6" t="s">
        <v>141</v>
      </c>
      <c r="D21" s="6" t="s">
        <v>1</v>
      </c>
      <c r="E21" s="6" t="s">
        <v>154</v>
      </c>
      <c r="F21" s="6" t="s">
        <v>35</v>
      </c>
      <c r="G21" s="6" t="s">
        <v>131</v>
      </c>
      <c r="H21" s="4" t="s">
        <v>56</v>
      </c>
      <c r="I21" s="7" t="s">
        <v>30</v>
      </c>
      <c r="J21" s="7" t="str">
        <f>INDEX(Sheet2!$F:$F,MATCH(H21,Sheet2!$C:$C,))</f>
        <v>دولي محلي</v>
      </c>
      <c r="K21" s="12" t="str">
        <f>INDEX(Sheet2!$E:$E,MATCH(H21,Sheet2!$C:$C,))</f>
        <v>الخبر</v>
      </c>
      <c r="S21" s="1" t="s">
        <v>51</v>
      </c>
    </row>
    <row r="22" spans="2:19" ht="18" x14ac:dyDescent="0.2">
      <c r="B22" s="5">
        <v>11</v>
      </c>
      <c r="C22" s="6" t="s">
        <v>142</v>
      </c>
      <c r="D22" s="6" t="s">
        <v>1</v>
      </c>
      <c r="E22" s="6" t="s">
        <v>157</v>
      </c>
      <c r="F22" s="6" t="s">
        <v>51</v>
      </c>
      <c r="G22" s="6" t="s">
        <v>131</v>
      </c>
      <c r="H22" s="4" t="s">
        <v>56</v>
      </c>
      <c r="I22" s="7" t="s">
        <v>30</v>
      </c>
      <c r="J22" s="7" t="str">
        <f>INDEX(Sheet2!$F:$F,MATCH(H22,Sheet2!$C:$C,))</f>
        <v>دولي محلي</v>
      </c>
      <c r="K22" s="12" t="str">
        <f>INDEX(Sheet2!$E:$E,MATCH(H22,Sheet2!$C:$C,))</f>
        <v>الخبر</v>
      </c>
      <c r="S22" s="1" t="s">
        <v>36</v>
      </c>
    </row>
    <row r="23" spans="2:19" ht="18" x14ac:dyDescent="0.2">
      <c r="B23" s="5">
        <v>12</v>
      </c>
      <c r="C23" s="6" t="s">
        <v>143</v>
      </c>
      <c r="D23" s="6" t="s">
        <v>1</v>
      </c>
      <c r="E23" s="6" t="s">
        <v>158</v>
      </c>
      <c r="F23" s="6" t="s">
        <v>36</v>
      </c>
      <c r="G23" s="6" t="s">
        <v>131</v>
      </c>
      <c r="H23" s="4" t="s">
        <v>56</v>
      </c>
      <c r="I23" s="7" t="s">
        <v>30</v>
      </c>
      <c r="J23" s="7" t="str">
        <f>INDEX(Sheet2!$F:$F,MATCH(H23,Sheet2!$C:$C,))</f>
        <v>دولي محلي</v>
      </c>
      <c r="K23" s="12" t="str">
        <f>INDEX(Sheet2!$E:$E,MATCH(H23,Sheet2!$C:$C,))</f>
        <v>الخبر</v>
      </c>
      <c r="S23" s="1" t="s">
        <v>52</v>
      </c>
    </row>
    <row r="24" spans="2:19" ht="18" x14ac:dyDescent="0.2">
      <c r="B24" s="5">
        <v>13</v>
      </c>
      <c r="C24" s="6" t="s">
        <v>144</v>
      </c>
      <c r="D24" s="6" t="s">
        <v>1</v>
      </c>
      <c r="E24" s="6" t="s">
        <v>133</v>
      </c>
      <c r="F24" s="6" t="s">
        <v>52</v>
      </c>
      <c r="G24" s="6" t="s">
        <v>131</v>
      </c>
      <c r="H24" s="4" t="s">
        <v>56</v>
      </c>
      <c r="I24" s="7" t="s">
        <v>30</v>
      </c>
      <c r="J24" s="7" t="str">
        <f>INDEX(Sheet2!$F:$F,MATCH(H24,Sheet2!$C:$C,))</f>
        <v>دولي محلي</v>
      </c>
      <c r="K24" s="12" t="str">
        <f>INDEX(Sheet2!$E:$E,MATCH(H24,Sheet2!$C:$C,))</f>
        <v>الخبر</v>
      </c>
      <c r="S24" s="1" t="s">
        <v>54</v>
      </c>
    </row>
    <row r="25" spans="2:19" ht="18" x14ac:dyDescent="0.2">
      <c r="B25" s="5">
        <v>14</v>
      </c>
      <c r="C25" s="6" t="s">
        <v>145</v>
      </c>
      <c r="D25" s="6" t="s">
        <v>1</v>
      </c>
      <c r="E25" s="6" t="s">
        <v>159</v>
      </c>
      <c r="F25" s="6" t="s">
        <v>54</v>
      </c>
      <c r="G25" s="6" t="s">
        <v>131</v>
      </c>
      <c r="H25" s="4" t="s">
        <v>56</v>
      </c>
      <c r="I25" s="7" t="s">
        <v>30</v>
      </c>
      <c r="J25" s="7" t="str">
        <f>INDEX(Sheet2!$F:$F,MATCH(H25,Sheet2!$C:$C,))</f>
        <v>دولي محلي</v>
      </c>
      <c r="K25" s="12" t="str">
        <f>INDEX(Sheet2!$E:$E,MATCH(H25,Sheet2!$C:$C,))</f>
        <v>الخبر</v>
      </c>
      <c r="S25" s="1" t="s">
        <v>55</v>
      </c>
    </row>
    <row r="26" spans="2:19" ht="18" x14ac:dyDescent="0.2">
      <c r="B26" s="5">
        <v>15</v>
      </c>
      <c r="C26" s="6" t="s">
        <v>146</v>
      </c>
      <c r="D26" s="6" t="s">
        <v>1</v>
      </c>
      <c r="E26" s="6" t="s">
        <v>134</v>
      </c>
      <c r="F26" s="6" t="s">
        <v>55</v>
      </c>
      <c r="G26" s="6" t="s">
        <v>131</v>
      </c>
      <c r="H26" s="4" t="s">
        <v>56</v>
      </c>
      <c r="I26" s="7" t="s">
        <v>30</v>
      </c>
      <c r="J26" s="7" t="str">
        <f>INDEX(Sheet2!$F:$F,MATCH(H26,Sheet2!$C:$C,))</f>
        <v>دولي محلي</v>
      </c>
      <c r="K26" s="12" t="str">
        <f>INDEX(Sheet2!$E:$E,MATCH(H26,Sheet2!$C:$C,))</f>
        <v>الخبر</v>
      </c>
    </row>
    <row r="27" spans="2:19" ht="18" x14ac:dyDescent="0.2">
      <c r="B27" s="5">
        <v>16</v>
      </c>
      <c r="C27" s="6"/>
      <c r="D27" s="6" t="s">
        <v>1</v>
      </c>
      <c r="E27" s="6"/>
      <c r="F27" s="6"/>
      <c r="G27" s="6"/>
      <c r="H27" s="6"/>
      <c r="I27" s="7"/>
      <c r="J27" s="7" t="e">
        <f>INDEX(Sheet2!$F:$F,MATCH(H27,Sheet2!$C:$C,))</f>
        <v>#N/A</v>
      </c>
      <c r="K27" s="12" t="e">
        <f>INDEX(Sheet2!$E:$E,MATCH(H27,Sheet2!$C:$C,))</f>
        <v>#N/A</v>
      </c>
    </row>
    <row r="28" spans="2:19" ht="18" x14ac:dyDescent="0.2">
      <c r="B28" s="5">
        <v>17</v>
      </c>
      <c r="C28" s="6"/>
      <c r="D28" s="6" t="s">
        <v>1</v>
      </c>
      <c r="E28" s="6"/>
      <c r="F28" s="6"/>
      <c r="G28" s="6"/>
      <c r="H28" s="6"/>
      <c r="I28" s="7"/>
      <c r="J28" s="7" t="e">
        <f>INDEX(Sheet2!$F:$F,MATCH(H28,Sheet2!$C:$C,))</f>
        <v>#N/A</v>
      </c>
      <c r="K28" s="12" t="e">
        <f>INDEX(Sheet2!$E:$E,MATCH(H28,Sheet2!$C:$C,))</f>
        <v>#N/A</v>
      </c>
    </row>
    <row r="29" spans="2:19" ht="18" x14ac:dyDescent="0.2">
      <c r="B29" s="5">
        <v>18</v>
      </c>
      <c r="C29" s="6"/>
      <c r="D29" s="6" t="s">
        <v>1</v>
      </c>
      <c r="E29" s="6"/>
      <c r="F29" s="6"/>
      <c r="G29" s="6"/>
      <c r="H29" s="6"/>
      <c r="I29" s="7"/>
      <c r="J29" s="7" t="e">
        <f>INDEX(Sheet2!$F:$F,MATCH(H29,Sheet2!$C:$C,))</f>
        <v>#N/A</v>
      </c>
      <c r="K29" s="12" t="e">
        <f>INDEX(Sheet2!$E:$E,MATCH(H29,Sheet2!$C:$C,))</f>
        <v>#N/A</v>
      </c>
    </row>
    <row r="30" spans="2:19" ht="18" x14ac:dyDescent="0.2">
      <c r="B30" s="5">
        <v>19</v>
      </c>
      <c r="C30" s="6"/>
      <c r="D30" s="6" t="s">
        <v>1</v>
      </c>
      <c r="E30" s="6"/>
      <c r="F30" s="6"/>
      <c r="G30" s="6"/>
      <c r="H30" s="6"/>
      <c r="I30" s="7"/>
      <c r="J30" s="7" t="e">
        <f>INDEX(Sheet2!$F:$F,MATCH(H30,Sheet2!$C:$C,))</f>
        <v>#N/A</v>
      </c>
      <c r="K30" s="12" t="e">
        <f>INDEX(Sheet2!$E:$E,MATCH(H30,Sheet2!$C:$C,))</f>
        <v>#N/A</v>
      </c>
    </row>
    <row r="31" spans="2:19" ht="18" x14ac:dyDescent="0.2">
      <c r="B31" s="5">
        <v>20</v>
      </c>
      <c r="C31" s="6"/>
      <c r="D31" s="6" t="s">
        <v>1</v>
      </c>
      <c r="E31" s="6"/>
      <c r="F31" s="6"/>
      <c r="G31" s="6"/>
      <c r="H31" s="6"/>
      <c r="I31" s="7"/>
      <c r="J31" s="7" t="e">
        <f>INDEX(Sheet2!$F:$F,MATCH(H31,Sheet2!$C:$C,))</f>
        <v>#N/A</v>
      </c>
      <c r="K31" s="12" t="e">
        <f>INDEX(Sheet2!$E:$E,MATCH(H31,Sheet2!$C:$C,))</f>
        <v>#N/A</v>
      </c>
    </row>
    <row r="32" spans="2:19" ht="18" x14ac:dyDescent="0.2">
      <c r="B32" s="5">
        <v>21</v>
      </c>
      <c r="C32" s="6"/>
      <c r="D32" s="6" t="s">
        <v>1</v>
      </c>
      <c r="E32" s="6"/>
      <c r="F32" s="6"/>
      <c r="G32" s="6"/>
      <c r="H32" s="6"/>
      <c r="I32" s="7"/>
      <c r="J32" s="7" t="e">
        <f>INDEX(Sheet2!$F:$F,MATCH(H32,Sheet2!$C:$C,))</f>
        <v>#N/A</v>
      </c>
      <c r="K32" s="12" t="e">
        <f>INDEX(Sheet2!$E:$E,MATCH(H32,Sheet2!$C:$C,))</f>
        <v>#N/A</v>
      </c>
    </row>
    <row r="33" spans="2:11" ht="18.75" thickBot="1" x14ac:dyDescent="0.25">
      <c r="B33" s="5">
        <v>22</v>
      </c>
      <c r="C33" s="6"/>
      <c r="D33" s="6" t="s">
        <v>1</v>
      </c>
      <c r="E33" s="6"/>
      <c r="F33" s="6"/>
      <c r="G33" s="6"/>
      <c r="H33" s="6"/>
      <c r="I33" s="7"/>
      <c r="J33" s="7" t="e">
        <f>INDEX(Sheet2!$F:$F,MATCH(H33,Sheet2!$C:$C,))</f>
        <v>#N/A</v>
      </c>
      <c r="K33" s="12" t="e">
        <f>INDEX(Sheet2!$E:$E,MATCH(H33,Sheet2!$C:$C,))</f>
        <v>#N/A</v>
      </c>
    </row>
    <row r="34" spans="2:11" ht="18" x14ac:dyDescent="0.2">
      <c r="B34" s="45" t="s">
        <v>2</v>
      </c>
      <c r="C34" s="41" t="s">
        <v>0</v>
      </c>
      <c r="D34" s="41"/>
      <c r="E34" s="41"/>
      <c r="F34" s="41" t="s">
        <v>3</v>
      </c>
      <c r="G34" s="41" t="s">
        <v>4</v>
      </c>
      <c r="H34" s="41" t="s">
        <v>5</v>
      </c>
      <c r="I34" s="39" t="s">
        <v>6</v>
      </c>
      <c r="J34" s="41" t="s">
        <v>13</v>
      </c>
      <c r="K34" s="43" t="s">
        <v>32</v>
      </c>
    </row>
    <row r="35" spans="2:11" ht="18.75" thickBot="1" x14ac:dyDescent="0.25">
      <c r="B35" s="46"/>
      <c r="C35" s="10" t="s">
        <v>11</v>
      </c>
      <c r="D35" s="10" t="s">
        <v>1</v>
      </c>
      <c r="E35" s="10" t="s">
        <v>11</v>
      </c>
      <c r="F35" s="42"/>
      <c r="G35" s="42"/>
      <c r="H35" s="42"/>
      <c r="I35" s="40"/>
      <c r="J35" s="42"/>
      <c r="K35" s="44"/>
    </row>
    <row r="36" spans="2:11" ht="18" x14ac:dyDescent="0.2">
      <c r="B36" s="5">
        <v>23</v>
      </c>
      <c r="C36" s="6"/>
      <c r="D36" s="6" t="s">
        <v>1</v>
      </c>
      <c r="E36" s="6"/>
      <c r="F36" s="6"/>
      <c r="G36" s="6"/>
      <c r="H36" s="6"/>
      <c r="I36" s="7"/>
      <c r="J36" s="7" t="e">
        <f>INDEX(Sheet2!$F:$F,MATCH(H36,Sheet2!$C:$C,))</f>
        <v>#N/A</v>
      </c>
      <c r="K36" s="12" t="e">
        <f>INDEX(Sheet2!$E:$E,MATCH(H36,Sheet2!$C:$C,))</f>
        <v>#N/A</v>
      </c>
    </row>
    <row r="37" spans="2:11" ht="18" x14ac:dyDescent="0.2">
      <c r="B37" s="5">
        <v>24</v>
      </c>
      <c r="C37" s="6"/>
      <c r="D37" s="6" t="s">
        <v>1</v>
      </c>
      <c r="E37" s="6"/>
      <c r="F37" s="6"/>
      <c r="G37" s="6"/>
      <c r="H37" s="6"/>
      <c r="I37" s="7"/>
      <c r="J37" s="7" t="e">
        <f>INDEX(Sheet2!$F:$F,MATCH(H37,Sheet2!$C:$C,))</f>
        <v>#N/A</v>
      </c>
      <c r="K37" s="12" t="e">
        <f>INDEX(Sheet2!$E:$E,MATCH(H37,Sheet2!$C:$C,))</f>
        <v>#N/A</v>
      </c>
    </row>
    <row r="38" spans="2:11" ht="18" x14ac:dyDescent="0.2">
      <c r="B38" s="5">
        <v>25</v>
      </c>
      <c r="C38" s="6"/>
      <c r="D38" s="6" t="s">
        <v>1</v>
      </c>
      <c r="E38" s="6"/>
      <c r="F38" s="6"/>
      <c r="G38" s="6"/>
      <c r="H38" s="6"/>
      <c r="I38" s="7"/>
      <c r="J38" s="7" t="e">
        <f>INDEX(Sheet2!$F:$F,MATCH(H38,Sheet2!$C:$C,))</f>
        <v>#N/A</v>
      </c>
      <c r="K38" s="12" t="e">
        <f>INDEX(Sheet2!$E:$E,MATCH(H38,Sheet2!$C:$C,))</f>
        <v>#N/A</v>
      </c>
    </row>
    <row r="39" spans="2:11" ht="18" x14ac:dyDescent="0.2">
      <c r="B39" s="5">
        <v>26</v>
      </c>
      <c r="C39" s="6"/>
      <c r="D39" s="6" t="s">
        <v>1</v>
      </c>
      <c r="E39" s="6"/>
      <c r="F39" s="6"/>
      <c r="G39" s="6"/>
      <c r="H39" s="6"/>
      <c r="I39" s="7"/>
      <c r="J39" s="7" t="e">
        <f>INDEX(Sheet2!$F:$F,MATCH(H39,Sheet2!$C:$C,))</f>
        <v>#N/A</v>
      </c>
      <c r="K39" s="12" t="e">
        <f>INDEX(Sheet2!$E:$E,MATCH(H39,Sheet2!$C:$C,))</f>
        <v>#N/A</v>
      </c>
    </row>
    <row r="40" spans="2:11" ht="18" x14ac:dyDescent="0.2">
      <c r="B40" s="5">
        <v>27</v>
      </c>
      <c r="C40" s="6"/>
      <c r="D40" s="6" t="s">
        <v>1</v>
      </c>
      <c r="E40" s="6"/>
      <c r="F40" s="6"/>
      <c r="G40" s="6"/>
      <c r="H40" s="6"/>
      <c r="I40" s="7"/>
      <c r="J40" s="7" t="e">
        <f>INDEX(Sheet2!$F:$F,MATCH(H40,Sheet2!$C:$C,))</f>
        <v>#N/A</v>
      </c>
      <c r="K40" s="12" t="e">
        <f>INDEX(Sheet2!$E:$E,MATCH(H40,Sheet2!$C:$C,))</f>
        <v>#N/A</v>
      </c>
    </row>
    <row r="41" spans="2:11" ht="18" x14ac:dyDescent="0.2">
      <c r="B41" s="5">
        <v>28</v>
      </c>
      <c r="C41" s="6"/>
      <c r="D41" s="6" t="s">
        <v>1</v>
      </c>
      <c r="E41" s="6"/>
      <c r="F41" s="6"/>
      <c r="G41" s="6"/>
      <c r="H41" s="6"/>
      <c r="I41" s="7"/>
      <c r="J41" s="7" t="e">
        <f>INDEX(Sheet2!$F:$F,MATCH(H41,Sheet2!$C:$C,))</f>
        <v>#N/A</v>
      </c>
      <c r="K41" s="12" t="e">
        <f>INDEX(Sheet2!$E:$E,MATCH(H41,Sheet2!$C:$C,))</f>
        <v>#N/A</v>
      </c>
    </row>
    <row r="42" spans="2:11" ht="18" x14ac:dyDescent="0.2">
      <c r="B42" s="5">
        <v>29</v>
      </c>
      <c r="C42" s="6"/>
      <c r="D42" s="6" t="s">
        <v>1</v>
      </c>
      <c r="E42" s="6"/>
      <c r="F42" s="6"/>
      <c r="G42" s="6"/>
      <c r="H42" s="6"/>
      <c r="I42" s="7"/>
      <c r="J42" s="7" t="e">
        <f>INDEX(Sheet2!$F:$F,MATCH(H42,Sheet2!$C:$C,))</f>
        <v>#N/A</v>
      </c>
      <c r="K42" s="12" t="e">
        <f>INDEX(Sheet2!$E:$E,MATCH(H42,Sheet2!$C:$C,))</f>
        <v>#N/A</v>
      </c>
    </row>
    <row r="43" spans="2:11" ht="18" x14ac:dyDescent="0.2">
      <c r="B43" s="5">
        <v>30</v>
      </c>
      <c r="C43" s="6"/>
      <c r="D43" s="6" t="s">
        <v>1</v>
      </c>
      <c r="E43" s="6"/>
      <c r="F43" s="6"/>
      <c r="G43" s="6"/>
      <c r="H43" s="6"/>
      <c r="I43" s="7"/>
      <c r="J43" s="7" t="e">
        <f>INDEX(Sheet2!$F:$F,MATCH(H43,Sheet2!$C:$C,))</f>
        <v>#N/A</v>
      </c>
      <c r="K43" s="12" t="e">
        <f>INDEX(Sheet2!$E:$E,MATCH(H43,Sheet2!$C:$C,))</f>
        <v>#N/A</v>
      </c>
    </row>
    <row r="44" spans="2:11" ht="18" x14ac:dyDescent="0.2">
      <c r="B44" s="5">
        <v>31</v>
      </c>
      <c r="C44" s="6"/>
      <c r="D44" s="6" t="s">
        <v>1</v>
      </c>
      <c r="E44" s="6"/>
      <c r="F44" s="6"/>
      <c r="G44" s="6"/>
      <c r="H44" s="6"/>
      <c r="I44" s="7"/>
      <c r="J44" s="7" t="e">
        <f>INDEX(Sheet2!$F:$F,MATCH(H44,Sheet2!$C:$C,))</f>
        <v>#N/A</v>
      </c>
      <c r="K44" s="12" t="e">
        <f>INDEX(Sheet2!$E:$E,MATCH(H44,Sheet2!$C:$C,))</f>
        <v>#N/A</v>
      </c>
    </row>
    <row r="45" spans="2:11" ht="18" x14ac:dyDescent="0.2">
      <c r="B45" s="5">
        <v>32</v>
      </c>
      <c r="C45" s="6"/>
      <c r="D45" s="6" t="s">
        <v>1</v>
      </c>
      <c r="E45" s="6"/>
      <c r="F45" s="6"/>
      <c r="G45" s="6"/>
      <c r="H45" s="6"/>
      <c r="I45" s="7"/>
      <c r="J45" s="7" t="e">
        <f>INDEX(Sheet2!$F:$F,MATCH(H45,Sheet2!$C:$C,))</f>
        <v>#N/A</v>
      </c>
      <c r="K45" s="12" t="e">
        <f>INDEX(Sheet2!$E:$E,MATCH(H45,Sheet2!$C:$C,))</f>
        <v>#N/A</v>
      </c>
    </row>
    <row r="46" spans="2:11" ht="18" x14ac:dyDescent="0.2">
      <c r="B46" s="5">
        <v>33</v>
      </c>
      <c r="C46" s="6"/>
      <c r="D46" s="6" t="s">
        <v>1</v>
      </c>
      <c r="E46" s="6"/>
      <c r="F46" s="6"/>
      <c r="G46" s="6"/>
      <c r="H46" s="6"/>
      <c r="I46" s="7"/>
      <c r="J46" s="7" t="e">
        <f>INDEX(Sheet2!$F:$F,MATCH(H46,Sheet2!$C:$C,))</f>
        <v>#N/A</v>
      </c>
      <c r="K46" s="12" t="e">
        <f>INDEX(Sheet2!$E:$E,MATCH(H46,Sheet2!$C:$C,))</f>
        <v>#N/A</v>
      </c>
    </row>
    <row r="47" spans="2:11" ht="18" x14ac:dyDescent="0.2">
      <c r="B47" s="5">
        <v>34</v>
      </c>
      <c r="C47" s="6"/>
      <c r="D47" s="6" t="s">
        <v>1</v>
      </c>
      <c r="E47" s="6"/>
      <c r="F47" s="6"/>
      <c r="G47" s="6"/>
      <c r="H47" s="6"/>
      <c r="I47" s="7"/>
      <c r="J47" s="7" t="e">
        <f>INDEX(Sheet2!$F:$F,MATCH(H47,Sheet2!$C:$C,))</f>
        <v>#N/A</v>
      </c>
      <c r="K47" s="12" t="e">
        <f>INDEX(Sheet2!$E:$E,MATCH(H47,Sheet2!$C:$C,))</f>
        <v>#N/A</v>
      </c>
    </row>
    <row r="48" spans="2:11" ht="18" x14ac:dyDescent="0.2">
      <c r="B48" s="5">
        <v>35</v>
      </c>
      <c r="C48" s="6"/>
      <c r="D48" s="6" t="s">
        <v>1</v>
      </c>
      <c r="E48" s="6"/>
      <c r="F48" s="6"/>
      <c r="G48" s="6"/>
      <c r="H48" s="6"/>
      <c r="I48" s="7"/>
      <c r="J48" s="7" t="e">
        <f>INDEX(Sheet2!$F:$F,MATCH(H48,Sheet2!$C:$C,))</f>
        <v>#N/A</v>
      </c>
      <c r="K48" s="12" t="e">
        <f>INDEX(Sheet2!$E:$E,MATCH(H48,Sheet2!$C:$C,))</f>
        <v>#N/A</v>
      </c>
    </row>
    <row r="49" spans="2:11" ht="18" x14ac:dyDescent="0.2">
      <c r="B49" s="5">
        <v>36</v>
      </c>
      <c r="C49" s="6"/>
      <c r="D49" s="6" t="s">
        <v>1</v>
      </c>
      <c r="E49" s="6"/>
      <c r="F49" s="6"/>
      <c r="G49" s="6"/>
      <c r="H49" s="6"/>
      <c r="I49" s="7"/>
      <c r="J49" s="7" t="e">
        <f>INDEX(Sheet2!$F:$F,MATCH(H49,Sheet2!$C:$C,))</f>
        <v>#N/A</v>
      </c>
      <c r="K49" s="12" t="e">
        <f>INDEX(Sheet2!$E:$E,MATCH(H49,Sheet2!$C:$C,))</f>
        <v>#N/A</v>
      </c>
    </row>
    <row r="50" spans="2:11" ht="18" x14ac:dyDescent="0.2">
      <c r="B50" s="5">
        <v>37</v>
      </c>
      <c r="C50" s="6"/>
      <c r="D50" s="6" t="s">
        <v>1</v>
      </c>
      <c r="E50" s="6"/>
      <c r="F50" s="6"/>
      <c r="G50" s="6"/>
      <c r="H50" s="6"/>
      <c r="I50" s="7"/>
      <c r="J50" s="7" t="e">
        <f>INDEX(Sheet2!$F:$F,MATCH(H50,Sheet2!$C:$C,))</f>
        <v>#N/A</v>
      </c>
      <c r="K50" s="12" t="e">
        <f>INDEX(Sheet2!$E:$E,MATCH(H50,Sheet2!$C:$C,))</f>
        <v>#N/A</v>
      </c>
    </row>
    <row r="51" spans="2:11" ht="18" x14ac:dyDescent="0.2">
      <c r="B51" s="5">
        <v>38</v>
      </c>
      <c r="C51" s="6"/>
      <c r="D51" s="6" t="s">
        <v>1</v>
      </c>
      <c r="E51" s="6"/>
      <c r="F51" s="6"/>
      <c r="G51" s="6"/>
      <c r="H51" s="6"/>
      <c r="I51" s="7"/>
      <c r="J51" s="7" t="e">
        <f>INDEX(Sheet2!$F:$F,MATCH(H51,Sheet2!$C:$C,))</f>
        <v>#N/A</v>
      </c>
      <c r="K51" s="12" t="e">
        <f>INDEX(Sheet2!$E:$E,MATCH(H51,Sheet2!$C:$C,))</f>
        <v>#N/A</v>
      </c>
    </row>
    <row r="52" spans="2:11" ht="18" x14ac:dyDescent="0.2">
      <c r="B52" s="5">
        <v>39</v>
      </c>
      <c r="C52" s="6"/>
      <c r="D52" s="6" t="s">
        <v>1</v>
      </c>
      <c r="E52" s="6"/>
      <c r="F52" s="6"/>
      <c r="G52" s="6"/>
      <c r="H52" s="6"/>
      <c r="I52" s="7"/>
      <c r="J52" s="7" t="e">
        <f>INDEX(Sheet2!$F:$F,MATCH(H52,Sheet2!$C:$C,))</f>
        <v>#N/A</v>
      </c>
      <c r="K52" s="12" t="e">
        <f>INDEX(Sheet2!$E:$E,MATCH(H52,Sheet2!$C:$C,))</f>
        <v>#N/A</v>
      </c>
    </row>
    <row r="53" spans="2:11" ht="18" x14ac:dyDescent="0.2">
      <c r="B53" s="5">
        <v>40</v>
      </c>
      <c r="C53" s="6"/>
      <c r="D53" s="6" t="s">
        <v>1</v>
      </c>
      <c r="E53" s="6"/>
      <c r="F53" s="6"/>
      <c r="G53" s="6"/>
      <c r="H53" s="6"/>
      <c r="I53" s="7"/>
      <c r="J53" s="7" t="e">
        <f>INDEX(Sheet2!$F:$F,MATCH(H53,Sheet2!$C:$C,))</f>
        <v>#N/A</v>
      </c>
      <c r="K53" s="12" t="e">
        <f>INDEX(Sheet2!$E:$E,MATCH(H53,Sheet2!$C:$C,))</f>
        <v>#N/A</v>
      </c>
    </row>
    <row r="54" spans="2:11" ht="18" x14ac:dyDescent="0.2">
      <c r="B54" s="5">
        <v>41</v>
      </c>
      <c r="C54" s="6"/>
      <c r="D54" s="6" t="s">
        <v>1</v>
      </c>
      <c r="E54" s="6"/>
      <c r="F54" s="6"/>
      <c r="G54" s="6"/>
      <c r="H54" s="6"/>
      <c r="I54" s="7"/>
      <c r="J54" s="7" t="e">
        <f>INDEX(Sheet2!$F:$F,MATCH(H54,Sheet2!$C:$C,))</f>
        <v>#N/A</v>
      </c>
      <c r="K54" s="12" t="e">
        <f>INDEX(Sheet2!$E:$E,MATCH(H54,Sheet2!$C:$C,))</f>
        <v>#N/A</v>
      </c>
    </row>
    <row r="55" spans="2:11" ht="18" x14ac:dyDescent="0.2">
      <c r="B55" s="5">
        <v>42</v>
      </c>
      <c r="C55" s="6"/>
      <c r="D55" s="6" t="s">
        <v>1</v>
      </c>
      <c r="E55" s="6"/>
      <c r="F55" s="6"/>
      <c r="G55" s="6"/>
      <c r="H55" s="6"/>
      <c r="I55" s="7"/>
      <c r="J55" s="7" t="e">
        <f>INDEX(Sheet2!$F:$F,MATCH(H55,Sheet2!$C:$C,))</f>
        <v>#N/A</v>
      </c>
      <c r="K55" s="12" t="e">
        <f>INDEX(Sheet2!$E:$E,MATCH(H55,Sheet2!$C:$C,))</f>
        <v>#N/A</v>
      </c>
    </row>
    <row r="56" spans="2:11" ht="18" x14ac:dyDescent="0.2">
      <c r="B56" s="5">
        <v>43</v>
      </c>
      <c r="C56" s="6"/>
      <c r="D56" s="6" t="s">
        <v>1</v>
      </c>
      <c r="E56" s="6"/>
      <c r="F56" s="6"/>
      <c r="G56" s="6"/>
      <c r="H56" s="6"/>
      <c r="I56" s="7"/>
      <c r="J56" s="7" t="e">
        <f>INDEX(Sheet2!$F:$F,MATCH(H56,Sheet2!$C:$C,))</f>
        <v>#N/A</v>
      </c>
      <c r="K56" s="12" t="e">
        <f>INDEX(Sheet2!$E:$E,MATCH(H56,Sheet2!$C:$C,))</f>
        <v>#N/A</v>
      </c>
    </row>
    <row r="57" spans="2:11" ht="18" x14ac:dyDescent="0.2">
      <c r="B57" s="5">
        <v>44</v>
      </c>
      <c r="C57" s="6"/>
      <c r="D57" s="6" t="s">
        <v>1</v>
      </c>
      <c r="E57" s="6"/>
      <c r="F57" s="6"/>
      <c r="G57" s="6"/>
      <c r="H57" s="6"/>
      <c r="I57" s="7"/>
      <c r="J57" s="7" t="e">
        <f>INDEX(Sheet2!$F:$F,MATCH(H57,Sheet2!$C:$C,))</f>
        <v>#N/A</v>
      </c>
      <c r="K57" s="12" t="e">
        <f>INDEX(Sheet2!$E:$E,MATCH(H57,Sheet2!$C:$C,))</f>
        <v>#N/A</v>
      </c>
    </row>
    <row r="58" spans="2:11" ht="18" x14ac:dyDescent="0.2">
      <c r="B58" s="5">
        <v>45</v>
      </c>
      <c r="C58" s="6"/>
      <c r="D58" s="6" t="s">
        <v>1</v>
      </c>
      <c r="E58" s="6"/>
      <c r="F58" s="6"/>
      <c r="G58" s="6"/>
      <c r="H58" s="6"/>
      <c r="I58" s="7"/>
      <c r="J58" s="7" t="e">
        <f>INDEX(Sheet2!$F:$F,MATCH(H58,Sheet2!$C:$C,))</f>
        <v>#N/A</v>
      </c>
      <c r="K58" s="12" t="e">
        <f>INDEX(Sheet2!$E:$E,MATCH(H58,Sheet2!$C:$C,))</f>
        <v>#N/A</v>
      </c>
    </row>
    <row r="59" spans="2:11" ht="18" x14ac:dyDescent="0.2">
      <c r="B59" s="5">
        <v>46</v>
      </c>
      <c r="C59" s="6"/>
      <c r="D59" s="6" t="s">
        <v>1</v>
      </c>
      <c r="E59" s="6"/>
      <c r="F59" s="6"/>
      <c r="G59" s="6"/>
      <c r="H59" s="6"/>
      <c r="I59" s="7"/>
      <c r="J59" s="7" t="e">
        <f>INDEX(Sheet2!$F:$F,MATCH(H59,Sheet2!$C:$C,))</f>
        <v>#N/A</v>
      </c>
      <c r="K59" s="12" t="e">
        <f>INDEX(Sheet2!$E:$E,MATCH(H59,Sheet2!$C:$C,))</f>
        <v>#N/A</v>
      </c>
    </row>
    <row r="60" spans="2:11" ht="18" x14ac:dyDescent="0.2">
      <c r="B60" s="5">
        <v>47</v>
      </c>
      <c r="C60" s="6"/>
      <c r="D60" s="6" t="s">
        <v>1</v>
      </c>
      <c r="E60" s="6"/>
      <c r="F60" s="6"/>
      <c r="G60" s="6"/>
      <c r="H60" s="6"/>
      <c r="I60" s="7"/>
      <c r="J60" s="7" t="e">
        <f>INDEX(Sheet2!$F:$F,MATCH(H60,Sheet2!$C:$C,))</f>
        <v>#N/A</v>
      </c>
      <c r="K60" s="12" t="e">
        <f>INDEX(Sheet2!$E:$E,MATCH(H60,Sheet2!$C:$C,))</f>
        <v>#N/A</v>
      </c>
    </row>
    <row r="61" spans="2:11" ht="18" x14ac:dyDescent="0.2">
      <c r="B61" s="5">
        <v>48</v>
      </c>
      <c r="C61" s="6"/>
      <c r="D61" s="6" t="s">
        <v>1</v>
      </c>
      <c r="E61" s="6"/>
      <c r="F61" s="6"/>
      <c r="G61" s="6"/>
      <c r="H61" s="6"/>
      <c r="I61" s="7"/>
      <c r="J61" s="7" t="e">
        <f>INDEX(Sheet2!$F:$F,MATCH(H61,Sheet2!$C:$C,))</f>
        <v>#N/A</v>
      </c>
      <c r="K61" s="12" t="e">
        <f>INDEX(Sheet2!$E:$E,MATCH(H61,Sheet2!$C:$C,))</f>
        <v>#N/A</v>
      </c>
    </row>
    <row r="62" spans="2:11" ht="18" x14ac:dyDescent="0.2">
      <c r="B62" s="5">
        <v>49</v>
      </c>
      <c r="C62" s="6"/>
      <c r="D62" s="6" t="s">
        <v>1</v>
      </c>
      <c r="E62" s="6"/>
      <c r="F62" s="6"/>
      <c r="G62" s="6"/>
      <c r="H62" s="6"/>
      <c r="I62" s="7"/>
      <c r="J62" s="7" t="e">
        <f>INDEX(Sheet2!$F:$F,MATCH(H62,Sheet2!$C:$C,))</f>
        <v>#N/A</v>
      </c>
      <c r="K62" s="12" t="e">
        <f>INDEX(Sheet2!$E:$E,MATCH(H62,Sheet2!$C:$C,))</f>
        <v>#N/A</v>
      </c>
    </row>
    <row r="63" spans="2:11" ht="18" x14ac:dyDescent="0.2">
      <c r="B63" s="5">
        <v>50</v>
      </c>
      <c r="C63" s="6"/>
      <c r="D63" s="6" t="s">
        <v>1</v>
      </c>
      <c r="E63" s="6"/>
      <c r="F63" s="6"/>
      <c r="G63" s="6"/>
      <c r="H63" s="6"/>
      <c r="I63" s="7"/>
      <c r="J63" s="7" t="e">
        <f>INDEX(Sheet2!$F:$F,MATCH(H63,Sheet2!$C:$C,))</f>
        <v>#N/A</v>
      </c>
      <c r="K63" s="12" t="e">
        <f>INDEX(Sheet2!$E:$E,MATCH(H63,Sheet2!$C:$C,))</f>
        <v>#N/A</v>
      </c>
    </row>
    <row r="64" spans="2:11" ht="18.75" thickBot="1" x14ac:dyDescent="0.25">
      <c r="B64" s="5">
        <v>51</v>
      </c>
      <c r="C64" s="6"/>
      <c r="D64" s="6" t="s">
        <v>1</v>
      </c>
      <c r="E64" s="6"/>
      <c r="F64" s="6"/>
      <c r="G64" s="6"/>
      <c r="H64" s="6"/>
      <c r="I64" s="7"/>
      <c r="J64" s="7" t="e">
        <f>INDEX(Sheet2!$F:$F,MATCH(H64,Sheet2!$C:$C,))</f>
        <v>#N/A</v>
      </c>
      <c r="K64" s="12" t="e">
        <f>INDEX(Sheet2!$E:$E,MATCH(H64,Sheet2!$C:$C,))</f>
        <v>#N/A</v>
      </c>
    </row>
    <row r="65" spans="2:11" ht="18" x14ac:dyDescent="0.2">
      <c r="B65" s="45" t="s">
        <v>2</v>
      </c>
      <c r="C65" s="41" t="s">
        <v>0</v>
      </c>
      <c r="D65" s="41"/>
      <c r="E65" s="41"/>
      <c r="F65" s="41" t="s">
        <v>3</v>
      </c>
      <c r="G65" s="41" t="s">
        <v>4</v>
      </c>
      <c r="H65" s="41" t="s">
        <v>5</v>
      </c>
      <c r="I65" s="39" t="s">
        <v>6</v>
      </c>
      <c r="J65" s="41" t="s">
        <v>13</v>
      </c>
      <c r="K65" s="43" t="s">
        <v>32</v>
      </c>
    </row>
    <row r="66" spans="2:11" ht="18.75" thickBot="1" x14ac:dyDescent="0.25">
      <c r="B66" s="46"/>
      <c r="C66" s="10" t="s">
        <v>11</v>
      </c>
      <c r="D66" s="10" t="s">
        <v>1</v>
      </c>
      <c r="E66" s="10" t="s">
        <v>11</v>
      </c>
      <c r="F66" s="42"/>
      <c r="G66" s="42"/>
      <c r="H66" s="42"/>
      <c r="I66" s="40"/>
      <c r="J66" s="42"/>
      <c r="K66" s="44"/>
    </row>
    <row r="67" spans="2:11" ht="18" x14ac:dyDescent="0.2">
      <c r="B67" s="5">
        <v>52</v>
      </c>
      <c r="C67" s="6"/>
      <c r="D67" s="6" t="s">
        <v>1</v>
      </c>
      <c r="E67" s="6"/>
      <c r="F67" s="6"/>
      <c r="G67" s="6"/>
      <c r="H67" s="6"/>
      <c r="I67" s="7"/>
      <c r="J67" s="7" t="e">
        <f>INDEX(Sheet2!$F:$F,MATCH(H67,Sheet2!$C:$C,))</f>
        <v>#N/A</v>
      </c>
      <c r="K67" s="12" t="e">
        <f>INDEX(Sheet2!$E:$E,MATCH(H67,Sheet2!$C:$C,))</f>
        <v>#N/A</v>
      </c>
    </row>
    <row r="68" spans="2:11" ht="18" x14ac:dyDescent="0.2">
      <c r="B68" s="5">
        <v>53</v>
      </c>
      <c r="C68" s="6"/>
      <c r="D68" s="6" t="s">
        <v>1</v>
      </c>
      <c r="E68" s="6"/>
      <c r="F68" s="6"/>
      <c r="G68" s="6"/>
      <c r="H68" s="6"/>
      <c r="I68" s="7"/>
      <c r="J68" s="7" t="e">
        <f>INDEX(Sheet2!$F:$F,MATCH(H68,Sheet2!$C:$C,))</f>
        <v>#N/A</v>
      </c>
      <c r="K68" s="12" t="e">
        <f>INDEX(Sheet2!$E:$E,MATCH(H68,Sheet2!$C:$C,))</f>
        <v>#N/A</v>
      </c>
    </row>
    <row r="69" spans="2:11" ht="18" x14ac:dyDescent="0.2">
      <c r="B69" s="5">
        <v>54</v>
      </c>
      <c r="C69" s="6"/>
      <c r="D69" s="6" t="s">
        <v>1</v>
      </c>
      <c r="E69" s="6"/>
      <c r="F69" s="6"/>
      <c r="G69" s="6"/>
      <c r="H69" s="6"/>
      <c r="I69" s="7"/>
      <c r="J69" s="7" t="e">
        <f>INDEX(Sheet2!$F:$F,MATCH(H69,Sheet2!$C:$C,))</f>
        <v>#N/A</v>
      </c>
      <c r="K69" s="12" t="e">
        <f>INDEX(Sheet2!$E:$E,MATCH(H69,Sheet2!$C:$C,))</f>
        <v>#N/A</v>
      </c>
    </row>
    <row r="70" spans="2:11" ht="18" x14ac:dyDescent="0.2">
      <c r="B70" s="5">
        <v>55</v>
      </c>
      <c r="C70" s="6"/>
      <c r="D70" s="6" t="s">
        <v>1</v>
      </c>
      <c r="E70" s="6"/>
      <c r="F70" s="6"/>
      <c r="G70" s="6"/>
      <c r="H70" s="6"/>
      <c r="I70" s="7"/>
      <c r="J70" s="7" t="e">
        <f>INDEX(Sheet2!$F:$F,MATCH(H70,Sheet2!$C:$C,))</f>
        <v>#N/A</v>
      </c>
      <c r="K70" s="12" t="e">
        <f>INDEX(Sheet2!$E:$E,MATCH(H70,Sheet2!$C:$C,))</f>
        <v>#N/A</v>
      </c>
    </row>
    <row r="71" spans="2:11" ht="18" x14ac:dyDescent="0.2">
      <c r="B71" s="5">
        <v>56</v>
      </c>
      <c r="C71" s="6"/>
      <c r="D71" s="6" t="s">
        <v>1</v>
      </c>
      <c r="E71" s="6"/>
      <c r="F71" s="6"/>
      <c r="G71" s="6"/>
      <c r="H71" s="6"/>
      <c r="I71" s="7"/>
      <c r="J71" s="7" t="e">
        <f>INDEX(Sheet2!$F:$F,MATCH(H71,Sheet2!$C:$C,))</f>
        <v>#N/A</v>
      </c>
      <c r="K71" s="12" t="e">
        <f>INDEX(Sheet2!$E:$E,MATCH(H71,Sheet2!$C:$C,))</f>
        <v>#N/A</v>
      </c>
    </row>
    <row r="72" spans="2:11" ht="18" x14ac:dyDescent="0.2">
      <c r="B72" s="5">
        <v>57</v>
      </c>
      <c r="C72" s="6"/>
      <c r="D72" s="6" t="s">
        <v>1</v>
      </c>
      <c r="E72" s="6"/>
      <c r="F72" s="6"/>
      <c r="G72" s="6"/>
      <c r="H72" s="6"/>
      <c r="I72" s="7"/>
      <c r="J72" s="7" t="e">
        <f>INDEX(Sheet2!$F:$F,MATCH(H72,Sheet2!$C:$C,))</f>
        <v>#N/A</v>
      </c>
      <c r="K72" s="12" t="e">
        <f>INDEX(Sheet2!$E:$E,MATCH(H72,Sheet2!$C:$C,))</f>
        <v>#N/A</v>
      </c>
    </row>
    <row r="73" spans="2:11" ht="18" x14ac:dyDescent="0.2">
      <c r="B73" s="5">
        <v>58</v>
      </c>
      <c r="C73" s="6"/>
      <c r="D73" s="6" t="s">
        <v>1</v>
      </c>
      <c r="E73" s="6"/>
      <c r="F73" s="6"/>
      <c r="G73" s="6"/>
      <c r="H73" s="6"/>
      <c r="I73" s="7"/>
      <c r="J73" s="7" t="e">
        <f>INDEX(Sheet2!$F:$F,MATCH(H73,Sheet2!$C:$C,))</f>
        <v>#N/A</v>
      </c>
      <c r="K73" s="12" t="e">
        <f>INDEX(Sheet2!$E:$E,MATCH(H73,Sheet2!$C:$C,))</f>
        <v>#N/A</v>
      </c>
    </row>
    <row r="74" spans="2:11" ht="18" x14ac:dyDescent="0.2">
      <c r="B74" s="5">
        <v>59</v>
      </c>
      <c r="C74" s="6"/>
      <c r="D74" s="6" t="s">
        <v>1</v>
      </c>
      <c r="E74" s="6"/>
      <c r="F74" s="6"/>
      <c r="G74" s="6"/>
      <c r="H74" s="6"/>
      <c r="I74" s="7"/>
      <c r="J74" s="7" t="e">
        <f>INDEX(Sheet2!$F:$F,MATCH(H74,Sheet2!$C:$C,))</f>
        <v>#N/A</v>
      </c>
      <c r="K74" s="12" t="e">
        <f>INDEX(Sheet2!$E:$E,MATCH(H74,Sheet2!$C:$C,))</f>
        <v>#N/A</v>
      </c>
    </row>
    <row r="75" spans="2:11" ht="18" x14ac:dyDescent="0.2">
      <c r="B75" s="5">
        <v>60</v>
      </c>
      <c r="C75" s="6"/>
      <c r="D75" s="6" t="s">
        <v>1</v>
      </c>
      <c r="E75" s="6"/>
      <c r="F75" s="6"/>
      <c r="G75" s="6"/>
      <c r="H75" s="6"/>
      <c r="I75" s="7"/>
      <c r="J75" s="7" t="e">
        <f>INDEX(Sheet2!$F:$F,MATCH(H75,Sheet2!$C:$C,))</f>
        <v>#N/A</v>
      </c>
      <c r="K75" s="12" t="e">
        <f>INDEX(Sheet2!$E:$E,MATCH(H75,Sheet2!$C:$C,))</f>
        <v>#N/A</v>
      </c>
    </row>
    <row r="76" spans="2:11" ht="18" x14ac:dyDescent="0.2">
      <c r="B76" s="5">
        <v>61</v>
      </c>
      <c r="C76" s="6"/>
      <c r="D76" s="6" t="s">
        <v>1</v>
      </c>
      <c r="E76" s="6"/>
      <c r="F76" s="6"/>
      <c r="G76" s="6"/>
      <c r="H76" s="6"/>
      <c r="I76" s="7"/>
      <c r="J76" s="7" t="e">
        <f>INDEX(Sheet2!$F:$F,MATCH(H76,Sheet2!$C:$C,))</f>
        <v>#N/A</v>
      </c>
      <c r="K76" s="12" t="e">
        <f>INDEX(Sheet2!$E:$E,MATCH(H76,Sheet2!$C:$C,))</f>
        <v>#N/A</v>
      </c>
    </row>
    <row r="77" spans="2:11" ht="18" x14ac:dyDescent="0.2">
      <c r="B77" s="5">
        <v>62</v>
      </c>
      <c r="C77" s="6"/>
      <c r="D77" s="6" t="s">
        <v>1</v>
      </c>
      <c r="E77" s="6"/>
      <c r="F77" s="6"/>
      <c r="G77" s="6"/>
      <c r="H77" s="6"/>
      <c r="I77" s="7"/>
      <c r="J77" s="7" t="e">
        <f>INDEX(Sheet2!$F:$F,MATCH(H77,Sheet2!$C:$C,))</f>
        <v>#N/A</v>
      </c>
      <c r="K77" s="12" t="e">
        <f>INDEX(Sheet2!$E:$E,MATCH(H77,Sheet2!$C:$C,))</f>
        <v>#N/A</v>
      </c>
    </row>
    <row r="78" spans="2:11" ht="18" x14ac:dyDescent="0.2">
      <c r="B78" s="5">
        <v>63</v>
      </c>
      <c r="C78" s="6"/>
      <c r="D78" s="6" t="s">
        <v>1</v>
      </c>
      <c r="E78" s="6"/>
      <c r="F78" s="6"/>
      <c r="G78" s="6"/>
      <c r="H78" s="6"/>
      <c r="I78" s="7"/>
      <c r="J78" s="7" t="e">
        <f>INDEX(Sheet2!$F:$F,MATCH(H78,Sheet2!$C:$C,))</f>
        <v>#N/A</v>
      </c>
      <c r="K78" s="12" t="e">
        <f>INDEX(Sheet2!$E:$E,MATCH(H78,Sheet2!$C:$C,))</f>
        <v>#N/A</v>
      </c>
    </row>
    <row r="79" spans="2:11" ht="18" x14ac:dyDescent="0.2">
      <c r="B79" s="5">
        <v>64</v>
      </c>
      <c r="C79" s="6"/>
      <c r="D79" s="6" t="s">
        <v>1</v>
      </c>
      <c r="E79" s="6"/>
      <c r="F79" s="6"/>
      <c r="G79" s="6"/>
      <c r="H79" s="6"/>
      <c r="I79" s="7"/>
      <c r="J79" s="7" t="e">
        <f>INDEX(Sheet2!$F:$F,MATCH(H79,Sheet2!$C:$C,))</f>
        <v>#N/A</v>
      </c>
      <c r="K79" s="12" t="e">
        <f>INDEX(Sheet2!$E:$E,MATCH(H79,Sheet2!$C:$C,))</f>
        <v>#N/A</v>
      </c>
    </row>
    <row r="80" spans="2:11" ht="18" x14ac:dyDescent="0.2">
      <c r="B80" s="5">
        <v>65</v>
      </c>
      <c r="C80" s="6"/>
      <c r="D80" s="6" t="s">
        <v>1</v>
      </c>
      <c r="E80" s="6"/>
      <c r="F80" s="6"/>
      <c r="G80" s="6"/>
      <c r="H80" s="6"/>
      <c r="I80" s="7"/>
      <c r="J80" s="7" t="e">
        <f>INDEX(Sheet2!$F:$F,MATCH(H80,Sheet2!$C:$C,))</f>
        <v>#N/A</v>
      </c>
      <c r="K80" s="12" t="e">
        <f>INDEX(Sheet2!$E:$E,MATCH(H80,Sheet2!$C:$C,))</f>
        <v>#N/A</v>
      </c>
    </row>
    <row r="81" spans="2:11" ht="18" x14ac:dyDescent="0.2">
      <c r="B81" s="5">
        <v>66</v>
      </c>
      <c r="C81" s="6"/>
      <c r="D81" s="6" t="s">
        <v>1</v>
      </c>
      <c r="E81" s="6"/>
      <c r="F81" s="6"/>
      <c r="G81" s="6"/>
      <c r="H81" s="6"/>
      <c r="I81" s="7"/>
      <c r="J81" s="7" t="e">
        <f>INDEX(Sheet2!$F:$F,MATCH(H81,Sheet2!$C:$C,))</f>
        <v>#N/A</v>
      </c>
      <c r="K81" s="12" t="e">
        <f>INDEX(Sheet2!$E:$E,MATCH(H81,Sheet2!$C:$C,))</f>
        <v>#N/A</v>
      </c>
    </row>
    <row r="82" spans="2:11" ht="18" x14ac:dyDescent="0.2">
      <c r="B82" s="5">
        <v>67</v>
      </c>
      <c r="C82" s="6"/>
      <c r="D82" s="6" t="s">
        <v>1</v>
      </c>
      <c r="E82" s="6"/>
      <c r="F82" s="6"/>
      <c r="G82" s="6"/>
      <c r="H82" s="6"/>
      <c r="I82" s="7"/>
      <c r="J82" s="7" t="e">
        <f>INDEX(Sheet2!$F:$F,MATCH(H82,Sheet2!$C:$C,))</f>
        <v>#N/A</v>
      </c>
      <c r="K82" s="12" t="e">
        <f>INDEX(Sheet2!$E:$E,MATCH(H82,Sheet2!$C:$C,))</f>
        <v>#N/A</v>
      </c>
    </row>
    <row r="83" spans="2:11" ht="18" x14ac:dyDescent="0.2">
      <c r="B83" s="5">
        <v>68</v>
      </c>
      <c r="C83" s="6"/>
      <c r="D83" s="6" t="s">
        <v>1</v>
      </c>
      <c r="E83" s="6"/>
      <c r="F83" s="6"/>
      <c r="G83" s="6"/>
      <c r="H83" s="6"/>
      <c r="I83" s="7"/>
      <c r="J83" s="7" t="e">
        <f>INDEX(Sheet2!$F:$F,MATCH(H83,Sheet2!$C:$C,))</f>
        <v>#N/A</v>
      </c>
      <c r="K83" s="12" t="e">
        <f>INDEX(Sheet2!$E:$E,MATCH(H83,Sheet2!$C:$C,))</f>
        <v>#N/A</v>
      </c>
    </row>
    <row r="84" spans="2:11" ht="18" x14ac:dyDescent="0.2">
      <c r="B84" s="5">
        <v>69</v>
      </c>
      <c r="C84" s="6"/>
      <c r="D84" s="6" t="s">
        <v>1</v>
      </c>
      <c r="E84" s="6"/>
      <c r="F84" s="6"/>
      <c r="G84" s="6"/>
      <c r="H84" s="6"/>
      <c r="I84" s="7"/>
      <c r="J84" s="7" t="e">
        <f>INDEX(Sheet2!$F:$F,MATCH(H84,Sheet2!$C:$C,))</f>
        <v>#N/A</v>
      </c>
      <c r="K84" s="12" t="e">
        <f>INDEX(Sheet2!$E:$E,MATCH(H84,Sheet2!$C:$C,))</f>
        <v>#N/A</v>
      </c>
    </row>
    <row r="85" spans="2:11" ht="18" x14ac:dyDescent="0.2">
      <c r="B85" s="5">
        <v>70</v>
      </c>
      <c r="C85" s="6"/>
      <c r="D85" s="6" t="s">
        <v>1</v>
      </c>
      <c r="E85" s="6"/>
      <c r="F85" s="6"/>
      <c r="G85" s="6"/>
      <c r="H85" s="6"/>
      <c r="I85" s="7"/>
      <c r="J85" s="7" t="e">
        <f>INDEX(Sheet2!$F:$F,MATCH(H85,Sheet2!$C:$C,))</f>
        <v>#N/A</v>
      </c>
      <c r="K85" s="12" t="e">
        <f>INDEX(Sheet2!$E:$E,MATCH(H85,Sheet2!$C:$C,))</f>
        <v>#N/A</v>
      </c>
    </row>
    <row r="86" spans="2:11" ht="18" x14ac:dyDescent="0.2">
      <c r="B86" s="5">
        <v>71</v>
      </c>
      <c r="C86" s="6"/>
      <c r="D86" s="6" t="s">
        <v>1</v>
      </c>
      <c r="E86" s="6"/>
      <c r="F86" s="6"/>
      <c r="G86" s="6"/>
      <c r="H86" s="6"/>
      <c r="I86" s="7"/>
      <c r="J86" s="7" t="e">
        <f>INDEX(Sheet2!$F:$F,MATCH(H86,Sheet2!$C:$C,))</f>
        <v>#N/A</v>
      </c>
      <c r="K86" s="12" t="e">
        <f>INDEX(Sheet2!$E:$E,MATCH(H86,Sheet2!$C:$C,))</f>
        <v>#N/A</v>
      </c>
    </row>
    <row r="87" spans="2:11" ht="18" x14ac:dyDescent="0.2">
      <c r="B87" s="5">
        <v>72</v>
      </c>
      <c r="C87" s="6"/>
      <c r="D87" s="6" t="s">
        <v>1</v>
      </c>
      <c r="E87" s="6"/>
      <c r="F87" s="6"/>
      <c r="G87" s="6"/>
      <c r="H87" s="6"/>
      <c r="I87" s="7"/>
      <c r="J87" s="7" t="e">
        <f>INDEX(Sheet2!$F:$F,MATCH(H87,Sheet2!$C:$C,))</f>
        <v>#N/A</v>
      </c>
      <c r="K87" s="12" t="e">
        <f>INDEX(Sheet2!$E:$E,MATCH(H87,Sheet2!$C:$C,))</f>
        <v>#N/A</v>
      </c>
    </row>
    <row r="88" spans="2:11" ht="18" x14ac:dyDescent="0.2">
      <c r="B88" s="5">
        <v>73</v>
      </c>
      <c r="C88" s="6"/>
      <c r="D88" s="6" t="s">
        <v>1</v>
      </c>
      <c r="E88" s="6"/>
      <c r="F88" s="6"/>
      <c r="G88" s="6"/>
      <c r="H88" s="6"/>
      <c r="I88" s="7"/>
      <c r="J88" s="7" t="e">
        <f>INDEX(Sheet2!$F:$F,MATCH(H88,Sheet2!$C:$C,))</f>
        <v>#N/A</v>
      </c>
      <c r="K88" s="12" t="e">
        <f>INDEX(Sheet2!$E:$E,MATCH(H88,Sheet2!$C:$C,))</f>
        <v>#N/A</v>
      </c>
    </row>
    <row r="89" spans="2:11" ht="18" x14ac:dyDescent="0.2">
      <c r="B89" s="5">
        <v>74</v>
      </c>
      <c r="C89" s="6"/>
      <c r="D89" s="6" t="s">
        <v>1</v>
      </c>
      <c r="E89" s="6"/>
      <c r="F89" s="6"/>
      <c r="G89" s="6"/>
      <c r="H89" s="6"/>
      <c r="I89" s="7"/>
      <c r="J89" s="7" t="e">
        <f>INDEX(Sheet2!$F:$F,MATCH(H89,Sheet2!$C:$C,))</f>
        <v>#N/A</v>
      </c>
      <c r="K89" s="12" t="e">
        <f>INDEX(Sheet2!$E:$E,MATCH(H89,Sheet2!$C:$C,))</f>
        <v>#N/A</v>
      </c>
    </row>
    <row r="90" spans="2:11" ht="18" x14ac:dyDescent="0.2">
      <c r="B90" s="5">
        <v>75</v>
      </c>
      <c r="C90" s="6"/>
      <c r="D90" s="6" t="s">
        <v>1</v>
      </c>
      <c r="E90" s="6"/>
      <c r="F90" s="6"/>
      <c r="G90" s="6"/>
      <c r="H90" s="6"/>
      <c r="I90" s="7"/>
      <c r="J90" s="7" t="e">
        <f>INDEX(Sheet2!$F:$F,MATCH(H90,Sheet2!$C:$C,))</f>
        <v>#N/A</v>
      </c>
      <c r="K90" s="12" t="e">
        <f>INDEX(Sheet2!$E:$E,MATCH(H90,Sheet2!$C:$C,))</f>
        <v>#N/A</v>
      </c>
    </row>
    <row r="91" spans="2:11" ht="18" x14ac:dyDescent="0.2">
      <c r="B91" s="5">
        <v>76</v>
      </c>
      <c r="C91" s="6"/>
      <c r="D91" s="6" t="s">
        <v>1</v>
      </c>
      <c r="E91" s="6"/>
      <c r="F91" s="6"/>
      <c r="G91" s="6"/>
      <c r="H91" s="6"/>
      <c r="I91" s="7"/>
      <c r="J91" s="7" t="e">
        <f>INDEX(Sheet2!$F:$F,MATCH(H91,Sheet2!$C:$C,))</f>
        <v>#N/A</v>
      </c>
      <c r="K91" s="12" t="e">
        <f>INDEX(Sheet2!$E:$E,MATCH(H91,Sheet2!$C:$C,))</f>
        <v>#N/A</v>
      </c>
    </row>
    <row r="92" spans="2:11" ht="18" x14ac:dyDescent="0.2">
      <c r="B92" s="5">
        <v>77</v>
      </c>
      <c r="C92" s="6"/>
      <c r="D92" s="6" t="s">
        <v>1</v>
      </c>
      <c r="E92" s="6"/>
      <c r="F92" s="6"/>
      <c r="G92" s="6"/>
      <c r="H92" s="6"/>
      <c r="I92" s="7"/>
      <c r="J92" s="7" t="e">
        <f>INDEX(Sheet2!$F:$F,MATCH(H92,Sheet2!$C:$C,))</f>
        <v>#N/A</v>
      </c>
      <c r="K92" s="12" t="e">
        <f>INDEX(Sheet2!$E:$E,MATCH(H92,Sheet2!$C:$C,))</f>
        <v>#N/A</v>
      </c>
    </row>
    <row r="93" spans="2:11" ht="18" x14ac:dyDescent="0.2">
      <c r="B93" s="5">
        <v>78</v>
      </c>
      <c r="C93" s="6"/>
      <c r="D93" s="6" t="s">
        <v>1</v>
      </c>
      <c r="E93" s="6"/>
      <c r="F93" s="6"/>
      <c r="G93" s="6"/>
      <c r="H93" s="6"/>
      <c r="I93" s="7"/>
      <c r="J93" s="7" t="e">
        <f>INDEX(Sheet2!$F:$F,MATCH(H93,Sheet2!$C:$C,))</f>
        <v>#N/A</v>
      </c>
      <c r="K93" s="12" t="e">
        <f>INDEX(Sheet2!$E:$E,MATCH(H93,Sheet2!$C:$C,))</f>
        <v>#N/A</v>
      </c>
    </row>
    <row r="94" spans="2:11" ht="18" x14ac:dyDescent="0.2">
      <c r="B94" s="5">
        <v>79</v>
      </c>
      <c r="C94" s="6"/>
      <c r="D94" s="6" t="s">
        <v>1</v>
      </c>
      <c r="E94" s="6"/>
      <c r="F94" s="6"/>
      <c r="G94" s="6"/>
      <c r="H94" s="6"/>
      <c r="I94" s="7"/>
      <c r="J94" s="7" t="e">
        <f>INDEX(Sheet2!$F:$F,MATCH(H94,Sheet2!$C:$C,))</f>
        <v>#N/A</v>
      </c>
      <c r="K94" s="12" t="e">
        <f>INDEX(Sheet2!$E:$E,MATCH(H94,Sheet2!$C:$C,))</f>
        <v>#N/A</v>
      </c>
    </row>
    <row r="95" spans="2:11" ht="18.75" thickBot="1" x14ac:dyDescent="0.25">
      <c r="B95" s="5">
        <v>80</v>
      </c>
      <c r="C95" s="6"/>
      <c r="D95" s="6" t="s">
        <v>1</v>
      </c>
      <c r="E95" s="6"/>
      <c r="F95" s="6"/>
      <c r="G95" s="6"/>
      <c r="H95" s="6"/>
      <c r="I95" s="7"/>
      <c r="J95" s="7" t="e">
        <f>INDEX(Sheet2!$F:$F,MATCH(H95,Sheet2!$C:$C,))</f>
        <v>#N/A</v>
      </c>
      <c r="K95" s="12" t="e">
        <f>INDEX(Sheet2!$E:$E,MATCH(H95,Sheet2!$C:$C,))</f>
        <v>#N/A</v>
      </c>
    </row>
    <row r="96" spans="2:11" ht="18" x14ac:dyDescent="0.2">
      <c r="B96" s="45" t="s">
        <v>2</v>
      </c>
      <c r="C96" s="41" t="s">
        <v>0</v>
      </c>
      <c r="D96" s="41"/>
      <c r="E96" s="41"/>
      <c r="F96" s="41" t="s">
        <v>3</v>
      </c>
      <c r="G96" s="41" t="s">
        <v>4</v>
      </c>
      <c r="H96" s="41" t="s">
        <v>5</v>
      </c>
      <c r="I96" s="39" t="s">
        <v>6</v>
      </c>
      <c r="J96" s="41" t="s">
        <v>13</v>
      </c>
      <c r="K96" s="43" t="s">
        <v>32</v>
      </c>
    </row>
    <row r="97" spans="2:11" ht="18.75" thickBot="1" x14ac:dyDescent="0.25">
      <c r="B97" s="46"/>
      <c r="C97" s="10" t="s">
        <v>11</v>
      </c>
      <c r="D97" s="10" t="s">
        <v>1</v>
      </c>
      <c r="E97" s="10" t="s">
        <v>11</v>
      </c>
      <c r="F97" s="42"/>
      <c r="G97" s="42"/>
      <c r="H97" s="42"/>
      <c r="I97" s="40"/>
      <c r="J97" s="42"/>
      <c r="K97" s="44"/>
    </row>
    <row r="98" spans="2:11" ht="18" x14ac:dyDescent="0.2">
      <c r="B98" s="5">
        <v>81</v>
      </c>
      <c r="C98" s="6"/>
      <c r="D98" s="6" t="s">
        <v>1</v>
      </c>
      <c r="E98" s="6"/>
      <c r="F98" s="6"/>
      <c r="G98" s="6"/>
      <c r="H98" s="6"/>
      <c r="I98" s="7"/>
      <c r="J98" s="7" t="e">
        <f>INDEX(Sheet2!$F:$F,MATCH(H98,Sheet2!$C:$C,))</f>
        <v>#N/A</v>
      </c>
      <c r="K98" s="12" t="e">
        <f>INDEX(Sheet2!$E:$E,MATCH(H98,Sheet2!$C:$C,))</f>
        <v>#N/A</v>
      </c>
    </row>
    <row r="99" spans="2:11" ht="18" x14ac:dyDescent="0.2">
      <c r="B99" s="5">
        <v>82</v>
      </c>
      <c r="C99" s="6"/>
      <c r="D99" s="6" t="s">
        <v>1</v>
      </c>
      <c r="E99" s="6"/>
      <c r="F99" s="6"/>
      <c r="G99" s="6"/>
      <c r="H99" s="6"/>
      <c r="I99" s="7"/>
      <c r="J99" s="7" t="e">
        <f>INDEX(Sheet2!$F:$F,MATCH(H99,Sheet2!$C:$C,))</f>
        <v>#N/A</v>
      </c>
      <c r="K99" s="12" t="e">
        <f>INDEX(Sheet2!$E:$E,MATCH(H99,Sheet2!$C:$C,))</f>
        <v>#N/A</v>
      </c>
    </row>
    <row r="100" spans="2:11" ht="18" x14ac:dyDescent="0.2">
      <c r="B100" s="5">
        <v>83</v>
      </c>
      <c r="C100" s="6"/>
      <c r="D100" s="6" t="s">
        <v>1</v>
      </c>
      <c r="E100" s="6"/>
      <c r="F100" s="6"/>
      <c r="G100" s="6"/>
      <c r="H100" s="6"/>
      <c r="I100" s="7"/>
      <c r="J100" s="7" t="e">
        <f>INDEX(Sheet2!$F:$F,MATCH(H100,Sheet2!$C:$C,))</f>
        <v>#N/A</v>
      </c>
      <c r="K100" s="12" t="e">
        <f>INDEX(Sheet2!$E:$E,MATCH(H100,Sheet2!$C:$C,))</f>
        <v>#N/A</v>
      </c>
    </row>
    <row r="101" spans="2:11" ht="18" x14ac:dyDescent="0.2">
      <c r="B101" s="5">
        <v>84</v>
      </c>
      <c r="C101" s="6"/>
      <c r="D101" s="6" t="s">
        <v>1</v>
      </c>
      <c r="E101" s="6"/>
      <c r="F101" s="6"/>
      <c r="G101" s="6"/>
      <c r="H101" s="6"/>
      <c r="I101" s="7"/>
      <c r="J101" s="7" t="e">
        <f>INDEX(Sheet2!$F:$F,MATCH(H101,Sheet2!$C:$C,))</f>
        <v>#N/A</v>
      </c>
      <c r="K101" s="12" t="e">
        <f>INDEX(Sheet2!$E:$E,MATCH(H101,Sheet2!$C:$C,))</f>
        <v>#N/A</v>
      </c>
    </row>
    <row r="102" spans="2:11" ht="18" x14ac:dyDescent="0.2">
      <c r="B102" s="5">
        <v>85</v>
      </c>
      <c r="C102" s="6"/>
      <c r="D102" s="6" t="s">
        <v>1</v>
      </c>
      <c r="E102" s="6"/>
      <c r="F102" s="6"/>
      <c r="G102" s="6"/>
      <c r="H102" s="6"/>
      <c r="I102" s="7"/>
      <c r="J102" s="7" t="e">
        <f>INDEX(Sheet2!$F:$F,MATCH(H102,Sheet2!$C:$C,))</f>
        <v>#N/A</v>
      </c>
      <c r="K102" s="12" t="e">
        <f>INDEX(Sheet2!$E:$E,MATCH(H102,Sheet2!$C:$C,))</f>
        <v>#N/A</v>
      </c>
    </row>
    <row r="103" spans="2:11" ht="18" x14ac:dyDescent="0.2">
      <c r="B103" s="5">
        <v>86</v>
      </c>
      <c r="C103" s="6"/>
      <c r="D103" s="6" t="s">
        <v>1</v>
      </c>
      <c r="E103" s="6"/>
      <c r="F103" s="6"/>
      <c r="G103" s="6"/>
      <c r="H103" s="6"/>
      <c r="I103" s="7"/>
      <c r="J103" s="7" t="e">
        <f>INDEX(Sheet2!$F:$F,MATCH(H103,Sheet2!$C:$C,))</f>
        <v>#N/A</v>
      </c>
      <c r="K103" s="12" t="e">
        <f>INDEX(Sheet2!$E:$E,MATCH(H103,Sheet2!$C:$C,))</f>
        <v>#N/A</v>
      </c>
    </row>
    <row r="104" spans="2:11" ht="18" x14ac:dyDescent="0.2">
      <c r="B104" s="5">
        <v>87</v>
      </c>
      <c r="C104" s="6"/>
      <c r="D104" s="6" t="s">
        <v>1</v>
      </c>
      <c r="E104" s="6"/>
      <c r="F104" s="6"/>
      <c r="G104" s="6"/>
      <c r="H104" s="6"/>
      <c r="I104" s="7"/>
      <c r="J104" s="7" t="e">
        <f>INDEX(Sheet2!$F:$F,MATCH(H104,Sheet2!$C:$C,))</f>
        <v>#N/A</v>
      </c>
      <c r="K104" s="12" t="e">
        <f>INDEX(Sheet2!$E:$E,MATCH(H104,Sheet2!$C:$C,))</f>
        <v>#N/A</v>
      </c>
    </row>
    <row r="105" spans="2:11" ht="18" x14ac:dyDescent="0.2">
      <c r="B105" s="5">
        <v>88</v>
      </c>
      <c r="C105" s="6"/>
      <c r="D105" s="6" t="s">
        <v>1</v>
      </c>
      <c r="E105" s="6"/>
      <c r="F105" s="6"/>
      <c r="G105" s="6"/>
      <c r="H105" s="6"/>
      <c r="I105" s="7"/>
      <c r="J105" s="7" t="e">
        <f>INDEX(Sheet2!$F:$F,MATCH(H105,Sheet2!$C:$C,))</f>
        <v>#N/A</v>
      </c>
      <c r="K105" s="12" t="e">
        <f>INDEX(Sheet2!$E:$E,MATCH(H105,Sheet2!$C:$C,))</f>
        <v>#N/A</v>
      </c>
    </row>
    <row r="106" spans="2:11" ht="18" x14ac:dyDescent="0.2">
      <c r="B106" s="5">
        <v>89</v>
      </c>
      <c r="C106" s="6"/>
      <c r="D106" s="6" t="s">
        <v>1</v>
      </c>
      <c r="E106" s="6"/>
      <c r="F106" s="6"/>
      <c r="G106" s="6"/>
      <c r="H106" s="6"/>
      <c r="I106" s="7"/>
      <c r="J106" s="7" t="e">
        <f>INDEX(Sheet2!$F:$F,MATCH(H106,Sheet2!$C:$C,))</f>
        <v>#N/A</v>
      </c>
      <c r="K106" s="12" t="e">
        <f>INDEX(Sheet2!$E:$E,MATCH(H106,Sheet2!$C:$C,))</f>
        <v>#N/A</v>
      </c>
    </row>
    <row r="107" spans="2:11" ht="18" x14ac:dyDescent="0.2">
      <c r="B107" s="5">
        <v>90</v>
      </c>
      <c r="C107" s="6"/>
      <c r="D107" s="6" t="s">
        <v>1</v>
      </c>
      <c r="E107" s="6"/>
      <c r="F107" s="6"/>
      <c r="G107" s="6"/>
      <c r="H107" s="6"/>
      <c r="I107" s="7"/>
      <c r="J107" s="7" t="e">
        <f>INDEX(Sheet2!$F:$F,MATCH(H107,Sheet2!$C:$C,))</f>
        <v>#N/A</v>
      </c>
      <c r="K107" s="12" t="e">
        <f>INDEX(Sheet2!$E:$E,MATCH(H107,Sheet2!$C:$C,))</f>
        <v>#N/A</v>
      </c>
    </row>
    <row r="108" spans="2:11" ht="18" x14ac:dyDescent="0.2">
      <c r="B108" s="5">
        <v>91</v>
      </c>
      <c r="C108" s="6"/>
      <c r="D108" s="6" t="s">
        <v>1</v>
      </c>
      <c r="E108" s="6"/>
      <c r="F108" s="6"/>
      <c r="G108" s="6"/>
      <c r="H108" s="6"/>
      <c r="I108" s="7"/>
      <c r="J108" s="7" t="e">
        <f>INDEX(Sheet2!$F:$F,MATCH(H108,Sheet2!$C:$C,))</f>
        <v>#N/A</v>
      </c>
      <c r="K108" s="12" t="e">
        <f>INDEX(Sheet2!$E:$E,MATCH(H108,Sheet2!$C:$C,))</f>
        <v>#N/A</v>
      </c>
    </row>
    <row r="109" spans="2:11" ht="18" x14ac:dyDescent="0.2">
      <c r="B109" s="5">
        <v>92</v>
      </c>
      <c r="C109" s="6"/>
      <c r="D109" s="6" t="s">
        <v>1</v>
      </c>
      <c r="E109" s="6"/>
      <c r="F109" s="6"/>
      <c r="G109" s="6"/>
      <c r="H109" s="6"/>
      <c r="I109" s="7"/>
      <c r="J109" s="7" t="e">
        <f>INDEX(Sheet2!$F:$F,MATCH(H109,Sheet2!$C:$C,))</f>
        <v>#N/A</v>
      </c>
      <c r="K109" s="12" t="e">
        <f>INDEX(Sheet2!$E:$E,MATCH(H109,Sheet2!$C:$C,))</f>
        <v>#N/A</v>
      </c>
    </row>
    <row r="110" spans="2:11" ht="18" x14ac:dyDescent="0.2">
      <c r="B110" s="5">
        <v>93</v>
      </c>
      <c r="C110" s="6"/>
      <c r="D110" s="6" t="s">
        <v>1</v>
      </c>
      <c r="E110" s="6"/>
      <c r="F110" s="6"/>
      <c r="G110" s="6"/>
      <c r="H110" s="6"/>
      <c r="I110" s="7"/>
      <c r="J110" s="7" t="e">
        <f>INDEX(Sheet2!$F:$F,MATCH(H110,Sheet2!$C:$C,))</f>
        <v>#N/A</v>
      </c>
      <c r="K110" s="12" t="e">
        <f>INDEX(Sheet2!$E:$E,MATCH(H110,Sheet2!$C:$C,))</f>
        <v>#N/A</v>
      </c>
    </row>
    <row r="111" spans="2:11" ht="18" x14ac:dyDescent="0.2">
      <c r="B111" s="5">
        <v>94</v>
      </c>
      <c r="C111" s="6"/>
      <c r="D111" s="6" t="s">
        <v>1</v>
      </c>
      <c r="E111" s="6"/>
      <c r="F111" s="6"/>
      <c r="G111" s="6"/>
      <c r="H111" s="6"/>
      <c r="I111" s="7"/>
      <c r="J111" s="7" t="e">
        <f>INDEX(Sheet2!$F:$F,MATCH(H111,Sheet2!$C:$C,))</f>
        <v>#N/A</v>
      </c>
      <c r="K111" s="12" t="e">
        <f>INDEX(Sheet2!$E:$E,MATCH(H111,Sheet2!$C:$C,))</f>
        <v>#N/A</v>
      </c>
    </row>
    <row r="112" spans="2:11" ht="18" x14ac:dyDescent="0.2">
      <c r="B112" s="5">
        <v>95</v>
      </c>
      <c r="C112" s="2"/>
      <c r="D112" s="6" t="s">
        <v>1</v>
      </c>
      <c r="E112" s="2"/>
      <c r="F112" s="2"/>
      <c r="G112" s="2"/>
      <c r="H112" s="2"/>
      <c r="I112" s="7"/>
      <c r="J112" s="7" t="e">
        <f>INDEX(Sheet2!$F:$F,MATCH(H112,Sheet2!$C:$C,))</f>
        <v>#N/A</v>
      </c>
      <c r="K112" s="12" t="e">
        <f>INDEX(Sheet2!$E:$E,MATCH(H112,Sheet2!$C:$C,))</f>
        <v>#N/A</v>
      </c>
    </row>
    <row r="113" spans="2:11" ht="18" x14ac:dyDescent="0.2">
      <c r="B113" s="5">
        <v>96</v>
      </c>
      <c r="C113" s="2"/>
      <c r="D113" s="6" t="s">
        <v>1</v>
      </c>
      <c r="E113" s="2"/>
      <c r="F113" s="2"/>
      <c r="G113" s="2"/>
      <c r="H113" s="2"/>
      <c r="I113" s="7"/>
      <c r="J113" s="7" t="e">
        <f>INDEX(Sheet2!$F:$F,MATCH(H113,Sheet2!$C:$C,))</f>
        <v>#N/A</v>
      </c>
      <c r="K113" s="12" t="e">
        <f>INDEX(Sheet2!$E:$E,MATCH(H113,Sheet2!$C:$C,))</f>
        <v>#N/A</v>
      </c>
    </row>
    <row r="114" spans="2:11" ht="18" x14ac:dyDescent="0.2">
      <c r="B114" s="5">
        <v>97</v>
      </c>
      <c r="C114" s="2"/>
      <c r="D114" s="6" t="s">
        <v>1</v>
      </c>
      <c r="E114" s="2"/>
      <c r="F114" s="2"/>
      <c r="G114" s="2"/>
      <c r="H114" s="2"/>
      <c r="I114" s="7"/>
      <c r="J114" s="7" t="e">
        <f>INDEX(Sheet2!$F:$F,MATCH(H114,Sheet2!$C:$C,))</f>
        <v>#N/A</v>
      </c>
      <c r="K114" s="12" t="e">
        <f>INDEX(Sheet2!$E:$E,MATCH(H114,Sheet2!$C:$C,))</f>
        <v>#N/A</v>
      </c>
    </row>
    <row r="115" spans="2:11" ht="18" x14ac:dyDescent="0.2">
      <c r="B115" s="5">
        <v>98</v>
      </c>
      <c r="C115" s="2"/>
      <c r="D115" s="6" t="s">
        <v>1</v>
      </c>
      <c r="E115" s="2"/>
      <c r="F115" s="2"/>
      <c r="G115" s="2"/>
      <c r="H115" s="2"/>
      <c r="I115" s="7"/>
      <c r="J115" s="7" t="e">
        <f>INDEX(Sheet2!$F:$F,MATCH(H115,Sheet2!$C:$C,))</f>
        <v>#N/A</v>
      </c>
      <c r="K115" s="12" t="e">
        <f>INDEX(Sheet2!$E:$E,MATCH(H115,Sheet2!$C:$C,))</f>
        <v>#N/A</v>
      </c>
    </row>
    <row r="116" spans="2:11" ht="18" x14ac:dyDescent="0.2">
      <c r="B116" s="5">
        <v>99</v>
      </c>
      <c r="C116" s="2"/>
      <c r="D116" s="6" t="s">
        <v>1</v>
      </c>
      <c r="E116" s="2"/>
      <c r="F116" s="2"/>
      <c r="G116" s="2"/>
      <c r="H116" s="2"/>
      <c r="I116" s="7"/>
      <c r="J116" s="7" t="e">
        <f>INDEX(Sheet2!$F:$F,MATCH(H116,Sheet2!$C:$C,))</f>
        <v>#N/A</v>
      </c>
      <c r="K116" s="12" t="e">
        <f>INDEX(Sheet2!$E:$E,MATCH(H116,Sheet2!$C:$C,))</f>
        <v>#N/A</v>
      </c>
    </row>
    <row r="117" spans="2:11" ht="18" x14ac:dyDescent="0.2">
      <c r="B117" s="5">
        <v>100</v>
      </c>
      <c r="C117" s="2"/>
      <c r="D117" s="6" t="s">
        <v>1</v>
      </c>
      <c r="E117" s="2"/>
      <c r="F117" s="2"/>
      <c r="G117" s="2"/>
      <c r="H117" s="2"/>
      <c r="I117" s="7"/>
      <c r="J117" s="7" t="e">
        <f>INDEX(Sheet2!$F:$F,MATCH(H117,Sheet2!$C:$C,))</f>
        <v>#N/A</v>
      </c>
      <c r="K117" s="12" t="e">
        <f>INDEX(Sheet2!$E:$E,MATCH(H117,Sheet2!$C:$C,))</f>
        <v>#N/A</v>
      </c>
    </row>
    <row r="118" spans="2:11" ht="18" x14ac:dyDescent="0.2">
      <c r="B118" s="5">
        <v>101</v>
      </c>
      <c r="C118" s="2"/>
      <c r="D118" s="6" t="s">
        <v>1</v>
      </c>
      <c r="E118" s="2"/>
      <c r="F118" s="2"/>
      <c r="G118" s="2"/>
      <c r="H118" s="2"/>
      <c r="I118" s="7"/>
      <c r="J118" s="7" t="e">
        <f>INDEX(Sheet2!$F:$F,MATCH(H118,Sheet2!$C:$C,))</f>
        <v>#N/A</v>
      </c>
      <c r="K118" s="12" t="e">
        <f>INDEX(Sheet2!$E:$E,MATCH(H118,Sheet2!$C:$C,))</f>
        <v>#N/A</v>
      </c>
    </row>
    <row r="119" spans="2:11" ht="18" x14ac:dyDescent="0.2">
      <c r="B119" s="5">
        <v>102</v>
      </c>
      <c r="C119" s="2"/>
      <c r="D119" s="6" t="s">
        <v>1</v>
      </c>
      <c r="E119" s="2"/>
      <c r="F119" s="2"/>
      <c r="G119" s="2"/>
      <c r="H119" s="2"/>
      <c r="I119" s="7"/>
      <c r="J119" s="7" t="e">
        <f>INDEX(Sheet2!$F:$F,MATCH(H119,Sheet2!$C:$C,))</f>
        <v>#N/A</v>
      </c>
      <c r="K119" s="12" t="e">
        <f>INDEX(Sheet2!$E:$E,MATCH(H119,Sheet2!$C:$C,))</f>
        <v>#N/A</v>
      </c>
    </row>
    <row r="120" spans="2:11" ht="18" x14ac:dyDescent="0.2">
      <c r="B120" s="5">
        <v>103</v>
      </c>
      <c r="C120" s="2"/>
      <c r="D120" s="6" t="s">
        <v>1</v>
      </c>
      <c r="E120" s="2"/>
      <c r="F120" s="2"/>
      <c r="G120" s="2"/>
      <c r="H120" s="2"/>
      <c r="I120" s="7"/>
      <c r="J120" s="7" t="e">
        <f>INDEX(Sheet2!$F:$F,MATCH(H120,Sheet2!$C:$C,))</f>
        <v>#N/A</v>
      </c>
      <c r="K120" s="12" t="e">
        <f>INDEX(Sheet2!$E:$E,MATCH(H120,Sheet2!$C:$C,))</f>
        <v>#N/A</v>
      </c>
    </row>
    <row r="121" spans="2:11" ht="18" x14ac:dyDescent="0.2">
      <c r="B121" s="5">
        <v>104</v>
      </c>
      <c r="C121" s="2"/>
      <c r="D121" s="6" t="s">
        <v>1</v>
      </c>
      <c r="E121" s="2"/>
      <c r="F121" s="2"/>
      <c r="G121" s="2"/>
      <c r="H121" s="2"/>
      <c r="I121" s="7"/>
      <c r="J121" s="7" t="e">
        <f>INDEX(Sheet2!$F:$F,MATCH(H121,Sheet2!$C:$C,))</f>
        <v>#N/A</v>
      </c>
      <c r="K121" s="12" t="e">
        <f>INDEX(Sheet2!$E:$E,MATCH(H121,Sheet2!$C:$C,))</f>
        <v>#N/A</v>
      </c>
    </row>
    <row r="122" spans="2:11" ht="18" x14ac:dyDescent="0.2">
      <c r="B122" s="5">
        <v>105</v>
      </c>
      <c r="C122" s="2"/>
      <c r="D122" s="6" t="s">
        <v>1</v>
      </c>
      <c r="E122" s="2"/>
      <c r="F122" s="2"/>
      <c r="G122" s="2"/>
      <c r="H122" s="2"/>
      <c r="I122" s="7"/>
      <c r="J122" s="7" t="e">
        <f>INDEX(Sheet2!$F:$F,MATCH(H122,Sheet2!$C:$C,))</f>
        <v>#N/A</v>
      </c>
      <c r="K122" s="12" t="e">
        <f>INDEX(Sheet2!$E:$E,MATCH(H122,Sheet2!$C:$C,))</f>
        <v>#N/A</v>
      </c>
    </row>
    <row r="123" spans="2:11" ht="18" x14ac:dyDescent="0.2">
      <c r="B123" s="5">
        <v>106</v>
      </c>
      <c r="C123" s="2"/>
      <c r="D123" s="6" t="s">
        <v>1</v>
      </c>
      <c r="E123" s="2"/>
      <c r="F123" s="2"/>
      <c r="G123" s="2"/>
      <c r="H123" s="2"/>
      <c r="I123" s="7"/>
      <c r="J123" s="7" t="e">
        <f>INDEX(Sheet2!$F:$F,MATCH(H123,Sheet2!$C:$C,))</f>
        <v>#N/A</v>
      </c>
      <c r="K123" s="12" t="e">
        <f>INDEX(Sheet2!$E:$E,MATCH(H123,Sheet2!$C:$C,))</f>
        <v>#N/A</v>
      </c>
    </row>
    <row r="124" spans="2:11" ht="18" x14ac:dyDescent="0.2">
      <c r="B124" s="5">
        <v>107</v>
      </c>
      <c r="C124" s="2"/>
      <c r="D124" s="6" t="s">
        <v>1</v>
      </c>
      <c r="E124" s="2"/>
      <c r="F124" s="2"/>
      <c r="G124" s="2"/>
      <c r="H124" s="2"/>
      <c r="I124" s="7"/>
      <c r="J124" s="7" t="e">
        <f>INDEX(Sheet2!$F:$F,MATCH(H124,Sheet2!$C:$C,))</f>
        <v>#N/A</v>
      </c>
      <c r="K124" s="12" t="e">
        <f>INDEX(Sheet2!$E:$E,MATCH(H124,Sheet2!$C:$C,))</f>
        <v>#N/A</v>
      </c>
    </row>
    <row r="125" spans="2:11" ht="18" x14ac:dyDescent="0.2">
      <c r="B125" s="5">
        <v>108</v>
      </c>
      <c r="C125" s="2"/>
      <c r="D125" s="6" t="s">
        <v>1</v>
      </c>
      <c r="E125" s="2"/>
      <c r="F125" s="2"/>
      <c r="G125" s="2"/>
      <c r="H125" s="2"/>
      <c r="I125" s="7"/>
      <c r="J125" s="7" t="e">
        <f>INDEX(Sheet2!$F:$F,MATCH(H125,Sheet2!$C:$C,))</f>
        <v>#N/A</v>
      </c>
      <c r="K125" s="12" t="e">
        <f>INDEX(Sheet2!$E:$E,MATCH(H125,Sheet2!$C:$C,))</f>
        <v>#N/A</v>
      </c>
    </row>
    <row r="126" spans="2:11" ht="18.75" thickBot="1" x14ac:dyDescent="0.25">
      <c r="B126" s="5">
        <v>109</v>
      </c>
      <c r="C126" s="2"/>
      <c r="D126" s="6" t="s">
        <v>1</v>
      </c>
      <c r="E126" s="2"/>
      <c r="F126" s="2"/>
      <c r="G126" s="2"/>
      <c r="H126" s="2"/>
      <c r="I126" s="7"/>
      <c r="J126" s="7" t="e">
        <f>INDEX(Sheet2!$F:$F,MATCH(H126,Sheet2!$C:$C,))</f>
        <v>#N/A</v>
      </c>
      <c r="K126" s="12" t="e">
        <f>INDEX(Sheet2!$E:$E,MATCH(H126,Sheet2!$C:$C,))</f>
        <v>#N/A</v>
      </c>
    </row>
    <row r="127" spans="2:11" ht="18" x14ac:dyDescent="0.2">
      <c r="B127" s="45" t="s">
        <v>2</v>
      </c>
      <c r="C127" s="41" t="s">
        <v>0</v>
      </c>
      <c r="D127" s="41"/>
      <c r="E127" s="41"/>
      <c r="F127" s="41" t="s">
        <v>3</v>
      </c>
      <c r="G127" s="41" t="s">
        <v>4</v>
      </c>
      <c r="H127" s="41" t="s">
        <v>5</v>
      </c>
      <c r="I127" s="39" t="s">
        <v>6</v>
      </c>
      <c r="J127" s="41" t="s">
        <v>13</v>
      </c>
      <c r="K127" s="43" t="s">
        <v>32</v>
      </c>
    </row>
    <row r="128" spans="2:11" ht="18.75" thickBot="1" x14ac:dyDescent="0.25">
      <c r="B128" s="46"/>
      <c r="C128" s="10" t="s">
        <v>11</v>
      </c>
      <c r="D128" s="10" t="s">
        <v>1</v>
      </c>
      <c r="E128" s="10" t="s">
        <v>11</v>
      </c>
      <c r="F128" s="42"/>
      <c r="G128" s="42"/>
      <c r="H128" s="42"/>
      <c r="I128" s="40"/>
      <c r="J128" s="42"/>
      <c r="K128" s="44"/>
    </row>
    <row r="129" spans="2:11" ht="18" x14ac:dyDescent="0.2">
      <c r="B129" s="5">
        <v>110</v>
      </c>
      <c r="C129" s="2"/>
      <c r="D129" s="6" t="s">
        <v>1</v>
      </c>
      <c r="E129" s="2"/>
      <c r="F129" s="2"/>
      <c r="G129" s="2"/>
      <c r="H129" s="2"/>
      <c r="I129" s="7"/>
      <c r="J129" s="7" t="e">
        <f>INDEX(Sheet2!$F:$F,MATCH(H129,Sheet2!$C:$C,))</f>
        <v>#N/A</v>
      </c>
      <c r="K129" s="12" t="e">
        <f>INDEX(Sheet2!$E:$E,MATCH(H129,Sheet2!$C:$C,))</f>
        <v>#N/A</v>
      </c>
    </row>
    <row r="130" spans="2:11" ht="18" x14ac:dyDescent="0.2">
      <c r="B130" s="5">
        <v>111</v>
      </c>
      <c r="C130" s="2"/>
      <c r="D130" s="6" t="s">
        <v>1</v>
      </c>
      <c r="E130" s="2"/>
      <c r="F130" s="2"/>
      <c r="G130" s="2"/>
      <c r="H130" s="2"/>
      <c r="I130" s="7"/>
      <c r="J130" s="7" t="e">
        <f>INDEX(Sheet2!$F:$F,MATCH(H130,Sheet2!$C:$C,))</f>
        <v>#N/A</v>
      </c>
      <c r="K130" s="12" t="e">
        <f>INDEX(Sheet2!$E:$E,MATCH(H130,Sheet2!$C:$C,))</f>
        <v>#N/A</v>
      </c>
    </row>
    <row r="131" spans="2:11" ht="18" x14ac:dyDescent="0.2">
      <c r="B131" s="5">
        <v>112</v>
      </c>
      <c r="C131" s="2"/>
      <c r="D131" s="6" t="s">
        <v>1</v>
      </c>
      <c r="E131" s="2"/>
      <c r="F131" s="2"/>
      <c r="G131" s="2"/>
      <c r="H131" s="2"/>
      <c r="I131" s="7"/>
      <c r="J131" s="7" t="e">
        <f>INDEX(Sheet2!$F:$F,MATCH(H131,Sheet2!$C:$C,))</f>
        <v>#N/A</v>
      </c>
      <c r="K131" s="12" t="e">
        <f>INDEX(Sheet2!$E:$E,MATCH(H131,Sheet2!$C:$C,))</f>
        <v>#N/A</v>
      </c>
    </row>
    <row r="132" spans="2:11" ht="18" x14ac:dyDescent="0.2">
      <c r="B132" s="5">
        <v>113</v>
      </c>
      <c r="C132" s="2"/>
      <c r="D132" s="6" t="s">
        <v>1</v>
      </c>
      <c r="E132" s="2"/>
      <c r="F132" s="2"/>
      <c r="G132" s="2"/>
      <c r="H132" s="2"/>
      <c r="I132" s="7"/>
      <c r="J132" s="7" t="e">
        <f>INDEX(Sheet2!$F:$F,MATCH(H132,Sheet2!$C:$C,))</f>
        <v>#N/A</v>
      </c>
      <c r="K132" s="12" t="e">
        <f>INDEX(Sheet2!$E:$E,MATCH(H132,Sheet2!$C:$C,))</f>
        <v>#N/A</v>
      </c>
    </row>
    <row r="133" spans="2:11" ht="18" x14ac:dyDescent="0.2">
      <c r="B133" s="5">
        <v>114</v>
      </c>
      <c r="C133" s="2"/>
      <c r="D133" s="6" t="s">
        <v>1</v>
      </c>
      <c r="E133" s="2"/>
      <c r="F133" s="2"/>
      <c r="G133" s="2"/>
      <c r="H133" s="2"/>
      <c r="I133" s="7"/>
      <c r="J133" s="7" t="e">
        <f>INDEX(Sheet2!$F:$F,MATCH(H133,Sheet2!$C:$C,))</f>
        <v>#N/A</v>
      </c>
      <c r="K133" s="12" t="e">
        <f>INDEX(Sheet2!$E:$E,MATCH(H133,Sheet2!$C:$C,))</f>
        <v>#N/A</v>
      </c>
    </row>
    <row r="134" spans="2:11" ht="18" x14ac:dyDescent="0.2">
      <c r="B134" s="5">
        <v>115</v>
      </c>
      <c r="C134" s="2"/>
      <c r="D134" s="6" t="s">
        <v>1</v>
      </c>
      <c r="E134" s="2"/>
      <c r="F134" s="2"/>
      <c r="G134" s="2"/>
      <c r="H134" s="2"/>
      <c r="I134" s="7"/>
      <c r="J134" s="7" t="e">
        <f>INDEX(Sheet2!$F:$F,MATCH(H134,Sheet2!$C:$C,))</f>
        <v>#N/A</v>
      </c>
      <c r="K134" s="12" t="e">
        <f>INDEX(Sheet2!$E:$E,MATCH(H134,Sheet2!$C:$C,))</f>
        <v>#N/A</v>
      </c>
    </row>
    <row r="135" spans="2:11" ht="18" x14ac:dyDescent="0.2">
      <c r="B135" s="5">
        <v>116</v>
      </c>
      <c r="C135" s="2"/>
      <c r="D135" s="6" t="s">
        <v>1</v>
      </c>
      <c r="E135" s="2"/>
      <c r="F135" s="2"/>
      <c r="G135" s="2"/>
      <c r="H135" s="2"/>
      <c r="I135" s="7"/>
      <c r="J135" s="7" t="e">
        <f>INDEX(Sheet2!$F:$F,MATCH(H135,Sheet2!$C:$C,))</f>
        <v>#N/A</v>
      </c>
      <c r="K135" s="12" t="e">
        <f>INDEX(Sheet2!$E:$E,MATCH(H135,Sheet2!$C:$C,))</f>
        <v>#N/A</v>
      </c>
    </row>
    <row r="136" spans="2:11" ht="18" x14ac:dyDescent="0.2">
      <c r="B136" s="5">
        <v>117</v>
      </c>
      <c r="C136" s="2"/>
      <c r="D136" s="6" t="s">
        <v>1</v>
      </c>
      <c r="E136" s="2"/>
      <c r="F136" s="2"/>
      <c r="G136" s="2"/>
      <c r="H136" s="2"/>
      <c r="I136" s="7"/>
      <c r="J136" s="7" t="e">
        <f>INDEX(Sheet2!$F:$F,MATCH(H136,Sheet2!$C:$C,))</f>
        <v>#N/A</v>
      </c>
      <c r="K136" s="12" t="e">
        <f>INDEX(Sheet2!$E:$E,MATCH(H136,Sheet2!$C:$C,))</f>
        <v>#N/A</v>
      </c>
    </row>
    <row r="137" spans="2:11" ht="18" x14ac:dyDescent="0.2">
      <c r="B137" s="5">
        <v>118</v>
      </c>
      <c r="C137" s="2"/>
      <c r="D137" s="6" t="s">
        <v>1</v>
      </c>
      <c r="E137" s="2"/>
      <c r="F137" s="2"/>
      <c r="G137" s="2"/>
      <c r="H137" s="2"/>
      <c r="I137" s="7"/>
      <c r="J137" s="7" t="e">
        <f>INDEX(Sheet2!$F:$F,MATCH(H137,Sheet2!$C:$C,))</f>
        <v>#N/A</v>
      </c>
      <c r="K137" s="12" t="e">
        <f>INDEX(Sheet2!$E:$E,MATCH(H137,Sheet2!$C:$C,))</f>
        <v>#N/A</v>
      </c>
    </row>
    <row r="138" spans="2:11" ht="18" x14ac:dyDescent="0.2">
      <c r="B138" s="5">
        <v>119</v>
      </c>
      <c r="C138" s="2"/>
      <c r="D138" s="6" t="s">
        <v>1</v>
      </c>
      <c r="E138" s="2"/>
      <c r="F138" s="2"/>
      <c r="G138" s="2"/>
      <c r="H138" s="2"/>
      <c r="I138" s="7"/>
      <c r="J138" s="7" t="e">
        <f>INDEX(Sheet2!$F:$F,MATCH(H138,Sheet2!$C:$C,))</f>
        <v>#N/A</v>
      </c>
      <c r="K138" s="12" t="e">
        <f>INDEX(Sheet2!$E:$E,MATCH(H138,Sheet2!$C:$C,))</f>
        <v>#N/A</v>
      </c>
    </row>
    <row r="139" spans="2:11" ht="18" x14ac:dyDescent="0.2">
      <c r="B139" s="5">
        <v>120</v>
      </c>
      <c r="C139" s="2"/>
      <c r="D139" s="6" t="s">
        <v>1</v>
      </c>
      <c r="E139" s="2"/>
      <c r="F139" s="2"/>
      <c r="G139" s="2"/>
      <c r="H139" s="2"/>
      <c r="I139" s="7"/>
      <c r="J139" s="7" t="e">
        <f>INDEX(Sheet2!$F:$F,MATCH(H139,Sheet2!$C:$C,))</f>
        <v>#N/A</v>
      </c>
      <c r="K139" s="12" t="e">
        <f>INDEX(Sheet2!$E:$E,MATCH(H139,Sheet2!$C:$C,))</f>
        <v>#N/A</v>
      </c>
    </row>
    <row r="140" spans="2:11" ht="18" x14ac:dyDescent="0.2">
      <c r="B140" s="5">
        <v>121</v>
      </c>
      <c r="C140" s="2"/>
      <c r="D140" s="6" t="s">
        <v>1</v>
      </c>
      <c r="E140" s="2"/>
      <c r="F140" s="2"/>
      <c r="G140" s="2"/>
      <c r="H140" s="2"/>
      <c r="I140" s="7"/>
      <c r="J140" s="7" t="e">
        <f>INDEX(Sheet2!$F:$F,MATCH(H140,Sheet2!$C:$C,))</f>
        <v>#N/A</v>
      </c>
      <c r="K140" s="12" t="e">
        <f>INDEX(Sheet2!$E:$E,MATCH(H140,Sheet2!$C:$C,))</f>
        <v>#N/A</v>
      </c>
    </row>
    <row r="141" spans="2:11" ht="18" x14ac:dyDescent="0.2">
      <c r="B141" s="5">
        <v>122</v>
      </c>
      <c r="C141" s="2"/>
      <c r="D141" s="6" t="s">
        <v>1</v>
      </c>
      <c r="E141" s="2"/>
      <c r="F141" s="2"/>
      <c r="G141" s="2"/>
      <c r="H141" s="2"/>
      <c r="I141" s="7"/>
      <c r="J141" s="7" t="e">
        <f>INDEX(Sheet2!$F:$F,MATCH(H141,Sheet2!$C:$C,))</f>
        <v>#N/A</v>
      </c>
      <c r="K141" s="12" t="e">
        <f>INDEX(Sheet2!$E:$E,MATCH(H141,Sheet2!$C:$C,))</f>
        <v>#N/A</v>
      </c>
    </row>
    <row r="142" spans="2:11" ht="18" x14ac:dyDescent="0.2">
      <c r="B142" s="5">
        <v>123</v>
      </c>
      <c r="C142" s="2"/>
      <c r="D142" s="6" t="s">
        <v>1</v>
      </c>
      <c r="E142" s="2"/>
      <c r="F142" s="2"/>
      <c r="G142" s="2"/>
      <c r="H142" s="2"/>
      <c r="I142" s="7"/>
      <c r="J142" s="7" t="e">
        <f>INDEX(Sheet2!$F:$F,MATCH(H142,Sheet2!$C:$C,))</f>
        <v>#N/A</v>
      </c>
      <c r="K142" s="12" t="e">
        <f>INDEX(Sheet2!$E:$E,MATCH(H142,Sheet2!$C:$C,))</f>
        <v>#N/A</v>
      </c>
    </row>
    <row r="143" spans="2:11" ht="18" x14ac:dyDescent="0.2">
      <c r="B143" s="5">
        <v>124</v>
      </c>
      <c r="C143" s="2"/>
      <c r="D143" s="6" t="s">
        <v>1</v>
      </c>
      <c r="E143" s="2"/>
      <c r="F143" s="2"/>
      <c r="G143" s="2"/>
      <c r="H143" s="2"/>
      <c r="I143" s="7"/>
      <c r="J143" s="7" t="e">
        <f>INDEX(Sheet2!$F:$F,MATCH(H143,Sheet2!$C:$C,))</f>
        <v>#N/A</v>
      </c>
      <c r="K143" s="12" t="e">
        <f>INDEX(Sheet2!$E:$E,MATCH(H143,Sheet2!$C:$C,))</f>
        <v>#N/A</v>
      </c>
    </row>
    <row r="144" spans="2:11" ht="18" x14ac:dyDescent="0.2">
      <c r="B144" s="5">
        <v>125</v>
      </c>
      <c r="C144" s="2"/>
      <c r="D144" s="6" t="s">
        <v>1</v>
      </c>
      <c r="E144" s="2"/>
      <c r="F144" s="2"/>
      <c r="G144" s="2"/>
      <c r="H144" s="2"/>
      <c r="I144" s="7"/>
      <c r="J144" s="7" t="e">
        <f>INDEX(Sheet2!$F:$F,MATCH(H144,Sheet2!$C:$C,))</f>
        <v>#N/A</v>
      </c>
      <c r="K144" s="12" t="e">
        <f>INDEX(Sheet2!$E:$E,MATCH(H144,Sheet2!$C:$C,))</f>
        <v>#N/A</v>
      </c>
    </row>
    <row r="145" spans="2:11" ht="18" x14ac:dyDescent="0.2">
      <c r="B145" s="5">
        <v>126</v>
      </c>
      <c r="C145" s="2"/>
      <c r="D145" s="6" t="s">
        <v>1</v>
      </c>
      <c r="E145" s="2"/>
      <c r="F145" s="2"/>
      <c r="G145" s="2"/>
      <c r="H145" s="2"/>
      <c r="I145" s="7"/>
      <c r="J145" s="7" t="e">
        <f>INDEX(Sheet2!$F:$F,MATCH(H145,Sheet2!$C:$C,))</f>
        <v>#N/A</v>
      </c>
      <c r="K145" s="12" t="e">
        <f>INDEX(Sheet2!$E:$E,MATCH(H145,Sheet2!$C:$C,))</f>
        <v>#N/A</v>
      </c>
    </row>
    <row r="146" spans="2:11" ht="18" x14ac:dyDescent="0.2">
      <c r="B146" s="5">
        <v>127</v>
      </c>
      <c r="C146" s="2"/>
      <c r="D146" s="6" t="s">
        <v>1</v>
      </c>
      <c r="E146" s="2"/>
      <c r="F146" s="2"/>
      <c r="G146" s="2"/>
      <c r="H146" s="2"/>
      <c r="I146" s="7"/>
      <c r="J146" s="7" t="e">
        <f>INDEX(Sheet2!$F:$F,MATCH(H146,Sheet2!$C:$C,))</f>
        <v>#N/A</v>
      </c>
      <c r="K146" s="12" t="e">
        <f>INDEX(Sheet2!$E:$E,MATCH(H146,Sheet2!$C:$C,))</f>
        <v>#N/A</v>
      </c>
    </row>
    <row r="147" spans="2:11" ht="18" x14ac:dyDescent="0.2">
      <c r="B147" s="5">
        <v>128</v>
      </c>
      <c r="C147" s="2"/>
      <c r="D147" s="6" t="s">
        <v>1</v>
      </c>
      <c r="E147" s="2"/>
      <c r="F147" s="2"/>
      <c r="G147" s="2"/>
      <c r="H147" s="2"/>
      <c r="I147" s="7"/>
      <c r="J147" s="7" t="e">
        <f>INDEX(Sheet2!$F:$F,MATCH(H147,Sheet2!$C:$C,))</f>
        <v>#N/A</v>
      </c>
      <c r="K147" s="12" t="e">
        <f>INDEX(Sheet2!$E:$E,MATCH(H147,Sheet2!$C:$C,))</f>
        <v>#N/A</v>
      </c>
    </row>
    <row r="148" spans="2:11" ht="18" x14ac:dyDescent="0.2">
      <c r="B148" s="5">
        <v>129</v>
      </c>
      <c r="C148" s="2"/>
      <c r="D148" s="6" t="s">
        <v>1</v>
      </c>
      <c r="E148" s="2"/>
      <c r="F148" s="2"/>
      <c r="G148" s="2"/>
      <c r="H148" s="2"/>
      <c r="I148" s="7"/>
      <c r="J148" s="7" t="e">
        <f>INDEX(Sheet2!$F:$F,MATCH(H148,Sheet2!$C:$C,))</f>
        <v>#N/A</v>
      </c>
      <c r="K148" s="12" t="e">
        <f>INDEX(Sheet2!$E:$E,MATCH(H148,Sheet2!$C:$C,))</f>
        <v>#N/A</v>
      </c>
    </row>
    <row r="149" spans="2:11" ht="18" x14ac:dyDescent="0.2">
      <c r="B149" s="5">
        <v>130</v>
      </c>
      <c r="C149" s="2"/>
      <c r="D149" s="6" t="s">
        <v>1</v>
      </c>
      <c r="E149" s="2"/>
      <c r="F149" s="2"/>
      <c r="G149" s="2"/>
      <c r="H149" s="2"/>
      <c r="I149" s="7"/>
      <c r="J149" s="7" t="e">
        <f>INDEX(Sheet2!$F:$F,MATCH(H149,Sheet2!$C:$C,))</f>
        <v>#N/A</v>
      </c>
      <c r="K149" s="12" t="e">
        <f>INDEX(Sheet2!$E:$E,MATCH(H149,Sheet2!$C:$C,))</f>
        <v>#N/A</v>
      </c>
    </row>
    <row r="150" spans="2:11" ht="18" x14ac:dyDescent="0.2">
      <c r="B150" s="5">
        <v>131</v>
      </c>
      <c r="C150" s="2"/>
      <c r="D150" s="6" t="s">
        <v>1</v>
      </c>
      <c r="E150" s="2"/>
      <c r="F150" s="2"/>
      <c r="G150" s="2"/>
      <c r="H150" s="2"/>
      <c r="I150" s="7"/>
      <c r="J150" s="7" t="e">
        <f>INDEX(Sheet2!$F:$F,MATCH(H150,Sheet2!$C:$C,))</f>
        <v>#N/A</v>
      </c>
      <c r="K150" s="12" t="e">
        <f>INDEX(Sheet2!$E:$E,MATCH(H150,Sheet2!$C:$C,))</f>
        <v>#N/A</v>
      </c>
    </row>
    <row r="151" spans="2:11" ht="18" x14ac:dyDescent="0.2">
      <c r="B151" s="5">
        <v>132</v>
      </c>
      <c r="C151" s="2"/>
      <c r="D151" s="6" t="s">
        <v>1</v>
      </c>
      <c r="E151" s="2"/>
      <c r="F151" s="2"/>
      <c r="G151" s="2"/>
      <c r="H151" s="2"/>
      <c r="I151" s="7"/>
      <c r="J151" s="7" t="e">
        <f>INDEX(Sheet2!$F:$F,MATCH(H151,Sheet2!$C:$C,))</f>
        <v>#N/A</v>
      </c>
      <c r="K151" s="12" t="e">
        <f>INDEX(Sheet2!$E:$E,MATCH(H151,Sheet2!$C:$C,))</f>
        <v>#N/A</v>
      </c>
    </row>
    <row r="152" spans="2:11" ht="18" x14ac:dyDescent="0.2">
      <c r="B152" s="5">
        <v>133</v>
      </c>
      <c r="C152" s="2"/>
      <c r="D152" s="6" t="s">
        <v>1</v>
      </c>
      <c r="E152" s="2"/>
      <c r="F152" s="2"/>
      <c r="G152" s="2"/>
      <c r="H152" s="2"/>
      <c r="I152" s="7"/>
      <c r="J152" s="7" t="e">
        <f>INDEX(Sheet2!$F:$F,MATCH(H152,Sheet2!$C:$C,))</f>
        <v>#N/A</v>
      </c>
      <c r="K152" s="12" t="e">
        <f>INDEX(Sheet2!$E:$E,MATCH(H152,Sheet2!$C:$C,))</f>
        <v>#N/A</v>
      </c>
    </row>
    <row r="153" spans="2:11" ht="18" x14ac:dyDescent="0.2">
      <c r="B153" s="5">
        <v>134</v>
      </c>
      <c r="C153" s="2"/>
      <c r="D153" s="6" t="s">
        <v>1</v>
      </c>
      <c r="E153" s="2"/>
      <c r="F153" s="2"/>
      <c r="G153" s="2"/>
      <c r="H153" s="2"/>
      <c r="I153" s="7"/>
      <c r="J153" s="7" t="e">
        <f>INDEX(Sheet2!$F:$F,MATCH(H153,Sheet2!$C:$C,))</f>
        <v>#N/A</v>
      </c>
      <c r="K153" s="12" t="e">
        <f>INDEX(Sheet2!$E:$E,MATCH(H153,Sheet2!$C:$C,))</f>
        <v>#N/A</v>
      </c>
    </row>
    <row r="154" spans="2:11" ht="18" x14ac:dyDescent="0.2">
      <c r="B154" s="5">
        <v>135</v>
      </c>
      <c r="C154" s="2"/>
      <c r="D154" s="6" t="s">
        <v>1</v>
      </c>
      <c r="E154" s="2"/>
      <c r="F154" s="2"/>
      <c r="G154" s="2"/>
      <c r="H154" s="2"/>
      <c r="I154" s="7"/>
      <c r="J154" s="7" t="e">
        <f>INDEX(Sheet2!$F:$F,MATCH(H154,Sheet2!$C:$C,))</f>
        <v>#N/A</v>
      </c>
      <c r="K154" s="12" t="e">
        <f>INDEX(Sheet2!$E:$E,MATCH(H154,Sheet2!$C:$C,))</f>
        <v>#N/A</v>
      </c>
    </row>
    <row r="155" spans="2:11" ht="18" x14ac:dyDescent="0.2">
      <c r="B155" s="5">
        <v>136</v>
      </c>
      <c r="C155" s="2"/>
      <c r="D155" s="6" t="s">
        <v>1</v>
      </c>
      <c r="E155" s="2"/>
      <c r="F155" s="2"/>
      <c r="G155" s="2"/>
      <c r="H155" s="2"/>
      <c r="I155" s="7"/>
      <c r="J155" s="7" t="e">
        <f>INDEX(Sheet2!$F:$F,MATCH(H155,Sheet2!$C:$C,))</f>
        <v>#N/A</v>
      </c>
      <c r="K155" s="12" t="e">
        <f>INDEX(Sheet2!$E:$E,MATCH(H155,Sheet2!$C:$C,))</f>
        <v>#N/A</v>
      </c>
    </row>
    <row r="156" spans="2:11" ht="18" x14ac:dyDescent="0.2">
      <c r="B156" s="5">
        <v>137</v>
      </c>
      <c r="C156" s="2"/>
      <c r="D156" s="6" t="s">
        <v>1</v>
      </c>
      <c r="E156" s="2"/>
      <c r="F156" s="2"/>
      <c r="G156" s="2"/>
      <c r="H156" s="2"/>
      <c r="I156" s="7"/>
      <c r="J156" s="7" t="e">
        <f>INDEX(Sheet2!$F:$F,MATCH(H156,Sheet2!$C:$C,))</f>
        <v>#N/A</v>
      </c>
      <c r="K156" s="12" t="e">
        <f>INDEX(Sheet2!$E:$E,MATCH(H156,Sheet2!$C:$C,))</f>
        <v>#N/A</v>
      </c>
    </row>
    <row r="157" spans="2:11" ht="18.75" thickBot="1" x14ac:dyDescent="0.25">
      <c r="B157" s="5">
        <v>138</v>
      </c>
      <c r="C157" s="2"/>
      <c r="D157" s="6" t="s">
        <v>1</v>
      </c>
      <c r="E157" s="2"/>
      <c r="F157" s="2"/>
      <c r="G157" s="2"/>
      <c r="H157" s="2"/>
      <c r="I157" s="7"/>
      <c r="J157" s="7" t="e">
        <f>INDEX(Sheet2!$F:$F,MATCH(H157,Sheet2!$C:$C,))</f>
        <v>#N/A</v>
      </c>
      <c r="K157" s="12" t="e">
        <f>INDEX(Sheet2!$E:$E,MATCH(H157,Sheet2!$C:$C,))</f>
        <v>#N/A</v>
      </c>
    </row>
    <row r="158" spans="2:11" ht="18" x14ac:dyDescent="0.2">
      <c r="B158" s="45" t="s">
        <v>2</v>
      </c>
      <c r="C158" s="41" t="s">
        <v>0</v>
      </c>
      <c r="D158" s="41"/>
      <c r="E158" s="41"/>
      <c r="F158" s="41" t="s">
        <v>3</v>
      </c>
      <c r="G158" s="41" t="s">
        <v>4</v>
      </c>
      <c r="H158" s="41" t="s">
        <v>5</v>
      </c>
      <c r="I158" s="39" t="s">
        <v>6</v>
      </c>
      <c r="J158" s="41" t="s">
        <v>13</v>
      </c>
      <c r="K158" s="43" t="s">
        <v>32</v>
      </c>
    </row>
    <row r="159" spans="2:11" ht="18.75" thickBot="1" x14ac:dyDescent="0.25">
      <c r="B159" s="46"/>
      <c r="C159" s="10" t="s">
        <v>11</v>
      </c>
      <c r="D159" s="10" t="s">
        <v>1</v>
      </c>
      <c r="E159" s="10" t="s">
        <v>11</v>
      </c>
      <c r="F159" s="42"/>
      <c r="G159" s="42"/>
      <c r="H159" s="42"/>
      <c r="I159" s="40"/>
      <c r="J159" s="42"/>
      <c r="K159" s="44"/>
    </row>
    <row r="160" spans="2:11" ht="18" x14ac:dyDescent="0.2">
      <c r="B160" s="5">
        <v>139</v>
      </c>
      <c r="C160" s="2"/>
      <c r="D160" s="6" t="s">
        <v>1</v>
      </c>
      <c r="E160" s="2"/>
      <c r="F160" s="2"/>
      <c r="G160" s="2"/>
      <c r="H160" s="2"/>
      <c r="I160" s="7"/>
      <c r="J160" s="7" t="e">
        <f>INDEX(Sheet2!$F:$F,MATCH(H160,Sheet2!$C:$C,))</f>
        <v>#N/A</v>
      </c>
      <c r="K160" s="12" t="e">
        <f>INDEX(Sheet2!$E:$E,MATCH(H160,Sheet2!$C:$C,))</f>
        <v>#N/A</v>
      </c>
    </row>
    <row r="161" spans="2:11" ht="18" x14ac:dyDescent="0.2">
      <c r="B161" s="5">
        <v>140</v>
      </c>
      <c r="C161" s="2"/>
      <c r="D161" s="6" t="s">
        <v>1</v>
      </c>
      <c r="E161" s="2"/>
      <c r="F161" s="2"/>
      <c r="G161" s="2"/>
      <c r="H161" s="2"/>
      <c r="I161" s="7"/>
      <c r="J161" s="7" t="e">
        <f>INDEX(Sheet2!$F:$F,MATCH(H161,Sheet2!$C:$C,))</f>
        <v>#N/A</v>
      </c>
      <c r="K161" s="12" t="e">
        <f>INDEX(Sheet2!$E:$E,MATCH(H161,Sheet2!$C:$C,))</f>
        <v>#N/A</v>
      </c>
    </row>
    <row r="162" spans="2:11" ht="18" x14ac:dyDescent="0.2">
      <c r="B162" s="5">
        <v>141</v>
      </c>
      <c r="C162" s="2"/>
      <c r="D162" s="6" t="s">
        <v>1</v>
      </c>
      <c r="E162" s="2"/>
      <c r="F162" s="2"/>
      <c r="G162" s="2"/>
      <c r="H162" s="2"/>
      <c r="I162" s="7"/>
      <c r="J162" s="7" t="e">
        <f>INDEX(Sheet2!$F:$F,MATCH(H162,Sheet2!$C:$C,))</f>
        <v>#N/A</v>
      </c>
      <c r="K162" s="12" t="e">
        <f>INDEX(Sheet2!$E:$E,MATCH(H162,Sheet2!$C:$C,))</f>
        <v>#N/A</v>
      </c>
    </row>
    <row r="163" spans="2:11" ht="18" x14ac:dyDescent="0.2">
      <c r="B163" s="5">
        <v>142</v>
      </c>
      <c r="C163" s="2"/>
      <c r="D163" s="6" t="s">
        <v>1</v>
      </c>
      <c r="E163" s="2"/>
      <c r="F163" s="2"/>
      <c r="G163" s="2"/>
      <c r="H163" s="2"/>
      <c r="I163" s="7"/>
      <c r="J163" s="7" t="e">
        <f>INDEX(Sheet2!$F:$F,MATCH(H163,Sheet2!$C:$C,))</f>
        <v>#N/A</v>
      </c>
      <c r="K163" s="12" t="e">
        <f>INDEX(Sheet2!$E:$E,MATCH(H163,Sheet2!$C:$C,))</f>
        <v>#N/A</v>
      </c>
    </row>
    <row r="164" spans="2:11" ht="18" x14ac:dyDescent="0.2">
      <c r="B164" s="5">
        <v>143</v>
      </c>
      <c r="C164" s="2"/>
      <c r="D164" s="6" t="s">
        <v>1</v>
      </c>
      <c r="E164" s="2"/>
      <c r="F164" s="2"/>
      <c r="G164" s="2"/>
      <c r="H164" s="2"/>
      <c r="I164" s="7"/>
      <c r="J164" s="7" t="e">
        <f>INDEX(Sheet2!$F:$F,MATCH(H164,Sheet2!$C:$C,))</f>
        <v>#N/A</v>
      </c>
      <c r="K164" s="12" t="e">
        <f>INDEX(Sheet2!$E:$E,MATCH(H164,Sheet2!$C:$C,))</f>
        <v>#N/A</v>
      </c>
    </row>
    <row r="165" spans="2:11" ht="18" x14ac:dyDescent="0.2">
      <c r="B165" s="5">
        <v>144</v>
      </c>
      <c r="C165" s="2"/>
      <c r="D165" s="6" t="s">
        <v>1</v>
      </c>
      <c r="E165" s="2"/>
      <c r="F165" s="2"/>
      <c r="G165" s="2"/>
      <c r="H165" s="2"/>
      <c r="I165" s="7"/>
      <c r="J165" s="7" t="e">
        <f>INDEX(Sheet2!$F:$F,MATCH(H165,Sheet2!$C:$C,))</f>
        <v>#N/A</v>
      </c>
      <c r="K165" s="12" t="e">
        <f>INDEX(Sheet2!$E:$E,MATCH(H165,Sheet2!$C:$C,))</f>
        <v>#N/A</v>
      </c>
    </row>
    <row r="166" spans="2:11" ht="18" x14ac:dyDescent="0.2">
      <c r="B166" s="5">
        <v>145</v>
      </c>
      <c r="C166" s="2"/>
      <c r="D166" s="6" t="s">
        <v>1</v>
      </c>
      <c r="E166" s="2"/>
      <c r="F166" s="2"/>
      <c r="G166" s="2"/>
      <c r="H166" s="2"/>
      <c r="I166" s="7"/>
      <c r="J166" s="7" t="e">
        <f>INDEX(Sheet2!$F:$F,MATCH(H166,Sheet2!$C:$C,))</f>
        <v>#N/A</v>
      </c>
      <c r="K166" s="12" t="e">
        <f>INDEX(Sheet2!$E:$E,MATCH(H166,Sheet2!$C:$C,))</f>
        <v>#N/A</v>
      </c>
    </row>
    <row r="167" spans="2:11" ht="18" x14ac:dyDescent="0.2">
      <c r="B167" s="5">
        <v>146</v>
      </c>
      <c r="C167" s="2"/>
      <c r="D167" s="6" t="s">
        <v>1</v>
      </c>
      <c r="E167" s="2"/>
      <c r="F167" s="2"/>
      <c r="G167" s="2"/>
      <c r="H167" s="2"/>
      <c r="I167" s="7"/>
      <c r="J167" s="7" t="e">
        <f>INDEX(Sheet2!$F:$F,MATCH(H167,Sheet2!$C:$C,))</f>
        <v>#N/A</v>
      </c>
      <c r="K167" s="12" t="e">
        <f>INDEX(Sheet2!$E:$E,MATCH(H167,Sheet2!$C:$C,))</f>
        <v>#N/A</v>
      </c>
    </row>
    <row r="168" spans="2:11" ht="18" x14ac:dyDescent="0.2">
      <c r="B168" s="5">
        <v>147</v>
      </c>
      <c r="C168" s="2"/>
      <c r="D168" s="6" t="s">
        <v>1</v>
      </c>
      <c r="E168" s="2"/>
      <c r="F168" s="2"/>
      <c r="G168" s="2"/>
      <c r="H168" s="2"/>
      <c r="I168" s="7"/>
      <c r="J168" s="7" t="e">
        <f>INDEX(Sheet2!$F:$F,MATCH(H168,Sheet2!$C:$C,))</f>
        <v>#N/A</v>
      </c>
      <c r="K168" s="12" t="e">
        <f>INDEX(Sheet2!$E:$E,MATCH(H168,Sheet2!$C:$C,))</f>
        <v>#N/A</v>
      </c>
    </row>
    <row r="169" spans="2:11" ht="18" x14ac:dyDescent="0.2">
      <c r="B169" s="5">
        <v>148</v>
      </c>
      <c r="C169" s="2"/>
      <c r="D169" s="6" t="s">
        <v>1</v>
      </c>
      <c r="E169" s="2"/>
      <c r="F169" s="2"/>
      <c r="G169" s="2"/>
      <c r="H169" s="2"/>
      <c r="I169" s="7"/>
      <c r="J169" s="7" t="e">
        <f>INDEX(Sheet2!$F:$F,MATCH(H169,Sheet2!$C:$C,))</f>
        <v>#N/A</v>
      </c>
      <c r="K169" s="12" t="e">
        <f>INDEX(Sheet2!$E:$E,MATCH(H169,Sheet2!$C:$C,))</f>
        <v>#N/A</v>
      </c>
    </row>
    <row r="170" spans="2:11" ht="18" x14ac:dyDescent="0.2">
      <c r="B170" s="5">
        <v>149</v>
      </c>
      <c r="C170" s="2"/>
      <c r="D170" s="6" t="s">
        <v>1</v>
      </c>
      <c r="E170" s="2"/>
      <c r="F170" s="2"/>
      <c r="G170" s="2"/>
      <c r="H170" s="2"/>
      <c r="I170" s="7"/>
      <c r="J170" s="7" t="e">
        <f>INDEX(Sheet2!$F:$F,MATCH(H170,Sheet2!$C:$C,))</f>
        <v>#N/A</v>
      </c>
      <c r="K170" s="12" t="e">
        <f>INDEX(Sheet2!$E:$E,MATCH(H170,Sheet2!$C:$C,))</f>
        <v>#N/A</v>
      </c>
    </row>
    <row r="171" spans="2:11" ht="18" x14ac:dyDescent="0.2">
      <c r="B171" s="5">
        <v>150</v>
      </c>
      <c r="C171" s="2"/>
      <c r="D171" s="6" t="s">
        <v>1</v>
      </c>
      <c r="E171" s="2"/>
      <c r="F171" s="2"/>
      <c r="G171" s="2"/>
      <c r="H171" s="2"/>
      <c r="I171" s="7"/>
      <c r="J171" s="7" t="e">
        <f>INDEX(Sheet2!$F:$F,MATCH(H171,Sheet2!$C:$C,))</f>
        <v>#N/A</v>
      </c>
      <c r="K171" s="12" t="e">
        <f>INDEX(Sheet2!$E:$E,MATCH(H171,Sheet2!$C:$C,))</f>
        <v>#N/A</v>
      </c>
    </row>
    <row r="172" spans="2:11" ht="18" x14ac:dyDescent="0.2">
      <c r="B172" s="5">
        <v>151</v>
      </c>
      <c r="C172" s="2"/>
      <c r="D172" s="6" t="s">
        <v>1</v>
      </c>
      <c r="E172" s="2"/>
      <c r="F172" s="2"/>
      <c r="G172" s="2"/>
      <c r="H172" s="2"/>
      <c r="I172" s="7"/>
      <c r="J172" s="7" t="e">
        <f>INDEX(Sheet2!$F:$F,MATCH(H172,Sheet2!$C:$C,))</f>
        <v>#N/A</v>
      </c>
      <c r="K172" s="12" t="e">
        <f>INDEX(Sheet2!$E:$E,MATCH(H172,Sheet2!$C:$C,))</f>
        <v>#N/A</v>
      </c>
    </row>
    <row r="173" spans="2:11" ht="18" x14ac:dyDescent="0.2">
      <c r="B173" s="5">
        <v>152</v>
      </c>
      <c r="C173" s="2"/>
      <c r="D173" s="6" t="s">
        <v>1</v>
      </c>
      <c r="E173" s="2"/>
      <c r="F173" s="2"/>
      <c r="G173" s="2"/>
      <c r="H173" s="2"/>
      <c r="I173" s="7"/>
      <c r="J173" s="7" t="e">
        <f>INDEX(Sheet2!$F:$F,MATCH(H173,Sheet2!$C:$C,))</f>
        <v>#N/A</v>
      </c>
      <c r="K173" s="12" t="e">
        <f>INDEX(Sheet2!$E:$E,MATCH(H173,Sheet2!$C:$C,))</f>
        <v>#N/A</v>
      </c>
    </row>
    <row r="174" spans="2:11" ht="18" x14ac:dyDescent="0.2">
      <c r="B174" s="5">
        <v>153</v>
      </c>
      <c r="C174" s="2"/>
      <c r="D174" s="6" t="s">
        <v>1</v>
      </c>
      <c r="E174" s="2"/>
      <c r="F174" s="2"/>
      <c r="G174" s="2"/>
      <c r="H174" s="2"/>
      <c r="I174" s="7"/>
      <c r="J174" s="7" t="e">
        <f>INDEX(Sheet2!$F:$F,MATCH(H174,Sheet2!$C:$C,))</f>
        <v>#N/A</v>
      </c>
      <c r="K174" s="12" t="e">
        <f>INDEX(Sheet2!$E:$E,MATCH(H174,Sheet2!$C:$C,))</f>
        <v>#N/A</v>
      </c>
    </row>
    <row r="175" spans="2:11" ht="18" x14ac:dyDescent="0.2">
      <c r="B175" s="5">
        <v>154</v>
      </c>
      <c r="C175" s="2"/>
      <c r="D175" s="6" t="s">
        <v>1</v>
      </c>
      <c r="E175" s="2"/>
      <c r="F175" s="2"/>
      <c r="G175" s="2"/>
      <c r="H175" s="2"/>
      <c r="I175" s="7"/>
      <c r="J175" s="7" t="e">
        <f>INDEX(Sheet2!$F:$F,MATCH(H175,Sheet2!$C:$C,))</f>
        <v>#N/A</v>
      </c>
      <c r="K175" s="12" t="e">
        <f>INDEX(Sheet2!$E:$E,MATCH(H175,Sheet2!$C:$C,))</f>
        <v>#N/A</v>
      </c>
    </row>
    <row r="176" spans="2:11" ht="18" x14ac:dyDescent="0.2">
      <c r="B176" s="5">
        <v>155</v>
      </c>
      <c r="C176" s="2"/>
      <c r="D176" s="6" t="s">
        <v>1</v>
      </c>
      <c r="E176" s="2"/>
      <c r="F176" s="2"/>
      <c r="G176" s="2"/>
      <c r="H176" s="2"/>
      <c r="I176" s="7"/>
      <c r="J176" s="7" t="e">
        <f>INDEX(Sheet2!$F:$F,MATCH(H176,Sheet2!$C:$C,))</f>
        <v>#N/A</v>
      </c>
      <c r="K176" s="12" t="e">
        <f>INDEX(Sheet2!$E:$E,MATCH(H176,Sheet2!$C:$C,))</f>
        <v>#N/A</v>
      </c>
    </row>
    <row r="177" spans="2:11" ht="18" x14ac:dyDescent="0.2">
      <c r="B177" s="5">
        <v>156</v>
      </c>
      <c r="C177" s="2"/>
      <c r="D177" s="6" t="s">
        <v>1</v>
      </c>
      <c r="E177" s="2"/>
      <c r="F177" s="2"/>
      <c r="G177" s="2"/>
      <c r="H177" s="2"/>
      <c r="I177" s="7"/>
      <c r="J177" s="7" t="e">
        <f>INDEX(Sheet2!$F:$F,MATCH(H177,Sheet2!$C:$C,))</f>
        <v>#N/A</v>
      </c>
      <c r="K177" s="12" t="e">
        <f>INDEX(Sheet2!$E:$E,MATCH(H177,Sheet2!$C:$C,))</f>
        <v>#N/A</v>
      </c>
    </row>
    <row r="178" spans="2:11" ht="18" x14ac:dyDescent="0.2">
      <c r="B178" s="5">
        <v>157</v>
      </c>
      <c r="C178" s="2"/>
      <c r="D178" s="6" t="s">
        <v>1</v>
      </c>
      <c r="E178" s="2"/>
      <c r="F178" s="2"/>
      <c r="G178" s="2"/>
      <c r="H178" s="2"/>
      <c r="I178" s="7"/>
      <c r="J178" s="7" t="e">
        <f>INDEX(Sheet2!$F:$F,MATCH(H178,Sheet2!$C:$C,))</f>
        <v>#N/A</v>
      </c>
      <c r="K178" s="12" t="e">
        <f>INDEX(Sheet2!$E:$E,MATCH(H178,Sheet2!$C:$C,))</f>
        <v>#N/A</v>
      </c>
    </row>
    <row r="179" spans="2:11" ht="18" x14ac:dyDescent="0.2">
      <c r="B179" s="5">
        <v>158</v>
      </c>
      <c r="C179" s="2"/>
      <c r="D179" s="6" t="s">
        <v>1</v>
      </c>
      <c r="E179" s="2"/>
      <c r="F179" s="2"/>
      <c r="G179" s="2"/>
      <c r="H179" s="2"/>
      <c r="I179" s="7"/>
      <c r="J179" s="7" t="e">
        <f>INDEX(Sheet2!$F:$F,MATCH(H179,Sheet2!$C:$C,))</f>
        <v>#N/A</v>
      </c>
      <c r="K179" s="12" t="e">
        <f>INDEX(Sheet2!$E:$E,MATCH(H179,Sheet2!$C:$C,))</f>
        <v>#N/A</v>
      </c>
    </row>
    <row r="180" spans="2:11" ht="18" x14ac:dyDescent="0.2">
      <c r="B180" s="5">
        <v>159</v>
      </c>
      <c r="C180" s="2"/>
      <c r="D180" s="6" t="s">
        <v>1</v>
      </c>
      <c r="E180" s="2"/>
      <c r="F180" s="2"/>
      <c r="G180" s="2"/>
      <c r="H180" s="2"/>
      <c r="I180" s="7"/>
      <c r="J180" s="7" t="e">
        <f>INDEX(Sheet2!$F:$F,MATCH(H180,Sheet2!$C:$C,))</f>
        <v>#N/A</v>
      </c>
      <c r="K180" s="12" t="e">
        <f>INDEX(Sheet2!$E:$E,MATCH(H180,Sheet2!$C:$C,))</f>
        <v>#N/A</v>
      </c>
    </row>
    <row r="181" spans="2:11" ht="18" x14ac:dyDescent="0.2">
      <c r="B181" s="5">
        <v>160</v>
      </c>
      <c r="C181" s="2"/>
      <c r="D181" s="6" t="s">
        <v>1</v>
      </c>
      <c r="E181" s="2"/>
      <c r="F181" s="2"/>
      <c r="G181" s="2"/>
      <c r="H181" s="2"/>
      <c r="I181" s="7"/>
      <c r="J181" s="7" t="e">
        <f>INDEX(Sheet2!$F:$F,MATCH(H181,Sheet2!$C:$C,))</f>
        <v>#N/A</v>
      </c>
      <c r="K181" s="12" t="e">
        <f>INDEX(Sheet2!$E:$E,MATCH(H181,Sheet2!$C:$C,))</f>
        <v>#N/A</v>
      </c>
    </row>
    <row r="182" spans="2:11" ht="18" x14ac:dyDescent="0.2">
      <c r="B182" s="5">
        <v>161</v>
      </c>
      <c r="C182" s="2"/>
      <c r="D182" s="6" t="s">
        <v>1</v>
      </c>
      <c r="E182" s="2"/>
      <c r="F182" s="2"/>
      <c r="G182" s="2"/>
      <c r="H182" s="2"/>
      <c r="I182" s="7"/>
      <c r="J182" s="7" t="e">
        <f>INDEX(Sheet2!$F:$F,MATCH(H182,Sheet2!$C:$C,))</f>
        <v>#N/A</v>
      </c>
      <c r="K182" s="12" t="e">
        <f>INDEX(Sheet2!$E:$E,MATCH(H182,Sheet2!$C:$C,))</f>
        <v>#N/A</v>
      </c>
    </row>
    <row r="183" spans="2:11" ht="18" x14ac:dyDescent="0.2">
      <c r="B183" s="5">
        <v>162</v>
      </c>
      <c r="C183" s="2"/>
      <c r="D183" s="6" t="s">
        <v>1</v>
      </c>
      <c r="E183" s="2"/>
      <c r="F183" s="2"/>
      <c r="G183" s="2"/>
      <c r="H183" s="2"/>
      <c r="I183" s="7"/>
      <c r="J183" s="7" t="e">
        <f>INDEX(Sheet2!$F:$F,MATCH(H183,Sheet2!$C:$C,))</f>
        <v>#N/A</v>
      </c>
      <c r="K183" s="12" t="e">
        <f>INDEX(Sheet2!$E:$E,MATCH(H183,Sheet2!$C:$C,))</f>
        <v>#N/A</v>
      </c>
    </row>
    <row r="184" spans="2:11" ht="18" x14ac:dyDescent="0.2">
      <c r="B184" s="5">
        <v>163</v>
      </c>
      <c r="C184" s="2"/>
      <c r="D184" s="6" t="s">
        <v>1</v>
      </c>
      <c r="E184" s="2"/>
      <c r="F184" s="2"/>
      <c r="G184" s="2"/>
      <c r="H184" s="2"/>
      <c r="I184" s="7"/>
      <c r="J184" s="7" t="e">
        <f>INDEX(Sheet2!$F:$F,MATCH(H184,Sheet2!$C:$C,))</f>
        <v>#N/A</v>
      </c>
      <c r="K184" s="12" t="e">
        <f>INDEX(Sheet2!$E:$E,MATCH(H184,Sheet2!$C:$C,))</f>
        <v>#N/A</v>
      </c>
    </row>
    <row r="185" spans="2:11" ht="18" x14ac:dyDescent="0.2">
      <c r="B185" s="5">
        <v>164</v>
      </c>
      <c r="C185" s="2"/>
      <c r="D185" s="6" t="s">
        <v>1</v>
      </c>
      <c r="E185" s="2"/>
      <c r="F185" s="2"/>
      <c r="G185" s="2"/>
      <c r="H185" s="2"/>
      <c r="I185" s="7"/>
      <c r="J185" s="7" t="e">
        <f>INDEX(Sheet2!$F:$F,MATCH(H185,Sheet2!$C:$C,))</f>
        <v>#N/A</v>
      </c>
      <c r="K185" s="12" t="e">
        <f>INDEX(Sheet2!$E:$E,MATCH(H185,Sheet2!$C:$C,))</f>
        <v>#N/A</v>
      </c>
    </row>
    <row r="186" spans="2:11" ht="18" x14ac:dyDescent="0.2">
      <c r="B186" s="5">
        <v>165</v>
      </c>
      <c r="C186" s="2"/>
      <c r="D186" s="6" t="s">
        <v>1</v>
      </c>
      <c r="E186" s="2"/>
      <c r="F186" s="2"/>
      <c r="G186" s="2"/>
      <c r="H186" s="2"/>
      <c r="I186" s="7"/>
      <c r="J186" s="7" t="e">
        <f>INDEX(Sheet2!$F:$F,MATCH(H186,Sheet2!$C:$C,))</f>
        <v>#N/A</v>
      </c>
      <c r="K186" s="12" t="e">
        <f>INDEX(Sheet2!$E:$E,MATCH(H186,Sheet2!$C:$C,))</f>
        <v>#N/A</v>
      </c>
    </row>
    <row r="187" spans="2:11" ht="18" x14ac:dyDescent="0.2">
      <c r="B187" s="5">
        <v>166</v>
      </c>
      <c r="C187" s="2"/>
      <c r="D187" s="6" t="s">
        <v>1</v>
      </c>
      <c r="E187" s="2"/>
      <c r="F187" s="2"/>
      <c r="G187" s="2"/>
      <c r="H187" s="2"/>
      <c r="I187" s="7"/>
      <c r="J187" s="7" t="e">
        <f>INDEX(Sheet2!$F:$F,MATCH(H187,Sheet2!$C:$C,))</f>
        <v>#N/A</v>
      </c>
      <c r="K187" s="12" t="e">
        <f>INDEX(Sheet2!$E:$E,MATCH(H187,Sheet2!$C:$C,))</f>
        <v>#N/A</v>
      </c>
    </row>
    <row r="188" spans="2:11" ht="18.75" thickBot="1" x14ac:dyDescent="0.25">
      <c r="B188" s="5">
        <v>167</v>
      </c>
      <c r="C188" s="2"/>
      <c r="D188" s="6" t="s">
        <v>1</v>
      </c>
      <c r="E188" s="2"/>
      <c r="F188" s="2"/>
      <c r="G188" s="2"/>
      <c r="H188" s="2"/>
      <c r="I188" s="7"/>
      <c r="J188" s="7" t="e">
        <f>INDEX(Sheet2!$F:$F,MATCH(H188,Sheet2!$C:$C,))</f>
        <v>#N/A</v>
      </c>
      <c r="K188" s="12" t="e">
        <f>INDEX(Sheet2!$E:$E,MATCH(H188,Sheet2!$C:$C,))</f>
        <v>#N/A</v>
      </c>
    </row>
    <row r="189" spans="2:11" ht="18" x14ac:dyDescent="0.2">
      <c r="B189" s="45" t="s">
        <v>2</v>
      </c>
      <c r="C189" s="41" t="s">
        <v>0</v>
      </c>
      <c r="D189" s="41"/>
      <c r="E189" s="41"/>
      <c r="F189" s="41" t="s">
        <v>3</v>
      </c>
      <c r="G189" s="41" t="s">
        <v>4</v>
      </c>
      <c r="H189" s="41" t="s">
        <v>5</v>
      </c>
      <c r="I189" s="39" t="s">
        <v>6</v>
      </c>
      <c r="J189" s="41" t="s">
        <v>13</v>
      </c>
      <c r="K189" s="43" t="s">
        <v>32</v>
      </c>
    </row>
    <row r="190" spans="2:11" ht="18.75" thickBot="1" x14ac:dyDescent="0.25">
      <c r="B190" s="46"/>
      <c r="C190" s="10" t="s">
        <v>11</v>
      </c>
      <c r="D190" s="10" t="s">
        <v>1</v>
      </c>
      <c r="E190" s="10" t="s">
        <v>11</v>
      </c>
      <c r="F190" s="42"/>
      <c r="G190" s="42"/>
      <c r="H190" s="42"/>
      <c r="I190" s="40"/>
      <c r="J190" s="42"/>
      <c r="K190" s="44"/>
    </row>
    <row r="191" spans="2:11" ht="18" x14ac:dyDescent="0.2">
      <c r="B191" s="5">
        <v>168</v>
      </c>
      <c r="C191" s="2"/>
      <c r="D191" s="6" t="s">
        <v>1</v>
      </c>
      <c r="E191" s="2"/>
      <c r="F191" s="2"/>
      <c r="G191" s="2"/>
      <c r="H191" s="2"/>
      <c r="I191" s="7"/>
      <c r="J191" s="7" t="e">
        <f>INDEX(Sheet2!$F:$F,MATCH(H191,Sheet2!$C:$C,))</f>
        <v>#N/A</v>
      </c>
      <c r="K191" s="12" t="e">
        <f>INDEX(Sheet2!$E:$E,MATCH(H191,Sheet2!$C:$C,))</f>
        <v>#N/A</v>
      </c>
    </row>
    <row r="192" spans="2:11" ht="18" x14ac:dyDescent="0.2">
      <c r="B192" s="5">
        <v>169</v>
      </c>
      <c r="C192" s="2"/>
      <c r="D192" s="6" t="s">
        <v>1</v>
      </c>
      <c r="E192" s="2"/>
      <c r="F192" s="2"/>
      <c r="G192" s="2"/>
      <c r="H192" s="2"/>
      <c r="I192" s="7"/>
      <c r="J192" s="7" t="e">
        <f>INDEX(Sheet2!$F:$F,MATCH(H192,Sheet2!$C:$C,))</f>
        <v>#N/A</v>
      </c>
      <c r="K192" s="12" t="e">
        <f>INDEX(Sheet2!$E:$E,MATCH(H192,Sheet2!$C:$C,))</f>
        <v>#N/A</v>
      </c>
    </row>
    <row r="193" spans="2:11" ht="18" x14ac:dyDescent="0.2">
      <c r="B193" s="5">
        <v>170</v>
      </c>
      <c r="C193" s="2"/>
      <c r="D193" s="6" t="s">
        <v>1</v>
      </c>
      <c r="E193" s="2"/>
      <c r="F193" s="2"/>
      <c r="G193" s="2"/>
      <c r="H193" s="2"/>
      <c r="I193" s="7"/>
      <c r="J193" s="7" t="e">
        <f>INDEX(Sheet2!$F:$F,MATCH(H193,Sheet2!$C:$C,))</f>
        <v>#N/A</v>
      </c>
      <c r="K193" s="12" t="e">
        <f>INDEX(Sheet2!$E:$E,MATCH(H193,Sheet2!$C:$C,))</f>
        <v>#N/A</v>
      </c>
    </row>
    <row r="194" spans="2:11" ht="18" x14ac:dyDescent="0.2">
      <c r="B194" s="5">
        <v>171</v>
      </c>
      <c r="C194" s="2"/>
      <c r="D194" s="6" t="s">
        <v>1</v>
      </c>
      <c r="E194" s="2"/>
      <c r="F194" s="2"/>
      <c r="G194" s="2"/>
      <c r="H194" s="2"/>
      <c r="I194" s="7"/>
      <c r="J194" s="7" t="e">
        <f>INDEX(Sheet2!$F:$F,MATCH(H194,Sheet2!$C:$C,))</f>
        <v>#N/A</v>
      </c>
      <c r="K194" s="12" t="e">
        <f>INDEX(Sheet2!$E:$E,MATCH(H194,Sheet2!$C:$C,))</f>
        <v>#N/A</v>
      </c>
    </row>
    <row r="195" spans="2:11" ht="18" x14ac:dyDescent="0.2">
      <c r="B195" s="5">
        <v>172</v>
      </c>
      <c r="C195" s="2"/>
      <c r="D195" s="6" t="s">
        <v>1</v>
      </c>
      <c r="E195" s="2"/>
      <c r="F195" s="2"/>
      <c r="G195" s="2"/>
      <c r="H195" s="2"/>
      <c r="I195" s="7"/>
      <c r="J195" s="7" t="e">
        <f>INDEX(Sheet2!$F:$F,MATCH(H195,Sheet2!$C:$C,))</f>
        <v>#N/A</v>
      </c>
      <c r="K195" s="12" t="e">
        <f>INDEX(Sheet2!$E:$E,MATCH(H195,Sheet2!$C:$C,))</f>
        <v>#N/A</v>
      </c>
    </row>
    <row r="196" spans="2:11" ht="18" x14ac:dyDescent="0.2">
      <c r="B196" s="5">
        <v>173</v>
      </c>
      <c r="C196" s="2"/>
      <c r="D196" s="6" t="s">
        <v>1</v>
      </c>
      <c r="E196" s="2"/>
      <c r="F196" s="2"/>
      <c r="G196" s="2"/>
      <c r="H196" s="2"/>
      <c r="I196" s="7"/>
      <c r="J196" s="7" t="e">
        <f>INDEX(Sheet2!$F:$F,MATCH(H196,Sheet2!$C:$C,))</f>
        <v>#N/A</v>
      </c>
      <c r="K196" s="12" t="e">
        <f>INDEX(Sheet2!$E:$E,MATCH(H196,Sheet2!$C:$C,))</f>
        <v>#N/A</v>
      </c>
    </row>
    <row r="197" spans="2:11" ht="18" x14ac:dyDescent="0.2">
      <c r="B197" s="5">
        <v>174</v>
      </c>
      <c r="C197" s="2"/>
      <c r="D197" s="6" t="s">
        <v>1</v>
      </c>
      <c r="E197" s="2"/>
      <c r="F197" s="2"/>
      <c r="G197" s="2"/>
      <c r="H197" s="2"/>
      <c r="I197" s="7"/>
      <c r="J197" s="7" t="e">
        <f>INDEX(Sheet2!$F:$F,MATCH(H197,Sheet2!$C:$C,))</f>
        <v>#N/A</v>
      </c>
      <c r="K197" s="12" t="e">
        <f>INDEX(Sheet2!$E:$E,MATCH(H197,Sheet2!$C:$C,))</f>
        <v>#N/A</v>
      </c>
    </row>
    <row r="198" spans="2:11" ht="18" x14ac:dyDescent="0.2">
      <c r="B198" s="5">
        <v>175</v>
      </c>
      <c r="C198" s="2"/>
      <c r="D198" s="6" t="s">
        <v>1</v>
      </c>
      <c r="E198" s="2"/>
      <c r="F198" s="2"/>
      <c r="G198" s="2"/>
      <c r="H198" s="2"/>
      <c r="I198" s="7"/>
      <c r="J198" s="7" t="e">
        <f>INDEX(Sheet2!$F:$F,MATCH(H198,Sheet2!$C:$C,))</f>
        <v>#N/A</v>
      </c>
      <c r="K198" s="12" t="e">
        <f>INDEX(Sheet2!$E:$E,MATCH(H198,Sheet2!$C:$C,))</f>
        <v>#N/A</v>
      </c>
    </row>
    <row r="199" spans="2:11" ht="18" x14ac:dyDescent="0.2">
      <c r="B199" s="5">
        <v>176</v>
      </c>
      <c r="C199" s="2"/>
      <c r="D199" s="6" t="s">
        <v>1</v>
      </c>
      <c r="E199" s="2"/>
      <c r="F199" s="2"/>
      <c r="G199" s="2"/>
      <c r="H199" s="2"/>
      <c r="I199" s="7"/>
      <c r="J199" s="7" t="e">
        <f>INDEX(Sheet2!$F:$F,MATCH(H199,Sheet2!$C:$C,))</f>
        <v>#N/A</v>
      </c>
      <c r="K199" s="12" t="e">
        <f>INDEX(Sheet2!$E:$E,MATCH(H199,Sheet2!$C:$C,))</f>
        <v>#N/A</v>
      </c>
    </row>
    <row r="200" spans="2:11" ht="18" x14ac:dyDescent="0.2">
      <c r="B200" s="5">
        <v>177</v>
      </c>
      <c r="C200" s="2"/>
      <c r="D200" s="6" t="s">
        <v>1</v>
      </c>
      <c r="E200" s="2"/>
      <c r="F200" s="2"/>
      <c r="G200" s="2"/>
      <c r="H200" s="2"/>
      <c r="I200" s="7"/>
      <c r="J200" s="7" t="e">
        <f>INDEX(Sheet2!$F:$F,MATCH(H200,Sheet2!$C:$C,))</f>
        <v>#N/A</v>
      </c>
      <c r="K200" s="12" t="e">
        <f>INDEX(Sheet2!$E:$E,MATCH(H200,Sheet2!$C:$C,))</f>
        <v>#N/A</v>
      </c>
    </row>
    <row r="201" spans="2:11" ht="18" x14ac:dyDescent="0.2">
      <c r="B201" s="5">
        <v>178</v>
      </c>
      <c r="C201" s="2"/>
      <c r="D201" s="6" t="s">
        <v>1</v>
      </c>
      <c r="E201" s="2"/>
      <c r="F201" s="2"/>
      <c r="G201" s="2"/>
      <c r="H201" s="2"/>
      <c r="I201" s="7"/>
      <c r="J201" s="7" t="e">
        <f>INDEX(Sheet2!$F:$F,MATCH(H201,Sheet2!$C:$C,))</f>
        <v>#N/A</v>
      </c>
      <c r="K201" s="12" t="e">
        <f>INDEX(Sheet2!$E:$E,MATCH(H201,Sheet2!$C:$C,))</f>
        <v>#N/A</v>
      </c>
    </row>
    <row r="202" spans="2:11" ht="18" x14ac:dyDescent="0.2">
      <c r="B202" s="5">
        <v>179</v>
      </c>
      <c r="C202" s="2"/>
      <c r="D202" s="6" t="s">
        <v>1</v>
      </c>
      <c r="E202" s="2"/>
      <c r="F202" s="2"/>
      <c r="G202" s="2"/>
      <c r="H202" s="2"/>
      <c r="I202" s="7"/>
      <c r="J202" s="7" t="e">
        <f>INDEX(Sheet2!$F:$F,MATCH(H202,Sheet2!$C:$C,))</f>
        <v>#N/A</v>
      </c>
      <c r="K202" s="12" t="e">
        <f>INDEX(Sheet2!$E:$E,MATCH(H202,Sheet2!$C:$C,))</f>
        <v>#N/A</v>
      </c>
    </row>
    <row r="203" spans="2:11" ht="18" x14ac:dyDescent="0.2">
      <c r="B203" s="5">
        <v>180</v>
      </c>
      <c r="C203" s="2"/>
      <c r="D203" s="6" t="s">
        <v>1</v>
      </c>
      <c r="E203" s="2"/>
      <c r="F203" s="2"/>
      <c r="G203" s="2"/>
      <c r="H203" s="2"/>
      <c r="I203" s="7"/>
      <c r="J203" s="7" t="e">
        <f>INDEX(Sheet2!$F:$F,MATCH(H203,Sheet2!$C:$C,))</f>
        <v>#N/A</v>
      </c>
      <c r="K203" s="12" t="e">
        <f>INDEX(Sheet2!$E:$E,MATCH(H203,Sheet2!$C:$C,))</f>
        <v>#N/A</v>
      </c>
    </row>
    <row r="204" spans="2:11" ht="18" x14ac:dyDescent="0.2">
      <c r="B204" s="5">
        <v>181</v>
      </c>
      <c r="C204" s="2"/>
      <c r="D204" s="6" t="s">
        <v>1</v>
      </c>
      <c r="E204" s="2"/>
      <c r="F204" s="2"/>
      <c r="G204" s="2"/>
      <c r="H204" s="2"/>
      <c r="I204" s="7"/>
      <c r="J204" s="7" t="e">
        <f>INDEX(Sheet2!$F:$F,MATCH(H204,Sheet2!$C:$C,))</f>
        <v>#N/A</v>
      </c>
      <c r="K204" s="12" t="e">
        <f>INDEX(Sheet2!$E:$E,MATCH(H204,Sheet2!$C:$C,))</f>
        <v>#N/A</v>
      </c>
    </row>
    <row r="205" spans="2:11" ht="18" x14ac:dyDescent="0.2">
      <c r="B205" s="5">
        <v>182</v>
      </c>
      <c r="C205" s="2"/>
      <c r="D205" s="6" t="s">
        <v>1</v>
      </c>
      <c r="E205" s="2"/>
      <c r="F205" s="2"/>
      <c r="G205" s="2"/>
      <c r="H205" s="2"/>
      <c r="I205" s="7"/>
      <c r="J205" s="7" t="e">
        <f>INDEX(Sheet2!$F:$F,MATCH(H205,Sheet2!$C:$C,))</f>
        <v>#N/A</v>
      </c>
      <c r="K205" s="12" t="e">
        <f>INDEX(Sheet2!$E:$E,MATCH(H205,Sheet2!$C:$C,))</f>
        <v>#N/A</v>
      </c>
    </row>
    <row r="206" spans="2:11" ht="18" x14ac:dyDescent="0.2">
      <c r="B206" s="5">
        <v>183</v>
      </c>
      <c r="C206" s="2"/>
      <c r="D206" s="6" t="s">
        <v>1</v>
      </c>
      <c r="E206" s="2"/>
      <c r="F206" s="2"/>
      <c r="G206" s="2"/>
      <c r="H206" s="2"/>
      <c r="I206" s="7"/>
      <c r="J206" s="7" t="e">
        <f>INDEX(Sheet2!$F:$F,MATCH(H206,Sheet2!$C:$C,))</f>
        <v>#N/A</v>
      </c>
      <c r="K206" s="12" t="e">
        <f>INDEX(Sheet2!$E:$E,MATCH(H206,Sheet2!$C:$C,))</f>
        <v>#N/A</v>
      </c>
    </row>
    <row r="207" spans="2:11" ht="18" x14ac:dyDescent="0.2">
      <c r="B207" s="5">
        <v>184</v>
      </c>
      <c r="C207" s="2"/>
      <c r="D207" s="6" t="s">
        <v>1</v>
      </c>
      <c r="E207" s="2"/>
      <c r="F207" s="2"/>
      <c r="G207" s="2"/>
      <c r="H207" s="2"/>
      <c r="I207" s="7"/>
      <c r="J207" s="7" t="e">
        <f>INDEX(Sheet2!$F:$F,MATCH(H207,Sheet2!$C:$C,))</f>
        <v>#N/A</v>
      </c>
      <c r="K207" s="12" t="e">
        <f>INDEX(Sheet2!$E:$E,MATCH(H207,Sheet2!$C:$C,))</f>
        <v>#N/A</v>
      </c>
    </row>
    <row r="208" spans="2:11" ht="18" x14ac:dyDescent="0.2">
      <c r="B208" s="5">
        <v>185</v>
      </c>
      <c r="C208" s="2"/>
      <c r="D208" s="6" t="s">
        <v>1</v>
      </c>
      <c r="E208" s="2"/>
      <c r="F208" s="2"/>
      <c r="G208" s="2"/>
      <c r="H208" s="2"/>
      <c r="I208" s="7"/>
      <c r="J208" s="7" t="e">
        <f>INDEX(Sheet2!$F:$F,MATCH(H208,Sheet2!$C:$C,))</f>
        <v>#N/A</v>
      </c>
      <c r="K208" s="12" t="e">
        <f>INDEX(Sheet2!$E:$E,MATCH(H208,Sheet2!$C:$C,))</f>
        <v>#N/A</v>
      </c>
    </row>
    <row r="209" spans="2:11" ht="18" x14ac:dyDescent="0.2">
      <c r="B209" s="5">
        <v>186</v>
      </c>
      <c r="C209" s="2"/>
      <c r="D209" s="6" t="s">
        <v>1</v>
      </c>
      <c r="E209" s="2"/>
      <c r="F209" s="2"/>
      <c r="G209" s="2"/>
      <c r="H209" s="2"/>
      <c r="I209" s="7"/>
      <c r="J209" s="7" t="e">
        <f>INDEX(Sheet2!$F:$F,MATCH(H209,Sheet2!$C:$C,))</f>
        <v>#N/A</v>
      </c>
      <c r="K209" s="12" t="e">
        <f>INDEX(Sheet2!$E:$E,MATCH(H209,Sheet2!$C:$C,))</f>
        <v>#N/A</v>
      </c>
    </row>
    <row r="210" spans="2:11" ht="18" x14ac:dyDescent="0.2">
      <c r="B210" s="5">
        <v>187</v>
      </c>
      <c r="C210" s="2"/>
      <c r="D210" s="6" t="s">
        <v>1</v>
      </c>
      <c r="E210" s="2"/>
      <c r="F210" s="2"/>
      <c r="G210" s="2"/>
      <c r="H210" s="2"/>
      <c r="I210" s="7"/>
      <c r="J210" s="7" t="e">
        <f>INDEX(Sheet2!$F:$F,MATCH(H210,Sheet2!$C:$C,))</f>
        <v>#N/A</v>
      </c>
      <c r="K210" s="12" t="e">
        <f>INDEX(Sheet2!$E:$E,MATCH(H210,Sheet2!$C:$C,))</f>
        <v>#N/A</v>
      </c>
    </row>
    <row r="211" spans="2:11" ht="18" x14ac:dyDescent="0.2">
      <c r="B211" s="5">
        <v>188</v>
      </c>
      <c r="C211" s="2"/>
      <c r="D211" s="6" t="s">
        <v>1</v>
      </c>
      <c r="E211" s="2"/>
      <c r="F211" s="2"/>
      <c r="G211" s="2"/>
      <c r="H211" s="2"/>
      <c r="I211" s="7"/>
      <c r="J211" s="7" t="e">
        <f>INDEX(Sheet2!$F:$F,MATCH(H211,Sheet2!$C:$C,))</f>
        <v>#N/A</v>
      </c>
      <c r="K211" s="12" t="e">
        <f>INDEX(Sheet2!$E:$E,MATCH(H211,Sheet2!$C:$C,))</f>
        <v>#N/A</v>
      </c>
    </row>
    <row r="212" spans="2:11" ht="18" x14ac:dyDescent="0.2">
      <c r="B212" s="5">
        <v>189</v>
      </c>
      <c r="C212" s="2"/>
      <c r="D212" s="6" t="s">
        <v>1</v>
      </c>
      <c r="E212" s="2"/>
      <c r="F212" s="2"/>
      <c r="G212" s="2"/>
      <c r="H212" s="2"/>
      <c r="I212" s="7"/>
      <c r="J212" s="7" t="e">
        <f>INDEX(Sheet2!$F:$F,MATCH(H212,Sheet2!$C:$C,))</f>
        <v>#N/A</v>
      </c>
      <c r="K212" s="12" t="e">
        <f>INDEX(Sheet2!$E:$E,MATCH(H212,Sheet2!$C:$C,))</f>
        <v>#N/A</v>
      </c>
    </row>
    <row r="213" spans="2:11" ht="18" x14ac:dyDescent="0.2">
      <c r="B213" s="5">
        <v>190</v>
      </c>
      <c r="C213" s="2"/>
      <c r="D213" s="6" t="s">
        <v>1</v>
      </c>
      <c r="E213" s="2"/>
      <c r="F213" s="2"/>
      <c r="G213" s="2"/>
      <c r="H213" s="2"/>
      <c r="I213" s="7"/>
      <c r="J213" s="7" t="e">
        <f>INDEX(Sheet2!$F:$F,MATCH(H213,Sheet2!$C:$C,))</f>
        <v>#N/A</v>
      </c>
      <c r="K213" s="12" t="e">
        <f>INDEX(Sheet2!$E:$E,MATCH(H213,Sheet2!$C:$C,))</f>
        <v>#N/A</v>
      </c>
    </row>
    <row r="214" spans="2:11" ht="18" x14ac:dyDescent="0.2">
      <c r="B214" s="5">
        <v>191</v>
      </c>
      <c r="C214" s="2"/>
      <c r="D214" s="6" t="s">
        <v>1</v>
      </c>
      <c r="E214" s="2"/>
      <c r="F214" s="2"/>
      <c r="G214" s="2"/>
      <c r="H214" s="2"/>
      <c r="I214" s="7"/>
      <c r="J214" s="7" t="e">
        <f>INDEX(Sheet2!$F:$F,MATCH(H214,Sheet2!$C:$C,))</f>
        <v>#N/A</v>
      </c>
      <c r="K214" s="12" t="e">
        <f>INDEX(Sheet2!$E:$E,MATCH(H214,Sheet2!$C:$C,))</f>
        <v>#N/A</v>
      </c>
    </row>
    <row r="215" spans="2:11" ht="18" x14ac:dyDescent="0.2">
      <c r="B215" s="5">
        <v>192</v>
      </c>
      <c r="C215" s="2"/>
      <c r="D215" s="6" t="s">
        <v>1</v>
      </c>
      <c r="E215" s="2"/>
      <c r="F215" s="2"/>
      <c r="G215" s="2"/>
      <c r="H215" s="2"/>
      <c r="I215" s="7"/>
      <c r="J215" s="7" t="e">
        <f>INDEX(Sheet2!$F:$F,MATCH(H215,Sheet2!$C:$C,))</f>
        <v>#N/A</v>
      </c>
      <c r="K215" s="12" t="e">
        <f>INDEX(Sheet2!$E:$E,MATCH(H215,Sheet2!$C:$C,))</f>
        <v>#N/A</v>
      </c>
    </row>
    <row r="216" spans="2:11" ht="18" x14ac:dyDescent="0.2">
      <c r="B216" s="5">
        <v>193</v>
      </c>
      <c r="C216" s="2"/>
      <c r="D216" s="6" t="s">
        <v>1</v>
      </c>
      <c r="E216" s="2"/>
      <c r="F216" s="2"/>
      <c r="G216" s="2"/>
      <c r="H216" s="2"/>
      <c r="I216" s="7"/>
      <c r="J216" s="7" t="e">
        <f>INDEX(Sheet2!$F:$F,MATCH(H216,Sheet2!$C:$C,))</f>
        <v>#N/A</v>
      </c>
      <c r="K216" s="12" t="e">
        <f>INDEX(Sheet2!$E:$E,MATCH(H216,Sheet2!$C:$C,))</f>
        <v>#N/A</v>
      </c>
    </row>
    <row r="217" spans="2:11" ht="18" x14ac:dyDescent="0.2">
      <c r="B217" s="5">
        <v>194</v>
      </c>
      <c r="C217" s="2"/>
      <c r="D217" s="6" t="s">
        <v>1</v>
      </c>
      <c r="E217" s="2"/>
      <c r="F217" s="2"/>
      <c r="G217" s="2"/>
      <c r="H217" s="2"/>
      <c r="I217" s="7"/>
      <c r="J217" s="7" t="e">
        <f>INDEX(Sheet2!$F:$F,MATCH(H217,Sheet2!$C:$C,))</f>
        <v>#N/A</v>
      </c>
      <c r="K217" s="12" t="e">
        <f>INDEX(Sheet2!$E:$E,MATCH(H217,Sheet2!$C:$C,))</f>
        <v>#N/A</v>
      </c>
    </row>
    <row r="218" spans="2:11" ht="18" x14ac:dyDescent="0.2">
      <c r="B218" s="5">
        <v>195</v>
      </c>
      <c r="C218" s="2"/>
      <c r="D218" s="6" t="s">
        <v>1</v>
      </c>
      <c r="E218" s="2"/>
      <c r="F218" s="2"/>
      <c r="G218" s="2"/>
      <c r="H218" s="2"/>
      <c r="I218" s="7"/>
      <c r="J218" s="7" t="e">
        <f>INDEX(Sheet2!$F:$F,MATCH(H218,Sheet2!$C:$C,))</f>
        <v>#N/A</v>
      </c>
      <c r="K218" s="12" t="e">
        <f>INDEX(Sheet2!$E:$E,MATCH(H218,Sheet2!$C:$C,))</f>
        <v>#N/A</v>
      </c>
    </row>
    <row r="219" spans="2:11" ht="18.75" thickBot="1" x14ac:dyDescent="0.25">
      <c r="B219" s="5">
        <v>196</v>
      </c>
      <c r="C219" s="2"/>
      <c r="D219" s="6" t="s">
        <v>1</v>
      </c>
      <c r="E219" s="2"/>
      <c r="F219" s="2"/>
      <c r="G219" s="2"/>
      <c r="H219" s="2"/>
      <c r="I219" s="7"/>
      <c r="J219" s="7" t="e">
        <f>INDEX(Sheet2!$F:$F,MATCH(H219,Sheet2!$C:$C,))</f>
        <v>#N/A</v>
      </c>
      <c r="K219" s="12" t="e">
        <f>INDEX(Sheet2!$E:$E,MATCH(H219,Sheet2!$C:$C,))</f>
        <v>#N/A</v>
      </c>
    </row>
    <row r="220" spans="2:11" ht="18" x14ac:dyDescent="0.2">
      <c r="B220" s="45" t="s">
        <v>2</v>
      </c>
      <c r="C220" s="41" t="s">
        <v>0</v>
      </c>
      <c r="D220" s="41"/>
      <c r="E220" s="41"/>
      <c r="F220" s="41" t="s">
        <v>3</v>
      </c>
      <c r="G220" s="41" t="s">
        <v>4</v>
      </c>
      <c r="H220" s="41" t="s">
        <v>5</v>
      </c>
      <c r="I220" s="39" t="s">
        <v>6</v>
      </c>
      <c r="J220" s="41" t="s">
        <v>13</v>
      </c>
      <c r="K220" s="43" t="s">
        <v>32</v>
      </c>
    </row>
    <row r="221" spans="2:11" ht="18.75" thickBot="1" x14ac:dyDescent="0.25">
      <c r="B221" s="46"/>
      <c r="C221" s="10" t="s">
        <v>11</v>
      </c>
      <c r="D221" s="10" t="s">
        <v>1</v>
      </c>
      <c r="E221" s="10" t="s">
        <v>11</v>
      </c>
      <c r="F221" s="42"/>
      <c r="G221" s="42"/>
      <c r="H221" s="42"/>
      <c r="I221" s="40"/>
      <c r="J221" s="42"/>
      <c r="K221" s="44"/>
    </row>
    <row r="222" spans="2:11" ht="18" x14ac:dyDescent="0.2">
      <c r="B222" s="5">
        <v>197</v>
      </c>
      <c r="C222" s="2"/>
      <c r="D222" s="6" t="s">
        <v>1</v>
      </c>
      <c r="E222" s="2"/>
      <c r="F222" s="2"/>
      <c r="G222" s="2"/>
      <c r="H222" s="2"/>
      <c r="I222" s="7"/>
      <c r="J222" s="7" t="e">
        <f>INDEX(Sheet2!$F:$F,MATCH(H222,Sheet2!$C:$C,))</f>
        <v>#N/A</v>
      </c>
      <c r="K222" s="12" t="e">
        <f>INDEX(Sheet2!$E:$E,MATCH(H222,Sheet2!$C:$C,))</f>
        <v>#N/A</v>
      </c>
    </row>
    <row r="223" spans="2:11" ht="18" x14ac:dyDescent="0.2">
      <c r="B223" s="5">
        <v>198</v>
      </c>
      <c r="C223" s="2"/>
      <c r="D223" s="6" t="s">
        <v>1</v>
      </c>
      <c r="E223" s="2"/>
      <c r="F223" s="2"/>
      <c r="G223" s="2"/>
      <c r="H223" s="2"/>
      <c r="I223" s="7"/>
      <c r="J223" s="7" t="e">
        <f>INDEX(Sheet2!$F:$F,MATCH(H223,Sheet2!$C:$C,))</f>
        <v>#N/A</v>
      </c>
      <c r="K223" s="12" t="e">
        <f>INDEX(Sheet2!$E:$E,MATCH(H223,Sheet2!$C:$C,))</f>
        <v>#N/A</v>
      </c>
    </row>
    <row r="224" spans="2:11" ht="18" x14ac:dyDescent="0.2">
      <c r="B224" s="5">
        <v>199</v>
      </c>
      <c r="C224" s="2"/>
      <c r="D224" s="6" t="s">
        <v>1</v>
      </c>
      <c r="E224" s="2"/>
      <c r="F224" s="2"/>
      <c r="G224" s="2"/>
      <c r="H224" s="2"/>
      <c r="I224" s="7"/>
      <c r="J224" s="7" t="e">
        <f>INDEX(Sheet2!$F:$F,MATCH(H224,Sheet2!$C:$C,))</f>
        <v>#N/A</v>
      </c>
      <c r="K224" s="12" t="e">
        <f>INDEX(Sheet2!$E:$E,MATCH(H224,Sheet2!$C:$C,))</f>
        <v>#N/A</v>
      </c>
    </row>
    <row r="225" spans="2:11" ht="18" x14ac:dyDescent="0.2">
      <c r="B225" s="5">
        <v>200</v>
      </c>
      <c r="C225" s="2"/>
      <c r="D225" s="6" t="s">
        <v>1</v>
      </c>
      <c r="E225" s="2"/>
      <c r="F225" s="2"/>
      <c r="G225" s="2"/>
      <c r="H225" s="2"/>
      <c r="I225" s="7"/>
      <c r="J225" s="7" t="e">
        <f>INDEX(Sheet2!$F:$F,MATCH(H225,Sheet2!$C:$C,))</f>
        <v>#N/A</v>
      </c>
      <c r="K225" s="12" t="e">
        <f>INDEX(Sheet2!$E:$E,MATCH(H225,Sheet2!$C:$C,))</f>
        <v>#N/A</v>
      </c>
    </row>
    <row r="226" spans="2:11" ht="18" x14ac:dyDescent="0.2">
      <c r="B226" s="5">
        <v>201</v>
      </c>
      <c r="C226" s="2"/>
      <c r="D226" s="6" t="s">
        <v>1</v>
      </c>
      <c r="E226" s="2"/>
      <c r="F226" s="2"/>
      <c r="G226" s="2"/>
      <c r="H226" s="2"/>
      <c r="I226" s="7"/>
      <c r="J226" s="7" t="e">
        <f>INDEX(Sheet2!$F:$F,MATCH(H226,Sheet2!$C:$C,))</f>
        <v>#N/A</v>
      </c>
      <c r="K226" s="12" t="e">
        <f>INDEX(Sheet2!$E:$E,MATCH(H226,Sheet2!$C:$C,))</f>
        <v>#N/A</v>
      </c>
    </row>
    <row r="227" spans="2:11" ht="18" x14ac:dyDescent="0.2">
      <c r="B227" s="5">
        <v>202</v>
      </c>
      <c r="C227" s="2"/>
      <c r="D227" s="6" t="s">
        <v>1</v>
      </c>
      <c r="E227" s="2"/>
      <c r="F227" s="2"/>
      <c r="G227" s="2"/>
      <c r="H227" s="2"/>
      <c r="I227" s="7"/>
      <c r="J227" s="7" t="e">
        <f>INDEX(Sheet2!$F:$F,MATCH(H227,Sheet2!$C:$C,))</f>
        <v>#N/A</v>
      </c>
      <c r="K227" s="12" t="e">
        <f>INDEX(Sheet2!$E:$E,MATCH(H227,Sheet2!$C:$C,))</f>
        <v>#N/A</v>
      </c>
    </row>
    <row r="228" spans="2:11" ht="18" x14ac:dyDescent="0.2">
      <c r="B228" s="5">
        <v>203</v>
      </c>
      <c r="C228" s="2"/>
      <c r="D228" s="6" t="s">
        <v>1</v>
      </c>
      <c r="E228" s="2"/>
      <c r="F228" s="2"/>
      <c r="G228" s="2"/>
      <c r="H228" s="2"/>
      <c r="I228" s="7"/>
      <c r="J228" s="7" t="e">
        <f>INDEX(Sheet2!$F:$F,MATCH(H228,Sheet2!$C:$C,))</f>
        <v>#N/A</v>
      </c>
      <c r="K228" s="12" t="e">
        <f>INDEX(Sheet2!$E:$E,MATCH(H228,Sheet2!$C:$C,))</f>
        <v>#N/A</v>
      </c>
    </row>
    <row r="229" spans="2:11" ht="18" x14ac:dyDescent="0.2">
      <c r="B229" s="5">
        <v>204</v>
      </c>
      <c r="C229" s="2"/>
      <c r="D229" s="6" t="s">
        <v>1</v>
      </c>
      <c r="E229" s="2"/>
      <c r="F229" s="2"/>
      <c r="G229" s="2"/>
      <c r="H229" s="2"/>
      <c r="I229" s="7"/>
      <c r="J229" s="7" t="e">
        <f>INDEX(Sheet2!$F:$F,MATCH(H229,Sheet2!$C:$C,))</f>
        <v>#N/A</v>
      </c>
      <c r="K229" s="12" t="e">
        <f>INDEX(Sheet2!$E:$E,MATCH(H229,Sheet2!$C:$C,))</f>
        <v>#N/A</v>
      </c>
    </row>
    <row r="230" spans="2:11" ht="18" x14ac:dyDescent="0.2">
      <c r="B230" s="5">
        <v>205</v>
      </c>
      <c r="C230" s="2"/>
      <c r="D230" s="6" t="s">
        <v>1</v>
      </c>
      <c r="E230" s="2"/>
      <c r="F230" s="2"/>
      <c r="G230" s="2"/>
      <c r="H230" s="2"/>
      <c r="I230" s="7"/>
      <c r="J230" s="7" t="e">
        <f>INDEX(Sheet2!$F:$F,MATCH(H230,Sheet2!$C:$C,))</f>
        <v>#N/A</v>
      </c>
      <c r="K230" s="12" t="e">
        <f>INDEX(Sheet2!$E:$E,MATCH(H230,Sheet2!$C:$C,))</f>
        <v>#N/A</v>
      </c>
    </row>
    <row r="231" spans="2:11" ht="18" x14ac:dyDescent="0.2">
      <c r="B231" s="5">
        <v>206</v>
      </c>
      <c r="C231" s="2"/>
      <c r="D231" s="6" t="s">
        <v>1</v>
      </c>
      <c r="E231" s="2"/>
      <c r="F231" s="2"/>
      <c r="G231" s="2"/>
      <c r="H231" s="2"/>
      <c r="I231" s="7"/>
      <c r="J231" s="7" t="e">
        <f>INDEX(Sheet2!$F:$F,MATCH(H231,Sheet2!$C:$C,))</f>
        <v>#N/A</v>
      </c>
      <c r="K231" s="12" t="e">
        <f>INDEX(Sheet2!$E:$E,MATCH(H231,Sheet2!$C:$C,))</f>
        <v>#N/A</v>
      </c>
    </row>
    <row r="232" spans="2:11" ht="18" x14ac:dyDescent="0.2">
      <c r="B232" s="5">
        <v>207</v>
      </c>
      <c r="C232" s="2"/>
      <c r="D232" s="6" t="s">
        <v>1</v>
      </c>
      <c r="E232" s="2"/>
      <c r="F232" s="2"/>
      <c r="G232" s="2"/>
      <c r="H232" s="2"/>
      <c r="I232" s="7"/>
      <c r="J232" s="7" t="e">
        <f>INDEX(Sheet2!$F:$F,MATCH(H232,Sheet2!$C:$C,))</f>
        <v>#N/A</v>
      </c>
      <c r="K232" s="12" t="e">
        <f>INDEX(Sheet2!$E:$E,MATCH(H232,Sheet2!$C:$C,))</f>
        <v>#N/A</v>
      </c>
    </row>
    <row r="233" spans="2:11" ht="18" x14ac:dyDescent="0.2">
      <c r="B233" s="5">
        <v>208</v>
      </c>
      <c r="C233" s="2"/>
      <c r="D233" s="6" t="s">
        <v>1</v>
      </c>
      <c r="E233" s="2"/>
      <c r="F233" s="2"/>
      <c r="G233" s="2"/>
      <c r="H233" s="2"/>
      <c r="I233" s="7"/>
      <c r="J233" s="7" t="e">
        <f>INDEX(Sheet2!$F:$F,MATCH(H233,Sheet2!$C:$C,))</f>
        <v>#N/A</v>
      </c>
      <c r="K233" s="12" t="e">
        <f>INDEX(Sheet2!$E:$E,MATCH(H233,Sheet2!$C:$C,))</f>
        <v>#N/A</v>
      </c>
    </row>
    <row r="234" spans="2:11" ht="18" x14ac:dyDescent="0.2">
      <c r="B234" s="5">
        <v>209</v>
      </c>
      <c r="C234" s="2"/>
      <c r="D234" s="6" t="s">
        <v>1</v>
      </c>
      <c r="E234" s="2"/>
      <c r="F234" s="2"/>
      <c r="G234" s="2"/>
      <c r="H234" s="2"/>
      <c r="I234" s="7"/>
      <c r="J234" s="7" t="e">
        <f>INDEX(Sheet2!$F:$F,MATCH(H234,Sheet2!$C:$C,))</f>
        <v>#N/A</v>
      </c>
      <c r="K234" s="12" t="e">
        <f>INDEX(Sheet2!$E:$E,MATCH(H234,Sheet2!$C:$C,))</f>
        <v>#N/A</v>
      </c>
    </row>
    <row r="235" spans="2:11" ht="18" x14ac:dyDescent="0.2">
      <c r="B235" s="5">
        <v>210</v>
      </c>
      <c r="C235" s="2"/>
      <c r="D235" s="6" t="s">
        <v>1</v>
      </c>
      <c r="E235" s="2"/>
      <c r="F235" s="2"/>
      <c r="G235" s="2"/>
      <c r="H235" s="2"/>
      <c r="I235" s="7"/>
      <c r="J235" s="7" t="e">
        <f>INDEX(Sheet2!$F:$F,MATCH(H235,Sheet2!$C:$C,))</f>
        <v>#N/A</v>
      </c>
      <c r="K235" s="12" t="e">
        <f>INDEX(Sheet2!$E:$E,MATCH(H235,Sheet2!$C:$C,))</f>
        <v>#N/A</v>
      </c>
    </row>
    <row r="236" spans="2:11" ht="18" x14ac:dyDescent="0.2">
      <c r="B236" s="5">
        <v>211</v>
      </c>
      <c r="C236" s="2"/>
      <c r="D236" s="6" t="s">
        <v>1</v>
      </c>
      <c r="E236" s="2"/>
      <c r="F236" s="2"/>
      <c r="G236" s="2"/>
      <c r="H236" s="2"/>
      <c r="I236" s="7"/>
      <c r="J236" s="7" t="e">
        <f>INDEX(Sheet2!$F:$F,MATCH(H236,Sheet2!$C:$C,))</f>
        <v>#N/A</v>
      </c>
      <c r="K236" s="12" t="e">
        <f>INDEX(Sheet2!$E:$E,MATCH(H236,Sheet2!$C:$C,))</f>
        <v>#N/A</v>
      </c>
    </row>
    <row r="237" spans="2:11" ht="18" x14ac:dyDescent="0.2">
      <c r="B237" s="5">
        <v>212</v>
      </c>
      <c r="C237" s="2"/>
      <c r="D237" s="6" t="s">
        <v>1</v>
      </c>
      <c r="E237" s="2"/>
      <c r="F237" s="2"/>
      <c r="G237" s="2"/>
      <c r="H237" s="2"/>
      <c r="I237" s="7"/>
      <c r="J237" s="7" t="e">
        <f>INDEX(Sheet2!$F:$F,MATCH(H237,Sheet2!$C:$C,))</f>
        <v>#N/A</v>
      </c>
      <c r="K237" s="12" t="e">
        <f>INDEX(Sheet2!$E:$E,MATCH(H237,Sheet2!$C:$C,))</f>
        <v>#N/A</v>
      </c>
    </row>
    <row r="238" spans="2:11" ht="18" x14ac:dyDescent="0.2">
      <c r="B238" s="5">
        <v>213</v>
      </c>
      <c r="C238" s="2"/>
      <c r="D238" s="6" t="s">
        <v>1</v>
      </c>
      <c r="E238" s="2"/>
      <c r="F238" s="2"/>
      <c r="G238" s="2"/>
      <c r="H238" s="2"/>
      <c r="I238" s="7"/>
      <c r="J238" s="7" t="e">
        <f>INDEX(Sheet2!$F:$F,MATCH(H238,Sheet2!$C:$C,))</f>
        <v>#N/A</v>
      </c>
      <c r="K238" s="12" t="e">
        <f>INDEX(Sheet2!$E:$E,MATCH(H238,Sheet2!$C:$C,))</f>
        <v>#N/A</v>
      </c>
    </row>
    <row r="239" spans="2:11" ht="18" x14ac:dyDescent="0.2">
      <c r="B239" s="5">
        <v>214</v>
      </c>
      <c r="C239" s="2"/>
      <c r="D239" s="6" t="s">
        <v>1</v>
      </c>
      <c r="E239" s="2"/>
      <c r="F239" s="2"/>
      <c r="G239" s="2"/>
      <c r="H239" s="2"/>
      <c r="I239" s="7"/>
      <c r="J239" s="7" t="e">
        <f>INDEX(Sheet2!$F:$F,MATCH(H239,Sheet2!$C:$C,))</f>
        <v>#N/A</v>
      </c>
      <c r="K239" s="12" t="e">
        <f>INDEX(Sheet2!$E:$E,MATCH(H239,Sheet2!$C:$C,))</f>
        <v>#N/A</v>
      </c>
    </row>
    <row r="240" spans="2:11" ht="18" x14ac:dyDescent="0.2">
      <c r="B240" s="5">
        <v>215</v>
      </c>
      <c r="C240" s="2"/>
      <c r="D240" s="6" t="s">
        <v>1</v>
      </c>
      <c r="E240" s="2"/>
      <c r="F240" s="2"/>
      <c r="G240" s="2"/>
      <c r="H240" s="2"/>
      <c r="I240" s="7"/>
      <c r="J240" s="7" t="e">
        <f>INDEX(Sheet2!$F:$F,MATCH(H240,Sheet2!$C:$C,))</f>
        <v>#N/A</v>
      </c>
      <c r="K240" s="12" t="e">
        <f>INDEX(Sheet2!$E:$E,MATCH(H240,Sheet2!$C:$C,))</f>
        <v>#N/A</v>
      </c>
    </row>
    <row r="241" spans="2:11" ht="18" x14ac:dyDescent="0.2">
      <c r="B241" s="5">
        <v>216</v>
      </c>
      <c r="C241" s="2"/>
      <c r="D241" s="6" t="s">
        <v>1</v>
      </c>
      <c r="E241" s="2"/>
      <c r="F241" s="2"/>
      <c r="G241" s="2"/>
      <c r="H241" s="2"/>
      <c r="I241" s="7"/>
      <c r="J241" s="7" t="e">
        <f>INDEX(Sheet2!$F:$F,MATCH(H241,Sheet2!$C:$C,))</f>
        <v>#N/A</v>
      </c>
      <c r="K241" s="12" t="e">
        <f>INDEX(Sheet2!$E:$E,MATCH(H241,Sheet2!$C:$C,))</f>
        <v>#N/A</v>
      </c>
    </row>
    <row r="242" spans="2:11" ht="18" x14ac:dyDescent="0.2">
      <c r="B242" s="5">
        <v>217</v>
      </c>
      <c r="C242" s="2"/>
      <c r="D242" s="6" t="s">
        <v>1</v>
      </c>
      <c r="E242" s="2"/>
      <c r="F242" s="2"/>
      <c r="G242" s="2"/>
      <c r="H242" s="2"/>
      <c r="I242" s="7"/>
      <c r="J242" s="7" t="e">
        <f>INDEX(Sheet2!$F:$F,MATCH(H242,Sheet2!$C:$C,))</f>
        <v>#N/A</v>
      </c>
      <c r="K242" s="12" t="e">
        <f>INDEX(Sheet2!$E:$E,MATCH(H242,Sheet2!$C:$C,))</f>
        <v>#N/A</v>
      </c>
    </row>
    <row r="243" spans="2:11" ht="18" x14ac:dyDescent="0.2">
      <c r="B243" s="5">
        <v>218</v>
      </c>
      <c r="C243" s="2"/>
      <c r="D243" s="6" t="s">
        <v>1</v>
      </c>
      <c r="E243" s="2"/>
      <c r="F243" s="2"/>
      <c r="G243" s="2"/>
      <c r="H243" s="2"/>
      <c r="I243" s="7"/>
      <c r="J243" s="7" t="e">
        <f>INDEX(Sheet2!$F:$F,MATCH(H243,Sheet2!$C:$C,))</f>
        <v>#N/A</v>
      </c>
      <c r="K243" s="12" t="e">
        <f>INDEX(Sheet2!$E:$E,MATCH(H243,Sheet2!$C:$C,))</f>
        <v>#N/A</v>
      </c>
    </row>
    <row r="244" spans="2:11" ht="18" x14ac:dyDescent="0.2">
      <c r="B244" s="5">
        <v>219</v>
      </c>
      <c r="C244" s="2"/>
      <c r="D244" s="6" t="s">
        <v>1</v>
      </c>
      <c r="E244" s="2"/>
      <c r="F244" s="2"/>
      <c r="G244" s="2"/>
      <c r="H244" s="2"/>
      <c r="I244" s="7"/>
      <c r="J244" s="7" t="e">
        <f>INDEX(Sheet2!$F:$F,MATCH(H244,Sheet2!$C:$C,))</f>
        <v>#N/A</v>
      </c>
      <c r="K244" s="12" t="e">
        <f>INDEX(Sheet2!$E:$E,MATCH(H244,Sheet2!$C:$C,))</f>
        <v>#N/A</v>
      </c>
    </row>
    <row r="245" spans="2:11" ht="18" x14ac:dyDescent="0.2">
      <c r="B245" s="5">
        <v>220</v>
      </c>
      <c r="C245" s="2"/>
      <c r="D245" s="6" t="s">
        <v>1</v>
      </c>
      <c r="E245" s="2"/>
      <c r="F245" s="2"/>
      <c r="G245" s="2"/>
      <c r="H245" s="2"/>
      <c r="I245" s="7"/>
      <c r="J245" s="7" t="e">
        <f>INDEX(Sheet2!$F:$F,MATCH(H245,Sheet2!$C:$C,))</f>
        <v>#N/A</v>
      </c>
      <c r="K245" s="12" t="e">
        <f>INDEX(Sheet2!$E:$E,MATCH(H245,Sheet2!$C:$C,))</f>
        <v>#N/A</v>
      </c>
    </row>
    <row r="246" spans="2:11" ht="18" x14ac:dyDescent="0.2">
      <c r="B246" s="5">
        <v>221</v>
      </c>
      <c r="C246" s="2"/>
      <c r="D246" s="6" t="s">
        <v>1</v>
      </c>
      <c r="E246" s="2"/>
      <c r="F246" s="2"/>
      <c r="G246" s="2"/>
      <c r="H246" s="2"/>
      <c r="I246" s="7"/>
      <c r="J246" s="7" t="e">
        <f>INDEX(Sheet2!$F:$F,MATCH(H246,Sheet2!$C:$C,))</f>
        <v>#N/A</v>
      </c>
      <c r="K246" s="12" t="e">
        <f>INDEX(Sheet2!$E:$E,MATCH(H246,Sheet2!$C:$C,))</f>
        <v>#N/A</v>
      </c>
    </row>
    <row r="247" spans="2:11" ht="18" x14ac:dyDescent="0.2">
      <c r="B247" s="5">
        <v>222</v>
      </c>
      <c r="C247" s="2"/>
      <c r="D247" s="6" t="s">
        <v>1</v>
      </c>
      <c r="E247" s="2"/>
      <c r="F247" s="2"/>
      <c r="G247" s="2"/>
      <c r="H247" s="2"/>
      <c r="I247" s="7"/>
      <c r="J247" s="7" t="e">
        <f>INDEX(Sheet2!$F:$F,MATCH(H247,Sheet2!$C:$C,))</f>
        <v>#N/A</v>
      </c>
      <c r="K247" s="12" t="e">
        <f>INDEX(Sheet2!$E:$E,MATCH(H247,Sheet2!$C:$C,))</f>
        <v>#N/A</v>
      </c>
    </row>
    <row r="248" spans="2:11" ht="18" x14ac:dyDescent="0.2">
      <c r="B248" s="5">
        <v>223</v>
      </c>
      <c r="C248" s="2"/>
      <c r="D248" s="6" t="s">
        <v>1</v>
      </c>
      <c r="E248" s="2"/>
      <c r="F248" s="2"/>
      <c r="G248" s="2"/>
      <c r="H248" s="2"/>
      <c r="I248" s="7"/>
      <c r="J248" s="7" t="e">
        <f>INDEX(Sheet2!$F:$F,MATCH(H248,Sheet2!$C:$C,))</f>
        <v>#N/A</v>
      </c>
      <c r="K248" s="12" t="e">
        <f>INDEX(Sheet2!$E:$E,MATCH(H248,Sheet2!$C:$C,))</f>
        <v>#N/A</v>
      </c>
    </row>
    <row r="249" spans="2:11" ht="18" x14ac:dyDescent="0.2">
      <c r="B249" s="5">
        <v>224</v>
      </c>
      <c r="C249" s="2"/>
      <c r="D249" s="6" t="s">
        <v>1</v>
      </c>
      <c r="E249" s="2"/>
      <c r="F249" s="2"/>
      <c r="G249" s="2"/>
      <c r="H249" s="2"/>
      <c r="I249" s="7"/>
      <c r="J249" s="7" t="e">
        <f>INDEX(Sheet2!$F:$F,MATCH(H249,Sheet2!$C:$C,))</f>
        <v>#N/A</v>
      </c>
      <c r="K249" s="12" t="e">
        <f>INDEX(Sheet2!$E:$E,MATCH(H249,Sheet2!$C:$C,))</f>
        <v>#N/A</v>
      </c>
    </row>
    <row r="250" spans="2:11" ht="18.75" thickBot="1" x14ac:dyDescent="0.25">
      <c r="B250" s="5">
        <v>225</v>
      </c>
      <c r="C250" s="2"/>
      <c r="D250" s="6" t="s">
        <v>1</v>
      </c>
      <c r="E250" s="2"/>
      <c r="F250" s="2"/>
      <c r="G250" s="2"/>
      <c r="H250" s="2"/>
      <c r="I250" s="7"/>
      <c r="J250" s="7" t="e">
        <f>INDEX(Sheet2!$F:$F,MATCH(H250,Sheet2!$C:$C,))</f>
        <v>#N/A</v>
      </c>
      <c r="K250" s="12" t="e">
        <f>INDEX(Sheet2!$E:$E,MATCH(H250,Sheet2!$C:$C,))</f>
        <v>#N/A</v>
      </c>
    </row>
    <row r="251" spans="2:11" ht="18" x14ac:dyDescent="0.2">
      <c r="B251" s="45" t="s">
        <v>2</v>
      </c>
      <c r="C251" s="41" t="s">
        <v>0</v>
      </c>
      <c r="D251" s="41"/>
      <c r="E251" s="41"/>
      <c r="F251" s="41" t="s">
        <v>3</v>
      </c>
      <c r="G251" s="41" t="s">
        <v>4</v>
      </c>
      <c r="H251" s="41" t="s">
        <v>5</v>
      </c>
      <c r="I251" s="39" t="s">
        <v>6</v>
      </c>
      <c r="J251" s="41" t="s">
        <v>13</v>
      </c>
      <c r="K251" s="43" t="s">
        <v>32</v>
      </c>
    </row>
    <row r="252" spans="2:11" ht="18.75" thickBot="1" x14ac:dyDescent="0.25">
      <c r="B252" s="46"/>
      <c r="C252" s="10" t="s">
        <v>11</v>
      </c>
      <c r="D252" s="10" t="s">
        <v>1</v>
      </c>
      <c r="E252" s="10" t="s">
        <v>11</v>
      </c>
      <c r="F252" s="42"/>
      <c r="G252" s="42"/>
      <c r="H252" s="42"/>
      <c r="I252" s="40"/>
      <c r="J252" s="42"/>
      <c r="K252" s="44"/>
    </row>
    <row r="253" spans="2:11" ht="18" x14ac:dyDescent="0.2">
      <c r="B253" s="5">
        <v>226</v>
      </c>
      <c r="C253" s="2"/>
      <c r="D253" s="6" t="s">
        <v>1</v>
      </c>
      <c r="E253" s="2"/>
      <c r="F253" s="2"/>
      <c r="G253" s="2"/>
      <c r="H253" s="2"/>
      <c r="I253" s="7"/>
      <c r="J253" s="7" t="e">
        <f>INDEX(Sheet2!$F:$F,MATCH(H253,Sheet2!$C:$C,))</f>
        <v>#N/A</v>
      </c>
      <c r="K253" s="12" t="e">
        <f>INDEX(Sheet2!$E:$E,MATCH(H253,Sheet2!$C:$C,))</f>
        <v>#N/A</v>
      </c>
    </row>
    <row r="254" spans="2:11" ht="18" x14ac:dyDescent="0.2">
      <c r="B254" s="5">
        <v>227</v>
      </c>
      <c r="C254" s="2"/>
      <c r="D254" s="6" t="s">
        <v>1</v>
      </c>
      <c r="E254" s="2"/>
      <c r="F254" s="2"/>
      <c r="G254" s="2"/>
      <c r="H254" s="2"/>
      <c r="I254" s="7"/>
      <c r="J254" s="7" t="e">
        <f>INDEX(Sheet2!$F:$F,MATCH(H254,Sheet2!$C:$C,))</f>
        <v>#N/A</v>
      </c>
      <c r="K254" s="12" t="e">
        <f>INDEX(Sheet2!$E:$E,MATCH(H254,Sheet2!$C:$C,))</f>
        <v>#N/A</v>
      </c>
    </row>
    <row r="255" spans="2:11" ht="18" x14ac:dyDescent="0.2">
      <c r="B255" s="5">
        <v>228</v>
      </c>
      <c r="C255" s="2"/>
      <c r="D255" s="6" t="s">
        <v>1</v>
      </c>
      <c r="E255" s="2"/>
      <c r="F255" s="2"/>
      <c r="G255" s="2"/>
      <c r="H255" s="2"/>
      <c r="I255" s="7"/>
      <c r="J255" s="7" t="e">
        <f>INDEX(Sheet2!$F:$F,MATCH(H255,Sheet2!$C:$C,))</f>
        <v>#N/A</v>
      </c>
      <c r="K255" s="12" t="e">
        <f>INDEX(Sheet2!$E:$E,MATCH(H255,Sheet2!$C:$C,))</f>
        <v>#N/A</v>
      </c>
    </row>
    <row r="256" spans="2:11" ht="18" x14ac:dyDescent="0.2">
      <c r="B256" s="5">
        <v>229</v>
      </c>
      <c r="C256" s="2"/>
      <c r="D256" s="6" t="s">
        <v>1</v>
      </c>
      <c r="E256" s="2"/>
      <c r="F256" s="2"/>
      <c r="G256" s="2"/>
      <c r="H256" s="2"/>
      <c r="I256" s="7"/>
      <c r="J256" s="7" t="e">
        <f>INDEX(Sheet2!$F:$F,MATCH(H256,Sheet2!$C:$C,))</f>
        <v>#N/A</v>
      </c>
      <c r="K256" s="12" t="e">
        <f>INDEX(Sheet2!$E:$E,MATCH(H256,Sheet2!$C:$C,))</f>
        <v>#N/A</v>
      </c>
    </row>
    <row r="257" spans="2:11" ht="18" x14ac:dyDescent="0.2">
      <c r="B257" s="5">
        <v>230</v>
      </c>
      <c r="C257" s="2"/>
      <c r="D257" s="6" t="s">
        <v>1</v>
      </c>
      <c r="E257" s="2"/>
      <c r="F257" s="2"/>
      <c r="G257" s="2"/>
      <c r="H257" s="2"/>
      <c r="I257" s="7"/>
      <c r="J257" s="7" t="e">
        <f>INDEX(Sheet2!$F:$F,MATCH(H257,Sheet2!$C:$C,))</f>
        <v>#N/A</v>
      </c>
      <c r="K257" s="12" t="e">
        <f>INDEX(Sheet2!$E:$E,MATCH(H257,Sheet2!$C:$C,))</f>
        <v>#N/A</v>
      </c>
    </row>
    <row r="258" spans="2:11" ht="18" x14ac:dyDescent="0.2">
      <c r="B258" s="5">
        <v>231</v>
      </c>
      <c r="C258" s="2"/>
      <c r="D258" s="6" t="s">
        <v>1</v>
      </c>
      <c r="E258" s="2"/>
      <c r="F258" s="2"/>
      <c r="G258" s="2"/>
      <c r="H258" s="2"/>
      <c r="I258" s="7"/>
      <c r="J258" s="7" t="e">
        <f>INDEX(Sheet2!$F:$F,MATCH(H258,Sheet2!$C:$C,))</f>
        <v>#N/A</v>
      </c>
      <c r="K258" s="12" t="e">
        <f>INDEX(Sheet2!$E:$E,MATCH(H258,Sheet2!$C:$C,))</f>
        <v>#N/A</v>
      </c>
    </row>
    <row r="259" spans="2:11" ht="18" x14ac:dyDescent="0.2">
      <c r="B259" s="5">
        <v>232</v>
      </c>
      <c r="C259" s="2"/>
      <c r="D259" s="6" t="s">
        <v>1</v>
      </c>
      <c r="E259" s="2"/>
      <c r="F259" s="2"/>
      <c r="G259" s="2"/>
      <c r="H259" s="2"/>
      <c r="I259" s="7"/>
      <c r="J259" s="7" t="e">
        <f>INDEX(Sheet2!$F:$F,MATCH(H259,Sheet2!$C:$C,))</f>
        <v>#N/A</v>
      </c>
      <c r="K259" s="12" t="e">
        <f>INDEX(Sheet2!$E:$E,MATCH(H259,Sheet2!$C:$C,))</f>
        <v>#N/A</v>
      </c>
    </row>
    <row r="260" spans="2:11" ht="18" x14ac:dyDescent="0.2">
      <c r="B260" s="5">
        <v>233</v>
      </c>
      <c r="C260" s="2"/>
      <c r="D260" s="6" t="s">
        <v>1</v>
      </c>
      <c r="E260" s="2"/>
      <c r="F260" s="2"/>
      <c r="G260" s="2"/>
      <c r="H260" s="2"/>
      <c r="I260" s="7"/>
      <c r="J260" s="7" t="e">
        <f>INDEX(Sheet2!$F:$F,MATCH(H260,Sheet2!$C:$C,))</f>
        <v>#N/A</v>
      </c>
      <c r="K260" s="12" t="e">
        <f>INDEX(Sheet2!$E:$E,MATCH(H260,Sheet2!$C:$C,))</f>
        <v>#N/A</v>
      </c>
    </row>
    <row r="261" spans="2:11" ht="18" x14ac:dyDescent="0.2">
      <c r="B261" s="5">
        <v>234</v>
      </c>
      <c r="C261" s="2"/>
      <c r="D261" s="6" t="s">
        <v>1</v>
      </c>
      <c r="E261" s="2"/>
      <c r="F261" s="2"/>
      <c r="G261" s="2"/>
      <c r="H261" s="2"/>
      <c r="I261" s="7"/>
      <c r="J261" s="7" t="e">
        <f>INDEX(Sheet2!$F:$F,MATCH(H261,Sheet2!$C:$C,))</f>
        <v>#N/A</v>
      </c>
      <c r="K261" s="12" t="e">
        <f>INDEX(Sheet2!$E:$E,MATCH(H261,Sheet2!$C:$C,))</f>
        <v>#N/A</v>
      </c>
    </row>
    <row r="262" spans="2:11" ht="18" x14ac:dyDescent="0.2">
      <c r="B262" s="5">
        <v>235</v>
      </c>
      <c r="C262" s="2"/>
      <c r="D262" s="6" t="s">
        <v>1</v>
      </c>
      <c r="E262" s="2"/>
      <c r="F262" s="2"/>
      <c r="G262" s="2"/>
      <c r="H262" s="2"/>
      <c r="I262" s="7"/>
      <c r="J262" s="7" t="e">
        <f>INDEX(Sheet2!$F:$F,MATCH(H262,Sheet2!$C:$C,))</f>
        <v>#N/A</v>
      </c>
      <c r="K262" s="12" t="e">
        <f>INDEX(Sheet2!$E:$E,MATCH(H262,Sheet2!$C:$C,))</f>
        <v>#N/A</v>
      </c>
    </row>
    <row r="263" spans="2:11" ht="18" x14ac:dyDescent="0.2">
      <c r="B263" s="5">
        <v>236</v>
      </c>
      <c r="C263" s="2"/>
      <c r="D263" s="6" t="s">
        <v>1</v>
      </c>
      <c r="E263" s="2"/>
      <c r="F263" s="2"/>
      <c r="G263" s="2"/>
      <c r="H263" s="2"/>
      <c r="I263" s="7"/>
      <c r="J263" s="7" t="e">
        <f>INDEX(Sheet2!$F:$F,MATCH(H263,Sheet2!$C:$C,))</f>
        <v>#N/A</v>
      </c>
      <c r="K263" s="12" t="e">
        <f>INDEX(Sheet2!$E:$E,MATCH(H263,Sheet2!$C:$C,))</f>
        <v>#N/A</v>
      </c>
    </row>
    <row r="264" spans="2:11" ht="18" x14ac:dyDescent="0.2">
      <c r="B264" s="5">
        <v>237</v>
      </c>
      <c r="C264" s="2"/>
      <c r="D264" s="6" t="s">
        <v>1</v>
      </c>
      <c r="E264" s="2"/>
      <c r="F264" s="2"/>
      <c r="G264" s="2"/>
      <c r="H264" s="2"/>
      <c r="I264" s="7"/>
      <c r="J264" s="7" t="e">
        <f>INDEX(Sheet2!$F:$F,MATCH(H264,Sheet2!$C:$C,))</f>
        <v>#N/A</v>
      </c>
      <c r="K264" s="12" t="e">
        <f>INDEX(Sheet2!$E:$E,MATCH(H264,Sheet2!$C:$C,))</f>
        <v>#N/A</v>
      </c>
    </row>
    <row r="265" spans="2:11" ht="18" x14ac:dyDescent="0.2">
      <c r="B265" s="5">
        <v>238</v>
      </c>
      <c r="C265" s="2"/>
      <c r="D265" s="6" t="s">
        <v>1</v>
      </c>
      <c r="E265" s="2"/>
      <c r="F265" s="2"/>
      <c r="G265" s="2"/>
      <c r="H265" s="2"/>
      <c r="I265" s="7"/>
      <c r="J265" s="7" t="e">
        <f>INDEX(Sheet2!$F:$F,MATCH(H265,Sheet2!$C:$C,))</f>
        <v>#N/A</v>
      </c>
      <c r="K265" s="12" t="e">
        <f>INDEX(Sheet2!$E:$E,MATCH(H265,Sheet2!$C:$C,))</f>
        <v>#N/A</v>
      </c>
    </row>
    <row r="266" spans="2:11" ht="18" x14ac:dyDescent="0.2">
      <c r="B266" s="5">
        <v>239</v>
      </c>
      <c r="C266" s="2"/>
      <c r="D266" s="6" t="s">
        <v>1</v>
      </c>
      <c r="E266" s="2"/>
      <c r="F266" s="2"/>
      <c r="G266" s="2"/>
      <c r="H266" s="2"/>
      <c r="I266" s="7"/>
      <c r="J266" s="7" t="e">
        <f>INDEX(Sheet2!$F:$F,MATCH(H266,Sheet2!$C:$C,))</f>
        <v>#N/A</v>
      </c>
      <c r="K266" s="12" t="e">
        <f>INDEX(Sheet2!$E:$E,MATCH(H266,Sheet2!$C:$C,))</f>
        <v>#N/A</v>
      </c>
    </row>
    <row r="267" spans="2:11" ht="18" x14ac:dyDescent="0.2">
      <c r="B267" s="5">
        <v>240</v>
      </c>
      <c r="C267" s="2"/>
      <c r="D267" s="6" t="s">
        <v>1</v>
      </c>
      <c r="E267" s="2"/>
      <c r="F267" s="2"/>
      <c r="G267" s="2"/>
      <c r="H267" s="2"/>
      <c r="I267" s="7"/>
      <c r="J267" s="7" t="e">
        <f>INDEX(Sheet2!$F:$F,MATCH(H267,Sheet2!$C:$C,))</f>
        <v>#N/A</v>
      </c>
      <c r="K267" s="12" t="e">
        <f>INDEX(Sheet2!$E:$E,MATCH(H267,Sheet2!$C:$C,))</f>
        <v>#N/A</v>
      </c>
    </row>
    <row r="268" spans="2:11" ht="18" x14ac:dyDescent="0.2">
      <c r="B268" s="5">
        <v>241</v>
      </c>
      <c r="C268" s="2"/>
      <c r="D268" s="6" t="s">
        <v>1</v>
      </c>
      <c r="E268" s="2"/>
      <c r="F268" s="2"/>
      <c r="G268" s="2"/>
      <c r="H268" s="2"/>
      <c r="I268" s="7"/>
      <c r="J268" s="7" t="e">
        <f>INDEX(Sheet2!$F:$F,MATCH(H268,Sheet2!$C:$C,))</f>
        <v>#N/A</v>
      </c>
      <c r="K268" s="12" t="e">
        <f>INDEX(Sheet2!$E:$E,MATCH(H268,Sheet2!$C:$C,))</f>
        <v>#N/A</v>
      </c>
    </row>
    <row r="269" spans="2:11" ht="18" x14ac:dyDescent="0.2">
      <c r="B269" s="5">
        <v>242</v>
      </c>
      <c r="C269" s="2"/>
      <c r="D269" s="6" t="s">
        <v>1</v>
      </c>
      <c r="E269" s="2"/>
      <c r="F269" s="2"/>
      <c r="G269" s="2"/>
      <c r="H269" s="2"/>
      <c r="I269" s="7"/>
      <c r="J269" s="7" t="e">
        <f>INDEX(Sheet2!$F:$F,MATCH(H269,Sheet2!$C:$C,))</f>
        <v>#N/A</v>
      </c>
      <c r="K269" s="12" t="e">
        <f>INDEX(Sheet2!$E:$E,MATCH(H269,Sheet2!$C:$C,))</f>
        <v>#N/A</v>
      </c>
    </row>
    <row r="270" spans="2:11" ht="18" x14ac:dyDescent="0.2">
      <c r="B270" s="5">
        <v>243</v>
      </c>
      <c r="C270" s="2"/>
      <c r="D270" s="6" t="s">
        <v>1</v>
      </c>
      <c r="E270" s="2"/>
      <c r="F270" s="2"/>
      <c r="G270" s="2"/>
      <c r="H270" s="2"/>
      <c r="I270" s="7"/>
      <c r="J270" s="7" t="e">
        <f>INDEX(Sheet2!$F:$F,MATCH(H270,Sheet2!$C:$C,))</f>
        <v>#N/A</v>
      </c>
      <c r="K270" s="12" t="e">
        <f>INDEX(Sheet2!$E:$E,MATCH(H270,Sheet2!$C:$C,))</f>
        <v>#N/A</v>
      </c>
    </row>
    <row r="271" spans="2:11" ht="18" x14ac:dyDescent="0.2">
      <c r="B271" s="5">
        <v>244</v>
      </c>
      <c r="C271" s="2"/>
      <c r="D271" s="6" t="s">
        <v>1</v>
      </c>
      <c r="E271" s="2"/>
      <c r="F271" s="2"/>
      <c r="G271" s="2"/>
      <c r="H271" s="2"/>
      <c r="I271" s="7"/>
      <c r="J271" s="7" t="e">
        <f>INDEX(Sheet2!$F:$F,MATCH(H271,Sheet2!$C:$C,))</f>
        <v>#N/A</v>
      </c>
      <c r="K271" s="12" t="e">
        <f>INDEX(Sheet2!$E:$E,MATCH(H271,Sheet2!$C:$C,))</f>
        <v>#N/A</v>
      </c>
    </row>
    <row r="272" spans="2:11" ht="18" x14ac:dyDescent="0.2">
      <c r="B272" s="5">
        <v>245</v>
      </c>
      <c r="C272" s="2"/>
      <c r="D272" s="6" t="s">
        <v>1</v>
      </c>
      <c r="E272" s="2"/>
      <c r="F272" s="2"/>
      <c r="G272" s="2"/>
      <c r="H272" s="2"/>
      <c r="I272" s="7"/>
      <c r="J272" s="7" t="e">
        <f>INDEX(Sheet2!$F:$F,MATCH(H272,Sheet2!$C:$C,))</f>
        <v>#N/A</v>
      </c>
      <c r="K272" s="12" t="e">
        <f>INDEX(Sheet2!$E:$E,MATCH(H272,Sheet2!$C:$C,))</f>
        <v>#N/A</v>
      </c>
    </row>
    <row r="273" spans="2:11" ht="18" x14ac:dyDescent="0.2">
      <c r="B273" s="5">
        <v>246</v>
      </c>
      <c r="C273" s="2"/>
      <c r="D273" s="6" t="s">
        <v>1</v>
      </c>
      <c r="E273" s="2"/>
      <c r="F273" s="2"/>
      <c r="G273" s="2"/>
      <c r="H273" s="2"/>
      <c r="I273" s="7"/>
      <c r="J273" s="7" t="e">
        <f>INDEX(Sheet2!$F:$F,MATCH(H273,Sheet2!$C:$C,))</f>
        <v>#N/A</v>
      </c>
      <c r="K273" s="12" t="e">
        <f>INDEX(Sheet2!$E:$E,MATCH(H273,Sheet2!$C:$C,))</f>
        <v>#N/A</v>
      </c>
    </row>
    <row r="274" spans="2:11" ht="18" x14ac:dyDescent="0.2">
      <c r="B274" s="5">
        <v>247</v>
      </c>
      <c r="C274" s="2"/>
      <c r="D274" s="6" t="s">
        <v>1</v>
      </c>
      <c r="E274" s="2"/>
      <c r="F274" s="2"/>
      <c r="G274" s="2"/>
      <c r="H274" s="2"/>
      <c r="I274" s="7"/>
      <c r="J274" s="7" t="e">
        <f>INDEX(Sheet2!$F:$F,MATCH(H274,Sheet2!$C:$C,))</f>
        <v>#N/A</v>
      </c>
      <c r="K274" s="12" t="e">
        <f>INDEX(Sheet2!$E:$E,MATCH(H274,Sheet2!$C:$C,))</f>
        <v>#N/A</v>
      </c>
    </row>
    <row r="275" spans="2:11" ht="18" x14ac:dyDescent="0.2">
      <c r="B275" s="5">
        <v>248</v>
      </c>
      <c r="C275" s="2"/>
      <c r="D275" s="6" t="s">
        <v>1</v>
      </c>
      <c r="E275" s="2"/>
      <c r="F275" s="2"/>
      <c r="G275" s="2"/>
      <c r="H275" s="2"/>
      <c r="I275" s="7"/>
      <c r="J275" s="7" t="e">
        <f>INDEX(Sheet2!$F:$F,MATCH(H275,Sheet2!$C:$C,))</f>
        <v>#N/A</v>
      </c>
      <c r="K275" s="12" t="e">
        <f>INDEX(Sheet2!$E:$E,MATCH(H275,Sheet2!$C:$C,))</f>
        <v>#N/A</v>
      </c>
    </row>
    <row r="276" spans="2:11" ht="18" x14ac:dyDescent="0.2">
      <c r="B276" s="5">
        <v>249</v>
      </c>
      <c r="C276" s="2"/>
      <c r="D276" s="6" t="s">
        <v>1</v>
      </c>
      <c r="E276" s="2"/>
      <c r="F276" s="2"/>
      <c r="G276" s="2"/>
      <c r="H276" s="2"/>
      <c r="I276" s="7"/>
      <c r="J276" s="7" t="e">
        <f>INDEX(Sheet2!$F:$F,MATCH(H276,Sheet2!$C:$C,))</f>
        <v>#N/A</v>
      </c>
      <c r="K276" s="12" t="e">
        <f>INDEX(Sheet2!$E:$E,MATCH(H276,Sheet2!$C:$C,))</f>
        <v>#N/A</v>
      </c>
    </row>
    <row r="277" spans="2:11" ht="18" x14ac:dyDescent="0.2">
      <c r="B277" s="5">
        <v>250</v>
      </c>
      <c r="C277" s="2"/>
      <c r="D277" s="6" t="s">
        <v>1</v>
      </c>
      <c r="E277" s="2"/>
      <c r="F277" s="2"/>
      <c r="G277" s="2"/>
      <c r="H277" s="2"/>
      <c r="I277" s="7"/>
      <c r="J277" s="7" t="e">
        <f>INDEX(Sheet2!$F:$F,MATCH(H277,Sheet2!$C:$C,))</f>
        <v>#N/A</v>
      </c>
      <c r="K277" s="12" t="e">
        <f>INDEX(Sheet2!$E:$E,MATCH(H277,Sheet2!$C:$C,))</f>
        <v>#N/A</v>
      </c>
    </row>
    <row r="278" spans="2:11" ht="18" x14ac:dyDescent="0.2">
      <c r="B278" s="5">
        <v>251</v>
      </c>
      <c r="C278" s="2"/>
      <c r="D278" s="6" t="s">
        <v>1</v>
      </c>
      <c r="E278" s="2"/>
      <c r="F278" s="2"/>
      <c r="G278" s="2"/>
      <c r="H278" s="2"/>
      <c r="I278" s="7"/>
      <c r="J278" s="7" t="e">
        <f>INDEX(Sheet2!$F:$F,MATCH(H278,Sheet2!$C:$C,))</f>
        <v>#N/A</v>
      </c>
      <c r="K278" s="12" t="e">
        <f>INDEX(Sheet2!$E:$E,MATCH(H278,Sheet2!$C:$C,))</f>
        <v>#N/A</v>
      </c>
    </row>
    <row r="279" spans="2:11" ht="18" x14ac:dyDescent="0.2">
      <c r="B279" s="5">
        <v>252</v>
      </c>
      <c r="C279" s="2"/>
      <c r="D279" s="6" t="s">
        <v>1</v>
      </c>
      <c r="E279" s="2"/>
      <c r="F279" s="2"/>
      <c r="G279" s="2"/>
      <c r="H279" s="2"/>
      <c r="I279" s="7"/>
      <c r="J279" s="7" t="e">
        <f>INDEX(Sheet2!$F:$F,MATCH(H279,Sheet2!$C:$C,))</f>
        <v>#N/A</v>
      </c>
      <c r="K279" s="12" t="e">
        <f>INDEX(Sheet2!$E:$E,MATCH(H279,Sheet2!$C:$C,))</f>
        <v>#N/A</v>
      </c>
    </row>
    <row r="280" spans="2:11" ht="18" x14ac:dyDescent="0.2">
      <c r="B280" s="5">
        <v>253</v>
      </c>
      <c r="C280" s="2"/>
      <c r="D280" s="6" t="s">
        <v>1</v>
      </c>
      <c r="E280" s="2"/>
      <c r="F280" s="2"/>
      <c r="G280" s="2"/>
      <c r="H280" s="2"/>
      <c r="I280" s="7"/>
      <c r="J280" s="7" t="e">
        <f>INDEX(Sheet2!$F:$F,MATCH(H280,Sheet2!$C:$C,))</f>
        <v>#N/A</v>
      </c>
      <c r="K280" s="12" t="e">
        <f>INDEX(Sheet2!$E:$E,MATCH(H280,Sheet2!$C:$C,))</f>
        <v>#N/A</v>
      </c>
    </row>
    <row r="281" spans="2:11" ht="18.75" thickBot="1" x14ac:dyDescent="0.25">
      <c r="B281" s="5">
        <v>254</v>
      </c>
      <c r="C281" s="2"/>
      <c r="D281" s="6" t="s">
        <v>1</v>
      </c>
      <c r="E281" s="2"/>
      <c r="F281" s="2"/>
      <c r="G281" s="2"/>
      <c r="H281" s="2"/>
      <c r="I281" s="7"/>
      <c r="J281" s="7" t="e">
        <f>INDEX(Sheet2!$F:$F,MATCH(H281,Sheet2!$C:$C,))</f>
        <v>#N/A</v>
      </c>
      <c r="K281" s="12" t="e">
        <f>INDEX(Sheet2!$E:$E,MATCH(H281,Sheet2!$C:$C,))</f>
        <v>#N/A</v>
      </c>
    </row>
    <row r="282" spans="2:11" ht="18" x14ac:dyDescent="0.2">
      <c r="B282" s="45" t="s">
        <v>2</v>
      </c>
      <c r="C282" s="41" t="s">
        <v>0</v>
      </c>
      <c r="D282" s="41"/>
      <c r="E282" s="41"/>
      <c r="F282" s="41" t="s">
        <v>3</v>
      </c>
      <c r="G282" s="41" t="s">
        <v>4</v>
      </c>
      <c r="H282" s="41" t="s">
        <v>5</v>
      </c>
      <c r="I282" s="39" t="s">
        <v>6</v>
      </c>
      <c r="J282" s="41" t="s">
        <v>13</v>
      </c>
      <c r="K282" s="43" t="s">
        <v>32</v>
      </c>
    </row>
    <row r="283" spans="2:11" ht="18.75" thickBot="1" x14ac:dyDescent="0.25">
      <c r="B283" s="46"/>
      <c r="C283" s="10" t="s">
        <v>11</v>
      </c>
      <c r="D283" s="10" t="s">
        <v>1</v>
      </c>
      <c r="E283" s="10" t="s">
        <v>11</v>
      </c>
      <c r="F283" s="42"/>
      <c r="G283" s="42"/>
      <c r="H283" s="42"/>
      <c r="I283" s="40"/>
      <c r="J283" s="42"/>
      <c r="K283" s="44"/>
    </row>
    <row r="284" spans="2:11" ht="18" x14ac:dyDescent="0.2">
      <c r="B284" s="5">
        <v>255</v>
      </c>
      <c r="C284" s="2"/>
      <c r="D284" s="6" t="s">
        <v>1</v>
      </c>
      <c r="E284" s="2"/>
      <c r="F284" s="2"/>
      <c r="G284" s="2"/>
      <c r="H284" s="2"/>
      <c r="I284" s="7"/>
      <c r="J284" s="7" t="e">
        <f>INDEX(Sheet2!$F:$F,MATCH(H284,Sheet2!$C:$C,))</f>
        <v>#N/A</v>
      </c>
      <c r="K284" s="12" t="e">
        <f>INDEX(Sheet2!$E:$E,MATCH(H284,Sheet2!$C:$C,))</f>
        <v>#N/A</v>
      </c>
    </row>
    <row r="285" spans="2:11" ht="18" x14ac:dyDescent="0.2">
      <c r="B285" s="5">
        <v>256</v>
      </c>
      <c r="C285" s="2"/>
      <c r="D285" s="6" t="s">
        <v>1</v>
      </c>
      <c r="E285" s="2"/>
      <c r="F285" s="2"/>
      <c r="G285" s="2"/>
      <c r="H285" s="2"/>
      <c r="I285" s="7"/>
      <c r="J285" s="7" t="e">
        <f>INDEX(Sheet2!$F:$F,MATCH(H285,Sheet2!$C:$C,))</f>
        <v>#N/A</v>
      </c>
      <c r="K285" s="12" t="e">
        <f>INDEX(Sheet2!$E:$E,MATCH(H285,Sheet2!$C:$C,))</f>
        <v>#N/A</v>
      </c>
    </row>
    <row r="286" spans="2:11" ht="18" x14ac:dyDescent="0.2">
      <c r="B286" s="5">
        <v>257</v>
      </c>
      <c r="C286" s="2"/>
      <c r="D286" s="6" t="s">
        <v>1</v>
      </c>
      <c r="E286" s="2"/>
      <c r="F286" s="2"/>
      <c r="G286" s="2"/>
      <c r="H286" s="2"/>
      <c r="I286" s="7"/>
      <c r="J286" s="7" t="e">
        <f>INDEX(Sheet2!$F:$F,MATCH(H286,Sheet2!$C:$C,))</f>
        <v>#N/A</v>
      </c>
      <c r="K286" s="12" t="e">
        <f>INDEX(Sheet2!$E:$E,MATCH(H286,Sheet2!$C:$C,))</f>
        <v>#N/A</v>
      </c>
    </row>
    <row r="287" spans="2:11" ht="18" x14ac:dyDescent="0.2">
      <c r="B287" s="5">
        <v>258</v>
      </c>
      <c r="C287" s="2"/>
      <c r="D287" s="6" t="s">
        <v>1</v>
      </c>
      <c r="E287" s="2"/>
      <c r="F287" s="2"/>
      <c r="G287" s="2"/>
      <c r="H287" s="2"/>
      <c r="I287" s="7"/>
      <c r="J287" s="7" t="e">
        <f>INDEX(Sheet2!$F:$F,MATCH(H287,Sheet2!$C:$C,))</f>
        <v>#N/A</v>
      </c>
      <c r="K287" s="12" t="e">
        <f>INDEX(Sheet2!$E:$E,MATCH(H287,Sheet2!$C:$C,))</f>
        <v>#N/A</v>
      </c>
    </row>
    <row r="288" spans="2:11" ht="18" x14ac:dyDescent="0.2">
      <c r="B288" s="5">
        <v>259</v>
      </c>
      <c r="C288" s="2"/>
      <c r="D288" s="6" t="s">
        <v>1</v>
      </c>
      <c r="E288" s="2"/>
      <c r="F288" s="2"/>
      <c r="G288" s="2"/>
      <c r="H288" s="2"/>
      <c r="I288" s="7"/>
      <c r="J288" s="7" t="e">
        <f>INDEX(Sheet2!$F:$F,MATCH(H288,Sheet2!$C:$C,))</f>
        <v>#N/A</v>
      </c>
      <c r="K288" s="12" t="e">
        <f>INDEX(Sheet2!$E:$E,MATCH(H288,Sheet2!$C:$C,))</f>
        <v>#N/A</v>
      </c>
    </row>
    <row r="289" spans="2:11" ht="18" x14ac:dyDescent="0.2">
      <c r="B289" s="5">
        <v>260</v>
      </c>
      <c r="C289" s="2"/>
      <c r="D289" s="6" t="s">
        <v>1</v>
      </c>
      <c r="E289" s="2"/>
      <c r="F289" s="2"/>
      <c r="G289" s="2"/>
      <c r="H289" s="2"/>
      <c r="I289" s="7"/>
      <c r="J289" s="7" t="e">
        <f>INDEX(Sheet2!$F:$F,MATCH(H289,Sheet2!$C:$C,))</f>
        <v>#N/A</v>
      </c>
      <c r="K289" s="12" t="e">
        <f>INDEX(Sheet2!$E:$E,MATCH(H289,Sheet2!$C:$C,))</f>
        <v>#N/A</v>
      </c>
    </row>
    <row r="290" spans="2:11" ht="18" x14ac:dyDescent="0.2">
      <c r="B290" s="5">
        <v>261</v>
      </c>
      <c r="C290" s="2"/>
      <c r="D290" s="6" t="s">
        <v>1</v>
      </c>
      <c r="E290" s="2"/>
      <c r="F290" s="2"/>
      <c r="G290" s="2"/>
      <c r="H290" s="2"/>
      <c r="I290" s="7"/>
      <c r="J290" s="7" t="e">
        <f>INDEX(Sheet2!$F:$F,MATCH(H290,Sheet2!$C:$C,))</f>
        <v>#N/A</v>
      </c>
      <c r="K290" s="12" t="e">
        <f>INDEX(Sheet2!$E:$E,MATCH(H290,Sheet2!$C:$C,))</f>
        <v>#N/A</v>
      </c>
    </row>
    <row r="291" spans="2:11" ht="18" x14ac:dyDescent="0.2">
      <c r="B291" s="5">
        <v>262</v>
      </c>
      <c r="C291" s="2"/>
      <c r="D291" s="6" t="s">
        <v>1</v>
      </c>
      <c r="E291" s="2"/>
      <c r="F291" s="2"/>
      <c r="G291" s="2"/>
      <c r="H291" s="2"/>
      <c r="I291" s="7"/>
      <c r="J291" s="7" t="e">
        <f>INDEX(Sheet2!$F:$F,MATCH(H291,Sheet2!$C:$C,))</f>
        <v>#N/A</v>
      </c>
      <c r="K291" s="12" t="e">
        <f>INDEX(Sheet2!$E:$E,MATCH(H291,Sheet2!$C:$C,))</f>
        <v>#N/A</v>
      </c>
    </row>
    <row r="292" spans="2:11" ht="18" x14ac:dyDescent="0.2">
      <c r="B292" s="5">
        <v>263</v>
      </c>
      <c r="C292" s="2"/>
      <c r="D292" s="6" t="s">
        <v>1</v>
      </c>
      <c r="E292" s="2"/>
      <c r="F292" s="2"/>
      <c r="G292" s="2"/>
      <c r="H292" s="2"/>
      <c r="I292" s="7"/>
      <c r="J292" s="7" t="e">
        <f>INDEX(Sheet2!$F:$F,MATCH(H292,Sheet2!$C:$C,))</f>
        <v>#N/A</v>
      </c>
      <c r="K292" s="12" t="e">
        <f>INDEX(Sheet2!$E:$E,MATCH(H292,Sheet2!$C:$C,))</f>
        <v>#N/A</v>
      </c>
    </row>
    <row r="293" spans="2:11" ht="18" x14ac:dyDescent="0.2">
      <c r="B293" s="5">
        <v>264</v>
      </c>
      <c r="C293" s="2"/>
      <c r="D293" s="6" t="s">
        <v>1</v>
      </c>
      <c r="E293" s="2"/>
      <c r="F293" s="2"/>
      <c r="G293" s="2"/>
      <c r="H293" s="2"/>
      <c r="I293" s="7"/>
      <c r="J293" s="7" t="e">
        <f>INDEX(Sheet2!$F:$F,MATCH(H293,Sheet2!$C:$C,))</f>
        <v>#N/A</v>
      </c>
      <c r="K293" s="12" t="e">
        <f>INDEX(Sheet2!$E:$E,MATCH(H293,Sheet2!$C:$C,))</f>
        <v>#N/A</v>
      </c>
    </row>
    <row r="294" spans="2:11" ht="18" x14ac:dyDescent="0.2">
      <c r="B294" s="5">
        <v>265</v>
      </c>
      <c r="C294" s="2"/>
      <c r="D294" s="6" t="s">
        <v>1</v>
      </c>
      <c r="E294" s="2"/>
      <c r="F294" s="2"/>
      <c r="G294" s="2"/>
      <c r="H294" s="2"/>
      <c r="I294" s="7"/>
      <c r="J294" s="7" t="e">
        <f>INDEX(Sheet2!$F:$F,MATCH(H294,Sheet2!$C:$C,))</f>
        <v>#N/A</v>
      </c>
      <c r="K294" s="12" t="e">
        <f>INDEX(Sheet2!$E:$E,MATCH(H294,Sheet2!$C:$C,))</f>
        <v>#N/A</v>
      </c>
    </row>
    <row r="295" spans="2:11" ht="18" x14ac:dyDescent="0.2">
      <c r="B295" s="5">
        <v>266</v>
      </c>
      <c r="C295" s="2"/>
      <c r="D295" s="6" t="s">
        <v>1</v>
      </c>
      <c r="E295" s="2"/>
      <c r="F295" s="2"/>
      <c r="G295" s="2"/>
      <c r="H295" s="2"/>
      <c r="I295" s="7"/>
      <c r="J295" s="7" t="e">
        <f>INDEX(Sheet2!$F:$F,MATCH(H295,Sheet2!$C:$C,))</f>
        <v>#N/A</v>
      </c>
      <c r="K295" s="12" t="e">
        <f>INDEX(Sheet2!$E:$E,MATCH(H295,Sheet2!$C:$C,))</f>
        <v>#N/A</v>
      </c>
    </row>
    <row r="296" spans="2:11" ht="18" x14ac:dyDescent="0.2">
      <c r="B296" s="5">
        <v>267</v>
      </c>
      <c r="C296" s="2"/>
      <c r="D296" s="6" t="s">
        <v>1</v>
      </c>
      <c r="E296" s="2"/>
      <c r="F296" s="2"/>
      <c r="G296" s="2"/>
      <c r="H296" s="2"/>
      <c r="I296" s="7"/>
      <c r="J296" s="7" t="e">
        <f>INDEX(Sheet2!$F:$F,MATCH(H296,Sheet2!$C:$C,))</f>
        <v>#N/A</v>
      </c>
      <c r="K296" s="12" t="e">
        <f>INDEX(Sheet2!$E:$E,MATCH(H296,Sheet2!$C:$C,))</f>
        <v>#N/A</v>
      </c>
    </row>
    <row r="297" spans="2:11" ht="18" x14ac:dyDescent="0.2">
      <c r="B297" s="5">
        <v>268</v>
      </c>
      <c r="C297" s="2"/>
      <c r="D297" s="6" t="s">
        <v>1</v>
      </c>
      <c r="E297" s="2"/>
      <c r="F297" s="2"/>
      <c r="G297" s="2"/>
      <c r="H297" s="2"/>
      <c r="I297" s="7"/>
      <c r="J297" s="7" t="e">
        <f>INDEX(Sheet2!$F:$F,MATCH(H297,Sheet2!$C:$C,))</f>
        <v>#N/A</v>
      </c>
      <c r="K297" s="12" t="e">
        <f>INDEX(Sheet2!$E:$E,MATCH(H297,Sheet2!$C:$C,))</f>
        <v>#N/A</v>
      </c>
    </row>
    <row r="298" spans="2:11" ht="18" x14ac:dyDescent="0.2">
      <c r="B298" s="5">
        <v>269</v>
      </c>
      <c r="C298" s="2"/>
      <c r="D298" s="6" t="s">
        <v>1</v>
      </c>
      <c r="E298" s="2"/>
      <c r="F298" s="2"/>
      <c r="G298" s="2"/>
      <c r="H298" s="2"/>
      <c r="I298" s="7"/>
      <c r="J298" s="7" t="e">
        <f>INDEX(Sheet2!$F:$F,MATCH(H298,Sheet2!$C:$C,))</f>
        <v>#N/A</v>
      </c>
      <c r="K298" s="12" t="e">
        <f>INDEX(Sheet2!$E:$E,MATCH(H298,Sheet2!$C:$C,))</f>
        <v>#N/A</v>
      </c>
    </row>
    <row r="299" spans="2:11" ht="18" x14ac:dyDescent="0.2">
      <c r="B299" s="5">
        <v>270</v>
      </c>
      <c r="C299" s="2"/>
      <c r="D299" s="6" t="s">
        <v>1</v>
      </c>
      <c r="E299" s="2"/>
      <c r="F299" s="2"/>
      <c r="G299" s="2"/>
      <c r="H299" s="2"/>
      <c r="I299" s="7"/>
      <c r="J299" s="7" t="e">
        <f>INDEX(Sheet2!$F:$F,MATCH(H299,Sheet2!$C:$C,))</f>
        <v>#N/A</v>
      </c>
      <c r="K299" s="12" t="e">
        <f>INDEX(Sheet2!$E:$E,MATCH(H299,Sheet2!$C:$C,))</f>
        <v>#N/A</v>
      </c>
    </row>
    <row r="300" spans="2:11" ht="18" x14ac:dyDescent="0.2">
      <c r="B300" s="5">
        <v>271</v>
      </c>
      <c r="C300" s="2"/>
      <c r="D300" s="6" t="s">
        <v>1</v>
      </c>
      <c r="E300" s="2"/>
      <c r="F300" s="2"/>
      <c r="G300" s="2"/>
      <c r="H300" s="2"/>
      <c r="I300" s="7"/>
      <c r="J300" s="7" t="e">
        <f>INDEX(Sheet2!$F:$F,MATCH(H300,Sheet2!$C:$C,))</f>
        <v>#N/A</v>
      </c>
      <c r="K300" s="12" t="e">
        <f>INDEX(Sheet2!$E:$E,MATCH(H300,Sheet2!$C:$C,))</f>
        <v>#N/A</v>
      </c>
    </row>
    <row r="301" spans="2:11" ht="18" x14ac:dyDescent="0.2">
      <c r="B301" s="5">
        <v>272</v>
      </c>
      <c r="C301" s="2"/>
      <c r="D301" s="6" t="s">
        <v>1</v>
      </c>
      <c r="E301" s="2"/>
      <c r="F301" s="2"/>
      <c r="G301" s="2"/>
      <c r="H301" s="2"/>
      <c r="I301" s="7"/>
      <c r="J301" s="7" t="e">
        <f>INDEX(Sheet2!$F:$F,MATCH(H301,Sheet2!$C:$C,))</f>
        <v>#N/A</v>
      </c>
      <c r="K301" s="12" t="e">
        <f>INDEX(Sheet2!$E:$E,MATCH(H301,Sheet2!$C:$C,))</f>
        <v>#N/A</v>
      </c>
    </row>
    <row r="302" spans="2:11" ht="18" x14ac:dyDescent="0.2">
      <c r="B302" s="5">
        <v>273</v>
      </c>
      <c r="C302" s="2"/>
      <c r="D302" s="6" t="s">
        <v>1</v>
      </c>
      <c r="E302" s="2"/>
      <c r="F302" s="2"/>
      <c r="G302" s="2"/>
      <c r="H302" s="2"/>
      <c r="I302" s="7"/>
      <c r="J302" s="7" t="e">
        <f>INDEX(Sheet2!$F:$F,MATCH(H302,Sheet2!$C:$C,))</f>
        <v>#N/A</v>
      </c>
      <c r="K302" s="12" t="e">
        <f>INDEX(Sheet2!$E:$E,MATCH(H302,Sheet2!$C:$C,))</f>
        <v>#N/A</v>
      </c>
    </row>
    <row r="303" spans="2:11" ht="18" x14ac:dyDescent="0.2">
      <c r="B303" s="5">
        <v>274</v>
      </c>
      <c r="C303" s="2"/>
      <c r="D303" s="6" t="s">
        <v>1</v>
      </c>
      <c r="E303" s="2"/>
      <c r="F303" s="2"/>
      <c r="G303" s="2"/>
      <c r="H303" s="2"/>
      <c r="I303" s="7"/>
      <c r="J303" s="7" t="e">
        <f>INDEX(Sheet2!$F:$F,MATCH(H303,Sheet2!$C:$C,))</f>
        <v>#N/A</v>
      </c>
      <c r="K303" s="12" t="e">
        <f>INDEX(Sheet2!$E:$E,MATCH(H303,Sheet2!$C:$C,))</f>
        <v>#N/A</v>
      </c>
    </row>
    <row r="304" spans="2:11" ht="18" x14ac:dyDescent="0.2">
      <c r="B304" s="5">
        <v>275</v>
      </c>
      <c r="C304" s="2"/>
      <c r="D304" s="6" t="s">
        <v>1</v>
      </c>
      <c r="E304" s="2"/>
      <c r="F304" s="2"/>
      <c r="G304" s="2"/>
      <c r="H304" s="2"/>
      <c r="I304" s="7"/>
      <c r="J304" s="7" t="e">
        <f>INDEX(Sheet2!$F:$F,MATCH(H304,Sheet2!$C:$C,))</f>
        <v>#N/A</v>
      </c>
      <c r="K304" s="12" t="e">
        <f>INDEX(Sheet2!$E:$E,MATCH(H304,Sheet2!$C:$C,))</f>
        <v>#N/A</v>
      </c>
    </row>
    <row r="305" spans="2:11" ht="18" x14ac:dyDescent="0.2">
      <c r="B305" s="5">
        <v>276</v>
      </c>
      <c r="C305" s="2"/>
      <c r="D305" s="6" t="s">
        <v>1</v>
      </c>
      <c r="E305" s="2"/>
      <c r="F305" s="2"/>
      <c r="G305" s="2"/>
      <c r="H305" s="2"/>
      <c r="I305" s="7"/>
      <c r="J305" s="7" t="e">
        <f>INDEX(Sheet2!$F:$F,MATCH(H305,Sheet2!$C:$C,))</f>
        <v>#N/A</v>
      </c>
      <c r="K305" s="12" t="e">
        <f>INDEX(Sheet2!$E:$E,MATCH(H305,Sheet2!$C:$C,))</f>
        <v>#N/A</v>
      </c>
    </row>
    <row r="306" spans="2:11" ht="18" x14ac:dyDescent="0.2">
      <c r="B306" s="5">
        <v>277</v>
      </c>
      <c r="C306" s="2"/>
      <c r="D306" s="6" t="s">
        <v>1</v>
      </c>
      <c r="E306" s="2"/>
      <c r="F306" s="2"/>
      <c r="G306" s="2"/>
      <c r="H306" s="2"/>
      <c r="I306" s="7"/>
      <c r="J306" s="7" t="e">
        <f>INDEX(Sheet2!$F:$F,MATCH(H306,Sheet2!$C:$C,))</f>
        <v>#N/A</v>
      </c>
      <c r="K306" s="12" t="e">
        <f>INDEX(Sheet2!$E:$E,MATCH(H306,Sheet2!$C:$C,))</f>
        <v>#N/A</v>
      </c>
    </row>
    <row r="307" spans="2:11" ht="18" x14ac:dyDescent="0.2">
      <c r="B307" s="5">
        <v>278</v>
      </c>
      <c r="C307" s="2"/>
      <c r="D307" s="6" t="s">
        <v>1</v>
      </c>
      <c r="E307" s="2"/>
      <c r="F307" s="2"/>
      <c r="G307" s="2"/>
      <c r="H307" s="2"/>
      <c r="I307" s="7"/>
      <c r="J307" s="7" t="e">
        <f>INDEX(Sheet2!$F:$F,MATCH(H307,Sheet2!$C:$C,))</f>
        <v>#N/A</v>
      </c>
      <c r="K307" s="12" t="e">
        <f>INDEX(Sheet2!$E:$E,MATCH(H307,Sheet2!$C:$C,))</f>
        <v>#N/A</v>
      </c>
    </row>
    <row r="308" spans="2:11" ht="18" x14ac:dyDescent="0.2">
      <c r="B308" s="5">
        <v>279</v>
      </c>
      <c r="C308" s="2"/>
      <c r="D308" s="6" t="s">
        <v>1</v>
      </c>
      <c r="E308" s="2"/>
      <c r="F308" s="2"/>
      <c r="G308" s="2"/>
      <c r="H308" s="2"/>
      <c r="I308" s="7"/>
      <c r="J308" s="7" t="e">
        <f>INDEX(Sheet2!$F:$F,MATCH(H308,Sheet2!$C:$C,))</f>
        <v>#N/A</v>
      </c>
      <c r="K308" s="12" t="e">
        <f>INDEX(Sheet2!$E:$E,MATCH(H308,Sheet2!$C:$C,))</f>
        <v>#N/A</v>
      </c>
    </row>
    <row r="309" spans="2:11" ht="18" x14ac:dyDescent="0.2">
      <c r="B309" s="5">
        <v>280</v>
      </c>
      <c r="C309" s="2"/>
      <c r="D309" s="6" t="s">
        <v>1</v>
      </c>
      <c r="E309" s="2"/>
      <c r="F309" s="2"/>
      <c r="G309" s="2"/>
      <c r="H309" s="2"/>
      <c r="I309" s="7"/>
      <c r="J309" s="7" t="e">
        <f>INDEX(Sheet2!$F:$F,MATCH(H309,Sheet2!$C:$C,))</f>
        <v>#N/A</v>
      </c>
      <c r="K309" s="12" t="e">
        <f>INDEX(Sheet2!$E:$E,MATCH(H309,Sheet2!$C:$C,))</f>
        <v>#N/A</v>
      </c>
    </row>
    <row r="310" spans="2:11" ht="18" x14ac:dyDescent="0.2">
      <c r="B310" s="5">
        <v>281</v>
      </c>
      <c r="C310" s="2"/>
      <c r="D310" s="6" t="s">
        <v>1</v>
      </c>
      <c r="E310" s="2"/>
      <c r="F310" s="2"/>
      <c r="G310" s="2"/>
      <c r="H310" s="2"/>
      <c r="I310" s="7"/>
      <c r="J310" s="7" t="e">
        <f>INDEX(Sheet2!$F:$F,MATCH(H310,Sheet2!$C:$C,))</f>
        <v>#N/A</v>
      </c>
      <c r="K310" s="12" t="e">
        <f>INDEX(Sheet2!$E:$E,MATCH(H310,Sheet2!$C:$C,))</f>
        <v>#N/A</v>
      </c>
    </row>
    <row r="311" spans="2:11" ht="18" x14ac:dyDescent="0.2">
      <c r="B311" s="5">
        <v>282</v>
      </c>
      <c r="C311" s="2"/>
      <c r="D311" s="6" t="s">
        <v>1</v>
      </c>
      <c r="E311" s="2"/>
      <c r="F311" s="2"/>
      <c r="G311" s="2"/>
      <c r="H311" s="2"/>
      <c r="I311" s="7"/>
      <c r="J311" s="7" t="e">
        <f>INDEX(Sheet2!$F:$F,MATCH(H311,Sheet2!$C:$C,))</f>
        <v>#N/A</v>
      </c>
      <c r="K311" s="12" t="e">
        <f>INDEX(Sheet2!$E:$E,MATCH(H311,Sheet2!$C:$C,))</f>
        <v>#N/A</v>
      </c>
    </row>
    <row r="312" spans="2:11" ht="18.75" thickBot="1" x14ac:dyDescent="0.25">
      <c r="B312" s="5">
        <v>283</v>
      </c>
      <c r="C312" s="2"/>
      <c r="D312" s="6" t="s">
        <v>1</v>
      </c>
      <c r="E312" s="2"/>
      <c r="F312" s="2"/>
      <c r="G312" s="2"/>
      <c r="H312" s="2"/>
      <c r="I312" s="7"/>
      <c r="J312" s="7" t="e">
        <f>INDEX(Sheet2!$F:$F,MATCH(H312,Sheet2!$C:$C,))</f>
        <v>#N/A</v>
      </c>
      <c r="K312" s="12" t="e">
        <f>INDEX(Sheet2!$E:$E,MATCH(H312,Sheet2!$C:$C,))</f>
        <v>#N/A</v>
      </c>
    </row>
    <row r="313" spans="2:11" ht="18" x14ac:dyDescent="0.2">
      <c r="B313" s="45" t="s">
        <v>2</v>
      </c>
      <c r="C313" s="41" t="s">
        <v>0</v>
      </c>
      <c r="D313" s="41"/>
      <c r="E313" s="41"/>
      <c r="F313" s="41" t="s">
        <v>3</v>
      </c>
      <c r="G313" s="41" t="s">
        <v>4</v>
      </c>
      <c r="H313" s="41" t="s">
        <v>5</v>
      </c>
      <c r="I313" s="39" t="s">
        <v>6</v>
      </c>
      <c r="J313" s="41" t="s">
        <v>13</v>
      </c>
      <c r="K313" s="43" t="s">
        <v>32</v>
      </c>
    </row>
    <row r="314" spans="2:11" ht="18.75" thickBot="1" x14ac:dyDescent="0.25">
      <c r="B314" s="46"/>
      <c r="C314" s="10" t="s">
        <v>11</v>
      </c>
      <c r="D314" s="10" t="s">
        <v>1</v>
      </c>
      <c r="E314" s="10" t="s">
        <v>11</v>
      </c>
      <c r="F314" s="42"/>
      <c r="G314" s="42"/>
      <c r="H314" s="42"/>
      <c r="I314" s="40"/>
      <c r="J314" s="42"/>
      <c r="K314" s="44"/>
    </row>
    <row r="315" spans="2:11" ht="18" x14ac:dyDescent="0.2">
      <c r="B315" s="5">
        <v>284</v>
      </c>
      <c r="C315" s="2"/>
      <c r="D315" s="6" t="s">
        <v>1</v>
      </c>
      <c r="E315" s="2"/>
      <c r="F315" s="2"/>
      <c r="G315" s="2"/>
      <c r="H315" s="2"/>
      <c r="I315" s="7"/>
      <c r="J315" s="7" t="e">
        <f>INDEX(Sheet2!$F:$F,MATCH(H315,Sheet2!$C:$C,))</f>
        <v>#N/A</v>
      </c>
      <c r="K315" s="12" t="e">
        <f>INDEX(Sheet2!$E:$E,MATCH(H315,Sheet2!$C:$C,))</f>
        <v>#N/A</v>
      </c>
    </row>
    <row r="316" spans="2:11" ht="18" x14ac:dyDescent="0.2">
      <c r="B316" s="5">
        <v>285</v>
      </c>
      <c r="C316" s="2"/>
      <c r="D316" s="6" t="s">
        <v>1</v>
      </c>
      <c r="E316" s="2"/>
      <c r="F316" s="2"/>
      <c r="G316" s="2"/>
      <c r="H316" s="2"/>
      <c r="I316" s="7"/>
      <c r="J316" s="7" t="e">
        <f>INDEX(Sheet2!$F:$F,MATCH(H316,Sheet2!$C:$C,))</f>
        <v>#N/A</v>
      </c>
      <c r="K316" s="12" t="e">
        <f>INDEX(Sheet2!$E:$E,MATCH(H316,Sheet2!$C:$C,))</f>
        <v>#N/A</v>
      </c>
    </row>
    <row r="317" spans="2:11" ht="18" x14ac:dyDescent="0.2">
      <c r="B317" s="5">
        <v>286</v>
      </c>
      <c r="C317" s="2"/>
      <c r="D317" s="6" t="s">
        <v>1</v>
      </c>
      <c r="E317" s="2"/>
      <c r="F317" s="2"/>
      <c r="G317" s="2"/>
      <c r="H317" s="2"/>
      <c r="I317" s="7"/>
      <c r="J317" s="7" t="e">
        <f>INDEX(Sheet2!$F:$F,MATCH(H317,Sheet2!$C:$C,))</f>
        <v>#N/A</v>
      </c>
      <c r="K317" s="12" t="e">
        <f>INDEX(Sheet2!$E:$E,MATCH(H317,Sheet2!$C:$C,))</f>
        <v>#N/A</v>
      </c>
    </row>
    <row r="318" spans="2:11" ht="18" x14ac:dyDescent="0.2">
      <c r="B318" s="5">
        <v>287</v>
      </c>
      <c r="C318" s="2"/>
      <c r="D318" s="6" t="s">
        <v>1</v>
      </c>
      <c r="E318" s="2"/>
      <c r="F318" s="2"/>
      <c r="G318" s="2"/>
      <c r="H318" s="2"/>
      <c r="I318" s="7"/>
      <c r="J318" s="7" t="e">
        <f>INDEX(Sheet2!$F:$F,MATCH(H318,Sheet2!$C:$C,))</f>
        <v>#N/A</v>
      </c>
      <c r="K318" s="12" t="e">
        <f>INDEX(Sheet2!$E:$E,MATCH(H318,Sheet2!$C:$C,))</f>
        <v>#N/A</v>
      </c>
    </row>
    <row r="319" spans="2:11" ht="18" x14ac:dyDescent="0.2">
      <c r="B319" s="5">
        <v>288</v>
      </c>
      <c r="C319" s="2"/>
      <c r="D319" s="6" t="s">
        <v>1</v>
      </c>
      <c r="E319" s="2"/>
      <c r="F319" s="2"/>
      <c r="G319" s="2"/>
      <c r="H319" s="2"/>
      <c r="I319" s="7"/>
      <c r="J319" s="7" t="e">
        <f>INDEX(Sheet2!$F:$F,MATCH(H319,Sheet2!$C:$C,))</f>
        <v>#N/A</v>
      </c>
      <c r="K319" s="12" t="e">
        <f>INDEX(Sheet2!$E:$E,MATCH(H319,Sheet2!$C:$C,))</f>
        <v>#N/A</v>
      </c>
    </row>
    <row r="320" spans="2:11" ht="18" x14ac:dyDescent="0.2">
      <c r="B320" s="5">
        <v>289</v>
      </c>
      <c r="C320" s="2"/>
      <c r="D320" s="6" t="s">
        <v>1</v>
      </c>
      <c r="E320" s="2"/>
      <c r="F320" s="2"/>
      <c r="G320" s="2"/>
      <c r="H320" s="2"/>
      <c r="I320" s="7"/>
      <c r="J320" s="7" t="e">
        <f>INDEX(Sheet2!$F:$F,MATCH(H320,Sheet2!$C:$C,))</f>
        <v>#N/A</v>
      </c>
      <c r="K320" s="12" t="e">
        <f>INDEX(Sheet2!$E:$E,MATCH(H320,Sheet2!$C:$C,))</f>
        <v>#N/A</v>
      </c>
    </row>
    <row r="321" spans="2:11" ht="18" x14ac:dyDescent="0.2">
      <c r="B321" s="5">
        <v>290</v>
      </c>
      <c r="C321" s="2"/>
      <c r="D321" s="6" t="s">
        <v>1</v>
      </c>
      <c r="E321" s="2"/>
      <c r="F321" s="2"/>
      <c r="G321" s="2"/>
      <c r="H321" s="2"/>
      <c r="I321" s="7"/>
      <c r="J321" s="7" t="e">
        <f>INDEX(Sheet2!$F:$F,MATCH(H321,Sheet2!$C:$C,))</f>
        <v>#N/A</v>
      </c>
      <c r="K321" s="12" t="e">
        <f>INDEX(Sheet2!$E:$E,MATCH(H321,Sheet2!$C:$C,))</f>
        <v>#N/A</v>
      </c>
    </row>
    <row r="322" spans="2:11" ht="18" x14ac:dyDescent="0.2">
      <c r="B322" s="5">
        <v>291</v>
      </c>
      <c r="C322" s="2"/>
      <c r="D322" s="6" t="s">
        <v>1</v>
      </c>
      <c r="E322" s="2"/>
      <c r="F322" s="2"/>
      <c r="G322" s="2"/>
      <c r="H322" s="2"/>
      <c r="I322" s="7"/>
      <c r="J322" s="7" t="e">
        <f>INDEX(Sheet2!$F:$F,MATCH(H322,Sheet2!$C:$C,))</f>
        <v>#N/A</v>
      </c>
      <c r="K322" s="12" t="e">
        <f>INDEX(Sheet2!$E:$E,MATCH(H322,Sheet2!$C:$C,))</f>
        <v>#N/A</v>
      </c>
    </row>
    <row r="323" spans="2:11" ht="18" x14ac:dyDescent="0.2">
      <c r="B323" s="5">
        <v>292</v>
      </c>
      <c r="C323" s="2"/>
      <c r="D323" s="6" t="s">
        <v>1</v>
      </c>
      <c r="E323" s="2"/>
      <c r="F323" s="2"/>
      <c r="G323" s="2"/>
      <c r="H323" s="2"/>
      <c r="I323" s="7"/>
      <c r="J323" s="7" t="e">
        <f>INDEX(Sheet2!$F:$F,MATCH(H323,Sheet2!$C:$C,))</f>
        <v>#N/A</v>
      </c>
      <c r="K323" s="12" t="e">
        <f>INDEX(Sheet2!$E:$E,MATCH(H323,Sheet2!$C:$C,))</f>
        <v>#N/A</v>
      </c>
    </row>
    <row r="324" spans="2:11" ht="18" x14ac:dyDescent="0.2">
      <c r="B324" s="5">
        <v>293</v>
      </c>
      <c r="C324" s="2"/>
      <c r="D324" s="6" t="s">
        <v>1</v>
      </c>
      <c r="E324" s="2"/>
      <c r="F324" s="2"/>
      <c r="G324" s="2"/>
      <c r="H324" s="2"/>
      <c r="I324" s="7"/>
      <c r="J324" s="7" t="e">
        <f>INDEX(Sheet2!$F:$F,MATCH(H324,Sheet2!$C:$C,))</f>
        <v>#N/A</v>
      </c>
      <c r="K324" s="12" t="e">
        <f>INDEX(Sheet2!$E:$E,MATCH(H324,Sheet2!$C:$C,))</f>
        <v>#N/A</v>
      </c>
    </row>
    <row r="325" spans="2:11" ht="18" x14ac:dyDescent="0.2">
      <c r="B325" s="5">
        <v>294</v>
      </c>
      <c r="C325" s="2"/>
      <c r="D325" s="6" t="s">
        <v>1</v>
      </c>
      <c r="E325" s="2"/>
      <c r="F325" s="2"/>
      <c r="G325" s="2"/>
      <c r="H325" s="2"/>
      <c r="I325" s="7"/>
      <c r="J325" s="7" t="e">
        <f>INDEX(Sheet2!$F:$F,MATCH(H325,Sheet2!$C:$C,))</f>
        <v>#N/A</v>
      </c>
      <c r="K325" s="12" t="e">
        <f>INDEX(Sheet2!$E:$E,MATCH(H325,Sheet2!$C:$C,))</f>
        <v>#N/A</v>
      </c>
    </row>
    <row r="326" spans="2:11" ht="18" x14ac:dyDescent="0.2">
      <c r="B326" s="5">
        <v>295</v>
      </c>
      <c r="C326" s="2"/>
      <c r="D326" s="6" t="s">
        <v>1</v>
      </c>
      <c r="E326" s="2"/>
      <c r="F326" s="2"/>
      <c r="G326" s="2"/>
      <c r="H326" s="2"/>
      <c r="I326" s="7"/>
      <c r="J326" s="7" t="e">
        <f>INDEX(Sheet2!$F:$F,MATCH(H326,Sheet2!$C:$C,))</f>
        <v>#N/A</v>
      </c>
      <c r="K326" s="12" t="e">
        <f>INDEX(Sheet2!$E:$E,MATCH(H326,Sheet2!$C:$C,))</f>
        <v>#N/A</v>
      </c>
    </row>
    <row r="327" spans="2:11" ht="18" x14ac:dyDescent="0.2">
      <c r="B327" s="5">
        <v>296</v>
      </c>
      <c r="C327" s="2"/>
      <c r="D327" s="6" t="s">
        <v>1</v>
      </c>
      <c r="E327" s="2"/>
      <c r="F327" s="2"/>
      <c r="G327" s="2"/>
      <c r="H327" s="2"/>
      <c r="I327" s="7"/>
      <c r="J327" s="7" t="e">
        <f>INDEX(Sheet2!$F:$F,MATCH(H327,Sheet2!$C:$C,))</f>
        <v>#N/A</v>
      </c>
      <c r="K327" s="12" t="e">
        <f>INDEX(Sheet2!$E:$E,MATCH(H327,Sheet2!$C:$C,))</f>
        <v>#N/A</v>
      </c>
    </row>
    <row r="328" spans="2:11" ht="18" x14ac:dyDescent="0.2">
      <c r="B328" s="5">
        <v>297</v>
      </c>
      <c r="C328" s="2"/>
      <c r="D328" s="6" t="s">
        <v>1</v>
      </c>
      <c r="E328" s="2"/>
      <c r="F328" s="2"/>
      <c r="G328" s="2"/>
      <c r="H328" s="2"/>
      <c r="I328" s="7"/>
      <c r="J328" s="7" t="e">
        <f>INDEX(Sheet2!$F:$F,MATCH(H328,Sheet2!$C:$C,))</f>
        <v>#N/A</v>
      </c>
      <c r="K328" s="12" t="e">
        <f>INDEX(Sheet2!$E:$E,MATCH(H328,Sheet2!$C:$C,))</f>
        <v>#N/A</v>
      </c>
    </row>
    <row r="329" spans="2:11" ht="18" x14ac:dyDescent="0.2">
      <c r="B329" s="5">
        <v>298</v>
      </c>
      <c r="C329" s="2"/>
      <c r="D329" s="6" t="s">
        <v>1</v>
      </c>
      <c r="E329" s="2"/>
      <c r="F329" s="2"/>
      <c r="G329" s="2"/>
      <c r="H329" s="2"/>
      <c r="I329" s="7"/>
      <c r="J329" s="7" t="e">
        <f>INDEX(Sheet2!$F:$F,MATCH(H329,Sheet2!$C:$C,))</f>
        <v>#N/A</v>
      </c>
      <c r="K329" s="12" t="e">
        <f>INDEX(Sheet2!$E:$E,MATCH(H329,Sheet2!$C:$C,))</f>
        <v>#N/A</v>
      </c>
    </row>
    <row r="330" spans="2:11" ht="18" x14ac:dyDescent="0.2">
      <c r="B330" s="5">
        <v>299</v>
      </c>
      <c r="C330" s="2"/>
      <c r="D330" s="6" t="s">
        <v>1</v>
      </c>
      <c r="E330" s="2"/>
      <c r="F330" s="2"/>
      <c r="G330" s="2"/>
      <c r="H330" s="2"/>
      <c r="I330" s="7"/>
      <c r="J330" s="7" t="e">
        <f>INDEX(Sheet2!$F:$F,MATCH(H330,Sheet2!$C:$C,))</f>
        <v>#N/A</v>
      </c>
      <c r="K330" s="12" t="e">
        <f>INDEX(Sheet2!$E:$E,MATCH(H330,Sheet2!$C:$C,))</f>
        <v>#N/A</v>
      </c>
    </row>
    <row r="331" spans="2:11" ht="18" x14ac:dyDescent="0.2">
      <c r="B331" s="5">
        <v>300</v>
      </c>
      <c r="C331" s="2"/>
      <c r="D331" s="6" t="s">
        <v>1</v>
      </c>
      <c r="E331" s="2"/>
      <c r="F331" s="2"/>
      <c r="G331" s="2"/>
      <c r="H331" s="2"/>
      <c r="I331" s="7"/>
      <c r="J331" s="7" t="e">
        <f>INDEX(Sheet2!$F:$F,MATCH(H331,Sheet2!$C:$C,))</f>
        <v>#N/A</v>
      </c>
      <c r="K331" s="12" t="e">
        <f>INDEX(Sheet2!$E:$E,MATCH(H331,Sheet2!$C:$C,))</f>
        <v>#N/A</v>
      </c>
    </row>
    <row r="332" spans="2:11" ht="18" x14ac:dyDescent="0.2">
      <c r="B332" s="5">
        <v>301</v>
      </c>
      <c r="C332" s="2"/>
      <c r="D332" s="6" t="s">
        <v>1</v>
      </c>
      <c r="E332" s="2"/>
      <c r="F332" s="2"/>
      <c r="G332" s="2"/>
      <c r="H332" s="2"/>
      <c r="I332" s="7"/>
      <c r="J332" s="7" t="e">
        <f>INDEX(Sheet2!$F:$F,MATCH(H332,Sheet2!$C:$C,))</f>
        <v>#N/A</v>
      </c>
      <c r="K332" s="12" t="e">
        <f>INDEX(Sheet2!$E:$E,MATCH(H332,Sheet2!$C:$C,))</f>
        <v>#N/A</v>
      </c>
    </row>
    <row r="333" spans="2:11" ht="18" x14ac:dyDescent="0.2">
      <c r="B333" s="5">
        <v>302</v>
      </c>
      <c r="C333" s="2"/>
      <c r="D333" s="6" t="s">
        <v>1</v>
      </c>
      <c r="E333" s="2"/>
      <c r="F333" s="2"/>
      <c r="G333" s="2"/>
      <c r="H333" s="2"/>
      <c r="I333" s="7"/>
      <c r="J333" s="7" t="e">
        <f>INDEX(Sheet2!$F:$F,MATCH(H333,Sheet2!$C:$C,))</f>
        <v>#N/A</v>
      </c>
      <c r="K333" s="12" t="e">
        <f>INDEX(Sheet2!$E:$E,MATCH(H333,Sheet2!$C:$C,))</f>
        <v>#N/A</v>
      </c>
    </row>
    <row r="334" spans="2:11" ht="18" x14ac:dyDescent="0.2">
      <c r="B334" s="5">
        <v>303</v>
      </c>
      <c r="C334" s="2"/>
      <c r="D334" s="6" t="s">
        <v>1</v>
      </c>
      <c r="E334" s="2"/>
      <c r="F334" s="2"/>
      <c r="G334" s="2"/>
      <c r="H334" s="2"/>
      <c r="I334" s="7"/>
      <c r="J334" s="7" t="e">
        <f>INDEX(Sheet2!$F:$F,MATCH(H334,Sheet2!$C:$C,))</f>
        <v>#N/A</v>
      </c>
      <c r="K334" s="12" t="e">
        <f>INDEX(Sheet2!$E:$E,MATCH(H334,Sheet2!$C:$C,))</f>
        <v>#N/A</v>
      </c>
    </row>
    <row r="335" spans="2:11" ht="18" x14ac:dyDescent="0.2">
      <c r="B335" s="5">
        <v>304</v>
      </c>
      <c r="C335" s="2"/>
      <c r="D335" s="6" t="s">
        <v>1</v>
      </c>
      <c r="E335" s="2"/>
      <c r="F335" s="2"/>
      <c r="G335" s="2"/>
      <c r="H335" s="2"/>
      <c r="I335" s="7"/>
      <c r="J335" s="7" t="e">
        <f>INDEX(Sheet2!$F:$F,MATCH(H335,Sheet2!$C:$C,))</f>
        <v>#N/A</v>
      </c>
      <c r="K335" s="12" t="e">
        <f>INDEX(Sheet2!$E:$E,MATCH(H335,Sheet2!$C:$C,))</f>
        <v>#N/A</v>
      </c>
    </row>
    <row r="336" spans="2:11" ht="18" x14ac:dyDescent="0.2">
      <c r="B336" s="5">
        <v>305</v>
      </c>
      <c r="C336" s="2"/>
      <c r="D336" s="6" t="s">
        <v>1</v>
      </c>
      <c r="E336" s="2"/>
      <c r="F336" s="2"/>
      <c r="G336" s="2"/>
      <c r="H336" s="2"/>
      <c r="I336" s="7"/>
      <c r="J336" s="7" t="e">
        <f>INDEX(Sheet2!$F:$F,MATCH(H336,Sheet2!$C:$C,))</f>
        <v>#N/A</v>
      </c>
      <c r="K336" s="12" t="e">
        <f>INDEX(Sheet2!$E:$E,MATCH(H336,Sheet2!$C:$C,))</f>
        <v>#N/A</v>
      </c>
    </row>
    <row r="337" spans="2:11" ht="18" x14ac:dyDescent="0.2">
      <c r="B337" s="5">
        <v>306</v>
      </c>
      <c r="C337" s="2"/>
      <c r="D337" s="6" t="s">
        <v>1</v>
      </c>
      <c r="E337" s="2"/>
      <c r="F337" s="2"/>
      <c r="G337" s="2"/>
      <c r="H337" s="2"/>
      <c r="I337" s="7"/>
      <c r="J337" s="7" t="e">
        <f>INDEX(Sheet2!$F:$F,MATCH(H337,Sheet2!$C:$C,))</f>
        <v>#N/A</v>
      </c>
      <c r="K337" s="12" t="e">
        <f>INDEX(Sheet2!$E:$E,MATCH(H337,Sheet2!$C:$C,))</f>
        <v>#N/A</v>
      </c>
    </row>
    <row r="338" spans="2:11" ht="18" x14ac:dyDescent="0.2">
      <c r="B338" s="5">
        <v>307</v>
      </c>
      <c r="C338" s="2"/>
      <c r="D338" s="6" t="s">
        <v>1</v>
      </c>
      <c r="E338" s="2"/>
      <c r="F338" s="2"/>
      <c r="G338" s="2"/>
      <c r="H338" s="2"/>
      <c r="I338" s="7"/>
      <c r="J338" s="7" t="e">
        <f>INDEX(Sheet2!$F:$F,MATCH(H338,Sheet2!$C:$C,))</f>
        <v>#N/A</v>
      </c>
      <c r="K338" s="12" t="e">
        <f>INDEX(Sheet2!$E:$E,MATCH(H338,Sheet2!$C:$C,))</f>
        <v>#N/A</v>
      </c>
    </row>
    <row r="339" spans="2:11" ht="18" x14ac:dyDescent="0.2">
      <c r="B339" s="5">
        <v>308</v>
      </c>
      <c r="C339" s="2"/>
      <c r="D339" s="6" t="s">
        <v>1</v>
      </c>
      <c r="E339" s="2"/>
      <c r="F339" s="2"/>
      <c r="G339" s="2"/>
      <c r="H339" s="2"/>
      <c r="I339" s="7"/>
      <c r="J339" s="7" t="e">
        <f>INDEX(Sheet2!$F:$F,MATCH(H339,Sheet2!$C:$C,))</f>
        <v>#N/A</v>
      </c>
      <c r="K339" s="12" t="e">
        <f>INDEX(Sheet2!$E:$E,MATCH(H339,Sheet2!$C:$C,))</f>
        <v>#N/A</v>
      </c>
    </row>
    <row r="340" spans="2:11" ht="18" x14ac:dyDescent="0.2">
      <c r="B340" s="5">
        <v>309</v>
      </c>
      <c r="C340" s="2"/>
      <c r="D340" s="6" t="s">
        <v>1</v>
      </c>
      <c r="E340" s="2"/>
      <c r="F340" s="2"/>
      <c r="G340" s="2"/>
      <c r="H340" s="2"/>
      <c r="I340" s="7"/>
      <c r="J340" s="7" t="e">
        <f>INDEX(Sheet2!$F:$F,MATCH(H340,Sheet2!$C:$C,))</f>
        <v>#N/A</v>
      </c>
      <c r="K340" s="12" t="e">
        <f>INDEX(Sheet2!$E:$E,MATCH(H340,Sheet2!$C:$C,))</f>
        <v>#N/A</v>
      </c>
    </row>
    <row r="341" spans="2:11" ht="18" x14ac:dyDescent="0.2">
      <c r="B341" s="5">
        <v>310</v>
      </c>
      <c r="C341" s="2"/>
      <c r="D341" s="6" t="s">
        <v>1</v>
      </c>
      <c r="E341" s="2"/>
      <c r="F341" s="2"/>
      <c r="G341" s="2"/>
      <c r="H341" s="2"/>
      <c r="I341" s="7"/>
      <c r="J341" s="7" t="e">
        <f>INDEX(Sheet2!$F:$F,MATCH(H341,Sheet2!$C:$C,))</f>
        <v>#N/A</v>
      </c>
      <c r="K341" s="12" t="e">
        <f>INDEX(Sheet2!$E:$E,MATCH(H341,Sheet2!$C:$C,))</f>
        <v>#N/A</v>
      </c>
    </row>
    <row r="342" spans="2:11" ht="18" x14ac:dyDescent="0.2">
      <c r="B342" s="5">
        <v>311</v>
      </c>
      <c r="C342" s="2"/>
      <c r="D342" s="6" t="s">
        <v>1</v>
      </c>
      <c r="E342" s="2"/>
      <c r="F342" s="2"/>
      <c r="G342" s="2"/>
      <c r="H342" s="2"/>
      <c r="I342" s="7"/>
      <c r="J342" s="7" t="e">
        <f>INDEX(Sheet2!$F:$F,MATCH(H342,Sheet2!$C:$C,))</f>
        <v>#N/A</v>
      </c>
      <c r="K342" s="12" t="e">
        <f>INDEX(Sheet2!$E:$E,MATCH(H342,Sheet2!$C:$C,))</f>
        <v>#N/A</v>
      </c>
    </row>
    <row r="343" spans="2:11" ht="18.75" thickBot="1" x14ac:dyDescent="0.25">
      <c r="B343" s="5">
        <v>312</v>
      </c>
      <c r="C343" s="2"/>
      <c r="D343" s="6" t="s">
        <v>1</v>
      </c>
      <c r="E343" s="2"/>
      <c r="F343" s="2"/>
      <c r="G343" s="2"/>
      <c r="H343" s="2"/>
      <c r="I343" s="7"/>
      <c r="J343" s="7" t="e">
        <f>INDEX(Sheet2!$F:$F,MATCH(H343,Sheet2!$C:$C,))</f>
        <v>#N/A</v>
      </c>
      <c r="K343" s="12" t="e">
        <f>INDEX(Sheet2!$E:$E,MATCH(H343,Sheet2!$C:$C,))</f>
        <v>#N/A</v>
      </c>
    </row>
    <row r="344" spans="2:11" ht="18" x14ac:dyDescent="0.2">
      <c r="B344" s="45" t="s">
        <v>2</v>
      </c>
      <c r="C344" s="41" t="s">
        <v>0</v>
      </c>
      <c r="D344" s="41"/>
      <c r="E344" s="41"/>
      <c r="F344" s="41" t="s">
        <v>3</v>
      </c>
      <c r="G344" s="41" t="s">
        <v>4</v>
      </c>
      <c r="H344" s="41" t="s">
        <v>5</v>
      </c>
      <c r="I344" s="39" t="s">
        <v>6</v>
      </c>
      <c r="J344" s="41" t="s">
        <v>13</v>
      </c>
      <c r="K344" s="43" t="s">
        <v>32</v>
      </c>
    </row>
    <row r="345" spans="2:11" ht="18.75" thickBot="1" x14ac:dyDescent="0.25">
      <c r="B345" s="46"/>
      <c r="C345" s="10" t="s">
        <v>11</v>
      </c>
      <c r="D345" s="10" t="s">
        <v>1</v>
      </c>
      <c r="E345" s="10" t="s">
        <v>11</v>
      </c>
      <c r="F345" s="42"/>
      <c r="G345" s="42"/>
      <c r="H345" s="42"/>
      <c r="I345" s="40"/>
      <c r="J345" s="42"/>
      <c r="K345" s="44"/>
    </row>
    <row r="346" spans="2:11" ht="18" x14ac:dyDescent="0.2">
      <c r="B346" s="5">
        <v>313</v>
      </c>
      <c r="C346" s="2"/>
      <c r="D346" s="6" t="s">
        <v>1</v>
      </c>
      <c r="E346" s="2"/>
      <c r="F346" s="2"/>
      <c r="G346" s="2"/>
      <c r="H346" s="2"/>
      <c r="I346" s="7"/>
      <c r="J346" s="7" t="e">
        <f>INDEX(Sheet2!$F:$F,MATCH(H346,Sheet2!$C:$C,))</f>
        <v>#N/A</v>
      </c>
      <c r="K346" s="12" t="e">
        <f>INDEX(Sheet2!$E:$E,MATCH(H346,Sheet2!$C:$C,))</f>
        <v>#N/A</v>
      </c>
    </row>
    <row r="347" spans="2:11" ht="18" x14ac:dyDescent="0.2">
      <c r="B347" s="5">
        <v>314</v>
      </c>
      <c r="C347" s="2"/>
      <c r="D347" s="6" t="s">
        <v>1</v>
      </c>
      <c r="E347" s="2"/>
      <c r="F347" s="2"/>
      <c r="G347" s="2"/>
      <c r="H347" s="2"/>
      <c r="I347" s="7"/>
      <c r="J347" s="7" t="e">
        <f>INDEX(Sheet2!$F:$F,MATCH(H347,Sheet2!$C:$C,))</f>
        <v>#N/A</v>
      </c>
      <c r="K347" s="12" t="e">
        <f>INDEX(Sheet2!$E:$E,MATCH(H347,Sheet2!$C:$C,))</f>
        <v>#N/A</v>
      </c>
    </row>
    <row r="348" spans="2:11" ht="18" x14ac:dyDescent="0.2">
      <c r="B348" s="5">
        <v>315</v>
      </c>
      <c r="C348" s="2"/>
      <c r="D348" s="6" t="s">
        <v>1</v>
      </c>
      <c r="E348" s="2"/>
      <c r="F348" s="2"/>
      <c r="G348" s="2"/>
      <c r="H348" s="2"/>
      <c r="I348" s="7"/>
      <c r="J348" s="7" t="e">
        <f>INDEX(Sheet2!$F:$F,MATCH(H348,Sheet2!$C:$C,))</f>
        <v>#N/A</v>
      </c>
      <c r="K348" s="12" t="e">
        <f>INDEX(Sheet2!$E:$E,MATCH(H348,Sheet2!$C:$C,))</f>
        <v>#N/A</v>
      </c>
    </row>
    <row r="349" spans="2:11" ht="18" x14ac:dyDescent="0.2">
      <c r="B349" s="5">
        <v>316</v>
      </c>
      <c r="C349" s="2"/>
      <c r="D349" s="6" t="s">
        <v>1</v>
      </c>
      <c r="E349" s="2"/>
      <c r="F349" s="2"/>
      <c r="G349" s="2"/>
      <c r="H349" s="2"/>
      <c r="I349" s="7"/>
      <c r="J349" s="7" t="e">
        <f>INDEX(Sheet2!$F:$F,MATCH(H349,Sheet2!$C:$C,))</f>
        <v>#N/A</v>
      </c>
      <c r="K349" s="12" t="e">
        <f>INDEX(Sheet2!$E:$E,MATCH(H349,Sheet2!$C:$C,))</f>
        <v>#N/A</v>
      </c>
    </row>
    <row r="350" spans="2:11" ht="18" x14ac:dyDescent="0.2">
      <c r="B350" s="5">
        <v>317</v>
      </c>
      <c r="C350" s="2"/>
      <c r="D350" s="6" t="s">
        <v>1</v>
      </c>
      <c r="E350" s="2"/>
      <c r="F350" s="2"/>
      <c r="G350" s="2"/>
      <c r="H350" s="2"/>
      <c r="I350" s="7"/>
      <c r="J350" s="7" t="e">
        <f>INDEX(Sheet2!$F:$F,MATCH(H350,Sheet2!$C:$C,))</f>
        <v>#N/A</v>
      </c>
      <c r="K350" s="12" t="e">
        <f>INDEX(Sheet2!$E:$E,MATCH(H350,Sheet2!$C:$C,))</f>
        <v>#N/A</v>
      </c>
    </row>
    <row r="351" spans="2:11" ht="18" x14ac:dyDescent="0.2">
      <c r="B351" s="5">
        <v>318</v>
      </c>
      <c r="C351" s="2"/>
      <c r="D351" s="6" t="s">
        <v>1</v>
      </c>
      <c r="E351" s="2"/>
      <c r="F351" s="2"/>
      <c r="G351" s="2"/>
      <c r="H351" s="2"/>
      <c r="I351" s="7"/>
      <c r="J351" s="7" t="e">
        <f>INDEX(Sheet2!$F:$F,MATCH(H351,Sheet2!$C:$C,))</f>
        <v>#N/A</v>
      </c>
      <c r="K351" s="12" t="e">
        <f>INDEX(Sheet2!$E:$E,MATCH(H351,Sheet2!$C:$C,))</f>
        <v>#N/A</v>
      </c>
    </row>
    <row r="352" spans="2:11" ht="18" x14ac:dyDescent="0.2">
      <c r="B352" s="5">
        <v>319</v>
      </c>
      <c r="C352" s="2"/>
      <c r="D352" s="6" t="s">
        <v>1</v>
      </c>
      <c r="E352" s="2"/>
      <c r="F352" s="2"/>
      <c r="G352" s="2"/>
      <c r="H352" s="2"/>
      <c r="I352" s="7"/>
      <c r="J352" s="7" t="e">
        <f>INDEX(Sheet2!$F:$F,MATCH(H352,Sheet2!$C:$C,))</f>
        <v>#N/A</v>
      </c>
      <c r="K352" s="12" t="e">
        <f>INDEX(Sheet2!$E:$E,MATCH(H352,Sheet2!$C:$C,))</f>
        <v>#N/A</v>
      </c>
    </row>
    <row r="353" spans="2:11" ht="18" x14ac:dyDescent="0.2">
      <c r="B353" s="5">
        <v>320</v>
      </c>
      <c r="C353" s="2"/>
      <c r="D353" s="6" t="s">
        <v>1</v>
      </c>
      <c r="E353" s="2"/>
      <c r="F353" s="2"/>
      <c r="G353" s="2"/>
      <c r="H353" s="2"/>
      <c r="I353" s="7"/>
      <c r="J353" s="7" t="e">
        <f>INDEX(Sheet2!$F:$F,MATCH(H353,Sheet2!$C:$C,))</f>
        <v>#N/A</v>
      </c>
      <c r="K353" s="12" t="e">
        <f>INDEX(Sheet2!$E:$E,MATCH(H353,Sheet2!$C:$C,))</f>
        <v>#N/A</v>
      </c>
    </row>
    <row r="354" spans="2:11" ht="18" x14ac:dyDescent="0.2">
      <c r="B354" s="5">
        <v>321</v>
      </c>
      <c r="C354" s="2"/>
      <c r="D354" s="6" t="s">
        <v>1</v>
      </c>
      <c r="E354" s="2"/>
      <c r="F354" s="2"/>
      <c r="G354" s="2"/>
      <c r="H354" s="2"/>
      <c r="I354" s="7"/>
      <c r="J354" s="7" t="e">
        <f>INDEX(Sheet2!$F:$F,MATCH(H354,Sheet2!$C:$C,))</f>
        <v>#N/A</v>
      </c>
      <c r="K354" s="12" t="e">
        <f>INDEX(Sheet2!$E:$E,MATCH(H354,Sheet2!$C:$C,))</f>
        <v>#N/A</v>
      </c>
    </row>
    <row r="355" spans="2:11" ht="18" x14ac:dyDescent="0.2">
      <c r="B355" s="5">
        <v>322</v>
      </c>
      <c r="C355" s="2"/>
      <c r="D355" s="6" t="s">
        <v>1</v>
      </c>
      <c r="E355" s="2"/>
      <c r="F355" s="2"/>
      <c r="G355" s="2"/>
      <c r="H355" s="2"/>
      <c r="I355" s="7"/>
      <c r="J355" s="7" t="e">
        <f>INDEX(Sheet2!$F:$F,MATCH(H355,Sheet2!$C:$C,))</f>
        <v>#N/A</v>
      </c>
      <c r="K355" s="12" t="e">
        <f>INDEX(Sheet2!$E:$E,MATCH(H355,Sheet2!$C:$C,))</f>
        <v>#N/A</v>
      </c>
    </row>
    <row r="356" spans="2:11" ht="18" x14ac:dyDescent="0.2">
      <c r="B356" s="5">
        <v>323</v>
      </c>
      <c r="C356" s="2"/>
      <c r="D356" s="6" t="s">
        <v>1</v>
      </c>
      <c r="E356" s="2"/>
      <c r="F356" s="2"/>
      <c r="G356" s="2"/>
      <c r="H356" s="2"/>
      <c r="I356" s="7"/>
      <c r="J356" s="7" t="e">
        <f>INDEX(Sheet2!$F:$F,MATCH(H356,Sheet2!$C:$C,))</f>
        <v>#N/A</v>
      </c>
      <c r="K356" s="12" t="e">
        <f>INDEX(Sheet2!$E:$E,MATCH(H356,Sheet2!$C:$C,))</f>
        <v>#N/A</v>
      </c>
    </row>
    <row r="357" spans="2:11" ht="18" x14ac:dyDescent="0.2">
      <c r="B357" s="5">
        <v>324</v>
      </c>
      <c r="C357" s="2"/>
      <c r="D357" s="6" t="s">
        <v>1</v>
      </c>
      <c r="E357" s="2"/>
      <c r="F357" s="2"/>
      <c r="G357" s="2"/>
      <c r="H357" s="2"/>
      <c r="I357" s="7"/>
      <c r="J357" s="7" t="e">
        <f>INDEX(Sheet2!$F:$F,MATCH(H357,Sheet2!$C:$C,))</f>
        <v>#N/A</v>
      </c>
      <c r="K357" s="12" t="e">
        <f>INDEX(Sheet2!$E:$E,MATCH(H357,Sheet2!$C:$C,))</f>
        <v>#N/A</v>
      </c>
    </row>
    <row r="358" spans="2:11" ht="18" x14ac:dyDescent="0.2">
      <c r="B358" s="5">
        <v>325</v>
      </c>
      <c r="C358" s="2"/>
      <c r="D358" s="6" t="s">
        <v>1</v>
      </c>
      <c r="E358" s="2"/>
      <c r="F358" s="2"/>
      <c r="G358" s="2"/>
      <c r="H358" s="2"/>
      <c r="I358" s="7"/>
      <c r="J358" s="7" t="e">
        <f>INDEX(Sheet2!$F:$F,MATCH(H358,Sheet2!$C:$C,))</f>
        <v>#N/A</v>
      </c>
      <c r="K358" s="12" t="e">
        <f>INDEX(Sheet2!$E:$E,MATCH(H358,Sheet2!$C:$C,))</f>
        <v>#N/A</v>
      </c>
    </row>
    <row r="359" spans="2:11" ht="18" x14ac:dyDescent="0.2">
      <c r="B359" s="5">
        <v>326</v>
      </c>
      <c r="C359" s="2"/>
      <c r="D359" s="6" t="s">
        <v>1</v>
      </c>
      <c r="E359" s="2"/>
      <c r="F359" s="2"/>
      <c r="G359" s="2"/>
      <c r="H359" s="2"/>
      <c r="I359" s="7"/>
      <c r="J359" s="7" t="e">
        <f>INDEX(Sheet2!$F:$F,MATCH(H359,Sheet2!$C:$C,))</f>
        <v>#N/A</v>
      </c>
      <c r="K359" s="12" t="e">
        <f>INDEX(Sheet2!$E:$E,MATCH(H359,Sheet2!$C:$C,))</f>
        <v>#N/A</v>
      </c>
    </row>
    <row r="360" spans="2:11" ht="18" x14ac:dyDescent="0.2">
      <c r="B360" s="5">
        <v>327</v>
      </c>
      <c r="C360" s="2"/>
      <c r="D360" s="6" t="s">
        <v>1</v>
      </c>
      <c r="E360" s="2"/>
      <c r="F360" s="2"/>
      <c r="G360" s="2"/>
      <c r="H360" s="2"/>
      <c r="I360" s="7"/>
      <c r="J360" s="7" t="e">
        <f>INDEX(Sheet2!$F:$F,MATCH(H360,Sheet2!$C:$C,))</f>
        <v>#N/A</v>
      </c>
      <c r="K360" s="12" t="e">
        <f>INDEX(Sheet2!$E:$E,MATCH(H360,Sheet2!$C:$C,))</f>
        <v>#N/A</v>
      </c>
    </row>
    <row r="361" spans="2:11" ht="18" x14ac:dyDescent="0.2">
      <c r="B361" s="5">
        <v>328</v>
      </c>
      <c r="C361" s="2"/>
      <c r="D361" s="6" t="s">
        <v>1</v>
      </c>
      <c r="E361" s="2"/>
      <c r="F361" s="2"/>
      <c r="G361" s="2"/>
      <c r="H361" s="2"/>
      <c r="I361" s="7"/>
      <c r="J361" s="7" t="e">
        <f>INDEX(Sheet2!$F:$F,MATCH(H361,Sheet2!$C:$C,))</f>
        <v>#N/A</v>
      </c>
      <c r="K361" s="12" t="e">
        <f>INDEX(Sheet2!$E:$E,MATCH(H361,Sheet2!$C:$C,))</f>
        <v>#N/A</v>
      </c>
    </row>
    <row r="362" spans="2:11" ht="18" x14ac:dyDescent="0.2">
      <c r="B362" s="5">
        <v>329</v>
      </c>
      <c r="C362" s="2"/>
      <c r="D362" s="6" t="s">
        <v>1</v>
      </c>
      <c r="E362" s="2"/>
      <c r="F362" s="2"/>
      <c r="G362" s="2"/>
      <c r="H362" s="2"/>
      <c r="I362" s="7"/>
      <c r="J362" s="7" t="e">
        <f>INDEX(Sheet2!$F:$F,MATCH(H362,Sheet2!$C:$C,))</f>
        <v>#N/A</v>
      </c>
      <c r="K362" s="12" t="e">
        <f>INDEX(Sheet2!$E:$E,MATCH(H362,Sheet2!$C:$C,))</f>
        <v>#N/A</v>
      </c>
    </row>
    <row r="363" spans="2:11" ht="18" x14ac:dyDescent="0.2">
      <c r="B363" s="5">
        <v>330</v>
      </c>
      <c r="C363" s="2"/>
      <c r="D363" s="6" t="s">
        <v>1</v>
      </c>
      <c r="E363" s="2"/>
      <c r="F363" s="2"/>
      <c r="G363" s="2"/>
      <c r="H363" s="2"/>
      <c r="I363" s="7"/>
      <c r="J363" s="7" t="e">
        <f>INDEX(Sheet2!$F:$F,MATCH(H363,Sheet2!$C:$C,))</f>
        <v>#N/A</v>
      </c>
      <c r="K363" s="12" t="e">
        <f>INDEX(Sheet2!$E:$E,MATCH(H363,Sheet2!$C:$C,))</f>
        <v>#N/A</v>
      </c>
    </row>
    <row r="364" spans="2:11" ht="18" x14ac:dyDescent="0.2">
      <c r="B364" s="5">
        <v>331</v>
      </c>
      <c r="C364" s="2"/>
      <c r="D364" s="6" t="s">
        <v>1</v>
      </c>
      <c r="E364" s="2"/>
      <c r="F364" s="2"/>
      <c r="G364" s="2"/>
      <c r="H364" s="2"/>
      <c r="I364" s="7"/>
      <c r="J364" s="7" t="e">
        <f>INDEX(Sheet2!$F:$F,MATCH(H364,Sheet2!$C:$C,))</f>
        <v>#N/A</v>
      </c>
      <c r="K364" s="12" t="e">
        <f>INDEX(Sheet2!$E:$E,MATCH(H364,Sheet2!$C:$C,))</f>
        <v>#N/A</v>
      </c>
    </row>
    <row r="365" spans="2:11" ht="18" x14ac:dyDescent="0.2">
      <c r="B365" s="5">
        <v>332</v>
      </c>
      <c r="C365" s="2"/>
      <c r="D365" s="6" t="s">
        <v>1</v>
      </c>
      <c r="E365" s="2"/>
      <c r="F365" s="2"/>
      <c r="G365" s="2"/>
      <c r="H365" s="2"/>
      <c r="I365" s="7"/>
      <c r="J365" s="7" t="e">
        <f>INDEX(Sheet2!$F:$F,MATCH(H365,Sheet2!$C:$C,))</f>
        <v>#N/A</v>
      </c>
      <c r="K365" s="12" t="e">
        <f>INDEX(Sheet2!$E:$E,MATCH(H365,Sheet2!$C:$C,))</f>
        <v>#N/A</v>
      </c>
    </row>
    <row r="366" spans="2:11" ht="18" x14ac:dyDescent="0.2">
      <c r="B366" s="5">
        <v>333</v>
      </c>
      <c r="C366" s="2"/>
      <c r="D366" s="6" t="s">
        <v>1</v>
      </c>
      <c r="E366" s="2"/>
      <c r="F366" s="2"/>
      <c r="G366" s="2"/>
      <c r="H366" s="2"/>
      <c r="I366" s="7"/>
      <c r="J366" s="7" t="e">
        <f>INDEX(Sheet2!$F:$F,MATCH(H366,Sheet2!$C:$C,))</f>
        <v>#N/A</v>
      </c>
      <c r="K366" s="12" t="e">
        <f>INDEX(Sheet2!$E:$E,MATCH(H366,Sheet2!$C:$C,))</f>
        <v>#N/A</v>
      </c>
    </row>
    <row r="367" spans="2:11" ht="18" x14ac:dyDescent="0.2">
      <c r="B367" s="5">
        <v>334</v>
      </c>
      <c r="C367" s="2"/>
      <c r="D367" s="6" t="s">
        <v>1</v>
      </c>
      <c r="E367" s="2"/>
      <c r="F367" s="2"/>
      <c r="G367" s="2"/>
      <c r="H367" s="2"/>
      <c r="I367" s="7"/>
      <c r="J367" s="7" t="e">
        <f>INDEX(Sheet2!$F:$F,MATCH(H367,Sheet2!$C:$C,))</f>
        <v>#N/A</v>
      </c>
      <c r="K367" s="12" t="e">
        <f>INDEX(Sheet2!$E:$E,MATCH(H367,Sheet2!$C:$C,))</f>
        <v>#N/A</v>
      </c>
    </row>
    <row r="368" spans="2:11" ht="18" x14ac:dyDescent="0.2">
      <c r="B368" s="5">
        <v>335</v>
      </c>
      <c r="C368" s="2"/>
      <c r="D368" s="6" t="s">
        <v>1</v>
      </c>
      <c r="E368" s="2"/>
      <c r="F368" s="2"/>
      <c r="G368" s="2"/>
      <c r="H368" s="2"/>
      <c r="I368" s="7"/>
      <c r="J368" s="7" t="e">
        <f>INDEX(Sheet2!$F:$F,MATCH(H368,Sheet2!$C:$C,))</f>
        <v>#N/A</v>
      </c>
      <c r="K368" s="12" t="e">
        <f>INDEX(Sheet2!$E:$E,MATCH(H368,Sheet2!$C:$C,))</f>
        <v>#N/A</v>
      </c>
    </row>
    <row r="369" spans="2:11" ht="18" x14ac:dyDescent="0.2">
      <c r="B369" s="5">
        <v>336</v>
      </c>
      <c r="C369" s="2"/>
      <c r="D369" s="6" t="s">
        <v>1</v>
      </c>
      <c r="E369" s="2"/>
      <c r="F369" s="2"/>
      <c r="G369" s="2"/>
      <c r="H369" s="2"/>
      <c r="I369" s="7"/>
      <c r="J369" s="7" t="e">
        <f>INDEX(Sheet2!$F:$F,MATCH(H369,Sheet2!$C:$C,))</f>
        <v>#N/A</v>
      </c>
      <c r="K369" s="12" t="e">
        <f>INDEX(Sheet2!$E:$E,MATCH(H369,Sheet2!$C:$C,))</f>
        <v>#N/A</v>
      </c>
    </row>
    <row r="370" spans="2:11" ht="18" x14ac:dyDescent="0.2">
      <c r="B370" s="5">
        <v>337</v>
      </c>
      <c r="C370" s="2"/>
      <c r="D370" s="6" t="s">
        <v>1</v>
      </c>
      <c r="E370" s="2"/>
      <c r="F370" s="2"/>
      <c r="G370" s="2"/>
      <c r="H370" s="2"/>
      <c r="I370" s="7"/>
      <c r="J370" s="7" t="e">
        <f>INDEX(Sheet2!$F:$F,MATCH(H370,Sheet2!$C:$C,))</f>
        <v>#N/A</v>
      </c>
      <c r="K370" s="12" t="e">
        <f>INDEX(Sheet2!$E:$E,MATCH(H370,Sheet2!$C:$C,))</f>
        <v>#N/A</v>
      </c>
    </row>
    <row r="371" spans="2:11" ht="18" x14ac:dyDescent="0.2">
      <c r="B371" s="5">
        <v>338</v>
      </c>
      <c r="C371" s="2"/>
      <c r="D371" s="6" t="s">
        <v>1</v>
      </c>
      <c r="E371" s="2"/>
      <c r="F371" s="2"/>
      <c r="G371" s="2"/>
      <c r="H371" s="2"/>
      <c r="I371" s="7"/>
      <c r="J371" s="7" t="e">
        <f>INDEX(Sheet2!$F:$F,MATCH(H371,Sheet2!$C:$C,))</f>
        <v>#N/A</v>
      </c>
      <c r="K371" s="12" t="e">
        <f>INDEX(Sheet2!$E:$E,MATCH(H371,Sheet2!$C:$C,))</f>
        <v>#N/A</v>
      </c>
    </row>
    <row r="372" spans="2:11" ht="18" x14ac:dyDescent="0.2">
      <c r="B372" s="5">
        <v>339</v>
      </c>
      <c r="C372" s="2"/>
      <c r="D372" s="6" t="s">
        <v>1</v>
      </c>
      <c r="E372" s="2"/>
      <c r="F372" s="2"/>
      <c r="G372" s="2"/>
      <c r="H372" s="2"/>
      <c r="I372" s="7"/>
      <c r="J372" s="7" t="e">
        <f>INDEX(Sheet2!$F:$F,MATCH(H372,Sheet2!$C:$C,))</f>
        <v>#N/A</v>
      </c>
      <c r="K372" s="12" t="e">
        <f>INDEX(Sheet2!$E:$E,MATCH(H372,Sheet2!$C:$C,))</f>
        <v>#N/A</v>
      </c>
    </row>
    <row r="373" spans="2:11" ht="18" x14ac:dyDescent="0.2">
      <c r="B373" s="5">
        <v>340</v>
      </c>
      <c r="C373" s="2"/>
      <c r="D373" s="6" t="s">
        <v>1</v>
      </c>
      <c r="E373" s="2"/>
      <c r="F373" s="2"/>
      <c r="G373" s="2"/>
      <c r="H373" s="2"/>
      <c r="I373" s="7"/>
      <c r="J373" s="7" t="e">
        <f>INDEX(Sheet2!$F:$F,MATCH(H373,Sheet2!$C:$C,))</f>
        <v>#N/A</v>
      </c>
      <c r="K373" s="12" t="e">
        <f>INDEX(Sheet2!$E:$E,MATCH(H373,Sheet2!$C:$C,))</f>
        <v>#N/A</v>
      </c>
    </row>
    <row r="374" spans="2:11" ht="18.75" thickBot="1" x14ac:dyDescent="0.25">
      <c r="B374" s="5">
        <v>341</v>
      </c>
      <c r="C374" s="2"/>
      <c r="D374" s="6" t="s">
        <v>1</v>
      </c>
      <c r="E374" s="2"/>
      <c r="F374" s="2"/>
      <c r="G374" s="2"/>
      <c r="H374" s="2"/>
      <c r="I374" s="7"/>
      <c r="J374" s="7" t="e">
        <f>INDEX(Sheet2!$F:$F,MATCH(H374,Sheet2!$C:$C,))</f>
        <v>#N/A</v>
      </c>
      <c r="K374" s="12" t="e">
        <f>INDEX(Sheet2!$E:$E,MATCH(H374,Sheet2!$C:$C,))</f>
        <v>#N/A</v>
      </c>
    </row>
    <row r="375" spans="2:11" ht="18" x14ac:dyDescent="0.2">
      <c r="B375" s="45" t="s">
        <v>2</v>
      </c>
      <c r="C375" s="41" t="s">
        <v>0</v>
      </c>
      <c r="D375" s="41"/>
      <c r="E375" s="41"/>
      <c r="F375" s="41" t="s">
        <v>3</v>
      </c>
      <c r="G375" s="41" t="s">
        <v>4</v>
      </c>
      <c r="H375" s="41" t="s">
        <v>5</v>
      </c>
      <c r="I375" s="39" t="s">
        <v>6</v>
      </c>
      <c r="J375" s="41" t="s">
        <v>13</v>
      </c>
      <c r="K375" s="43" t="s">
        <v>32</v>
      </c>
    </row>
    <row r="376" spans="2:11" ht="18.75" thickBot="1" x14ac:dyDescent="0.25">
      <c r="B376" s="46"/>
      <c r="C376" s="10" t="s">
        <v>11</v>
      </c>
      <c r="D376" s="10" t="s">
        <v>1</v>
      </c>
      <c r="E376" s="10" t="s">
        <v>11</v>
      </c>
      <c r="F376" s="42"/>
      <c r="G376" s="42"/>
      <c r="H376" s="42"/>
      <c r="I376" s="40"/>
      <c r="J376" s="42"/>
      <c r="K376" s="44"/>
    </row>
    <row r="377" spans="2:11" ht="18" x14ac:dyDescent="0.2">
      <c r="B377" s="5">
        <v>342</v>
      </c>
      <c r="C377" s="2"/>
      <c r="D377" s="6" t="s">
        <v>1</v>
      </c>
      <c r="E377" s="2"/>
      <c r="F377" s="2"/>
      <c r="G377" s="2"/>
      <c r="H377" s="2"/>
      <c r="I377" s="7"/>
      <c r="J377" s="7" t="e">
        <f>INDEX(Sheet2!$F:$F,MATCH(H377,Sheet2!$C:$C,))</f>
        <v>#N/A</v>
      </c>
      <c r="K377" s="12" t="e">
        <f>INDEX(Sheet2!$E:$E,MATCH(H377,Sheet2!$C:$C,))</f>
        <v>#N/A</v>
      </c>
    </row>
    <row r="378" spans="2:11" ht="18" x14ac:dyDescent="0.2">
      <c r="B378" s="5">
        <v>343</v>
      </c>
      <c r="C378" s="2"/>
      <c r="D378" s="6" t="s">
        <v>1</v>
      </c>
      <c r="E378" s="2"/>
      <c r="F378" s="2"/>
      <c r="G378" s="2"/>
      <c r="H378" s="2"/>
      <c r="I378" s="7"/>
      <c r="J378" s="7" t="e">
        <f>INDEX(Sheet2!$F:$F,MATCH(H378,Sheet2!$C:$C,))</f>
        <v>#N/A</v>
      </c>
      <c r="K378" s="12" t="e">
        <f>INDEX(Sheet2!$E:$E,MATCH(H378,Sheet2!$C:$C,))</f>
        <v>#N/A</v>
      </c>
    </row>
    <row r="379" spans="2:11" ht="18" x14ac:dyDescent="0.2">
      <c r="B379" s="5">
        <v>344</v>
      </c>
      <c r="C379" s="2"/>
      <c r="D379" s="6" t="s">
        <v>1</v>
      </c>
      <c r="E379" s="2"/>
      <c r="F379" s="2"/>
      <c r="G379" s="2"/>
      <c r="H379" s="2"/>
      <c r="I379" s="7"/>
      <c r="J379" s="7" t="e">
        <f>INDEX(Sheet2!$F:$F,MATCH(H379,Sheet2!$C:$C,))</f>
        <v>#N/A</v>
      </c>
      <c r="K379" s="12" t="e">
        <f>INDEX(Sheet2!$E:$E,MATCH(H379,Sheet2!$C:$C,))</f>
        <v>#N/A</v>
      </c>
    </row>
    <row r="380" spans="2:11" ht="18" x14ac:dyDescent="0.2">
      <c r="B380" s="5">
        <v>345</v>
      </c>
      <c r="C380" s="2"/>
      <c r="D380" s="6" t="s">
        <v>1</v>
      </c>
      <c r="E380" s="2"/>
      <c r="F380" s="2"/>
      <c r="G380" s="2"/>
      <c r="H380" s="2"/>
      <c r="I380" s="7"/>
      <c r="J380" s="7" t="e">
        <f>INDEX(Sheet2!$F:$F,MATCH(H380,Sheet2!$C:$C,))</f>
        <v>#N/A</v>
      </c>
      <c r="K380" s="12" t="e">
        <f>INDEX(Sheet2!$E:$E,MATCH(H380,Sheet2!$C:$C,))</f>
        <v>#N/A</v>
      </c>
    </row>
    <row r="381" spans="2:11" ht="18" x14ac:dyDescent="0.2">
      <c r="B381" s="5">
        <v>346</v>
      </c>
      <c r="C381" s="2"/>
      <c r="D381" s="6" t="s">
        <v>1</v>
      </c>
      <c r="E381" s="2"/>
      <c r="F381" s="2"/>
      <c r="G381" s="2"/>
      <c r="H381" s="2"/>
      <c r="I381" s="7"/>
      <c r="J381" s="7" t="e">
        <f>INDEX(Sheet2!$F:$F,MATCH(H381,Sheet2!$C:$C,))</f>
        <v>#N/A</v>
      </c>
      <c r="K381" s="12" t="e">
        <f>INDEX(Sheet2!$E:$E,MATCH(H381,Sheet2!$C:$C,))</f>
        <v>#N/A</v>
      </c>
    </row>
    <row r="382" spans="2:11" ht="18" x14ac:dyDescent="0.2">
      <c r="B382" s="5">
        <v>347</v>
      </c>
      <c r="C382" s="2"/>
      <c r="D382" s="6" t="s">
        <v>1</v>
      </c>
      <c r="E382" s="2"/>
      <c r="F382" s="2"/>
      <c r="G382" s="2"/>
      <c r="H382" s="2"/>
      <c r="I382" s="7"/>
      <c r="J382" s="7" t="e">
        <f>INDEX(Sheet2!$F:$F,MATCH(H382,Sheet2!$C:$C,))</f>
        <v>#N/A</v>
      </c>
      <c r="K382" s="12" t="e">
        <f>INDEX(Sheet2!$E:$E,MATCH(H382,Sheet2!$C:$C,))</f>
        <v>#N/A</v>
      </c>
    </row>
    <row r="383" spans="2:11" ht="18" x14ac:dyDescent="0.2">
      <c r="B383" s="5">
        <v>348</v>
      </c>
      <c r="C383" s="2"/>
      <c r="D383" s="6" t="s">
        <v>1</v>
      </c>
      <c r="E383" s="2"/>
      <c r="F383" s="2"/>
      <c r="G383" s="2"/>
      <c r="H383" s="2"/>
      <c r="I383" s="7"/>
      <c r="J383" s="7" t="e">
        <f>INDEX(Sheet2!$F:$F,MATCH(H383,Sheet2!$C:$C,))</f>
        <v>#N/A</v>
      </c>
      <c r="K383" s="12" t="e">
        <f>INDEX(Sheet2!$E:$E,MATCH(H383,Sheet2!$C:$C,))</f>
        <v>#N/A</v>
      </c>
    </row>
    <row r="384" spans="2:11" ht="18" x14ac:dyDescent="0.2">
      <c r="B384" s="5">
        <v>349</v>
      </c>
      <c r="C384" s="2"/>
      <c r="D384" s="6" t="s">
        <v>1</v>
      </c>
      <c r="E384" s="2"/>
      <c r="F384" s="2"/>
      <c r="G384" s="2"/>
      <c r="H384" s="2"/>
      <c r="I384" s="7"/>
      <c r="J384" s="7" t="e">
        <f>INDEX(Sheet2!$F:$F,MATCH(H384,Sheet2!$C:$C,))</f>
        <v>#N/A</v>
      </c>
      <c r="K384" s="12" t="e">
        <f>INDEX(Sheet2!$E:$E,MATCH(H384,Sheet2!$C:$C,))</f>
        <v>#N/A</v>
      </c>
    </row>
    <row r="385" spans="2:11" ht="18" x14ac:dyDescent="0.2">
      <c r="B385" s="5">
        <v>350</v>
      </c>
      <c r="C385" s="2"/>
      <c r="D385" s="6" t="s">
        <v>1</v>
      </c>
      <c r="E385" s="2"/>
      <c r="F385" s="2"/>
      <c r="G385" s="2"/>
      <c r="H385" s="2"/>
      <c r="I385" s="7"/>
      <c r="J385" s="7" t="e">
        <f>INDEX(Sheet2!$F:$F,MATCH(H385,Sheet2!$C:$C,))</f>
        <v>#N/A</v>
      </c>
      <c r="K385" s="12" t="e">
        <f>INDEX(Sheet2!$E:$E,MATCH(H385,Sheet2!$C:$C,))</f>
        <v>#N/A</v>
      </c>
    </row>
    <row r="386" spans="2:11" ht="18" x14ac:dyDescent="0.2">
      <c r="B386" s="5">
        <v>351</v>
      </c>
      <c r="C386" s="2"/>
      <c r="D386" s="6" t="s">
        <v>1</v>
      </c>
      <c r="E386" s="2"/>
      <c r="F386" s="2"/>
      <c r="G386" s="2"/>
      <c r="H386" s="2"/>
      <c r="I386" s="7"/>
      <c r="J386" s="7" t="e">
        <f>INDEX(Sheet2!$F:$F,MATCH(H386,Sheet2!$C:$C,))</f>
        <v>#N/A</v>
      </c>
      <c r="K386" s="12" t="e">
        <f>INDEX(Sheet2!$E:$E,MATCH(H386,Sheet2!$C:$C,))</f>
        <v>#N/A</v>
      </c>
    </row>
    <row r="387" spans="2:11" ht="18" x14ac:dyDescent="0.2">
      <c r="B387" s="5">
        <v>352</v>
      </c>
      <c r="C387" s="2"/>
      <c r="D387" s="6" t="s">
        <v>1</v>
      </c>
      <c r="E387" s="2"/>
      <c r="F387" s="2"/>
      <c r="G387" s="2"/>
      <c r="H387" s="2"/>
      <c r="I387" s="7"/>
      <c r="J387" s="7" t="e">
        <f>INDEX(Sheet2!$F:$F,MATCH(H387,Sheet2!$C:$C,))</f>
        <v>#N/A</v>
      </c>
      <c r="K387" s="12" t="e">
        <f>INDEX(Sheet2!$E:$E,MATCH(H387,Sheet2!$C:$C,))</f>
        <v>#N/A</v>
      </c>
    </row>
    <row r="388" spans="2:11" ht="18" x14ac:dyDescent="0.2">
      <c r="B388" s="5">
        <v>353</v>
      </c>
      <c r="C388" s="2"/>
      <c r="D388" s="6" t="s">
        <v>1</v>
      </c>
      <c r="E388" s="2"/>
      <c r="F388" s="2"/>
      <c r="G388" s="2"/>
      <c r="H388" s="2"/>
      <c r="I388" s="7"/>
      <c r="J388" s="7" t="e">
        <f>INDEX(Sheet2!$F:$F,MATCH(H388,Sheet2!$C:$C,))</f>
        <v>#N/A</v>
      </c>
      <c r="K388" s="12" t="e">
        <f>INDEX(Sheet2!$E:$E,MATCH(H388,Sheet2!$C:$C,))</f>
        <v>#N/A</v>
      </c>
    </row>
    <row r="389" spans="2:11" ht="18" x14ac:dyDescent="0.2">
      <c r="B389" s="5">
        <v>354</v>
      </c>
      <c r="C389" s="2"/>
      <c r="D389" s="6" t="s">
        <v>1</v>
      </c>
      <c r="E389" s="2"/>
      <c r="F389" s="2"/>
      <c r="G389" s="2"/>
      <c r="H389" s="2"/>
      <c r="I389" s="7"/>
      <c r="J389" s="7" t="e">
        <f>INDEX(Sheet2!$F:$F,MATCH(H389,Sheet2!$C:$C,))</f>
        <v>#N/A</v>
      </c>
      <c r="K389" s="12" t="e">
        <f>INDEX(Sheet2!$E:$E,MATCH(H389,Sheet2!$C:$C,))</f>
        <v>#N/A</v>
      </c>
    </row>
    <row r="390" spans="2:11" ht="18" x14ac:dyDescent="0.2">
      <c r="B390" s="5">
        <v>355</v>
      </c>
      <c r="C390" s="2"/>
      <c r="D390" s="6" t="s">
        <v>1</v>
      </c>
      <c r="E390" s="2"/>
      <c r="F390" s="2"/>
      <c r="G390" s="2"/>
      <c r="H390" s="2"/>
      <c r="I390" s="7"/>
      <c r="J390" s="7" t="e">
        <f>INDEX(Sheet2!$F:$F,MATCH(H390,Sheet2!$C:$C,))</f>
        <v>#N/A</v>
      </c>
      <c r="K390" s="12" t="e">
        <f>INDEX(Sheet2!$E:$E,MATCH(H390,Sheet2!$C:$C,))</f>
        <v>#N/A</v>
      </c>
    </row>
    <row r="391" spans="2:11" ht="18" x14ac:dyDescent="0.2">
      <c r="B391" s="5">
        <v>356</v>
      </c>
      <c r="C391" s="2"/>
      <c r="D391" s="6" t="s">
        <v>1</v>
      </c>
      <c r="E391" s="2"/>
      <c r="F391" s="2"/>
      <c r="G391" s="2"/>
      <c r="H391" s="2"/>
      <c r="I391" s="7"/>
      <c r="J391" s="7" t="e">
        <f>INDEX(Sheet2!$F:$F,MATCH(H391,Sheet2!$C:$C,))</f>
        <v>#N/A</v>
      </c>
      <c r="K391" s="12" t="e">
        <f>INDEX(Sheet2!$E:$E,MATCH(H391,Sheet2!$C:$C,))</f>
        <v>#N/A</v>
      </c>
    </row>
    <row r="392" spans="2:11" ht="18" x14ac:dyDescent="0.2">
      <c r="B392" s="5">
        <v>357</v>
      </c>
      <c r="C392" s="2"/>
      <c r="D392" s="6" t="s">
        <v>1</v>
      </c>
      <c r="E392" s="2"/>
      <c r="F392" s="2"/>
      <c r="G392" s="2"/>
      <c r="H392" s="2"/>
      <c r="I392" s="7"/>
      <c r="J392" s="7" t="e">
        <f>INDEX(Sheet2!$F:$F,MATCH(H392,Sheet2!$C:$C,))</f>
        <v>#N/A</v>
      </c>
      <c r="K392" s="12" t="e">
        <f>INDEX(Sheet2!$E:$E,MATCH(H392,Sheet2!$C:$C,))</f>
        <v>#N/A</v>
      </c>
    </row>
    <row r="393" spans="2:11" ht="18" x14ac:dyDescent="0.2">
      <c r="B393" s="5">
        <v>358</v>
      </c>
      <c r="C393" s="2"/>
      <c r="D393" s="6" t="s">
        <v>1</v>
      </c>
      <c r="E393" s="2"/>
      <c r="F393" s="2"/>
      <c r="G393" s="2"/>
      <c r="H393" s="2"/>
      <c r="I393" s="7"/>
      <c r="J393" s="7" t="e">
        <f>INDEX(Sheet2!$F:$F,MATCH(H393,Sheet2!$C:$C,))</f>
        <v>#N/A</v>
      </c>
      <c r="K393" s="12" t="e">
        <f>INDEX(Sheet2!$E:$E,MATCH(H393,Sheet2!$C:$C,))</f>
        <v>#N/A</v>
      </c>
    </row>
    <row r="394" spans="2:11" ht="18" x14ac:dyDescent="0.2">
      <c r="B394" s="5">
        <v>359</v>
      </c>
      <c r="C394" s="2"/>
      <c r="D394" s="6" t="s">
        <v>1</v>
      </c>
      <c r="E394" s="2"/>
      <c r="F394" s="2"/>
      <c r="G394" s="2"/>
      <c r="H394" s="2"/>
      <c r="I394" s="7"/>
      <c r="J394" s="7" t="e">
        <f>INDEX(Sheet2!$F:$F,MATCH(H394,Sheet2!$C:$C,))</f>
        <v>#N/A</v>
      </c>
      <c r="K394" s="12" t="e">
        <f>INDEX(Sheet2!$E:$E,MATCH(H394,Sheet2!$C:$C,))</f>
        <v>#N/A</v>
      </c>
    </row>
    <row r="395" spans="2:11" ht="18" x14ac:dyDescent="0.2">
      <c r="B395" s="5">
        <v>360</v>
      </c>
      <c r="C395" s="2"/>
      <c r="D395" s="6" t="s">
        <v>1</v>
      </c>
      <c r="E395" s="2"/>
      <c r="F395" s="2"/>
      <c r="G395" s="2"/>
      <c r="H395" s="2"/>
      <c r="I395" s="7"/>
      <c r="J395" s="7" t="e">
        <f>INDEX(Sheet2!$F:$F,MATCH(H395,Sheet2!$C:$C,))</f>
        <v>#N/A</v>
      </c>
      <c r="K395" s="12" t="e">
        <f>INDEX(Sheet2!$E:$E,MATCH(H395,Sheet2!$C:$C,))</f>
        <v>#N/A</v>
      </c>
    </row>
    <row r="396" spans="2:11" ht="18" x14ac:dyDescent="0.2">
      <c r="B396" s="5">
        <v>361</v>
      </c>
      <c r="C396" s="2"/>
      <c r="D396" s="6" t="s">
        <v>1</v>
      </c>
      <c r="E396" s="2"/>
      <c r="F396" s="2"/>
      <c r="G396" s="2"/>
      <c r="H396" s="2"/>
      <c r="I396" s="7"/>
      <c r="J396" s="7" t="e">
        <f>INDEX(Sheet2!$F:$F,MATCH(H396,Sheet2!$C:$C,))</f>
        <v>#N/A</v>
      </c>
      <c r="K396" s="12" t="e">
        <f>INDEX(Sheet2!$E:$E,MATCH(H396,Sheet2!$C:$C,))</f>
        <v>#N/A</v>
      </c>
    </row>
    <row r="397" spans="2:11" ht="18" x14ac:dyDescent="0.2">
      <c r="B397" s="5">
        <v>362</v>
      </c>
      <c r="C397" s="2"/>
      <c r="D397" s="6" t="s">
        <v>1</v>
      </c>
      <c r="E397" s="2"/>
      <c r="F397" s="2"/>
      <c r="G397" s="2"/>
      <c r="H397" s="2"/>
      <c r="I397" s="7"/>
      <c r="J397" s="7" t="e">
        <f>INDEX(Sheet2!$F:$F,MATCH(H397,Sheet2!$C:$C,))</f>
        <v>#N/A</v>
      </c>
      <c r="K397" s="12" t="e">
        <f>INDEX(Sheet2!$E:$E,MATCH(H397,Sheet2!$C:$C,))</f>
        <v>#N/A</v>
      </c>
    </row>
    <row r="398" spans="2:11" ht="18" x14ac:dyDescent="0.2">
      <c r="B398" s="5">
        <v>363</v>
      </c>
      <c r="C398" s="2"/>
      <c r="D398" s="6" t="s">
        <v>1</v>
      </c>
      <c r="E398" s="2"/>
      <c r="F398" s="2"/>
      <c r="G398" s="2"/>
      <c r="H398" s="2"/>
      <c r="I398" s="7"/>
      <c r="J398" s="7" t="e">
        <f>INDEX(Sheet2!$F:$F,MATCH(H398,Sheet2!$C:$C,))</f>
        <v>#N/A</v>
      </c>
      <c r="K398" s="12" t="e">
        <f>INDEX(Sheet2!$E:$E,MATCH(H398,Sheet2!$C:$C,))</f>
        <v>#N/A</v>
      </c>
    </row>
    <row r="399" spans="2:11" ht="18" x14ac:dyDescent="0.2">
      <c r="B399" s="5">
        <v>364</v>
      </c>
      <c r="C399" s="2"/>
      <c r="D399" s="6" t="s">
        <v>1</v>
      </c>
      <c r="E399" s="2"/>
      <c r="F399" s="2"/>
      <c r="G399" s="2"/>
      <c r="H399" s="2"/>
      <c r="I399" s="7"/>
      <c r="J399" s="7" t="e">
        <f>INDEX(Sheet2!$F:$F,MATCH(H399,Sheet2!$C:$C,))</f>
        <v>#N/A</v>
      </c>
      <c r="K399" s="12" t="e">
        <f>INDEX(Sheet2!$E:$E,MATCH(H399,Sheet2!$C:$C,))</f>
        <v>#N/A</v>
      </c>
    </row>
    <row r="400" spans="2:11" ht="18" x14ac:dyDescent="0.2">
      <c r="B400" s="5">
        <v>365</v>
      </c>
      <c r="C400" s="2"/>
      <c r="D400" s="6" t="s">
        <v>1</v>
      </c>
      <c r="E400" s="2"/>
      <c r="F400" s="2"/>
      <c r="G400" s="2"/>
      <c r="H400" s="2"/>
      <c r="I400" s="7"/>
      <c r="J400" s="7" t="e">
        <f>INDEX(Sheet2!$F:$F,MATCH(H400,Sheet2!$C:$C,))</f>
        <v>#N/A</v>
      </c>
      <c r="K400" s="12" t="e">
        <f>INDEX(Sheet2!$E:$E,MATCH(H400,Sheet2!$C:$C,))</f>
        <v>#N/A</v>
      </c>
    </row>
    <row r="401" spans="2:11" ht="18" x14ac:dyDescent="0.2">
      <c r="B401" s="5">
        <v>366</v>
      </c>
      <c r="C401" s="2"/>
      <c r="D401" s="6" t="s">
        <v>1</v>
      </c>
      <c r="E401" s="2"/>
      <c r="F401" s="2"/>
      <c r="G401" s="2"/>
      <c r="H401" s="2"/>
      <c r="I401" s="7"/>
      <c r="J401" s="7" t="e">
        <f>INDEX(Sheet2!$F:$F,MATCH(H401,Sheet2!$C:$C,))</f>
        <v>#N/A</v>
      </c>
      <c r="K401" s="12" t="e">
        <f>INDEX(Sheet2!$E:$E,MATCH(H401,Sheet2!$C:$C,))</f>
        <v>#N/A</v>
      </c>
    </row>
    <row r="402" spans="2:11" ht="18" x14ac:dyDescent="0.2">
      <c r="B402" s="5">
        <v>367</v>
      </c>
      <c r="C402" s="2"/>
      <c r="D402" s="6" t="s">
        <v>1</v>
      </c>
      <c r="E402" s="2"/>
      <c r="F402" s="2"/>
      <c r="G402" s="2"/>
      <c r="H402" s="2"/>
      <c r="I402" s="7"/>
      <c r="J402" s="7" t="e">
        <f>INDEX(Sheet2!$F:$F,MATCH(H402,Sheet2!$C:$C,))</f>
        <v>#N/A</v>
      </c>
      <c r="K402" s="12" t="e">
        <f>INDEX(Sheet2!$E:$E,MATCH(H402,Sheet2!$C:$C,))</f>
        <v>#N/A</v>
      </c>
    </row>
    <row r="403" spans="2:11" ht="18" x14ac:dyDescent="0.2">
      <c r="B403" s="5">
        <v>368</v>
      </c>
      <c r="C403" s="2"/>
      <c r="D403" s="6" t="s">
        <v>1</v>
      </c>
      <c r="E403" s="2"/>
      <c r="F403" s="2"/>
      <c r="G403" s="2"/>
      <c r="H403" s="2"/>
      <c r="I403" s="7"/>
      <c r="J403" s="7" t="e">
        <f>INDEX(Sheet2!$F:$F,MATCH(H403,Sheet2!$C:$C,))</f>
        <v>#N/A</v>
      </c>
      <c r="K403" s="12" t="e">
        <f>INDEX(Sheet2!$E:$E,MATCH(H403,Sheet2!$C:$C,))</f>
        <v>#N/A</v>
      </c>
    </row>
    <row r="404" spans="2:11" ht="18" x14ac:dyDescent="0.2">
      <c r="B404" s="5">
        <v>369</v>
      </c>
      <c r="C404" s="2"/>
      <c r="D404" s="6" t="s">
        <v>1</v>
      </c>
      <c r="E404" s="2"/>
      <c r="F404" s="2"/>
      <c r="G404" s="2"/>
      <c r="H404" s="2"/>
      <c r="I404" s="7"/>
      <c r="J404" s="7" t="e">
        <f>INDEX(Sheet2!$F:$F,MATCH(H404,Sheet2!$C:$C,))</f>
        <v>#N/A</v>
      </c>
      <c r="K404" s="12" t="e">
        <f>INDEX(Sheet2!$E:$E,MATCH(H404,Sheet2!$C:$C,))</f>
        <v>#N/A</v>
      </c>
    </row>
    <row r="405" spans="2:11" ht="18.75" thickBot="1" x14ac:dyDescent="0.25">
      <c r="B405" s="5">
        <v>370</v>
      </c>
      <c r="C405" s="2"/>
      <c r="D405" s="6" t="s">
        <v>1</v>
      </c>
      <c r="E405" s="2"/>
      <c r="F405" s="2"/>
      <c r="G405" s="2"/>
      <c r="H405" s="2"/>
      <c r="I405" s="7"/>
      <c r="J405" s="7" t="e">
        <f>INDEX(Sheet2!$F:$F,MATCH(H405,Sheet2!$C:$C,))</f>
        <v>#N/A</v>
      </c>
      <c r="K405" s="12" t="e">
        <f>INDEX(Sheet2!$E:$E,MATCH(H405,Sheet2!$C:$C,))</f>
        <v>#N/A</v>
      </c>
    </row>
    <row r="406" spans="2:11" ht="18" x14ac:dyDescent="0.2">
      <c r="B406" s="45" t="s">
        <v>2</v>
      </c>
      <c r="C406" s="41" t="s">
        <v>0</v>
      </c>
      <c r="D406" s="41"/>
      <c r="E406" s="41"/>
      <c r="F406" s="41" t="s">
        <v>3</v>
      </c>
      <c r="G406" s="41" t="s">
        <v>4</v>
      </c>
      <c r="H406" s="41" t="s">
        <v>5</v>
      </c>
      <c r="I406" s="39" t="s">
        <v>6</v>
      </c>
      <c r="J406" s="41" t="s">
        <v>13</v>
      </c>
      <c r="K406" s="43" t="s">
        <v>32</v>
      </c>
    </row>
    <row r="407" spans="2:11" ht="18.75" thickBot="1" x14ac:dyDescent="0.25">
      <c r="B407" s="46"/>
      <c r="C407" s="10" t="s">
        <v>11</v>
      </c>
      <c r="D407" s="10" t="s">
        <v>1</v>
      </c>
      <c r="E407" s="10" t="s">
        <v>11</v>
      </c>
      <c r="F407" s="42"/>
      <c r="G407" s="42"/>
      <c r="H407" s="42"/>
      <c r="I407" s="40"/>
      <c r="J407" s="42"/>
      <c r="K407" s="44"/>
    </row>
    <row r="408" spans="2:11" ht="18" x14ac:dyDescent="0.2">
      <c r="B408" s="5">
        <v>371</v>
      </c>
      <c r="C408" s="2"/>
      <c r="D408" s="6" t="s">
        <v>1</v>
      </c>
      <c r="E408" s="2"/>
      <c r="F408" s="2"/>
      <c r="G408" s="2"/>
      <c r="H408" s="2"/>
      <c r="I408" s="7"/>
      <c r="J408" s="7" t="e">
        <f>INDEX(Sheet2!$F:$F,MATCH(H408,Sheet2!$C:$C,))</f>
        <v>#N/A</v>
      </c>
      <c r="K408" s="12" t="e">
        <f>INDEX(Sheet2!$E:$E,MATCH(H408,Sheet2!$C:$C,))</f>
        <v>#N/A</v>
      </c>
    </row>
    <row r="409" spans="2:11" ht="18" x14ac:dyDescent="0.2">
      <c r="B409" s="5">
        <v>372</v>
      </c>
      <c r="C409" s="2"/>
      <c r="D409" s="6" t="s">
        <v>1</v>
      </c>
      <c r="E409" s="2"/>
      <c r="F409" s="2"/>
      <c r="G409" s="2"/>
      <c r="H409" s="2"/>
      <c r="I409" s="7"/>
      <c r="J409" s="7" t="e">
        <f>INDEX(Sheet2!$F:$F,MATCH(H409,Sheet2!$C:$C,))</f>
        <v>#N/A</v>
      </c>
      <c r="K409" s="12" t="e">
        <f>INDEX(Sheet2!$E:$E,MATCH(H409,Sheet2!$C:$C,))</f>
        <v>#N/A</v>
      </c>
    </row>
    <row r="410" spans="2:11" ht="18" x14ac:dyDescent="0.2">
      <c r="B410" s="5">
        <v>373</v>
      </c>
      <c r="C410" s="2"/>
      <c r="D410" s="6" t="s">
        <v>1</v>
      </c>
      <c r="E410" s="2"/>
      <c r="F410" s="2"/>
      <c r="G410" s="2"/>
      <c r="H410" s="2"/>
      <c r="I410" s="7"/>
      <c r="J410" s="7" t="e">
        <f>INDEX(Sheet2!$F:$F,MATCH(H410,Sheet2!$C:$C,))</f>
        <v>#N/A</v>
      </c>
      <c r="K410" s="12" t="e">
        <f>INDEX(Sheet2!$E:$E,MATCH(H410,Sheet2!$C:$C,))</f>
        <v>#N/A</v>
      </c>
    </row>
    <row r="411" spans="2:11" ht="18" x14ac:dyDescent="0.2">
      <c r="B411" s="5">
        <v>374</v>
      </c>
      <c r="C411" s="2"/>
      <c r="D411" s="6" t="s">
        <v>1</v>
      </c>
      <c r="E411" s="2"/>
      <c r="F411" s="2"/>
      <c r="G411" s="2"/>
      <c r="H411" s="2"/>
      <c r="I411" s="7"/>
      <c r="J411" s="7" t="e">
        <f>INDEX(Sheet2!$F:$F,MATCH(H411,Sheet2!$C:$C,))</f>
        <v>#N/A</v>
      </c>
      <c r="K411" s="12" t="e">
        <f>INDEX(Sheet2!$E:$E,MATCH(H411,Sheet2!$C:$C,))</f>
        <v>#N/A</v>
      </c>
    </row>
    <row r="412" spans="2:11" ht="18" x14ac:dyDescent="0.2">
      <c r="B412" s="5">
        <v>375</v>
      </c>
      <c r="C412" s="2"/>
      <c r="D412" s="6" t="s">
        <v>1</v>
      </c>
      <c r="E412" s="2"/>
      <c r="F412" s="2"/>
      <c r="G412" s="2"/>
      <c r="H412" s="2"/>
      <c r="I412" s="7"/>
      <c r="J412" s="7" t="e">
        <f>INDEX(Sheet2!$F:$F,MATCH(H412,Sheet2!$C:$C,))</f>
        <v>#N/A</v>
      </c>
      <c r="K412" s="12" t="e">
        <f>INDEX(Sheet2!$E:$E,MATCH(H412,Sheet2!$C:$C,))</f>
        <v>#N/A</v>
      </c>
    </row>
    <row r="413" spans="2:11" ht="18" x14ac:dyDescent="0.2">
      <c r="B413" s="5">
        <v>376</v>
      </c>
      <c r="C413" s="2"/>
      <c r="D413" s="6" t="s">
        <v>1</v>
      </c>
      <c r="E413" s="2"/>
      <c r="F413" s="2"/>
      <c r="G413" s="2"/>
      <c r="H413" s="2"/>
      <c r="I413" s="7"/>
      <c r="J413" s="7" t="e">
        <f>INDEX(Sheet2!$F:$F,MATCH(H413,Sheet2!$C:$C,))</f>
        <v>#N/A</v>
      </c>
      <c r="K413" s="12" t="e">
        <f>INDEX(Sheet2!$E:$E,MATCH(H413,Sheet2!$C:$C,))</f>
        <v>#N/A</v>
      </c>
    </row>
    <row r="414" spans="2:11" ht="18" x14ac:dyDescent="0.2">
      <c r="B414" s="5">
        <v>377</v>
      </c>
      <c r="C414" s="2"/>
      <c r="D414" s="6" t="s">
        <v>1</v>
      </c>
      <c r="E414" s="2"/>
      <c r="F414" s="2"/>
      <c r="G414" s="2"/>
      <c r="H414" s="2"/>
      <c r="I414" s="7"/>
      <c r="J414" s="7" t="e">
        <f>INDEX(Sheet2!$F:$F,MATCH(H414,Sheet2!$C:$C,))</f>
        <v>#N/A</v>
      </c>
      <c r="K414" s="12" t="e">
        <f>INDEX(Sheet2!$E:$E,MATCH(H414,Sheet2!$C:$C,))</f>
        <v>#N/A</v>
      </c>
    </row>
    <row r="415" spans="2:11" ht="18" x14ac:dyDescent="0.2">
      <c r="B415" s="5">
        <v>378</v>
      </c>
      <c r="C415" s="2"/>
      <c r="D415" s="6" t="s">
        <v>1</v>
      </c>
      <c r="E415" s="2"/>
      <c r="F415" s="2"/>
      <c r="G415" s="2"/>
      <c r="H415" s="2"/>
      <c r="I415" s="7"/>
      <c r="J415" s="7" t="e">
        <f>INDEX(Sheet2!$F:$F,MATCH(H415,Sheet2!$C:$C,))</f>
        <v>#N/A</v>
      </c>
      <c r="K415" s="12" t="e">
        <f>INDEX(Sheet2!$E:$E,MATCH(H415,Sheet2!$C:$C,))</f>
        <v>#N/A</v>
      </c>
    </row>
    <row r="416" spans="2:11" ht="18" x14ac:dyDescent="0.2">
      <c r="B416" s="5">
        <v>379</v>
      </c>
      <c r="C416" s="2"/>
      <c r="D416" s="6" t="s">
        <v>1</v>
      </c>
      <c r="E416" s="2"/>
      <c r="F416" s="2"/>
      <c r="G416" s="2"/>
      <c r="H416" s="2"/>
      <c r="I416" s="7"/>
      <c r="J416" s="7" t="e">
        <f>INDEX(Sheet2!$F:$F,MATCH(H416,Sheet2!$C:$C,))</f>
        <v>#N/A</v>
      </c>
      <c r="K416" s="12" t="e">
        <f>INDEX(Sheet2!$E:$E,MATCH(H416,Sheet2!$C:$C,))</f>
        <v>#N/A</v>
      </c>
    </row>
    <row r="417" spans="2:11" ht="18" x14ac:dyDescent="0.2">
      <c r="B417" s="5">
        <v>380</v>
      </c>
      <c r="C417" s="2"/>
      <c r="D417" s="6" t="s">
        <v>1</v>
      </c>
      <c r="E417" s="2"/>
      <c r="F417" s="2"/>
      <c r="G417" s="2"/>
      <c r="H417" s="2"/>
      <c r="I417" s="7"/>
      <c r="J417" s="7" t="e">
        <f>INDEX(Sheet2!$F:$F,MATCH(H417,Sheet2!$C:$C,))</f>
        <v>#N/A</v>
      </c>
      <c r="K417" s="12" t="e">
        <f>INDEX(Sheet2!$E:$E,MATCH(H417,Sheet2!$C:$C,))</f>
        <v>#N/A</v>
      </c>
    </row>
    <row r="418" spans="2:11" ht="18" x14ac:dyDescent="0.2">
      <c r="B418" s="5">
        <v>381</v>
      </c>
      <c r="C418" s="2"/>
      <c r="D418" s="6" t="s">
        <v>1</v>
      </c>
      <c r="E418" s="2"/>
      <c r="F418" s="2"/>
      <c r="G418" s="2"/>
      <c r="H418" s="2"/>
      <c r="I418" s="7"/>
      <c r="J418" s="7" t="e">
        <f>INDEX(Sheet2!$F:$F,MATCH(H418,Sheet2!$C:$C,))</f>
        <v>#N/A</v>
      </c>
      <c r="K418" s="12" t="e">
        <f>INDEX(Sheet2!$E:$E,MATCH(H418,Sheet2!$C:$C,))</f>
        <v>#N/A</v>
      </c>
    </row>
    <row r="419" spans="2:11" ht="18" x14ac:dyDescent="0.2">
      <c r="B419" s="5">
        <v>382</v>
      </c>
      <c r="C419" s="2"/>
      <c r="D419" s="6" t="s">
        <v>1</v>
      </c>
      <c r="E419" s="2"/>
      <c r="F419" s="2"/>
      <c r="G419" s="2"/>
      <c r="H419" s="2"/>
      <c r="I419" s="7"/>
      <c r="J419" s="7" t="e">
        <f>INDEX(Sheet2!$F:$F,MATCH(H419,Sheet2!$C:$C,))</f>
        <v>#N/A</v>
      </c>
      <c r="K419" s="12" t="e">
        <f>INDEX(Sheet2!$E:$E,MATCH(H419,Sheet2!$C:$C,))</f>
        <v>#N/A</v>
      </c>
    </row>
    <row r="420" spans="2:11" ht="18" x14ac:dyDescent="0.2">
      <c r="B420" s="5">
        <v>383</v>
      </c>
      <c r="C420" s="2"/>
      <c r="D420" s="6" t="s">
        <v>1</v>
      </c>
      <c r="E420" s="2"/>
      <c r="F420" s="2"/>
      <c r="G420" s="2"/>
      <c r="H420" s="2"/>
      <c r="I420" s="7"/>
      <c r="J420" s="7" t="e">
        <f>INDEX(Sheet2!$F:$F,MATCH(H420,Sheet2!$C:$C,))</f>
        <v>#N/A</v>
      </c>
      <c r="K420" s="12" t="e">
        <f>INDEX(Sheet2!$E:$E,MATCH(H420,Sheet2!$C:$C,))</f>
        <v>#N/A</v>
      </c>
    </row>
    <row r="421" spans="2:11" ht="18" x14ac:dyDescent="0.2">
      <c r="B421" s="5">
        <v>384</v>
      </c>
      <c r="C421" s="2"/>
      <c r="D421" s="6" t="s">
        <v>1</v>
      </c>
      <c r="E421" s="2"/>
      <c r="F421" s="2"/>
      <c r="G421" s="2"/>
      <c r="H421" s="2"/>
      <c r="I421" s="7"/>
      <c r="J421" s="7" t="e">
        <f>INDEX(Sheet2!$F:$F,MATCH(H421,Sheet2!$C:$C,))</f>
        <v>#N/A</v>
      </c>
      <c r="K421" s="12" t="e">
        <f>INDEX(Sheet2!$E:$E,MATCH(H421,Sheet2!$C:$C,))</f>
        <v>#N/A</v>
      </c>
    </row>
    <row r="422" spans="2:11" ht="18" x14ac:dyDescent="0.2">
      <c r="B422" s="5">
        <v>385</v>
      </c>
      <c r="C422" s="2"/>
      <c r="D422" s="6" t="s">
        <v>1</v>
      </c>
      <c r="E422" s="2"/>
      <c r="F422" s="2"/>
      <c r="G422" s="2"/>
      <c r="H422" s="2"/>
      <c r="I422" s="7"/>
      <c r="J422" s="7" t="e">
        <f>INDEX(Sheet2!$F:$F,MATCH(H422,Sheet2!$C:$C,))</f>
        <v>#N/A</v>
      </c>
      <c r="K422" s="12" t="e">
        <f>INDEX(Sheet2!$E:$E,MATCH(H422,Sheet2!$C:$C,))</f>
        <v>#N/A</v>
      </c>
    </row>
    <row r="423" spans="2:11" ht="18" x14ac:dyDescent="0.2">
      <c r="B423" s="5">
        <v>386</v>
      </c>
      <c r="C423" s="2"/>
      <c r="D423" s="6" t="s">
        <v>1</v>
      </c>
      <c r="E423" s="2"/>
      <c r="F423" s="2"/>
      <c r="G423" s="2"/>
      <c r="H423" s="2"/>
      <c r="I423" s="7"/>
      <c r="J423" s="7" t="e">
        <f>INDEX(Sheet2!$F:$F,MATCH(H423,Sheet2!$C:$C,))</f>
        <v>#N/A</v>
      </c>
      <c r="K423" s="12" t="e">
        <f>INDEX(Sheet2!$E:$E,MATCH(H423,Sheet2!$C:$C,))</f>
        <v>#N/A</v>
      </c>
    </row>
    <row r="424" spans="2:11" ht="18" x14ac:dyDescent="0.2">
      <c r="B424" s="5">
        <v>387</v>
      </c>
      <c r="C424" s="2"/>
      <c r="D424" s="6" t="s">
        <v>1</v>
      </c>
      <c r="E424" s="2"/>
      <c r="F424" s="2"/>
      <c r="G424" s="2"/>
      <c r="H424" s="2"/>
      <c r="I424" s="7"/>
      <c r="J424" s="7" t="e">
        <f>INDEX(Sheet2!$F:$F,MATCH(H424,Sheet2!$C:$C,))</f>
        <v>#N/A</v>
      </c>
      <c r="K424" s="12" t="e">
        <f>INDEX(Sheet2!$E:$E,MATCH(H424,Sheet2!$C:$C,))</f>
        <v>#N/A</v>
      </c>
    </row>
    <row r="425" spans="2:11" ht="18" x14ac:dyDescent="0.2">
      <c r="B425" s="5">
        <v>388</v>
      </c>
      <c r="C425" s="2"/>
      <c r="D425" s="6" t="s">
        <v>1</v>
      </c>
      <c r="E425" s="2"/>
      <c r="F425" s="2"/>
      <c r="G425" s="2"/>
      <c r="H425" s="2"/>
      <c r="I425" s="7"/>
      <c r="J425" s="7" t="e">
        <f>INDEX(Sheet2!$F:$F,MATCH(H425,Sheet2!$C:$C,))</f>
        <v>#N/A</v>
      </c>
      <c r="K425" s="12" t="e">
        <f>INDEX(Sheet2!$E:$E,MATCH(H425,Sheet2!$C:$C,))</f>
        <v>#N/A</v>
      </c>
    </row>
    <row r="426" spans="2:11" ht="18" x14ac:dyDescent="0.2">
      <c r="B426" s="5">
        <v>389</v>
      </c>
      <c r="C426" s="2"/>
      <c r="D426" s="6" t="s">
        <v>1</v>
      </c>
      <c r="E426" s="2"/>
      <c r="F426" s="2"/>
      <c r="G426" s="2"/>
      <c r="H426" s="2"/>
      <c r="I426" s="7"/>
      <c r="J426" s="7" t="e">
        <f>INDEX(Sheet2!$F:$F,MATCH(H426,Sheet2!$C:$C,))</f>
        <v>#N/A</v>
      </c>
      <c r="K426" s="12" t="e">
        <f>INDEX(Sheet2!$E:$E,MATCH(H426,Sheet2!$C:$C,))</f>
        <v>#N/A</v>
      </c>
    </row>
    <row r="427" spans="2:11" ht="18" x14ac:dyDescent="0.2">
      <c r="B427" s="5">
        <v>390</v>
      </c>
      <c r="C427" s="2"/>
      <c r="D427" s="6" t="s">
        <v>1</v>
      </c>
      <c r="E427" s="2"/>
      <c r="F427" s="2"/>
      <c r="G427" s="2"/>
      <c r="H427" s="2"/>
      <c r="I427" s="7"/>
      <c r="J427" s="7" t="e">
        <f>INDEX(Sheet2!$F:$F,MATCH(H427,Sheet2!$C:$C,))</f>
        <v>#N/A</v>
      </c>
      <c r="K427" s="12" t="e">
        <f>INDEX(Sheet2!$E:$E,MATCH(H427,Sheet2!$C:$C,))</f>
        <v>#N/A</v>
      </c>
    </row>
    <row r="428" spans="2:11" ht="18" x14ac:dyDescent="0.2">
      <c r="B428" s="5">
        <v>391</v>
      </c>
      <c r="C428" s="2"/>
      <c r="D428" s="6" t="s">
        <v>1</v>
      </c>
      <c r="E428" s="2"/>
      <c r="F428" s="2"/>
      <c r="G428" s="2"/>
      <c r="H428" s="2"/>
      <c r="I428" s="7"/>
      <c r="J428" s="7" t="e">
        <f>INDEX(Sheet2!$F:$F,MATCH(H428,Sheet2!$C:$C,))</f>
        <v>#N/A</v>
      </c>
      <c r="K428" s="12" t="e">
        <f>INDEX(Sheet2!$E:$E,MATCH(H428,Sheet2!$C:$C,))</f>
        <v>#N/A</v>
      </c>
    </row>
    <row r="429" spans="2:11" ht="18" x14ac:dyDescent="0.2">
      <c r="B429" s="5">
        <v>392</v>
      </c>
      <c r="C429" s="2"/>
      <c r="D429" s="6" t="s">
        <v>1</v>
      </c>
      <c r="E429" s="2"/>
      <c r="F429" s="2"/>
      <c r="G429" s="2"/>
      <c r="H429" s="2"/>
      <c r="I429" s="7"/>
      <c r="J429" s="7" t="e">
        <f>INDEX(Sheet2!$F:$F,MATCH(H429,Sheet2!$C:$C,))</f>
        <v>#N/A</v>
      </c>
      <c r="K429" s="12" t="e">
        <f>INDEX(Sheet2!$E:$E,MATCH(H429,Sheet2!$C:$C,))</f>
        <v>#N/A</v>
      </c>
    </row>
    <row r="430" spans="2:11" ht="18" x14ac:dyDescent="0.2">
      <c r="B430" s="5">
        <v>393</v>
      </c>
      <c r="C430" s="2"/>
      <c r="D430" s="6" t="s">
        <v>1</v>
      </c>
      <c r="E430" s="2"/>
      <c r="F430" s="2"/>
      <c r="G430" s="2"/>
      <c r="H430" s="2"/>
      <c r="I430" s="7"/>
      <c r="J430" s="7" t="e">
        <f>INDEX(Sheet2!$F:$F,MATCH(H430,Sheet2!$C:$C,))</f>
        <v>#N/A</v>
      </c>
      <c r="K430" s="12" t="e">
        <f>INDEX(Sheet2!$E:$E,MATCH(H430,Sheet2!$C:$C,))</f>
        <v>#N/A</v>
      </c>
    </row>
    <row r="431" spans="2:11" ht="18" x14ac:dyDescent="0.2">
      <c r="B431" s="5">
        <v>394</v>
      </c>
      <c r="C431" s="2"/>
      <c r="D431" s="6" t="s">
        <v>1</v>
      </c>
      <c r="E431" s="2"/>
      <c r="F431" s="2"/>
      <c r="G431" s="2"/>
      <c r="H431" s="2"/>
      <c r="I431" s="7"/>
      <c r="J431" s="7" t="e">
        <f>INDEX(Sheet2!$F:$F,MATCH(H431,Sheet2!$C:$C,))</f>
        <v>#N/A</v>
      </c>
      <c r="K431" s="12" t="e">
        <f>INDEX(Sheet2!$E:$E,MATCH(H431,Sheet2!$C:$C,))</f>
        <v>#N/A</v>
      </c>
    </row>
    <row r="432" spans="2:11" ht="18" x14ac:dyDescent="0.2">
      <c r="B432" s="5">
        <v>395</v>
      </c>
      <c r="C432" s="2"/>
      <c r="D432" s="6" t="s">
        <v>1</v>
      </c>
      <c r="E432" s="2"/>
      <c r="F432" s="2"/>
      <c r="G432" s="2"/>
      <c r="H432" s="2"/>
      <c r="I432" s="7"/>
      <c r="J432" s="7" t="e">
        <f>INDEX(Sheet2!$F:$F,MATCH(H432,Sheet2!$C:$C,))</f>
        <v>#N/A</v>
      </c>
      <c r="K432" s="12" t="e">
        <f>INDEX(Sheet2!$E:$E,MATCH(H432,Sheet2!$C:$C,))</f>
        <v>#N/A</v>
      </c>
    </row>
    <row r="433" spans="2:11" ht="18" x14ac:dyDescent="0.2">
      <c r="B433" s="5">
        <v>396</v>
      </c>
      <c r="C433" s="2"/>
      <c r="D433" s="6" t="s">
        <v>1</v>
      </c>
      <c r="E433" s="2"/>
      <c r="F433" s="2"/>
      <c r="G433" s="2"/>
      <c r="H433" s="2"/>
      <c r="I433" s="7"/>
      <c r="J433" s="7" t="e">
        <f>INDEX(Sheet2!$F:$F,MATCH(H433,Sheet2!$C:$C,))</f>
        <v>#N/A</v>
      </c>
      <c r="K433" s="12" t="e">
        <f>INDEX(Sheet2!$E:$E,MATCH(H433,Sheet2!$C:$C,))</f>
        <v>#N/A</v>
      </c>
    </row>
    <row r="434" spans="2:11" ht="18" x14ac:dyDescent="0.2">
      <c r="B434" s="5">
        <v>397</v>
      </c>
      <c r="C434" s="2"/>
      <c r="D434" s="6" t="s">
        <v>1</v>
      </c>
      <c r="E434" s="2"/>
      <c r="F434" s="2"/>
      <c r="G434" s="2"/>
      <c r="H434" s="2"/>
      <c r="I434" s="7"/>
      <c r="J434" s="7" t="e">
        <f>INDEX(Sheet2!$F:$F,MATCH(H434,Sheet2!$C:$C,))</f>
        <v>#N/A</v>
      </c>
      <c r="K434" s="12" t="e">
        <f>INDEX(Sheet2!$E:$E,MATCH(H434,Sheet2!$C:$C,))</f>
        <v>#N/A</v>
      </c>
    </row>
    <row r="435" spans="2:11" ht="18" x14ac:dyDescent="0.2">
      <c r="B435" s="5">
        <v>398</v>
      </c>
      <c r="C435" s="2"/>
      <c r="D435" s="6" t="s">
        <v>1</v>
      </c>
      <c r="E435" s="2"/>
      <c r="F435" s="2"/>
      <c r="G435" s="2"/>
      <c r="H435" s="2"/>
      <c r="I435" s="7"/>
      <c r="J435" s="7" t="e">
        <f>INDEX(Sheet2!$F:$F,MATCH(H435,Sheet2!$C:$C,))</f>
        <v>#N/A</v>
      </c>
      <c r="K435" s="12" t="e">
        <f>INDEX(Sheet2!$E:$E,MATCH(H435,Sheet2!$C:$C,))</f>
        <v>#N/A</v>
      </c>
    </row>
    <row r="436" spans="2:11" ht="18.75" thickBot="1" x14ac:dyDescent="0.25">
      <c r="B436" s="5">
        <v>399</v>
      </c>
      <c r="C436" s="2"/>
      <c r="D436" s="6" t="s">
        <v>1</v>
      </c>
      <c r="E436" s="2"/>
      <c r="F436" s="2"/>
      <c r="G436" s="2"/>
      <c r="H436" s="2"/>
      <c r="I436" s="7"/>
      <c r="J436" s="7" t="e">
        <f>INDEX(Sheet2!$F:$F,MATCH(H436,Sheet2!$C:$C,))</f>
        <v>#N/A</v>
      </c>
      <c r="K436" s="12" t="e">
        <f>INDEX(Sheet2!$E:$E,MATCH(H436,Sheet2!$C:$C,))</f>
        <v>#N/A</v>
      </c>
    </row>
    <row r="437" spans="2:11" ht="18" x14ac:dyDescent="0.2">
      <c r="B437" s="45" t="s">
        <v>2</v>
      </c>
      <c r="C437" s="41" t="s">
        <v>0</v>
      </c>
      <c r="D437" s="41"/>
      <c r="E437" s="41"/>
      <c r="F437" s="41" t="s">
        <v>3</v>
      </c>
      <c r="G437" s="41" t="s">
        <v>4</v>
      </c>
      <c r="H437" s="41" t="s">
        <v>5</v>
      </c>
      <c r="I437" s="39" t="s">
        <v>6</v>
      </c>
      <c r="J437" s="41" t="s">
        <v>13</v>
      </c>
      <c r="K437" s="43" t="s">
        <v>32</v>
      </c>
    </row>
    <row r="438" spans="2:11" ht="18.75" thickBot="1" x14ac:dyDescent="0.25">
      <c r="B438" s="46"/>
      <c r="C438" s="10" t="s">
        <v>11</v>
      </c>
      <c r="D438" s="10" t="s">
        <v>1</v>
      </c>
      <c r="E438" s="10" t="s">
        <v>11</v>
      </c>
      <c r="F438" s="42"/>
      <c r="G438" s="42"/>
      <c r="H438" s="42"/>
      <c r="I438" s="40"/>
      <c r="J438" s="42"/>
      <c r="K438" s="44"/>
    </row>
    <row r="439" spans="2:11" ht="18" x14ac:dyDescent="0.2">
      <c r="B439" s="5">
        <v>400</v>
      </c>
      <c r="C439" s="2"/>
      <c r="D439" s="6" t="s">
        <v>1</v>
      </c>
      <c r="E439" s="2"/>
      <c r="F439" s="2"/>
      <c r="G439" s="2"/>
      <c r="H439" s="2"/>
      <c r="I439" s="7"/>
      <c r="J439" s="7" t="e">
        <f>INDEX(Sheet2!$F:$F,MATCH(H439,Sheet2!$C:$C,))</f>
        <v>#N/A</v>
      </c>
      <c r="K439" s="12" t="e">
        <f>INDEX(Sheet2!$E:$E,MATCH(H439,Sheet2!$C:$C,))</f>
        <v>#N/A</v>
      </c>
    </row>
    <row r="440" spans="2:11" ht="18" x14ac:dyDescent="0.2">
      <c r="B440" s="5">
        <v>401</v>
      </c>
      <c r="C440" s="2"/>
      <c r="D440" s="6" t="s">
        <v>1</v>
      </c>
      <c r="E440" s="2"/>
      <c r="F440" s="2"/>
      <c r="G440" s="2"/>
      <c r="H440" s="2"/>
      <c r="I440" s="7"/>
      <c r="J440" s="7" t="e">
        <f>INDEX(Sheet2!$F:$F,MATCH(H440,Sheet2!$C:$C,))</f>
        <v>#N/A</v>
      </c>
      <c r="K440" s="12" t="e">
        <f>INDEX(Sheet2!$E:$E,MATCH(H440,Sheet2!$C:$C,))</f>
        <v>#N/A</v>
      </c>
    </row>
    <row r="441" spans="2:11" ht="18" x14ac:dyDescent="0.2">
      <c r="B441" s="5">
        <v>402</v>
      </c>
      <c r="C441" s="2"/>
      <c r="D441" s="6" t="s">
        <v>1</v>
      </c>
      <c r="E441" s="2"/>
      <c r="F441" s="2"/>
      <c r="G441" s="2"/>
      <c r="H441" s="2"/>
      <c r="I441" s="7"/>
      <c r="J441" s="7" t="e">
        <f>INDEX(Sheet2!$F:$F,MATCH(H441,Sheet2!$C:$C,))</f>
        <v>#N/A</v>
      </c>
      <c r="K441" s="12" t="e">
        <f>INDEX(Sheet2!$E:$E,MATCH(H441,Sheet2!$C:$C,))</f>
        <v>#N/A</v>
      </c>
    </row>
    <row r="442" spans="2:11" ht="18" x14ac:dyDescent="0.2">
      <c r="B442" s="5">
        <v>403</v>
      </c>
      <c r="C442" s="2"/>
      <c r="D442" s="6" t="s">
        <v>1</v>
      </c>
      <c r="E442" s="2"/>
      <c r="F442" s="2"/>
      <c r="G442" s="2"/>
      <c r="H442" s="2"/>
      <c r="I442" s="7"/>
      <c r="J442" s="7" t="e">
        <f>INDEX(Sheet2!$F:$F,MATCH(H442,Sheet2!$C:$C,))</f>
        <v>#N/A</v>
      </c>
      <c r="K442" s="12" t="e">
        <f>INDEX(Sheet2!$E:$E,MATCH(H442,Sheet2!$C:$C,))</f>
        <v>#N/A</v>
      </c>
    </row>
    <row r="443" spans="2:11" ht="18" x14ac:dyDescent="0.2">
      <c r="B443" s="5">
        <v>404</v>
      </c>
      <c r="C443" s="2"/>
      <c r="D443" s="6" t="s">
        <v>1</v>
      </c>
      <c r="E443" s="2"/>
      <c r="F443" s="2"/>
      <c r="G443" s="2"/>
      <c r="H443" s="2"/>
      <c r="I443" s="7"/>
      <c r="J443" s="7" t="e">
        <f>INDEX(Sheet2!$F:$F,MATCH(H443,Sheet2!$C:$C,))</f>
        <v>#N/A</v>
      </c>
      <c r="K443" s="12" t="e">
        <f>INDEX(Sheet2!$E:$E,MATCH(H443,Sheet2!$C:$C,))</f>
        <v>#N/A</v>
      </c>
    </row>
    <row r="444" spans="2:11" ht="18" x14ac:dyDescent="0.2">
      <c r="B444" s="5">
        <v>405</v>
      </c>
      <c r="C444" s="2"/>
      <c r="D444" s="6" t="s">
        <v>1</v>
      </c>
      <c r="E444" s="2"/>
      <c r="F444" s="2"/>
      <c r="G444" s="2"/>
      <c r="H444" s="2"/>
      <c r="I444" s="7"/>
      <c r="J444" s="7" t="e">
        <f>INDEX(Sheet2!$F:$F,MATCH(H444,Sheet2!$C:$C,))</f>
        <v>#N/A</v>
      </c>
      <c r="K444" s="12" t="e">
        <f>INDEX(Sheet2!$E:$E,MATCH(H444,Sheet2!$C:$C,))</f>
        <v>#N/A</v>
      </c>
    </row>
    <row r="445" spans="2:11" ht="18" x14ac:dyDescent="0.2">
      <c r="B445" s="5">
        <v>406</v>
      </c>
      <c r="C445" s="2"/>
      <c r="D445" s="6" t="s">
        <v>1</v>
      </c>
      <c r="E445" s="2"/>
      <c r="F445" s="2"/>
      <c r="G445" s="2"/>
      <c r="H445" s="2"/>
      <c r="I445" s="7"/>
      <c r="J445" s="7" t="e">
        <f>INDEX(Sheet2!$F:$F,MATCH(H445,Sheet2!$C:$C,))</f>
        <v>#N/A</v>
      </c>
      <c r="K445" s="12" t="e">
        <f>INDEX(Sheet2!$E:$E,MATCH(H445,Sheet2!$C:$C,))</f>
        <v>#N/A</v>
      </c>
    </row>
    <row r="446" spans="2:11" ht="18" x14ac:dyDescent="0.2">
      <c r="B446" s="5">
        <v>407</v>
      </c>
      <c r="C446" s="2"/>
      <c r="D446" s="6" t="s">
        <v>1</v>
      </c>
      <c r="E446" s="2"/>
      <c r="F446" s="2"/>
      <c r="G446" s="2"/>
      <c r="H446" s="2"/>
      <c r="I446" s="7"/>
      <c r="J446" s="7" t="e">
        <f>INDEX(Sheet2!$F:$F,MATCH(H446,Sheet2!$C:$C,))</f>
        <v>#N/A</v>
      </c>
      <c r="K446" s="12" t="e">
        <f>INDEX(Sheet2!$E:$E,MATCH(H446,Sheet2!$C:$C,))</f>
        <v>#N/A</v>
      </c>
    </row>
    <row r="447" spans="2:11" ht="18" x14ac:dyDescent="0.2">
      <c r="B447" s="5">
        <v>408</v>
      </c>
      <c r="C447" s="2"/>
      <c r="D447" s="6" t="s">
        <v>1</v>
      </c>
      <c r="E447" s="2"/>
      <c r="F447" s="2"/>
      <c r="G447" s="2"/>
      <c r="H447" s="2"/>
      <c r="I447" s="7"/>
      <c r="J447" s="7" t="e">
        <f>INDEX(Sheet2!$F:$F,MATCH(H447,Sheet2!$C:$C,))</f>
        <v>#N/A</v>
      </c>
      <c r="K447" s="12" t="e">
        <f>INDEX(Sheet2!$E:$E,MATCH(H447,Sheet2!$C:$C,))</f>
        <v>#N/A</v>
      </c>
    </row>
    <row r="448" spans="2:11" ht="18" x14ac:dyDescent="0.2">
      <c r="B448" s="5">
        <v>409</v>
      </c>
      <c r="C448" s="2"/>
      <c r="D448" s="6" t="s">
        <v>1</v>
      </c>
      <c r="E448" s="2"/>
      <c r="F448" s="2"/>
      <c r="G448" s="2"/>
      <c r="H448" s="2"/>
      <c r="I448" s="7"/>
      <c r="J448" s="7" t="e">
        <f>INDEX(Sheet2!$F:$F,MATCH(H448,Sheet2!$C:$C,))</f>
        <v>#N/A</v>
      </c>
      <c r="K448" s="12" t="e">
        <f>INDEX(Sheet2!$E:$E,MATCH(H448,Sheet2!$C:$C,))</f>
        <v>#N/A</v>
      </c>
    </row>
    <row r="449" spans="2:11" ht="18" x14ac:dyDescent="0.2">
      <c r="B449" s="5">
        <v>410</v>
      </c>
      <c r="C449" s="2"/>
      <c r="D449" s="6" t="s">
        <v>1</v>
      </c>
      <c r="E449" s="2"/>
      <c r="F449" s="2"/>
      <c r="G449" s="2"/>
      <c r="H449" s="2"/>
      <c r="I449" s="7"/>
      <c r="J449" s="7" t="e">
        <f>INDEX(Sheet2!$F:$F,MATCH(H449,Sheet2!$C:$C,))</f>
        <v>#N/A</v>
      </c>
      <c r="K449" s="12" t="e">
        <f>INDEX(Sheet2!$E:$E,MATCH(H449,Sheet2!$C:$C,))</f>
        <v>#N/A</v>
      </c>
    </row>
    <row r="450" spans="2:11" ht="18" x14ac:dyDescent="0.2">
      <c r="B450" s="5">
        <v>411</v>
      </c>
      <c r="C450" s="2"/>
      <c r="D450" s="6" t="s">
        <v>1</v>
      </c>
      <c r="E450" s="2"/>
      <c r="F450" s="2"/>
      <c r="G450" s="2"/>
      <c r="H450" s="2"/>
      <c r="I450" s="7"/>
      <c r="J450" s="7" t="e">
        <f>INDEX(Sheet2!$F:$F,MATCH(H450,Sheet2!$C:$C,))</f>
        <v>#N/A</v>
      </c>
      <c r="K450" s="12" t="e">
        <f>INDEX(Sheet2!$E:$E,MATCH(H450,Sheet2!$C:$C,))</f>
        <v>#N/A</v>
      </c>
    </row>
    <row r="451" spans="2:11" ht="18" x14ac:dyDescent="0.2">
      <c r="B451" s="5">
        <v>412</v>
      </c>
      <c r="C451" s="2"/>
      <c r="D451" s="6" t="s">
        <v>1</v>
      </c>
      <c r="E451" s="2"/>
      <c r="F451" s="2"/>
      <c r="G451" s="2"/>
      <c r="H451" s="2"/>
      <c r="I451" s="7"/>
      <c r="J451" s="7" t="e">
        <f>INDEX(Sheet2!$F:$F,MATCH(H451,Sheet2!$C:$C,))</f>
        <v>#N/A</v>
      </c>
      <c r="K451" s="12" t="e">
        <f>INDEX(Sheet2!$E:$E,MATCH(H451,Sheet2!$C:$C,))</f>
        <v>#N/A</v>
      </c>
    </row>
    <row r="452" spans="2:11" ht="18" x14ac:dyDescent="0.2">
      <c r="B452" s="5">
        <v>413</v>
      </c>
      <c r="C452" s="2"/>
      <c r="D452" s="6" t="s">
        <v>1</v>
      </c>
      <c r="E452" s="2"/>
      <c r="F452" s="2"/>
      <c r="G452" s="2"/>
      <c r="H452" s="2"/>
      <c r="I452" s="7"/>
      <c r="J452" s="7" t="e">
        <f>INDEX(Sheet2!$F:$F,MATCH(H452,Sheet2!$C:$C,))</f>
        <v>#N/A</v>
      </c>
      <c r="K452" s="12" t="e">
        <f>INDEX(Sheet2!$E:$E,MATCH(H452,Sheet2!$C:$C,))</f>
        <v>#N/A</v>
      </c>
    </row>
    <row r="453" spans="2:11" ht="18" x14ac:dyDescent="0.2">
      <c r="B453" s="5">
        <v>414</v>
      </c>
      <c r="C453" s="2"/>
      <c r="D453" s="6" t="s">
        <v>1</v>
      </c>
      <c r="E453" s="2"/>
      <c r="F453" s="2"/>
      <c r="G453" s="2"/>
      <c r="H453" s="2"/>
      <c r="I453" s="7"/>
      <c r="J453" s="7" t="e">
        <f>INDEX(Sheet2!$F:$F,MATCH(H453,Sheet2!$C:$C,))</f>
        <v>#N/A</v>
      </c>
      <c r="K453" s="12" t="e">
        <f>INDEX(Sheet2!$E:$E,MATCH(H453,Sheet2!$C:$C,))</f>
        <v>#N/A</v>
      </c>
    </row>
    <row r="454" spans="2:11" ht="18" x14ac:dyDescent="0.2">
      <c r="B454" s="5">
        <v>415</v>
      </c>
      <c r="C454" s="2"/>
      <c r="D454" s="6" t="s">
        <v>1</v>
      </c>
      <c r="E454" s="2"/>
      <c r="F454" s="2"/>
      <c r="G454" s="2"/>
      <c r="H454" s="2"/>
      <c r="I454" s="7"/>
      <c r="J454" s="7" t="e">
        <f>INDEX(Sheet2!$F:$F,MATCH(H454,Sheet2!$C:$C,))</f>
        <v>#N/A</v>
      </c>
      <c r="K454" s="12" t="e">
        <f>INDEX(Sheet2!$E:$E,MATCH(H454,Sheet2!$C:$C,))</f>
        <v>#N/A</v>
      </c>
    </row>
    <row r="455" spans="2:11" ht="18" x14ac:dyDescent="0.2">
      <c r="B455" s="5">
        <v>416</v>
      </c>
      <c r="C455" s="2"/>
      <c r="D455" s="6" t="s">
        <v>1</v>
      </c>
      <c r="E455" s="2"/>
      <c r="F455" s="2"/>
      <c r="G455" s="2"/>
      <c r="H455" s="2"/>
      <c r="I455" s="7"/>
      <c r="J455" s="7" t="e">
        <f>INDEX(Sheet2!$F:$F,MATCH(H455,Sheet2!$C:$C,))</f>
        <v>#N/A</v>
      </c>
      <c r="K455" s="12" t="e">
        <f>INDEX(Sheet2!$E:$E,MATCH(H455,Sheet2!$C:$C,))</f>
        <v>#N/A</v>
      </c>
    </row>
    <row r="456" spans="2:11" ht="18" x14ac:dyDescent="0.2">
      <c r="B456" s="5">
        <v>417</v>
      </c>
      <c r="C456" s="2"/>
      <c r="D456" s="6" t="s">
        <v>1</v>
      </c>
      <c r="E456" s="2"/>
      <c r="F456" s="2"/>
      <c r="G456" s="2"/>
      <c r="H456" s="2"/>
      <c r="I456" s="7"/>
      <c r="J456" s="7" t="e">
        <f>INDEX(Sheet2!$F:$F,MATCH(H456,Sheet2!$C:$C,))</f>
        <v>#N/A</v>
      </c>
      <c r="K456" s="12" t="e">
        <f>INDEX(Sheet2!$E:$E,MATCH(H456,Sheet2!$C:$C,))</f>
        <v>#N/A</v>
      </c>
    </row>
    <row r="457" spans="2:11" ht="18" x14ac:dyDescent="0.2">
      <c r="B457" s="5">
        <v>418</v>
      </c>
      <c r="C457" s="2"/>
      <c r="D457" s="6" t="s">
        <v>1</v>
      </c>
      <c r="E457" s="2"/>
      <c r="F457" s="2"/>
      <c r="G457" s="2"/>
      <c r="H457" s="2"/>
      <c r="I457" s="7"/>
      <c r="J457" s="7" t="e">
        <f>INDEX(Sheet2!$F:$F,MATCH(H457,Sheet2!$C:$C,))</f>
        <v>#N/A</v>
      </c>
      <c r="K457" s="12" t="e">
        <f>INDEX(Sheet2!$E:$E,MATCH(H457,Sheet2!$C:$C,))</f>
        <v>#N/A</v>
      </c>
    </row>
    <row r="458" spans="2:11" ht="18" x14ac:dyDescent="0.2">
      <c r="B458" s="5">
        <v>419</v>
      </c>
      <c r="C458" s="2"/>
      <c r="D458" s="6" t="s">
        <v>1</v>
      </c>
      <c r="E458" s="2"/>
      <c r="F458" s="2"/>
      <c r="G458" s="2"/>
      <c r="H458" s="2"/>
      <c r="I458" s="7"/>
      <c r="J458" s="7" t="e">
        <f>INDEX(Sheet2!$F:$F,MATCH(H458,Sheet2!$C:$C,))</f>
        <v>#N/A</v>
      </c>
      <c r="K458" s="12" t="e">
        <f>INDEX(Sheet2!$E:$E,MATCH(H458,Sheet2!$C:$C,))</f>
        <v>#N/A</v>
      </c>
    </row>
    <row r="459" spans="2:11" ht="18" x14ac:dyDescent="0.2">
      <c r="B459" s="5">
        <v>420</v>
      </c>
      <c r="C459" s="2"/>
      <c r="D459" s="6" t="s">
        <v>1</v>
      </c>
      <c r="E459" s="2"/>
      <c r="F459" s="2"/>
      <c r="G459" s="2"/>
      <c r="H459" s="2"/>
      <c r="I459" s="7"/>
      <c r="J459" s="7" t="e">
        <f>INDEX(Sheet2!$F:$F,MATCH(H459,Sheet2!$C:$C,))</f>
        <v>#N/A</v>
      </c>
      <c r="K459" s="12" t="e">
        <f>INDEX(Sheet2!$E:$E,MATCH(H459,Sheet2!$C:$C,))</f>
        <v>#N/A</v>
      </c>
    </row>
    <row r="460" spans="2:11" ht="18" x14ac:dyDescent="0.2">
      <c r="B460" s="5">
        <v>421</v>
      </c>
      <c r="C460" s="2"/>
      <c r="D460" s="6" t="s">
        <v>1</v>
      </c>
      <c r="E460" s="2"/>
      <c r="F460" s="2"/>
      <c r="G460" s="2"/>
      <c r="H460" s="2"/>
      <c r="I460" s="7"/>
      <c r="J460" s="7" t="e">
        <f>INDEX(Sheet2!$F:$F,MATCH(H460,Sheet2!$C:$C,))</f>
        <v>#N/A</v>
      </c>
      <c r="K460" s="12" t="e">
        <f>INDEX(Sheet2!$E:$E,MATCH(H460,Sheet2!$C:$C,))</f>
        <v>#N/A</v>
      </c>
    </row>
    <row r="461" spans="2:11" ht="18" x14ac:dyDescent="0.2">
      <c r="B461" s="5">
        <v>422</v>
      </c>
      <c r="C461" s="2"/>
      <c r="D461" s="6" t="s">
        <v>1</v>
      </c>
      <c r="E461" s="2"/>
      <c r="F461" s="2"/>
      <c r="G461" s="2"/>
      <c r="H461" s="2"/>
      <c r="I461" s="7"/>
      <c r="J461" s="7" t="e">
        <f>INDEX(Sheet2!$F:$F,MATCH(H461,Sheet2!$C:$C,))</f>
        <v>#N/A</v>
      </c>
      <c r="K461" s="12" t="e">
        <f>INDEX(Sheet2!$E:$E,MATCH(H461,Sheet2!$C:$C,))</f>
        <v>#N/A</v>
      </c>
    </row>
    <row r="462" spans="2:11" ht="18" x14ac:dyDescent="0.2">
      <c r="B462" s="5">
        <v>423</v>
      </c>
      <c r="C462" s="2"/>
      <c r="D462" s="6" t="s">
        <v>1</v>
      </c>
      <c r="E462" s="2"/>
      <c r="F462" s="2"/>
      <c r="G462" s="2"/>
      <c r="H462" s="2"/>
      <c r="I462" s="7"/>
      <c r="J462" s="7" t="e">
        <f>INDEX(Sheet2!$F:$F,MATCH(H462,Sheet2!$C:$C,))</f>
        <v>#N/A</v>
      </c>
      <c r="K462" s="12" t="e">
        <f>INDEX(Sheet2!$E:$E,MATCH(H462,Sheet2!$C:$C,))</f>
        <v>#N/A</v>
      </c>
    </row>
    <row r="463" spans="2:11" ht="18" x14ac:dyDescent="0.2">
      <c r="B463" s="5">
        <v>424</v>
      </c>
      <c r="C463" s="2"/>
      <c r="D463" s="6" t="s">
        <v>1</v>
      </c>
      <c r="E463" s="2"/>
      <c r="F463" s="2"/>
      <c r="G463" s="2"/>
      <c r="H463" s="2"/>
      <c r="I463" s="7"/>
      <c r="J463" s="7" t="e">
        <f>INDEX(Sheet2!$F:$F,MATCH(H463,Sheet2!$C:$C,))</f>
        <v>#N/A</v>
      </c>
      <c r="K463" s="12" t="e">
        <f>INDEX(Sheet2!$E:$E,MATCH(H463,Sheet2!$C:$C,))</f>
        <v>#N/A</v>
      </c>
    </row>
    <row r="464" spans="2:11" ht="18" x14ac:dyDescent="0.2">
      <c r="B464" s="5">
        <v>425</v>
      </c>
      <c r="C464" s="2"/>
      <c r="D464" s="6" t="s">
        <v>1</v>
      </c>
      <c r="E464" s="2"/>
      <c r="F464" s="2"/>
      <c r="G464" s="2"/>
      <c r="H464" s="2"/>
      <c r="I464" s="7"/>
      <c r="J464" s="7" t="e">
        <f>INDEX(Sheet2!$F:$F,MATCH(H464,Sheet2!$C:$C,))</f>
        <v>#N/A</v>
      </c>
      <c r="K464" s="12" t="e">
        <f>INDEX(Sheet2!$E:$E,MATCH(H464,Sheet2!$C:$C,))</f>
        <v>#N/A</v>
      </c>
    </row>
    <row r="465" spans="2:11" ht="18" x14ac:dyDescent="0.2">
      <c r="B465" s="5">
        <v>426</v>
      </c>
      <c r="C465" s="2"/>
      <c r="D465" s="6" t="s">
        <v>1</v>
      </c>
      <c r="E465" s="2"/>
      <c r="F465" s="2"/>
      <c r="G465" s="2"/>
      <c r="H465" s="2"/>
      <c r="I465" s="7"/>
      <c r="J465" s="7" t="e">
        <f>INDEX(Sheet2!$F:$F,MATCH(H465,Sheet2!$C:$C,))</f>
        <v>#N/A</v>
      </c>
      <c r="K465" s="12" t="e">
        <f>INDEX(Sheet2!$E:$E,MATCH(H465,Sheet2!$C:$C,))</f>
        <v>#N/A</v>
      </c>
    </row>
    <row r="466" spans="2:11" ht="18" x14ac:dyDescent="0.2">
      <c r="B466" s="5">
        <v>427</v>
      </c>
      <c r="C466" s="2"/>
      <c r="D466" s="6" t="s">
        <v>1</v>
      </c>
      <c r="E466" s="2"/>
      <c r="F466" s="2"/>
      <c r="G466" s="2"/>
      <c r="H466" s="2"/>
      <c r="I466" s="7"/>
      <c r="J466" s="7" t="e">
        <f>INDEX(Sheet2!$F:$F,MATCH(H466,Sheet2!$C:$C,))</f>
        <v>#N/A</v>
      </c>
      <c r="K466" s="12" t="e">
        <f>INDEX(Sheet2!$E:$E,MATCH(H466,Sheet2!$C:$C,))</f>
        <v>#N/A</v>
      </c>
    </row>
    <row r="467" spans="2:11" ht="18.75" thickBot="1" x14ac:dyDescent="0.25">
      <c r="B467" s="5">
        <v>428</v>
      </c>
      <c r="C467" s="2"/>
      <c r="D467" s="6" t="s">
        <v>1</v>
      </c>
      <c r="E467" s="2"/>
      <c r="F467" s="2"/>
      <c r="G467" s="2"/>
      <c r="H467" s="2"/>
      <c r="I467" s="7"/>
      <c r="J467" s="7" t="e">
        <f>INDEX(Sheet2!$F:$F,MATCH(H467,Sheet2!$C:$C,))</f>
        <v>#N/A</v>
      </c>
      <c r="K467" s="12" t="e">
        <f>INDEX(Sheet2!$E:$E,MATCH(H467,Sheet2!$C:$C,))</f>
        <v>#N/A</v>
      </c>
    </row>
    <row r="468" spans="2:11" ht="18" x14ac:dyDescent="0.2">
      <c r="B468" s="45" t="s">
        <v>2</v>
      </c>
      <c r="C468" s="41" t="s">
        <v>0</v>
      </c>
      <c r="D468" s="41"/>
      <c r="E468" s="41"/>
      <c r="F468" s="41" t="s">
        <v>3</v>
      </c>
      <c r="G468" s="41" t="s">
        <v>4</v>
      </c>
      <c r="H468" s="41" t="s">
        <v>5</v>
      </c>
      <c r="I468" s="39" t="s">
        <v>6</v>
      </c>
      <c r="J468" s="41" t="s">
        <v>13</v>
      </c>
      <c r="K468" s="43" t="s">
        <v>32</v>
      </c>
    </row>
    <row r="469" spans="2:11" ht="18.75" thickBot="1" x14ac:dyDescent="0.25">
      <c r="B469" s="46"/>
      <c r="C469" s="10" t="s">
        <v>11</v>
      </c>
      <c r="D469" s="10" t="s">
        <v>1</v>
      </c>
      <c r="E469" s="10" t="s">
        <v>11</v>
      </c>
      <c r="F469" s="42"/>
      <c r="G469" s="42"/>
      <c r="H469" s="42"/>
      <c r="I469" s="40"/>
      <c r="J469" s="42"/>
      <c r="K469" s="44"/>
    </row>
    <row r="470" spans="2:11" ht="18" x14ac:dyDescent="0.2">
      <c r="B470" s="5">
        <v>429</v>
      </c>
      <c r="C470" s="2"/>
      <c r="D470" s="6" t="s">
        <v>1</v>
      </c>
      <c r="E470" s="2"/>
      <c r="F470" s="2"/>
      <c r="G470" s="2"/>
      <c r="H470" s="2"/>
      <c r="I470" s="7"/>
      <c r="J470" s="7" t="e">
        <f>INDEX(Sheet2!$F:$F,MATCH(H470,Sheet2!$C:$C,))</f>
        <v>#N/A</v>
      </c>
      <c r="K470" s="12" t="e">
        <f>INDEX(Sheet2!$E:$E,MATCH(H470,Sheet2!$C:$C,))</f>
        <v>#N/A</v>
      </c>
    </row>
    <row r="471" spans="2:11" ht="18" x14ac:dyDescent="0.2">
      <c r="B471" s="5">
        <v>430</v>
      </c>
      <c r="C471" s="2"/>
      <c r="D471" s="6" t="s">
        <v>1</v>
      </c>
      <c r="E471" s="2"/>
      <c r="F471" s="2"/>
      <c r="G471" s="2"/>
      <c r="H471" s="2"/>
      <c r="I471" s="7"/>
      <c r="J471" s="7" t="e">
        <f>INDEX(Sheet2!$F:$F,MATCH(H471,Sheet2!$C:$C,))</f>
        <v>#N/A</v>
      </c>
      <c r="K471" s="12" t="e">
        <f>INDEX(Sheet2!$E:$E,MATCH(H471,Sheet2!$C:$C,))</f>
        <v>#N/A</v>
      </c>
    </row>
    <row r="472" spans="2:11" ht="18" x14ac:dyDescent="0.2">
      <c r="B472" s="5">
        <v>431</v>
      </c>
      <c r="C472" s="2"/>
      <c r="D472" s="6" t="s">
        <v>1</v>
      </c>
      <c r="E472" s="2"/>
      <c r="F472" s="2"/>
      <c r="G472" s="2"/>
      <c r="H472" s="2"/>
      <c r="I472" s="7"/>
      <c r="J472" s="7" t="e">
        <f>INDEX(Sheet2!$F:$F,MATCH(H472,Sheet2!$C:$C,))</f>
        <v>#N/A</v>
      </c>
      <c r="K472" s="12" t="e">
        <f>INDEX(Sheet2!$E:$E,MATCH(H472,Sheet2!$C:$C,))</f>
        <v>#N/A</v>
      </c>
    </row>
    <row r="473" spans="2:11" ht="18" x14ac:dyDescent="0.2">
      <c r="B473" s="5">
        <v>432</v>
      </c>
      <c r="C473" s="2"/>
      <c r="D473" s="6" t="s">
        <v>1</v>
      </c>
      <c r="E473" s="2"/>
      <c r="F473" s="2"/>
      <c r="G473" s="2"/>
      <c r="H473" s="2"/>
      <c r="I473" s="7"/>
      <c r="J473" s="7" t="e">
        <f>INDEX(Sheet2!$F:$F,MATCH(H473,Sheet2!$C:$C,))</f>
        <v>#N/A</v>
      </c>
      <c r="K473" s="12" t="e">
        <f>INDEX(Sheet2!$E:$E,MATCH(H473,Sheet2!$C:$C,))</f>
        <v>#N/A</v>
      </c>
    </row>
    <row r="474" spans="2:11" ht="18" x14ac:dyDescent="0.2">
      <c r="B474" s="5">
        <v>433</v>
      </c>
      <c r="C474" s="2"/>
      <c r="D474" s="6" t="s">
        <v>1</v>
      </c>
      <c r="E474" s="2"/>
      <c r="F474" s="2"/>
      <c r="G474" s="2"/>
      <c r="H474" s="2"/>
      <c r="I474" s="7"/>
      <c r="J474" s="7" t="e">
        <f>INDEX(Sheet2!$F:$F,MATCH(H474,Sheet2!$C:$C,))</f>
        <v>#N/A</v>
      </c>
      <c r="K474" s="12" t="e">
        <f>INDEX(Sheet2!$E:$E,MATCH(H474,Sheet2!$C:$C,))</f>
        <v>#N/A</v>
      </c>
    </row>
    <row r="475" spans="2:11" ht="18" x14ac:dyDescent="0.2">
      <c r="B475" s="5">
        <v>434</v>
      </c>
      <c r="C475" s="2"/>
      <c r="D475" s="6" t="s">
        <v>1</v>
      </c>
      <c r="E475" s="2"/>
      <c r="F475" s="2"/>
      <c r="G475" s="2"/>
      <c r="H475" s="2"/>
      <c r="I475" s="7"/>
      <c r="J475" s="7" t="e">
        <f>INDEX(Sheet2!$F:$F,MATCH(H475,Sheet2!$C:$C,))</f>
        <v>#N/A</v>
      </c>
      <c r="K475" s="12" t="e">
        <f>INDEX(Sheet2!$E:$E,MATCH(H475,Sheet2!$C:$C,))</f>
        <v>#N/A</v>
      </c>
    </row>
    <row r="476" spans="2:11" ht="18" x14ac:dyDescent="0.2">
      <c r="B476" s="5">
        <v>435</v>
      </c>
      <c r="C476" s="2"/>
      <c r="D476" s="6" t="s">
        <v>1</v>
      </c>
      <c r="E476" s="2"/>
      <c r="F476" s="2"/>
      <c r="G476" s="2"/>
      <c r="H476" s="2"/>
      <c r="I476" s="7"/>
      <c r="J476" s="7" t="e">
        <f>INDEX(Sheet2!$F:$F,MATCH(H476,Sheet2!$C:$C,))</f>
        <v>#N/A</v>
      </c>
      <c r="K476" s="12" t="e">
        <f>INDEX(Sheet2!$E:$E,MATCH(H476,Sheet2!$C:$C,))</f>
        <v>#N/A</v>
      </c>
    </row>
    <row r="477" spans="2:11" ht="18" x14ac:dyDescent="0.2">
      <c r="B477" s="5">
        <v>436</v>
      </c>
      <c r="C477" s="2"/>
      <c r="D477" s="6" t="s">
        <v>1</v>
      </c>
      <c r="E477" s="2"/>
      <c r="F477" s="2"/>
      <c r="G477" s="2"/>
      <c r="H477" s="2"/>
      <c r="I477" s="7"/>
      <c r="J477" s="7" t="e">
        <f>INDEX(Sheet2!$F:$F,MATCH(H477,Sheet2!$C:$C,))</f>
        <v>#N/A</v>
      </c>
      <c r="K477" s="12" t="e">
        <f>INDEX(Sheet2!$E:$E,MATCH(H477,Sheet2!$C:$C,))</f>
        <v>#N/A</v>
      </c>
    </row>
    <row r="478" spans="2:11" ht="18" x14ac:dyDescent="0.2">
      <c r="B478" s="5">
        <v>437</v>
      </c>
      <c r="C478" s="2"/>
      <c r="D478" s="6" t="s">
        <v>1</v>
      </c>
      <c r="E478" s="2"/>
      <c r="F478" s="2"/>
      <c r="G478" s="2"/>
      <c r="H478" s="2"/>
      <c r="I478" s="7"/>
      <c r="J478" s="7" t="e">
        <f>INDEX(Sheet2!$F:$F,MATCH(H478,Sheet2!$C:$C,))</f>
        <v>#N/A</v>
      </c>
      <c r="K478" s="12" t="e">
        <f>INDEX(Sheet2!$E:$E,MATCH(H478,Sheet2!$C:$C,))</f>
        <v>#N/A</v>
      </c>
    </row>
    <row r="479" spans="2:11" ht="18" x14ac:dyDescent="0.2">
      <c r="B479" s="5">
        <v>438</v>
      </c>
      <c r="C479" s="2"/>
      <c r="D479" s="6" t="s">
        <v>1</v>
      </c>
      <c r="E479" s="2"/>
      <c r="F479" s="2"/>
      <c r="G479" s="2"/>
      <c r="H479" s="2"/>
      <c r="I479" s="7"/>
      <c r="J479" s="7" t="e">
        <f>INDEX(Sheet2!$F:$F,MATCH(H479,Sheet2!$C:$C,))</f>
        <v>#N/A</v>
      </c>
      <c r="K479" s="12" t="e">
        <f>INDEX(Sheet2!$E:$E,MATCH(H479,Sheet2!$C:$C,))</f>
        <v>#N/A</v>
      </c>
    </row>
    <row r="480" spans="2:11" ht="18" x14ac:dyDescent="0.2">
      <c r="B480" s="5">
        <v>439</v>
      </c>
      <c r="C480" s="2"/>
      <c r="D480" s="6" t="s">
        <v>1</v>
      </c>
      <c r="E480" s="2"/>
      <c r="F480" s="2"/>
      <c r="G480" s="2"/>
      <c r="H480" s="2"/>
      <c r="I480" s="7"/>
      <c r="J480" s="7" t="e">
        <f>INDEX(Sheet2!$F:$F,MATCH(H480,Sheet2!$C:$C,))</f>
        <v>#N/A</v>
      </c>
      <c r="K480" s="12" t="e">
        <f>INDEX(Sheet2!$E:$E,MATCH(H480,Sheet2!$C:$C,))</f>
        <v>#N/A</v>
      </c>
    </row>
    <row r="481" spans="2:11" ht="18" x14ac:dyDescent="0.2">
      <c r="B481" s="5">
        <v>440</v>
      </c>
      <c r="C481" s="2"/>
      <c r="D481" s="6" t="s">
        <v>1</v>
      </c>
      <c r="E481" s="2"/>
      <c r="F481" s="2"/>
      <c r="G481" s="2"/>
      <c r="H481" s="2"/>
      <c r="I481" s="7"/>
      <c r="J481" s="7" t="e">
        <f>INDEX(Sheet2!$F:$F,MATCH(H481,Sheet2!$C:$C,))</f>
        <v>#N/A</v>
      </c>
      <c r="K481" s="12" t="e">
        <f>INDEX(Sheet2!$E:$E,MATCH(H481,Sheet2!$C:$C,))</f>
        <v>#N/A</v>
      </c>
    </row>
    <row r="482" spans="2:11" ht="18" x14ac:dyDescent="0.2">
      <c r="B482" s="5">
        <v>441</v>
      </c>
      <c r="C482" s="2"/>
      <c r="D482" s="6" t="s">
        <v>1</v>
      </c>
      <c r="E482" s="2"/>
      <c r="F482" s="2"/>
      <c r="G482" s="2"/>
      <c r="H482" s="2"/>
      <c r="I482" s="7"/>
      <c r="J482" s="7" t="e">
        <f>INDEX(Sheet2!$F:$F,MATCH(H482,Sheet2!$C:$C,))</f>
        <v>#N/A</v>
      </c>
      <c r="K482" s="12" t="e">
        <f>INDEX(Sheet2!$E:$E,MATCH(H482,Sheet2!$C:$C,))</f>
        <v>#N/A</v>
      </c>
    </row>
    <row r="483" spans="2:11" ht="18" x14ac:dyDescent="0.2">
      <c r="B483" s="5">
        <v>442</v>
      </c>
      <c r="C483" s="2"/>
      <c r="D483" s="6" t="s">
        <v>1</v>
      </c>
      <c r="E483" s="2"/>
      <c r="F483" s="2"/>
      <c r="G483" s="2"/>
      <c r="H483" s="2"/>
      <c r="I483" s="7"/>
      <c r="J483" s="7" t="e">
        <f>INDEX(Sheet2!$F:$F,MATCH(H483,Sheet2!$C:$C,))</f>
        <v>#N/A</v>
      </c>
      <c r="K483" s="12" t="e">
        <f>INDEX(Sheet2!$E:$E,MATCH(H483,Sheet2!$C:$C,))</f>
        <v>#N/A</v>
      </c>
    </row>
    <row r="484" spans="2:11" ht="18" x14ac:dyDescent="0.2">
      <c r="B484" s="5">
        <v>443</v>
      </c>
      <c r="C484" s="2"/>
      <c r="D484" s="6" t="s">
        <v>1</v>
      </c>
      <c r="E484" s="2"/>
      <c r="F484" s="2"/>
      <c r="G484" s="2"/>
      <c r="H484" s="2"/>
      <c r="I484" s="7"/>
      <c r="J484" s="7" t="e">
        <f>INDEX(Sheet2!$F:$F,MATCH(H484,Sheet2!$C:$C,))</f>
        <v>#N/A</v>
      </c>
      <c r="K484" s="12" t="e">
        <f>INDEX(Sheet2!$E:$E,MATCH(H484,Sheet2!$C:$C,))</f>
        <v>#N/A</v>
      </c>
    </row>
    <row r="485" spans="2:11" ht="18" x14ac:dyDescent="0.2">
      <c r="B485" s="5">
        <v>444</v>
      </c>
      <c r="C485" s="2"/>
      <c r="D485" s="6" t="s">
        <v>1</v>
      </c>
      <c r="E485" s="2"/>
      <c r="F485" s="2"/>
      <c r="G485" s="2"/>
      <c r="H485" s="2"/>
      <c r="I485" s="7"/>
      <c r="J485" s="7" t="e">
        <f>INDEX(Sheet2!$F:$F,MATCH(H485,Sheet2!$C:$C,))</f>
        <v>#N/A</v>
      </c>
      <c r="K485" s="12" t="e">
        <f>INDEX(Sheet2!$E:$E,MATCH(H485,Sheet2!$C:$C,))</f>
        <v>#N/A</v>
      </c>
    </row>
    <row r="486" spans="2:11" ht="18" x14ac:dyDescent="0.2">
      <c r="B486" s="5">
        <v>445</v>
      </c>
      <c r="C486" s="2"/>
      <c r="D486" s="6" t="s">
        <v>1</v>
      </c>
      <c r="E486" s="2"/>
      <c r="F486" s="2"/>
      <c r="G486" s="2"/>
      <c r="H486" s="2"/>
      <c r="I486" s="7"/>
      <c r="J486" s="7" t="e">
        <f>INDEX(Sheet2!$F:$F,MATCH(H486,Sheet2!$C:$C,))</f>
        <v>#N/A</v>
      </c>
      <c r="K486" s="12" t="e">
        <f>INDEX(Sheet2!$E:$E,MATCH(H486,Sheet2!$C:$C,))</f>
        <v>#N/A</v>
      </c>
    </row>
    <row r="487" spans="2:11" ht="18" x14ac:dyDescent="0.2">
      <c r="B487" s="5">
        <v>446</v>
      </c>
      <c r="C487" s="2"/>
      <c r="D487" s="6" t="s">
        <v>1</v>
      </c>
      <c r="E487" s="2"/>
      <c r="F487" s="2"/>
      <c r="G487" s="2"/>
      <c r="H487" s="2"/>
      <c r="I487" s="7"/>
      <c r="J487" s="7" t="e">
        <f>INDEX(Sheet2!$F:$F,MATCH(H487,Sheet2!$C:$C,))</f>
        <v>#N/A</v>
      </c>
      <c r="K487" s="12" t="e">
        <f>INDEX(Sheet2!$E:$E,MATCH(H487,Sheet2!$C:$C,))</f>
        <v>#N/A</v>
      </c>
    </row>
    <row r="488" spans="2:11" ht="18" x14ac:dyDescent="0.2">
      <c r="B488" s="5">
        <v>447</v>
      </c>
      <c r="C488" s="2"/>
      <c r="D488" s="6" t="s">
        <v>1</v>
      </c>
      <c r="E488" s="2"/>
      <c r="F488" s="2"/>
      <c r="G488" s="2"/>
      <c r="H488" s="2"/>
      <c r="I488" s="7"/>
      <c r="J488" s="7" t="e">
        <f>INDEX(Sheet2!$F:$F,MATCH(H488,Sheet2!$C:$C,))</f>
        <v>#N/A</v>
      </c>
      <c r="K488" s="12" t="e">
        <f>INDEX(Sheet2!$E:$E,MATCH(H488,Sheet2!$C:$C,))</f>
        <v>#N/A</v>
      </c>
    </row>
    <row r="489" spans="2:11" ht="18" x14ac:dyDescent="0.2">
      <c r="B489" s="5">
        <v>448</v>
      </c>
      <c r="C489" s="2"/>
      <c r="D489" s="6" t="s">
        <v>1</v>
      </c>
      <c r="E489" s="2"/>
      <c r="F489" s="2"/>
      <c r="G489" s="2"/>
      <c r="H489" s="2"/>
      <c r="I489" s="7"/>
      <c r="J489" s="7" t="e">
        <f>INDEX(Sheet2!$F:$F,MATCH(H489,Sheet2!$C:$C,))</f>
        <v>#N/A</v>
      </c>
      <c r="K489" s="12" t="e">
        <f>INDEX(Sheet2!$E:$E,MATCH(H489,Sheet2!$C:$C,))</f>
        <v>#N/A</v>
      </c>
    </row>
    <row r="490" spans="2:11" ht="18" x14ac:dyDescent="0.2">
      <c r="B490" s="5">
        <v>449</v>
      </c>
      <c r="C490" s="2"/>
      <c r="D490" s="6" t="s">
        <v>1</v>
      </c>
      <c r="E490" s="2"/>
      <c r="F490" s="2"/>
      <c r="G490" s="2"/>
      <c r="H490" s="2"/>
      <c r="I490" s="7"/>
      <c r="J490" s="7" t="e">
        <f>INDEX(Sheet2!$F:$F,MATCH(H490,Sheet2!$C:$C,))</f>
        <v>#N/A</v>
      </c>
      <c r="K490" s="12" t="e">
        <f>INDEX(Sheet2!$E:$E,MATCH(H490,Sheet2!$C:$C,))</f>
        <v>#N/A</v>
      </c>
    </row>
    <row r="491" spans="2:11" ht="18" x14ac:dyDescent="0.2">
      <c r="B491" s="5">
        <v>450</v>
      </c>
      <c r="C491" s="2"/>
      <c r="D491" s="6" t="s">
        <v>1</v>
      </c>
      <c r="E491" s="2"/>
      <c r="F491" s="2"/>
      <c r="G491" s="2"/>
      <c r="H491" s="2"/>
      <c r="I491" s="26"/>
      <c r="J491" s="26" t="e">
        <f>INDEX(Sheet2!$F:$F,MATCH(H491,Sheet2!$C:$C,))</f>
        <v>#N/A</v>
      </c>
      <c r="K491" s="12" t="e">
        <f>INDEX(Sheet2!$E:$E,MATCH(H491,Sheet2!$C:$C,))</f>
        <v>#N/A</v>
      </c>
    </row>
    <row r="492" spans="2:11" ht="18" x14ac:dyDescent="0.2">
      <c r="B492" s="5">
        <v>451</v>
      </c>
      <c r="C492" s="2"/>
      <c r="D492" s="6" t="s">
        <v>1</v>
      </c>
      <c r="E492" s="2"/>
      <c r="F492" s="2"/>
      <c r="G492" s="2"/>
      <c r="H492" s="2"/>
      <c r="I492" s="26"/>
      <c r="J492" s="26" t="e">
        <f>INDEX(Sheet2!$F:$F,MATCH(H492,Sheet2!$C:$C,))</f>
        <v>#N/A</v>
      </c>
      <c r="K492" s="12" t="e">
        <f>INDEX(Sheet2!$E:$E,MATCH(H492,Sheet2!$C:$C,))</f>
        <v>#N/A</v>
      </c>
    </row>
    <row r="493" spans="2:11" ht="18" x14ac:dyDescent="0.2">
      <c r="B493" s="5">
        <v>452</v>
      </c>
      <c r="C493" s="2"/>
      <c r="D493" s="6" t="s">
        <v>1</v>
      </c>
      <c r="E493" s="2"/>
      <c r="F493" s="2"/>
      <c r="G493" s="2"/>
      <c r="H493" s="2"/>
      <c r="I493" s="26"/>
      <c r="J493" s="26" t="e">
        <f>INDEX(Sheet2!$F:$F,MATCH(H493,Sheet2!$C:$C,))</f>
        <v>#N/A</v>
      </c>
      <c r="K493" s="12" t="e">
        <f>INDEX(Sheet2!$E:$E,MATCH(H493,Sheet2!$C:$C,))</f>
        <v>#N/A</v>
      </c>
    </row>
    <row r="494" spans="2:11" ht="18" x14ac:dyDescent="0.2">
      <c r="B494" s="5">
        <v>453</v>
      </c>
      <c r="C494" s="2"/>
      <c r="D494" s="6" t="s">
        <v>1</v>
      </c>
      <c r="E494" s="2"/>
      <c r="F494" s="2"/>
      <c r="G494" s="2"/>
      <c r="H494" s="2"/>
      <c r="I494" s="26"/>
      <c r="J494" s="26" t="e">
        <f>INDEX(Sheet2!$F:$F,MATCH(H494,Sheet2!$C:$C,))</f>
        <v>#N/A</v>
      </c>
      <c r="K494" s="12" t="e">
        <f>INDEX(Sheet2!$E:$E,MATCH(H494,Sheet2!$C:$C,))</f>
        <v>#N/A</v>
      </c>
    </row>
    <row r="495" spans="2:11" ht="18" x14ac:dyDescent="0.2">
      <c r="B495" s="5">
        <v>454</v>
      </c>
      <c r="C495" s="2"/>
      <c r="D495" s="6" t="s">
        <v>1</v>
      </c>
      <c r="E495" s="2"/>
      <c r="F495" s="2"/>
      <c r="G495" s="2"/>
      <c r="H495" s="2"/>
      <c r="I495" s="26"/>
      <c r="J495" s="26" t="e">
        <f>INDEX(Sheet2!$F:$F,MATCH(H495,Sheet2!$C:$C,))</f>
        <v>#N/A</v>
      </c>
      <c r="K495" s="12" t="e">
        <f>INDEX(Sheet2!$E:$E,MATCH(H495,Sheet2!$C:$C,))</f>
        <v>#N/A</v>
      </c>
    </row>
    <row r="496" spans="2:11" ht="18" x14ac:dyDescent="0.2">
      <c r="B496" s="5">
        <v>455</v>
      </c>
      <c r="C496" s="2"/>
      <c r="D496" s="6" t="s">
        <v>1</v>
      </c>
      <c r="E496" s="2"/>
      <c r="F496" s="2"/>
      <c r="G496" s="2"/>
      <c r="H496" s="2"/>
      <c r="I496" s="26"/>
      <c r="J496" s="26" t="e">
        <f>INDEX(Sheet2!$F:$F,MATCH(H496,Sheet2!$C:$C,))</f>
        <v>#N/A</v>
      </c>
      <c r="K496" s="12" t="e">
        <f>INDEX(Sheet2!$E:$E,MATCH(H496,Sheet2!$C:$C,))</f>
        <v>#N/A</v>
      </c>
    </row>
    <row r="497" spans="2:11" ht="18" x14ac:dyDescent="0.2">
      <c r="B497" s="5">
        <v>456</v>
      </c>
      <c r="C497" s="2"/>
      <c r="D497" s="6" t="s">
        <v>1</v>
      </c>
      <c r="E497" s="2"/>
      <c r="F497" s="2"/>
      <c r="G497" s="2"/>
      <c r="H497" s="2"/>
      <c r="I497" s="26"/>
      <c r="J497" s="26" t="e">
        <f>INDEX(Sheet2!$F:$F,MATCH(H497,Sheet2!$C:$C,))</f>
        <v>#N/A</v>
      </c>
      <c r="K497" s="12" t="e">
        <f>INDEX(Sheet2!$E:$E,MATCH(H497,Sheet2!$C:$C,))</f>
        <v>#N/A</v>
      </c>
    </row>
    <row r="498" spans="2:11" ht="18.75" thickBot="1" x14ac:dyDescent="0.25">
      <c r="B498" s="5">
        <v>457</v>
      </c>
      <c r="C498" s="2"/>
      <c r="D498" s="6" t="s">
        <v>1</v>
      </c>
      <c r="E498" s="2"/>
      <c r="F498" s="2"/>
      <c r="G498" s="2"/>
      <c r="H498" s="2"/>
      <c r="I498" s="26"/>
      <c r="J498" s="26" t="e">
        <f>INDEX(Sheet2!$F:$F,MATCH(H498,Sheet2!$C:$C,))</f>
        <v>#N/A</v>
      </c>
      <c r="K498" s="12" t="e">
        <f>INDEX(Sheet2!$E:$E,MATCH(H498,Sheet2!$C:$C,))</f>
        <v>#N/A</v>
      </c>
    </row>
    <row r="499" spans="2:11" ht="18" x14ac:dyDescent="0.2">
      <c r="B499" s="45" t="s">
        <v>2</v>
      </c>
      <c r="C499" s="41" t="s">
        <v>0</v>
      </c>
      <c r="D499" s="41"/>
      <c r="E499" s="41"/>
      <c r="F499" s="41" t="s">
        <v>3</v>
      </c>
      <c r="G499" s="41" t="s">
        <v>4</v>
      </c>
      <c r="H499" s="41" t="s">
        <v>5</v>
      </c>
      <c r="I499" s="39" t="s">
        <v>6</v>
      </c>
      <c r="J499" s="41" t="s">
        <v>13</v>
      </c>
      <c r="K499" s="43" t="s">
        <v>32</v>
      </c>
    </row>
    <row r="500" spans="2:11" ht="18.75" thickBot="1" x14ac:dyDescent="0.25">
      <c r="B500" s="46"/>
      <c r="C500" s="10" t="s">
        <v>11</v>
      </c>
      <c r="D500" s="10" t="s">
        <v>1</v>
      </c>
      <c r="E500" s="10" t="s">
        <v>11</v>
      </c>
      <c r="F500" s="42"/>
      <c r="G500" s="42"/>
      <c r="H500" s="42"/>
      <c r="I500" s="40"/>
      <c r="J500" s="42"/>
      <c r="K500" s="44"/>
    </row>
    <row r="501" spans="2:11" ht="18" x14ac:dyDescent="0.2">
      <c r="B501" s="5">
        <v>458</v>
      </c>
      <c r="C501" s="2"/>
      <c r="D501" s="6" t="s">
        <v>1</v>
      </c>
      <c r="E501" s="2"/>
      <c r="F501" s="2"/>
      <c r="G501" s="2"/>
      <c r="H501" s="2"/>
      <c r="I501" s="26"/>
      <c r="J501" s="26" t="e">
        <f>INDEX(Sheet2!$F:$F,MATCH(H501,Sheet2!$C:$C,))</f>
        <v>#N/A</v>
      </c>
      <c r="K501" s="12" t="e">
        <f>INDEX(Sheet2!$E:$E,MATCH(H501,Sheet2!$C:$C,))</f>
        <v>#N/A</v>
      </c>
    </row>
    <row r="502" spans="2:11" ht="18" x14ac:dyDescent="0.2">
      <c r="B502" s="5">
        <v>459</v>
      </c>
      <c r="C502" s="2"/>
      <c r="D502" s="6" t="s">
        <v>1</v>
      </c>
      <c r="E502" s="2"/>
      <c r="F502" s="2"/>
      <c r="G502" s="2"/>
      <c r="H502" s="2"/>
      <c r="I502" s="26"/>
      <c r="J502" s="26" t="e">
        <f>INDEX(Sheet2!$F:$F,MATCH(H502,Sheet2!$C:$C,))</f>
        <v>#N/A</v>
      </c>
      <c r="K502" s="12" t="e">
        <f>INDEX(Sheet2!$E:$E,MATCH(H502,Sheet2!$C:$C,))</f>
        <v>#N/A</v>
      </c>
    </row>
    <row r="503" spans="2:11" ht="18" x14ac:dyDescent="0.2">
      <c r="B503" s="5">
        <v>460</v>
      </c>
      <c r="C503" s="2"/>
      <c r="D503" s="6" t="s">
        <v>1</v>
      </c>
      <c r="E503" s="2"/>
      <c r="F503" s="2"/>
      <c r="G503" s="2"/>
      <c r="H503" s="2"/>
      <c r="I503" s="26"/>
      <c r="J503" s="26" t="e">
        <f>INDEX(Sheet2!$F:$F,MATCH(H503,Sheet2!$C:$C,))</f>
        <v>#N/A</v>
      </c>
      <c r="K503" s="12" t="e">
        <f>INDEX(Sheet2!$E:$E,MATCH(H503,Sheet2!$C:$C,))</f>
        <v>#N/A</v>
      </c>
    </row>
    <row r="504" spans="2:11" ht="18" x14ac:dyDescent="0.2">
      <c r="B504" s="5">
        <v>461</v>
      </c>
      <c r="C504" s="2"/>
      <c r="D504" s="6" t="s">
        <v>1</v>
      </c>
      <c r="E504" s="2"/>
      <c r="F504" s="2"/>
      <c r="G504" s="2"/>
      <c r="H504" s="2"/>
      <c r="I504" s="26"/>
      <c r="J504" s="26" t="e">
        <f>INDEX(Sheet2!$F:$F,MATCH(H504,Sheet2!$C:$C,))</f>
        <v>#N/A</v>
      </c>
      <c r="K504" s="12" t="e">
        <f>INDEX(Sheet2!$E:$E,MATCH(H504,Sheet2!$C:$C,))</f>
        <v>#N/A</v>
      </c>
    </row>
    <row r="505" spans="2:11" ht="18" x14ac:dyDescent="0.2">
      <c r="B505" s="5">
        <v>462</v>
      </c>
      <c r="C505" s="2"/>
      <c r="D505" s="6" t="s">
        <v>1</v>
      </c>
      <c r="E505" s="2"/>
      <c r="F505" s="2"/>
      <c r="G505" s="2"/>
      <c r="H505" s="2"/>
      <c r="I505" s="26"/>
      <c r="J505" s="26" t="e">
        <f>INDEX(Sheet2!$F:$F,MATCH(H505,Sheet2!$C:$C,))</f>
        <v>#N/A</v>
      </c>
      <c r="K505" s="12" t="e">
        <f>INDEX(Sheet2!$E:$E,MATCH(H505,Sheet2!$C:$C,))</f>
        <v>#N/A</v>
      </c>
    </row>
    <row r="506" spans="2:11" ht="18" x14ac:dyDescent="0.2">
      <c r="B506" s="5">
        <v>463</v>
      </c>
      <c r="C506" s="2"/>
      <c r="D506" s="6" t="s">
        <v>1</v>
      </c>
      <c r="E506" s="2"/>
      <c r="F506" s="2"/>
      <c r="G506" s="2"/>
      <c r="H506" s="2"/>
      <c r="I506" s="26"/>
      <c r="J506" s="26" t="e">
        <f>INDEX(Sheet2!$F:$F,MATCH(H506,Sheet2!$C:$C,))</f>
        <v>#N/A</v>
      </c>
      <c r="K506" s="12" t="e">
        <f>INDEX(Sheet2!$E:$E,MATCH(H506,Sheet2!$C:$C,))</f>
        <v>#N/A</v>
      </c>
    </row>
    <row r="507" spans="2:11" ht="18" x14ac:dyDescent="0.2">
      <c r="B507" s="5">
        <v>464</v>
      </c>
      <c r="C507" s="2"/>
      <c r="D507" s="6" t="s">
        <v>1</v>
      </c>
      <c r="E507" s="2"/>
      <c r="F507" s="2"/>
      <c r="G507" s="2"/>
      <c r="H507" s="2"/>
      <c r="I507" s="26"/>
      <c r="J507" s="26" t="e">
        <f>INDEX(Sheet2!$F:$F,MATCH(H507,Sheet2!$C:$C,))</f>
        <v>#N/A</v>
      </c>
      <c r="K507" s="12" t="e">
        <f>INDEX(Sheet2!$E:$E,MATCH(H507,Sheet2!$C:$C,))</f>
        <v>#N/A</v>
      </c>
    </row>
    <row r="508" spans="2:11" ht="18" x14ac:dyDescent="0.2">
      <c r="B508" s="5">
        <v>465</v>
      </c>
      <c r="C508" s="2"/>
      <c r="D508" s="6" t="s">
        <v>1</v>
      </c>
      <c r="E508" s="2"/>
      <c r="F508" s="2"/>
      <c r="G508" s="2"/>
      <c r="H508" s="2"/>
      <c r="I508" s="26"/>
      <c r="J508" s="26" t="e">
        <f>INDEX(Sheet2!$F:$F,MATCH(H508,Sheet2!$C:$C,))</f>
        <v>#N/A</v>
      </c>
      <c r="K508" s="12" t="e">
        <f>INDEX(Sheet2!$E:$E,MATCH(H508,Sheet2!$C:$C,))</f>
        <v>#N/A</v>
      </c>
    </row>
    <row r="509" spans="2:11" ht="18" x14ac:dyDescent="0.2">
      <c r="B509" s="5">
        <v>466</v>
      </c>
      <c r="C509" s="2"/>
      <c r="D509" s="6" t="s">
        <v>1</v>
      </c>
      <c r="E509" s="2"/>
      <c r="F509" s="2"/>
      <c r="G509" s="2"/>
      <c r="H509" s="2"/>
      <c r="I509" s="26"/>
      <c r="J509" s="26" t="e">
        <f>INDEX(Sheet2!$F:$F,MATCH(H509,Sheet2!$C:$C,))</f>
        <v>#N/A</v>
      </c>
      <c r="K509" s="12" t="e">
        <f>INDEX(Sheet2!$E:$E,MATCH(H509,Sheet2!$C:$C,))</f>
        <v>#N/A</v>
      </c>
    </row>
    <row r="510" spans="2:11" ht="18" x14ac:dyDescent="0.2">
      <c r="B510" s="5">
        <v>467</v>
      </c>
      <c r="C510" s="2"/>
      <c r="D510" s="6" t="s">
        <v>1</v>
      </c>
      <c r="E510" s="2"/>
      <c r="F510" s="2"/>
      <c r="G510" s="2"/>
      <c r="H510" s="2"/>
      <c r="I510" s="26"/>
      <c r="J510" s="26" t="e">
        <f>INDEX(Sheet2!$F:$F,MATCH(H510,Sheet2!$C:$C,))</f>
        <v>#N/A</v>
      </c>
      <c r="K510" s="12" t="e">
        <f>INDEX(Sheet2!$E:$E,MATCH(H510,Sheet2!$C:$C,))</f>
        <v>#N/A</v>
      </c>
    </row>
    <row r="511" spans="2:11" ht="18" x14ac:dyDescent="0.2">
      <c r="B511" s="5">
        <v>468</v>
      </c>
      <c r="C511" s="2"/>
      <c r="D511" s="6" t="s">
        <v>1</v>
      </c>
      <c r="E511" s="2"/>
      <c r="F511" s="2"/>
      <c r="G511" s="2"/>
      <c r="H511" s="2"/>
      <c r="I511" s="26"/>
      <c r="J511" s="26" t="e">
        <f>INDEX(Sheet2!$F:$F,MATCH(H511,Sheet2!$C:$C,))</f>
        <v>#N/A</v>
      </c>
      <c r="K511" s="12" t="e">
        <f>INDEX(Sheet2!$E:$E,MATCH(H511,Sheet2!$C:$C,))</f>
        <v>#N/A</v>
      </c>
    </row>
  </sheetData>
  <autoFilter ref="B10:J491">
    <filterColumn colId="1" showButton="0"/>
    <filterColumn colId="2" showButton="0"/>
  </autoFilter>
  <mergeCells count="137">
    <mergeCell ref="K10:K11"/>
    <mergeCell ref="B4:K6"/>
    <mergeCell ref="J10:J11"/>
    <mergeCell ref="C10:E10"/>
    <mergeCell ref="B10:B11"/>
    <mergeCell ref="F10:F11"/>
    <mergeCell ref="G10:G11"/>
    <mergeCell ref="H10:H11"/>
    <mergeCell ref="I10:I11"/>
    <mergeCell ref="I34:I35"/>
    <mergeCell ref="J34:J35"/>
    <mergeCell ref="K34:K35"/>
    <mergeCell ref="B65:B66"/>
    <mergeCell ref="C65:E65"/>
    <mergeCell ref="F65:F66"/>
    <mergeCell ref="G65:G66"/>
    <mergeCell ref="H65:H66"/>
    <mergeCell ref="I65:I66"/>
    <mergeCell ref="J65:J66"/>
    <mergeCell ref="K65:K66"/>
    <mergeCell ref="B34:B35"/>
    <mergeCell ref="C34:E34"/>
    <mergeCell ref="F34:F35"/>
    <mergeCell ref="G34:G35"/>
    <mergeCell ref="H34:H35"/>
    <mergeCell ref="I96:I97"/>
    <mergeCell ref="J96:J97"/>
    <mergeCell ref="K96:K97"/>
    <mergeCell ref="B127:B128"/>
    <mergeCell ref="C127:E127"/>
    <mergeCell ref="F127:F128"/>
    <mergeCell ref="G127:G128"/>
    <mergeCell ref="H127:H128"/>
    <mergeCell ref="I127:I128"/>
    <mergeCell ref="J127:J128"/>
    <mergeCell ref="K127:K128"/>
    <mergeCell ref="B96:B97"/>
    <mergeCell ref="C96:E96"/>
    <mergeCell ref="F96:F97"/>
    <mergeCell ref="G96:G97"/>
    <mergeCell ref="H96:H97"/>
    <mergeCell ref="I158:I159"/>
    <mergeCell ref="J158:J159"/>
    <mergeCell ref="K158:K159"/>
    <mergeCell ref="B189:B190"/>
    <mergeCell ref="C189:E189"/>
    <mergeCell ref="F189:F190"/>
    <mergeCell ref="G189:G190"/>
    <mergeCell ref="H189:H190"/>
    <mergeCell ref="I189:I190"/>
    <mergeCell ref="J189:J190"/>
    <mergeCell ref="K189:K190"/>
    <mergeCell ref="B158:B159"/>
    <mergeCell ref="C158:E158"/>
    <mergeCell ref="F158:F159"/>
    <mergeCell ref="G158:G159"/>
    <mergeCell ref="H158:H159"/>
    <mergeCell ref="I220:I221"/>
    <mergeCell ref="J220:J221"/>
    <mergeCell ref="K220:K221"/>
    <mergeCell ref="B251:B252"/>
    <mergeCell ref="C251:E251"/>
    <mergeCell ref="F251:F252"/>
    <mergeCell ref="G251:G252"/>
    <mergeCell ref="H251:H252"/>
    <mergeCell ref="I251:I252"/>
    <mergeCell ref="J251:J252"/>
    <mergeCell ref="K251:K252"/>
    <mergeCell ref="B220:B221"/>
    <mergeCell ref="C220:E220"/>
    <mergeCell ref="F220:F221"/>
    <mergeCell ref="G220:G221"/>
    <mergeCell ref="H220:H221"/>
    <mergeCell ref="I282:I283"/>
    <mergeCell ref="J282:J283"/>
    <mergeCell ref="K282:K283"/>
    <mergeCell ref="B313:B314"/>
    <mergeCell ref="C313:E313"/>
    <mergeCell ref="F313:F314"/>
    <mergeCell ref="G313:G314"/>
    <mergeCell ref="H313:H314"/>
    <mergeCell ref="I313:I314"/>
    <mergeCell ref="J313:J314"/>
    <mergeCell ref="K313:K314"/>
    <mergeCell ref="B282:B283"/>
    <mergeCell ref="C282:E282"/>
    <mergeCell ref="F282:F283"/>
    <mergeCell ref="G282:G283"/>
    <mergeCell ref="H282:H283"/>
    <mergeCell ref="I344:I345"/>
    <mergeCell ref="J344:J345"/>
    <mergeCell ref="K344:K345"/>
    <mergeCell ref="B375:B376"/>
    <mergeCell ref="C375:E375"/>
    <mergeCell ref="F375:F376"/>
    <mergeCell ref="G375:G376"/>
    <mergeCell ref="H375:H376"/>
    <mergeCell ref="I375:I376"/>
    <mergeCell ref="J375:J376"/>
    <mergeCell ref="K375:K376"/>
    <mergeCell ref="B344:B345"/>
    <mergeCell ref="C344:E344"/>
    <mergeCell ref="F344:F345"/>
    <mergeCell ref="G344:G345"/>
    <mergeCell ref="H344:H345"/>
    <mergeCell ref="I406:I407"/>
    <mergeCell ref="J406:J407"/>
    <mergeCell ref="K406:K407"/>
    <mergeCell ref="B468:B469"/>
    <mergeCell ref="C468:E468"/>
    <mergeCell ref="F468:F469"/>
    <mergeCell ref="G468:G469"/>
    <mergeCell ref="H468:H469"/>
    <mergeCell ref="I468:I469"/>
    <mergeCell ref="J468:J469"/>
    <mergeCell ref="K468:K469"/>
    <mergeCell ref="B406:B407"/>
    <mergeCell ref="C406:E406"/>
    <mergeCell ref="F406:F407"/>
    <mergeCell ref="G406:G407"/>
    <mergeCell ref="H406:H407"/>
    <mergeCell ref="I499:I500"/>
    <mergeCell ref="J499:J500"/>
    <mergeCell ref="K499:K500"/>
    <mergeCell ref="B437:B438"/>
    <mergeCell ref="C437:E437"/>
    <mergeCell ref="F437:F438"/>
    <mergeCell ref="G437:G438"/>
    <mergeCell ref="H437:H438"/>
    <mergeCell ref="I437:I438"/>
    <mergeCell ref="J437:J438"/>
    <mergeCell ref="K437:K438"/>
    <mergeCell ref="B499:B500"/>
    <mergeCell ref="C499:E499"/>
    <mergeCell ref="F499:F500"/>
    <mergeCell ref="G499:G500"/>
    <mergeCell ref="H499:H500"/>
  </mergeCells>
  <conditionalFormatting sqref="I1:I3 J12:K33 I36:K64 I67:K95 I98:K126 I129:K157 I160:K188 I191:K219 I222:K250 I253:K281 I284:K312 I315:K343 I346:K374 I377:K405 I408:K436 I470:K498 I501:I1048576 J501:K511 I439:K467 I7:I33">
    <cfRule type="containsErrors" dxfId="70" priority="51">
      <formula>ISERROR(I1)</formula>
    </cfRule>
  </conditionalFormatting>
  <conditionalFormatting sqref="J10:J11">
    <cfRule type="containsErrors" dxfId="69" priority="50">
      <formula>ISERROR(J10)</formula>
    </cfRule>
  </conditionalFormatting>
  <conditionalFormatting sqref="K10:K11">
    <cfRule type="containsErrors" dxfId="68" priority="49">
      <formula>ISERROR(K10)</formula>
    </cfRule>
  </conditionalFormatting>
  <conditionalFormatting sqref="I34:I35">
    <cfRule type="containsErrors" dxfId="67" priority="48">
      <formula>ISERROR(I34)</formula>
    </cfRule>
  </conditionalFormatting>
  <conditionalFormatting sqref="J34:J35">
    <cfRule type="containsErrors" dxfId="66" priority="47">
      <formula>ISERROR(J34)</formula>
    </cfRule>
  </conditionalFormatting>
  <conditionalFormatting sqref="K34:K35">
    <cfRule type="containsErrors" dxfId="65" priority="46">
      <formula>ISERROR(K34)</formula>
    </cfRule>
  </conditionalFormatting>
  <conditionalFormatting sqref="K437:K438">
    <cfRule type="containsErrors" dxfId="64" priority="1">
      <formula>ISERROR(K437)</formula>
    </cfRule>
  </conditionalFormatting>
  <conditionalFormatting sqref="I65:I66">
    <cfRule type="containsErrors" dxfId="63" priority="45">
      <formula>ISERROR(I65)</formula>
    </cfRule>
  </conditionalFormatting>
  <conditionalFormatting sqref="J65:J66">
    <cfRule type="containsErrors" dxfId="62" priority="44">
      <formula>ISERROR(J65)</formula>
    </cfRule>
  </conditionalFormatting>
  <conditionalFormatting sqref="K65:K66">
    <cfRule type="containsErrors" dxfId="61" priority="43">
      <formula>ISERROR(K65)</formula>
    </cfRule>
  </conditionalFormatting>
  <conditionalFormatting sqref="I96:I97">
    <cfRule type="containsErrors" dxfId="60" priority="42">
      <formula>ISERROR(I96)</formula>
    </cfRule>
  </conditionalFormatting>
  <conditionalFormatting sqref="J96:J97">
    <cfRule type="containsErrors" dxfId="59" priority="41">
      <formula>ISERROR(J96)</formula>
    </cfRule>
  </conditionalFormatting>
  <conditionalFormatting sqref="K96:K97">
    <cfRule type="containsErrors" dxfId="58" priority="40">
      <formula>ISERROR(K96)</formula>
    </cfRule>
  </conditionalFormatting>
  <conditionalFormatting sqref="I127:I128">
    <cfRule type="containsErrors" dxfId="57" priority="39">
      <formula>ISERROR(I127)</formula>
    </cfRule>
  </conditionalFormatting>
  <conditionalFormatting sqref="J127:J128">
    <cfRule type="containsErrors" dxfId="56" priority="38">
      <formula>ISERROR(J127)</formula>
    </cfRule>
  </conditionalFormatting>
  <conditionalFormatting sqref="K127:K128">
    <cfRule type="containsErrors" dxfId="55" priority="37">
      <formula>ISERROR(K127)</formula>
    </cfRule>
  </conditionalFormatting>
  <conditionalFormatting sqref="I158:I159">
    <cfRule type="containsErrors" dxfId="54" priority="36">
      <formula>ISERROR(I158)</formula>
    </cfRule>
  </conditionalFormatting>
  <conditionalFormatting sqref="J158:J159">
    <cfRule type="containsErrors" dxfId="53" priority="35">
      <formula>ISERROR(J158)</formula>
    </cfRule>
  </conditionalFormatting>
  <conditionalFormatting sqref="K158:K159">
    <cfRule type="containsErrors" dxfId="52" priority="34">
      <formula>ISERROR(K158)</formula>
    </cfRule>
  </conditionalFormatting>
  <conditionalFormatting sqref="I189:I190">
    <cfRule type="containsErrors" dxfId="51" priority="33">
      <formula>ISERROR(I189)</formula>
    </cfRule>
  </conditionalFormatting>
  <conditionalFormatting sqref="J189:J190">
    <cfRule type="containsErrors" dxfId="50" priority="32">
      <formula>ISERROR(J189)</formula>
    </cfRule>
  </conditionalFormatting>
  <conditionalFormatting sqref="K189:K190">
    <cfRule type="containsErrors" dxfId="49" priority="31">
      <formula>ISERROR(K189)</formula>
    </cfRule>
  </conditionalFormatting>
  <conditionalFormatting sqref="I220:I221">
    <cfRule type="containsErrors" dxfId="48" priority="30">
      <formula>ISERROR(I220)</formula>
    </cfRule>
  </conditionalFormatting>
  <conditionalFormatting sqref="J220:J221">
    <cfRule type="containsErrors" dxfId="47" priority="29">
      <formula>ISERROR(J220)</formula>
    </cfRule>
  </conditionalFormatting>
  <conditionalFormatting sqref="K220:K221">
    <cfRule type="containsErrors" dxfId="46" priority="28">
      <formula>ISERROR(K220)</formula>
    </cfRule>
  </conditionalFormatting>
  <conditionalFormatting sqref="I251:I252">
    <cfRule type="containsErrors" dxfId="45" priority="27">
      <formula>ISERROR(I251)</formula>
    </cfRule>
  </conditionalFormatting>
  <conditionalFormatting sqref="J251:J252">
    <cfRule type="containsErrors" dxfId="44" priority="26">
      <formula>ISERROR(J251)</formula>
    </cfRule>
  </conditionalFormatting>
  <conditionalFormatting sqref="K251:K252">
    <cfRule type="containsErrors" dxfId="43" priority="25">
      <formula>ISERROR(K251)</formula>
    </cfRule>
  </conditionalFormatting>
  <conditionalFormatting sqref="I282:I283">
    <cfRule type="containsErrors" dxfId="42" priority="24">
      <formula>ISERROR(I282)</formula>
    </cfRule>
  </conditionalFormatting>
  <conditionalFormatting sqref="J282:J283">
    <cfRule type="containsErrors" dxfId="41" priority="23">
      <formula>ISERROR(J282)</formula>
    </cfRule>
  </conditionalFormatting>
  <conditionalFormatting sqref="K282:K283">
    <cfRule type="containsErrors" dxfId="40" priority="22">
      <formula>ISERROR(K282)</formula>
    </cfRule>
  </conditionalFormatting>
  <conditionalFormatting sqref="I313:I314">
    <cfRule type="containsErrors" dxfId="39" priority="21">
      <formula>ISERROR(I313)</formula>
    </cfRule>
  </conditionalFormatting>
  <conditionalFormatting sqref="J313:J314">
    <cfRule type="containsErrors" dxfId="38" priority="20">
      <formula>ISERROR(J313)</formula>
    </cfRule>
  </conditionalFormatting>
  <conditionalFormatting sqref="K313:K314">
    <cfRule type="containsErrors" dxfId="37" priority="19">
      <formula>ISERROR(K313)</formula>
    </cfRule>
  </conditionalFormatting>
  <conditionalFormatting sqref="I344:I345">
    <cfRule type="containsErrors" dxfId="36" priority="18">
      <formula>ISERROR(I344)</formula>
    </cfRule>
  </conditionalFormatting>
  <conditionalFormatting sqref="J344:J345">
    <cfRule type="containsErrors" dxfId="35" priority="17">
      <formula>ISERROR(J344)</formula>
    </cfRule>
  </conditionalFormatting>
  <conditionalFormatting sqref="K344:K345">
    <cfRule type="containsErrors" dxfId="34" priority="16">
      <formula>ISERROR(K344)</formula>
    </cfRule>
  </conditionalFormatting>
  <conditionalFormatting sqref="I375:I376">
    <cfRule type="containsErrors" dxfId="33" priority="15">
      <formula>ISERROR(I375)</formula>
    </cfRule>
  </conditionalFormatting>
  <conditionalFormatting sqref="J375:J376">
    <cfRule type="containsErrors" dxfId="32" priority="14">
      <formula>ISERROR(J375)</formula>
    </cfRule>
  </conditionalFormatting>
  <conditionalFormatting sqref="K375:K376">
    <cfRule type="containsErrors" dxfId="31" priority="13">
      <formula>ISERROR(K375)</formula>
    </cfRule>
  </conditionalFormatting>
  <conditionalFormatting sqref="I406:I407">
    <cfRule type="containsErrors" dxfId="30" priority="12">
      <formula>ISERROR(I406)</formula>
    </cfRule>
  </conditionalFormatting>
  <conditionalFormatting sqref="J406:J407">
    <cfRule type="containsErrors" dxfId="29" priority="11">
      <formula>ISERROR(J406)</formula>
    </cfRule>
  </conditionalFormatting>
  <conditionalFormatting sqref="K406:K407">
    <cfRule type="containsErrors" dxfId="28" priority="10">
      <formula>ISERROR(K406)</formula>
    </cfRule>
  </conditionalFormatting>
  <conditionalFormatting sqref="I468:I469">
    <cfRule type="containsErrors" dxfId="27" priority="9">
      <formula>ISERROR(I468)</formula>
    </cfRule>
  </conditionalFormatting>
  <conditionalFormatting sqref="J468:J469">
    <cfRule type="containsErrors" dxfId="26" priority="8">
      <formula>ISERROR(J468)</formula>
    </cfRule>
  </conditionalFormatting>
  <conditionalFormatting sqref="K468:K469">
    <cfRule type="containsErrors" dxfId="25" priority="7">
      <formula>ISERROR(K468)</formula>
    </cfRule>
  </conditionalFormatting>
  <conditionalFormatting sqref="I499:I500">
    <cfRule type="containsErrors" dxfId="24" priority="6">
      <formula>ISERROR(I499)</formula>
    </cfRule>
  </conditionalFormatting>
  <conditionalFormatting sqref="J499:J500">
    <cfRule type="containsErrors" dxfId="23" priority="5">
      <formula>ISERROR(J499)</formula>
    </cfRule>
  </conditionalFormatting>
  <conditionalFormatting sqref="K499:K500">
    <cfRule type="containsErrors" dxfId="22" priority="4">
      <formula>ISERROR(K499)</formula>
    </cfRule>
  </conditionalFormatting>
  <conditionalFormatting sqref="I437:I438">
    <cfRule type="containsErrors" dxfId="21" priority="3">
      <formula>ISERROR(I437)</formula>
    </cfRule>
  </conditionalFormatting>
  <conditionalFormatting sqref="J437:J438">
    <cfRule type="containsErrors" dxfId="20" priority="2">
      <formula>ISERROR(J437)</formula>
    </cfRule>
  </conditionalFormatting>
  <dataValidations count="2">
    <dataValidation type="list" allowBlank="1" showInputMessage="1" showErrorMessage="1" sqref="F12:F33 F36:F64 F67:F95 F98:F126 F129:F157 F160:F188 F191:F219 F222:F250 F253:F281 F284:F312 F315:F343 F346:F374 F377:F405 F501:F1205 F470:F498 F408:F436 F439:F467">
      <formula1>OFFSET($S$11,0,0,COUNTA($S:$S),1)</formula1>
    </dataValidation>
    <dataValidation type="list" allowBlank="1" showInputMessage="1" showErrorMessage="1" sqref="I439:I467 I36:I64 I67:I95 I98:I126 I129:I157 I160:I188 I191:I219 I222:I250 I253:I281 I284:I312 I315:I343 I346:I374 I377:I405 I501:I511 I470:I498 I408:I436 I12:I33">
      <formula1>OFFSET($T$11,0,0,COUNTA(T:T),1)</formula1>
    </dataValidation>
  </dataValidations>
  <pageMargins left="0.7" right="0.7" top="0.75" bottom="0.75" header="0.3" footer="0.3"/>
  <pageSetup paperSize="9" scale="88" orientation="landscape" r:id="rId1"/>
  <colBreaks count="1" manualBreakCount="1">
    <brk id="11" max="1048575" man="1"/>
  </colBreaks>
  <ignoredErrors>
    <ignoredError sqref="J19:J33 J17:J18 J12 J14:J16 J13 K12:K33 K436 J436 J492:K498 J36:J64 K36:K64 J67:J95 K67:K95 J98:J126 K98:K126 J129:J157 K129:K157 J160:J188 K160:K188 J191:J219 K191:K219 J222:J250 K222:K250 J253:J281 K253:K281 J284:J312 K284:K312 J315:J343 K315:K343 J346:J374 K346:K374 J377:J405 K377:K405 J408:J435 K408:K435 K470:K491 J470:J491 J501:K511 K439:K467 J439:J467" evalError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OFFSET(Sheet2!$C$11,0,0,COUNTA(Sheet2!$C:$C),1)</xm:f>
          </x14:formula1>
          <xm:sqref>H12:H33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H36:H64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H67:H95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H98:H126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H129:H157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H160:H188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H191:H219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H222:H250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H253:H281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H284:H312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H315:H343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H346:H374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H377:H405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H501:H1464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H470:H498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H408:H436</xm:sqref>
        </x14:dataValidation>
        <x14:dataValidation type="list" allowBlank="1" showInputMessage="1" showErrorMessage="1">
          <x14:formula1>
            <xm:f>OFFSET(Sheet2!$C$11,0,0,COUNTA(Sheet2!$C:$C),1)</xm:f>
          </x14:formula1>
          <xm:sqref>H439:H467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V115"/>
  <sheetViews>
    <sheetView rightToLeft="1" topLeftCell="A11" zoomScale="60" zoomScaleNormal="60" workbookViewId="0">
      <selection activeCell="C91" sqref="C91"/>
    </sheetView>
  </sheetViews>
  <sheetFormatPr defaultRowHeight="15.75" x14ac:dyDescent="0.2"/>
  <cols>
    <col min="1" max="1" width="2.625" style="17" customWidth="1"/>
    <col min="2" max="2" width="9" style="17"/>
    <col min="3" max="3" width="24.25" style="17" bestFit="1" customWidth="1"/>
    <col min="4" max="5" width="9" style="17"/>
    <col min="6" max="6" width="13.5" style="17" bestFit="1" customWidth="1"/>
    <col min="7" max="8" width="12.75" style="24" bestFit="1" customWidth="1"/>
    <col min="9" max="9" width="13.75" style="24" bestFit="1" customWidth="1"/>
    <col min="10" max="10" width="12.625" style="24" customWidth="1"/>
    <col min="11" max="11" width="16.375" style="24" bestFit="1" customWidth="1"/>
    <col min="12" max="12" width="12.375" style="24" bestFit="1" customWidth="1"/>
    <col min="13" max="14" width="17.75" style="24" bestFit="1" customWidth="1"/>
    <col min="15" max="15" width="11" style="17" bestFit="1" customWidth="1"/>
    <col min="16" max="16" width="10.375" style="17" bestFit="1" customWidth="1"/>
    <col min="17" max="17" width="9.375" style="17" bestFit="1" customWidth="1"/>
    <col min="18" max="18" width="10" style="17" bestFit="1" customWidth="1"/>
    <col min="19" max="19" width="16.5" style="17" bestFit="1" customWidth="1"/>
    <col min="20" max="20" width="34.875" style="17" bestFit="1" customWidth="1"/>
    <col min="21" max="21" width="22.625" style="17" bestFit="1" customWidth="1"/>
    <col min="22" max="16384" width="9" style="17"/>
  </cols>
  <sheetData>
    <row r="4" spans="2:22" x14ac:dyDescent="0.2">
      <c r="J4" s="1"/>
      <c r="K4" s="1"/>
      <c r="L4" s="1"/>
      <c r="M4" s="1"/>
      <c r="N4" s="1"/>
      <c r="O4" s="1"/>
      <c r="P4" s="1"/>
      <c r="Q4" s="1"/>
      <c r="R4" s="1"/>
    </row>
    <row r="8" spans="2:22" ht="16.5" thickBot="1" x14ac:dyDescent="0.25"/>
    <row r="9" spans="2:22" ht="15.75" customHeight="1" x14ac:dyDescent="0.2">
      <c r="B9" s="53" t="s">
        <v>2</v>
      </c>
      <c r="C9" s="55" t="s">
        <v>8</v>
      </c>
      <c r="D9" s="55" t="s">
        <v>6</v>
      </c>
      <c r="E9" s="55" t="s">
        <v>32</v>
      </c>
      <c r="F9" s="55" t="s">
        <v>13</v>
      </c>
      <c r="G9" s="51" t="s">
        <v>3</v>
      </c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49" t="s">
        <v>12</v>
      </c>
    </row>
    <row r="10" spans="2:22" ht="16.5" customHeight="1" thickBot="1" x14ac:dyDescent="0.25">
      <c r="B10" s="54"/>
      <c r="C10" s="56"/>
      <c r="D10" s="56"/>
      <c r="E10" s="56"/>
      <c r="F10" s="56"/>
      <c r="G10" s="30" t="s">
        <v>43</v>
      </c>
      <c r="H10" s="30" t="s">
        <v>44</v>
      </c>
      <c r="I10" s="30" t="s">
        <v>45</v>
      </c>
      <c r="J10" s="30" t="s">
        <v>46</v>
      </c>
      <c r="K10" s="30" t="s">
        <v>47</v>
      </c>
      <c r="L10" s="27" t="s">
        <v>48</v>
      </c>
      <c r="M10" s="27" t="s">
        <v>49</v>
      </c>
      <c r="N10" s="31" t="s">
        <v>50</v>
      </c>
      <c r="O10" s="31" t="s">
        <v>34</v>
      </c>
      <c r="P10" s="31" t="s">
        <v>35</v>
      </c>
      <c r="Q10" s="31" t="s">
        <v>51</v>
      </c>
      <c r="R10" s="31" t="s">
        <v>36</v>
      </c>
      <c r="S10" s="31" t="s">
        <v>52</v>
      </c>
      <c r="T10" s="31" t="s">
        <v>53</v>
      </c>
      <c r="U10" s="32" t="s">
        <v>37</v>
      </c>
      <c r="V10" s="50"/>
    </row>
    <row r="11" spans="2:22" x14ac:dyDescent="0.2">
      <c r="B11" s="18">
        <v>1</v>
      </c>
      <c r="C11" s="19" t="s">
        <v>56</v>
      </c>
      <c r="D11" s="19" t="s">
        <v>9</v>
      </c>
      <c r="E11" s="19" t="s">
        <v>22</v>
      </c>
      <c r="F11" s="19" t="s">
        <v>14</v>
      </c>
      <c r="G11" s="25">
        <f>COUNTIFS('توزيع المباريات'!$H:$H,$C11,'توزيع المباريات'!$F:$F,"براعم")</f>
        <v>0</v>
      </c>
      <c r="H11" s="25">
        <f>COUNTIFS('توزيع المباريات'!$H:$H,$C11,'توزيع المباريات'!$F:$F,"براعم تحت 15")</f>
        <v>1</v>
      </c>
      <c r="I11" s="25">
        <f>COUNTIFS('توزيع المباريات'!$H:$H,$C11,'توزيع المباريات'!$F:$F,"ناشئين تحت 17")</f>
        <v>1</v>
      </c>
      <c r="J11" s="25">
        <f>COUNTIFS('توزيع المباريات'!$H:$H,$C11,'توزيع المباريات'!$F:$F,"شباب تحت 19")</f>
        <v>1</v>
      </c>
      <c r="K11" s="25">
        <f>COUNTIFS('توزيع المباريات'!$H:$H,$C11,'توزيع المباريات'!$F:$F,"دوري الدرجة الثالثة")</f>
        <v>1</v>
      </c>
      <c r="L11" s="25">
        <f>COUNTIFS('توزيع المباريات'!$H:$H,$C11,'توزيع المباريات'!$F:$F,"مسابقات اخرى")</f>
        <v>1</v>
      </c>
      <c r="M11" s="25">
        <f>COUNTIFS('توزيع المباريات'!$H:$H,$C11,'توزيع المباريات'!$F:$F,"براعم ممتاز تحت 13")</f>
        <v>1</v>
      </c>
      <c r="N11" s="25">
        <f>COUNTIFS('توزيع المباريات'!$H:$H,$C11,'توزيع المباريات'!$F:$F,"براعم ممتاز تحت 15")</f>
        <v>1</v>
      </c>
      <c r="O11" s="25">
        <f>COUNTIFS('توزيع المباريات'!$H:$H,$C11,'توزيع المباريات'!$F:$F,"ناشئين ممتاز")</f>
        <v>1</v>
      </c>
      <c r="P11" s="25">
        <f>COUNTIFS('توزيع المباريات'!$H:$H,$C11,'توزيع المباريات'!$F:$F,"ناشئين ممتاز")</f>
        <v>1</v>
      </c>
      <c r="Q11" s="25">
        <f>COUNTIFS('توزيع المباريات'!$H:$H,$C11,'توزيع المباريات'!$F:$F,"شباب أولى")</f>
        <v>1</v>
      </c>
      <c r="R11" s="25">
        <f>COUNTIFS('توزيع المباريات'!$H:$H,$C11,'توزيع المباريات'!$F:$F,"شباب ممتاز")</f>
        <v>1</v>
      </c>
      <c r="S11" s="25">
        <f>COUNTIFS('توزيع المباريات'!$H:$H,$C11,'توزيع المباريات'!$F:$F,"دوري الدرجة الثانية")</f>
        <v>1</v>
      </c>
      <c r="T11" s="25">
        <f>COUNTIFS('توزيع المباريات'!$H:$H,$C11,'توزيع المباريات'!$F:$F,"دوري الامير محمد بن سلمان للدرجة الأولى")</f>
        <v>0</v>
      </c>
      <c r="U11" s="25">
        <f>COUNTIFS('توزيع المباريات'!$H:$H,$C11,'توزيع المباريات'!$F:$F,"الدوري السعودي للمحترفين")</f>
        <v>0</v>
      </c>
      <c r="V11" s="35"/>
    </row>
    <row r="12" spans="2:22" x14ac:dyDescent="0.2">
      <c r="B12" s="20">
        <v>2</v>
      </c>
      <c r="C12" s="19" t="s">
        <v>57</v>
      </c>
      <c r="D12" s="21" t="s">
        <v>10</v>
      </c>
      <c r="E12" s="21" t="s">
        <v>23</v>
      </c>
      <c r="F12" s="21" t="s">
        <v>14</v>
      </c>
      <c r="G12" s="25">
        <f>COUNTIFS('توزيع المباريات'!$H:$H,$C12,'توزيع المباريات'!$F:$F,"براعم")</f>
        <v>0</v>
      </c>
      <c r="H12" s="25">
        <f>COUNTIFS('توزيع المباريات'!$H:$H,$C12,'توزيع المباريات'!$F:$F,"براعم تحت 15")</f>
        <v>0</v>
      </c>
      <c r="I12" s="25">
        <f>COUNTIFS('توزيع المباريات'!$H:$H,$C12,'توزيع المباريات'!$F:$F,"ناشئين تحت 17")</f>
        <v>0</v>
      </c>
      <c r="J12" s="25">
        <f>COUNTIFS('توزيع المباريات'!$H:$H,$C12,'توزيع المباريات'!$F:$F,"شباب تحت 19")</f>
        <v>0</v>
      </c>
      <c r="K12" s="25">
        <f>COUNTIFS('توزيع المباريات'!$H:$H,$C12,'توزيع المباريات'!$F:$F,"دوري الدرجة الثالثة")</f>
        <v>0</v>
      </c>
      <c r="L12" s="25">
        <f>COUNTIFS('توزيع المباريات'!$H:$H,$C12,'توزيع المباريات'!$F:$F,"مسابقات اخرى")</f>
        <v>0</v>
      </c>
      <c r="M12" s="25">
        <f>COUNTIFS('توزيع المباريات'!$H:$H,$C12,'توزيع المباريات'!$F:$F,"براعم ممتاز تحت 13")</f>
        <v>0</v>
      </c>
      <c r="N12" s="25">
        <f>COUNTIFS('توزيع المباريات'!$H:$H,$C12,'توزيع المباريات'!$F:$F,"براعم ممتاز تحت 15")</f>
        <v>0</v>
      </c>
      <c r="O12" s="25">
        <f>COUNTIFS('توزيع المباريات'!$H:$H,$C12,'توزيع المباريات'!$F:$F,"ناشئين ممتاز")</f>
        <v>0</v>
      </c>
      <c r="P12" s="25">
        <f>COUNTIFS('توزيع المباريات'!$H:$H,$C12,'توزيع المباريات'!$F:$F,"ناشئين ممتاز")</f>
        <v>0</v>
      </c>
      <c r="Q12" s="25">
        <f>COUNTIFS('توزيع المباريات'!$H:$H,$C12,'توزيع المباريات'!$F:$F,"شباب أولى")</f>
        <v>0</v>
      </c>
      <c r="R12" s="25">
        <f>COUNTIFS('توزيع المباريات'!$H:$H,$C12,'توزيع المباريات'!$F:$F,"شباب ممتاز")</f>
        <v>0</v>
      </c>
      <c r="S12" s="25">
        <f>COUNTIFS('توزيع المباريات'!$H:$H,$C12,'توزيع المباريات'!$F:$F,"دوري الدرجة الثانية")</f>
        <v>0</v>
      </c>
      <c r="T12" s="25">
        <f>COUNTIFS('توزيع المباريات'!$H:$H,$C12,'توزيع المباريات'!$F:$F,"دوري الامير محمد بن سلمان للدرجة الأولى")</f>
        <v>0</v>
      </c>
      <c r="U12" s="25">
        <f>COUNTIFS('توزيع المباريات'!$H:$H,$C12,'توزيع المباريات'!$F:$F,"الدوري السعودي للمحترفين")</f>
        <v>0</v>
      </c>
      <c r="V12" s="36"/>
    </row>
    <row r="13" spans="2:22" x14ac:dyDescent="0.2">
      <c r="B13" s="20">
        <v>3</v>
      </c>
      <c r="C13" s="19" t="s">
        <v>58</v>
      </c>
      <c r="D13" s="21" t="s">
        <v>9</v>
      </c>
      <c r="E13" s="21" t="s">
        <v>24</v>
      </c>
      <c r="F13" s="21" t="s">
        <v>15</v>
      </c>
      <c r="G13" s="25">
        <f>COUNTIFS('توزيع المباريات'!$H:$H,$C13,'توزيع المباريات'!$F:$F,"براعم")</f>
        <v>0</v>
      </c>
      <c r="H13" s="25">
        <f>COUNTIFS('توزيع المباريات'!$H:$H,$C13,'توزيع المباريات'!$F:$F,"براعم تحت 15")</f>
        <v>0</v>
      </c>
      <c r="I13" s="25">
        <f>COUNTIFS('توزيع المباريات'!$H:$H,$C13,'توزيع المباريات'!$F:$F,"ناشئين تحت 17")</f>
        <v>0</v>
      </c>
      <c r="J13" s="25">
        <f>COUNTIFS('توزيع المباريات'!$H:$H,$C13,'توزيع المباريات'!$F:$F,"شباب تحت 19")</f>
        <v>0</v>
      </c>
      <c r="K13" s="25">
        <f>COUNTIFS('توزيع المباريات'!$H:$H,$C13,'توزيع المباريات'!$F:$F,"دوري الدرجة الثالثة")</f>
        <v>0</v>
      </c>
      <c r="L13" s="25">
        <f>COUNTIFS('توزيع المباريات'!$H:$H,$C13,'توزيع المباريات'!$F:$F,"مسابقات اخرى")</f>
        <v>0</v>
      </c>
      <c r="M13" s="25">
        <f>COUNTIFS('توزيع المباريات'!$H:$H,$C13,'توزيع المباريات'!$F:$F,"براعم ممتاز تحت 13")</f>
        <v>0</v>
      </c>
      <c r="N13" s="25">
        <f>COUNTIFS('توزيع المباريات'!$H:$H,$C13,'توزيع المباريات'!$F:$F,"براعم ممتاز تحت 15")</f>
        <v>0</v>
      </c>
      <c r="O13" s="25">
        <f>COUNTIFS('توزيع المباريات'!$H:$H,$C13,'توزيع المباريات'!$F:$F,"ناشئين ممتاز")</f>
        <v>0</v>
      </c>
      <c r="P13" s="25">
        <f>COUNTIFS('توزيع المباريات'!$H:$H,$C13,'توزيع المباريات'!$F:$F,"ناشئين ممتاز")</f>
        <v>0</v>
      </c>
      <c r="Q13" s="25">
        <f>COUNTIFS('توزيع المباريات'!$H:$H,$C13,'توزيع المباريات'!$F:$F,"شباب أولى")</f>
        <v>0</v>
      </c>
      <c r="R13" s="25">
        <f>COUNTIFS('توزيع المباريات'!$H:$H,$C13,'توزيع المباريات'!$F:$F,"شباب ممتاز")</f>
        <v>0</v>
      </c>
      <c r="S13" s="25">
        <f>COUNTIFS('توزيع المباريات'!$H:$H,$C13,'توزيع المباريات'!$F:$F,"دوري الدرجة الثانية")</f>
        <v>0</v>
      </c>
      <c r="T13" s="25">
        <f>COUNTIFS('توزيع المباريات'!$H:$H,$C13,'توزيع المباريات'!$F:$F,"دوري الامير محمد بن سلمان للدرجة الأولى")</f>
        <v>0</v>
      </c>
      <c r="U13" s="25">
        <f>COUNTIFS('توزيع المباريات'!$H:$H,$C13,'توزيع المباريات'!$F:$F,"الدوري السعودي للمحترفين")</f>
        <v>0</v>
      </c>
      <c r="V13" s="36"/>
    </row>
    <row r="14" spans="2:22" x14ac:dyDescent="0.2">
      <c r="B14" s="20">
        <v>4</v>
      </c>
      <c r="C14" s="19" t="s">
        <v>59</v>
      </c>
      <c r="D14" s="21" t="s">
        <v>10</v>
      </c>
      <c r="E14" s="21" t="s">
        <v>25</v>
      </c>
      <c r="F14" s="21" t="s">
        <v>16</v>
      </c>
      <c r="G14" s="25">
        <f>COUNTIFS('توزيع المباريات'!$H:$H,$C14,'توزيع المباريات'!$F:$F,"براعم")</f>
        <v>0</v>
      </c>
      <c r="H14" s="25">
        <f>COUNTIFS('توزيع المباريات'!$H:$H,$C14,'توزيع المباريات'!$F:$F,"براعم تحت 15")</f>
        <v>0</v>
      </c>
      <c r="I14" s="25">
        <f>COUNTIFS('توزيع المباريات'!$H:$H,$C14,'توزيع المباريات'!$F:$F,"ناشئين تحت 17")</f>
        <v>0</v>
      </c>
      <c r="J14" s="25">
        <f>COUNTIFS('توزيع المباريات'!$H:$H,$C14,'توزيع المباريات'!$F:$F,"شباب تحت 19")</f>
        <v>0</v>
      </c>
      <c r="K14" s="25">
        <f>COUNTIFS('توزيع المباريات'!$H:$H,$C14,'توزيع المباريات'!$F:$F,"دوري الدرجة الثالثة")</f>
        <v>0</v>
      </c>
      <c r="L14" s="25">
        <f>COUNTIFS('توزيع المباريات'!$H:$H,$C14,'توزيع المباريات'!$F:$F,"مسابقات اخرى")</f>
        <v>0</v>
      </c>
      <c r="M14" s="25">
        <f>COUNTIFS('توزيع المباريات'!$H:$H,$C14,'توزيع المباريات'!$F:$F,"براعم ممتاز تحت 13")</f>
        <v>0</v>
      </c>
      <c r="N14" s="25">
        <f>COUNTIFS('توزيع المباريات'!$H:$H,$C14,'توزيع المباريات'!$F:$F,"براعم ممتاز تحت 15")</f>
        <v>0</v>
      </c>
      <c r="O14" s="25">
        <f>COUNTIFS('توزيع المباريات'!$H:$H,$C14,'توزيع المباريات'!$F:$F,"ناشئين ممتاز")</f>
        <v>0</v>
      </c>
      <c r="P14" s="25">
        <f>COUNTIFS('توزيع المباريات'!$H:$H,$C14,'توزيع المباريات'!$F:$F,"ناشئين ممتاز")</f>
        <v>0</v>
      </c>
      <c r="Q14" s="25">
        <f>COUNTIFS('توزيع المباريات'!$H:$H,$C14,'توزيع المباريات'!$F:$F,"شباب أولى")</f>
        <v>0</v>
      </c>
      <c r="R14" s="25">
        <f>COUNTIFS('توزيع المباريات'!$H:$H,$C14,'توزيع المباريات'!$F:$F,"شباب ممتاز")</f>
        <v>0</v>
      </c>
      <c r="S14" s="25">
        <f>COUNTIFS('توزيع المباريات'!$H:$H,$C14,'توزيع المباريات'!$F:$F,"دوري الدرجة الثانية")</f>
        <v>0</v>
      </c>
      <c r="T14" s="25">
        <f>COUNTIFS('توزيع المباريات'!$H:$H,$C14,'توزيع المباريات'!$F:$F,"دوري الامير محمد بن سلمان للدرجة الأولى")</f>
        <v>0</v>
      </c>
      <c r="U14" s="25">
        <f>COUNTIFS('توزيع المباريات'!$H:$H,$C14,'توزيع المباريات'!$F:$F,"الدوري السعودي للمحترفين")</f>
        <v>0</v>
      </c>
      <c r="V14" s="36"/>
    </row>
    <row r="15" spans="2:22" x14ac:dyDescent="0.2">
      <c r="B15" s="20">
        <v>5</v>
      </c>
      <c r="C15" s="19" t="s">
        <v>60</v>
      </c>
      <c r="D15" s="21" t="s">
        <v>10</v>
      </c>
      <c r="E15" s="21" t="s">
        <v>24</v>
      </c>
      <c r="F15" s="21" t="s">
        <v>16</v>
      </c>
      <c r="G15" s="25">
        <f>COUNTIFS('توزيع المباريات'!$H:$H,$C15,'توزيع المباريات'!$F:$F,"براعم")</f>
        <v>0</v>
      </c>
      <c r="H15" s="25">
        <f>COUNTIFS('توزيع المباريات'!$H:$H,$C15,'توزيع المباريات'!$F:$F,"براعم تحت 15")</f>
        <v>0</v>
      </c>
      <c r="I15" s="25">
        <f>COUNTIFS('توزيع المباريات'!$H:$H,$C15,'توزيع المباريات'!$F:$F,"ناشئين تحت 17")</f>
        <v>0</v>
      </c>
      <c r="J15" s="25">
        <f>COUNTIFS('توزيع المباريات'!$H:$H,$C15,'توزيع المباريات'!$F:$F,"شباب تحت 19")</f>
        <v>0</v>
      </c>
      <c r="K15" s="25">
        <f>COUNTIFS('توزيع المباريات'!$H:$H,$C15,'توزيع المباريات'!$F:$F,"دوري الدرجة الثالثة")</f>
        <v>0</v>
      </c>
      <c r="L15" s="25">
        <f>COUNTIFS('توزيع المباريات'!$H:$H,$C15,'توزيع المباريات'!$F:$F,"مسابقات اخرى")</f>
        <v>0</v>
      </c>
      <c r="M15" s="25">
        <f>COUNTIFS('توزيع المباريات'!$H:$H,$C15,'توزيع المباريات'!$F:$F,"براعم ممتاز تحت 13")</f>
        <v>0</v>
      </c>
      <c r="N15" s="25">
        <f>COUNTIFS('توزيع المباريات'!$H:$H,$C15,'توزيع المباريات'!$F:$F,"براعم ممتاز تحت 15")</f>
        <v>0</v>
      </c>
      <c r="O15" s="25">
        <f>COUNTIFS('توزيع المباريات'!$H:$H,$C15,'توزيع المباريات'!$F:$F,"ناشئين ممتاز")</f>
        <v>0</v>
      </c>
      <c r="P15" s="25">
        <f>COUNTIFS('توزيع المباريات'!$H:$H,$C15,'توزيع المباريات'!$F:$F,"ناشئين ممتاز")</f>
        <v>0</v>
      </c>
      <c r="Q15" s="25">
        <f>COUNTIFS('توزيع المباريات'!$H:$H,$C15,'توزيع المباريات'!$F:$F,"شباب أولى")</f>
        <v>0</v>
      </c>
      <c r="R15" s="25">
        <f>COUNTIFS('توزيع المباريات'!$H:$H,$C15,'توزيع المباريات'!$F:$F,"شباب ممتاز")</f>
        <v>0</v>
      </c>
      <c r="S15" s="25">
        <f>COUNTIFS('توزيع المباريات'!$H:$H,$C15,'توزيع المباريات'!$F:$F,"دوري الدرجة الثانية")</f>
        <v>0</v>
      </c>
      <c r="T15" s="25">
        <f>COUNTIFS('توزيع المباريات'!$H:$H,$C15,'توزيع المباريات'!$F:$F,"دوري الامير محمد بن سلمان للدرجة الأولى")</f>
        <v>0</v>
      </c>
      <c r="U15" s="25">
        <f>COUNTIFS('توزيع المباريات'!$H:$H,$C15,'توزيع المباريات'!$F:$F,"الدوري السعودي للمحترفين")</f>
        <v>0</v>
      </c>
      <c r="V15" s="36"/>
    </row>
    <row r="16" spans="2:22" x14ac:dyDescent="0.2">
      <c r="B16" s="20">
        <v>6</v>
      </c>
      <c r="C16" s="19" t="s">
        <v>61</v>
      </c>
      <c r="D16" s="21" t="s">
        <v>10</v>
      </c>
      <c r="E16" s="21" t="s">
        <v>23</v>
      </c>
      <c r="F16" s="21" t="s">
        <v>17</v>
      </c>
      <c r="G16" s="25">
        <f>COUNTIFS('توزيع المباريات'!$H:$H,$C16,'توزيع المباريات'!$F:$F,"براعم")</f>
        <v>0</v>
      </c>
      <c r="H16" s="25">
        <f>COUNTIFS('توزيع المباريات'!$H:$H,$C16,'توزيع المباريات'!$F:$F,"براعم تحت 15")</f>
        <v>0</v>
      </c>
      <c r="I16" s="25">
        <f>COUNTIFS('توزيع المباريات'!$H:$H,$C16,'توزيع المباريات'!$F:$F,"ناشئين تحت 17")</f>
        <v>0</v>
      </c>
      <c r="J16" s="25">
        <f>COUNTIFS('توزيع المباريات'!$H:$H,$C16,'توزيع المباريات'!$F:$F,"شباب تحت 19")</f>
        <v>0</v>
      </c>
      <c r="K16" s="25">
        <f>COUNTIFS('توزيع المباريات'!$H:$H,$C16,'توزيع المباريات'!$F:$F,"دوري الدرجة الثالثة")</f>
        <v>0</v>
      </c>
      <c r="L16" s="25">
        <f>COUNTIFS('توزيع المباريات'!$H:$H,$C16,'توزيع المباريات'!$F:$F,"مسابقات اخرى")</f>
        <v>0</v>
      </c>
      <c r="M16" s="25">
        <f>COUNTIFS('توزيع المباريات'!$H:$H,$C16,'توزيع المباريات'!$F:$F,"براعم ممتاز تحت 13")</f>
        <v>0</v>
      </c>
      <c r="N16" s="25">
        <f>COUNTIFS('توزيع المباريات'!$H:$H,$C16,'توزيع المباريات'!$F:$F,"براعم ممتاز تحت 15")</f>
        <v>0</v>
      </c>
      <c r="O16" s="25">
        <f>COUNTIFS('توزيع المباريات'!$H:$H,$C16,'توزيع المباريات'!$F:$F,"ناشئين ممتاز")</f>
        <v>0</v>
      </c>
      <c r="P16" s="25">
        <f>COUNTIFS('توزيع المباريات'!$H:$H,$C16,'توزيع المباريات'!$F:$F,"ناشئين ممتاز")</f>
        <v>0</v>
      </c>
      <c r="Q16" s="25">
        <f>COUNTIFS('توزيع المباريات'!$H:$H,$C16,'توزيع المباريات'!$F:$F,"شباب أولى")</f>
        <v>0</v>
      </c>
      <c r="R16" s="25">
        <f>COUNTIFS('توزيع المباريات'!$H:$H,$C16,'توزيع المباريات'!$F:$F,"شباب ممتاز")</f>
        <v>0</v>
      </c>
      <c r="S16" s="25">
        <f>COUNTIFS('توزيع المباريات'!$H:$H,$C16,'توزيع المباريات'!$F:$F,"دوري الدرجة الثانية")</f>
        <v>0</v>
      </c>
      <c r="T16" s="25">
        <f>COUNTIFS('توزيع المباريات'!$H:$H,$C16,'توزيع المباريات'!$F:$F,"دوري الامير محمد بن سلمان للدرجة الأولى")</f>
        <v>0</v>
      </c>
      <c r="U16" s="25">
        <f>COUNTIFS('توزيع المباريات'!$H:$H,$C16,'توزيع المباريات'!$F:$F,"الدوري السعودي للمحترفين")</f>
        <v>0</v>
      </c>
      <c r="V16" s="36"/>
    </row>
    <row r="17" spans="2:22" x14ac:dyDescent="0.2">
      <c r="B17" s="20">
        <v>7</v>
      </c>
      <c r="C17" s="19" t="s">
        <v>62</v>
      </c>
      <c r="D17" s="21" t="s">
        <v>9</v>
      </c>
      <c r="E17" s="21" t="s">
        <v>23</v>
      </c>
      <c r="F17" s="21" t="s">
        <v>17</v>
      </c>
      <c r="G17" s="25">
        <f>COUNTIFS('توزيع المباريات'!$H:$H,$C17,'توزيع المباريات'!$F:$F,"براعم")</f>
        <v>0</v>
      </c>
      <c r="H17" s="25">
        <f>COUNTIFS('توزيع المباريات'!$H:$H,$C17,'توزيع المباريات'!$F:$F,"براعم تحت 15")</f>
        <v>0</v>
      </c>
      <c r="I17" s="25">
        <f>COUNTIFS('توزيع المباريات'!$H:$H,$C17,'توزيع المباريات'!$F:$F,"ناشئين تحت 17")</f>
        <v>0</v>
      </c>
      <c r="J17" s="25">
        <f>COUNTIFS('توزيع المباريات'!$H:$H,$C17,'توزيع المباريات'!$F:$F,"شباب تحت 19")</f>
        <v>0</v>
      </c>
      <c r="K17" s="25">
        <f>COUNTIFS('توزيع المباريات'!$H:$H,$C17,'توزيع المباريات'!$F:$F,"دوري الدرجة الثالثة")</f>
        <v>0</v>
      </c>
      <c r="L17" s="25">
        <f>COUNTIFS('توزيع المباريات'!$H:$H,$C17,'توزيع المباريات'!$F:$F,"مسابقات اخرى")</f>
        <v>0</v>
      </c>
      <c r="M17" s="25">
        <f>COUNTIFS('توزيع المباريات'!$H:$H,$C17,'توزيع المباريات'!$F:$F,"براعم ممتاز تحت 13")</f>
        <v>0</v>
      </c>
      <c r="N17" s="25">
        <f>COUNTIFS('توزيع المباريات'!$H:$H,$C17,'توزيع المباريات'!$F:$F,"براعم ممتاز تحت 15")</f>
        <v>0</v>
      </c>
      <c r="O17" s="25">
        <f>COUNTIFS('توزيع المباريات'!$H:$H,$C17,'توزيع المباريات'!$F:$F,"ناشئين ممتاز")</f>
        <v>0</v>
      </c>
      <c r="P17" s="25">
        <f>COUNTIFS('توزيع المباريات'!$H:$H,$C17,'توزيع المباريات'!$F:$F,"ناشئين ممتاز")</f>
        <v>0</v>
      </c>
      <c r="Q17" s="25">
        <f>COUNTIFS('توزيع المباريات'!$H:$H,$C17,'توزيع المباريات'!$F:$F,"شباب أولى")</f>
        <v>0</v>
      </c>
      <c r="R17" s="25">
        <f>COUNTIFS('توزيع المباريات'!$H:$H,$C17,'توزيع المباريات'!$F:$F,"شباب ممتاز")</f>
        <v>0</v>
      </c>
      <c r="S17" s="25">
        <f>COUNTIFS('توزيع المباريات'!$H:$H,$C17,'توزيع المباريات'!$F:$F,"دوري الدرجة الثانية")</f>
        <v>0</v>
      </c>
      <c r="T17" s="25">
        <f>COUNTIFS('توزيع المباريات'!$H:$H,$C17,'توزيع المباريات'!$F:$F,"دوري الامير محمد بن سلمان للدرجة الأولى")</f>
        <v>0</v>
      </c>
      <c r="U17" s="25">
        <f>COUNTIFS('توزيع المباريات'!$H:$H,$C17,'توزيع المباريات'!$F:$F,"الدوري السعودي للمحترفين")</f>
        <v>0</v>
      </c>
      <c r="V17" s="36"/>
    </row>
    <row r="18" spans="2:22" x14ac:dyDescent="0.2">
      <c r="B18" s="20">
        <v>8</v>
      </c>
      <c r="C18" s="19" t="s">
        <v>63</v>
      </c>
      <c r="D18" s="21" t="s">
        <v>10</v>
      </c>
      <c r="E18" s="21" t="s">
        <v>23</v>
      </c>
      <c r="F18" s="21" t="s">
        <v>18</v>
      </c>
      <c r="G18" s="25">
        <f>COUNTIFS('توزيع المباريات'!$H:$H,$C18,'توزيع المباريات'!$F:$F,"براعم")</f>
        <v>0</v>
      </c>
      <c r="H18" s="25">
        <f>COUNTIFS('توزيع المباريات'!$H:$H,$C18,'توزيع المباريات'!$F:$F,"براعم تحت 15")</f>
        <v>0</v>
      </c>
      <c r="I18" s="25">
        <f>COUNTIFS('توزيع المباريات'!$H:$H,$C18,'توزيع المباريات'!$F:$F,"ناشئين تحت 17")</f>
        <v>0</v>
      </c>
      <c r="J18" s="25">
        <f>COUNTIFS('توزيع المباريات'!$H:$H,$C18,'توزيع المباريات'!$F:$F,"شباب تحت 19")</f>
        <v>0</v>
      </c>
      <c r="K18" s="25">
        <f>COUNTIFS('توزيع المباريات'!$H:$H,$C18,'توزيع المباريات'!$F:$F,"دوري الدرجة الثالثة")</f>
        <v>0</v>
      </c>
      <c r="L18" s="25">
        <f>COUNTIFS('توزيع المباريات'!$H:$H,$C18,'توزيع المباريات'!$F:$F,"مسابقات اخرى")</f>
        <v>0</v>
      </c>
      <c r="M18" s="25">
        <f>COUNTIFS('توزيع المباريات'!$H:$H,$C18,'توزيع المباريات'!$F:$F,"براعم ممتاز تحت 13")</f>
        <v>0</v>
      </c>
      <c r="N18" s="25">
        <f>COUNTIFS('توزيع المباريات'!$H:$H,$C18,'توزيع المباريات'!$F:$F,"براعم ممتاز تحت 15")</f>
        <v>0</v>
      </c>
      <c r="O18" s="25">
        <f>COUNTIFS('توزيع المباريات'!$H:$H,$C18,'توزيع المباريات'!$F:$F,"ناشئين ممتاز")</f>
        <v>0</v>
      </c>
      <c r="P18" s="25">
        <f>COUNTIFS('توزيع المباريات'!$H:$H,$C18,'توزيع المباريات'!$F:$F,"ناشئين ممتاز")</f>
        <v>0</v>
      </c>
      <c r="Q18" s="25">
        <f>COUNTIFS('توزيع المباريات'!$H:$H,$C18,'توزيع المباريات'!$F:$F,"شباب أولى")</f>
        <v>0</v>
      </c>
      <c r="R18" s="25">
        <f>COUNTIFS('توزيع المباريات'!$H:$H,$C18,'توزيع المباريات'!$F:$F,"شباب ممتاز")</f>
        <v>0</v>
      </c>
      <c r="S18" s="25">
        <f>COUNTIFS('توزيع المباريات'!$H:$H,$C18,'توزيع المباريات'!$F:$F,"دوري الدرجة الثانية")</f>
        <v>0</v>
      </c>
      <c r="T18" s="25">
        <f>COUNTIFS('توزيع المباريات'!$H:$H,$C18,'توزيع المباريات'!$F:$F,"دوري الامير محمد بن سلمان للدرجة الأولى")</f>
        <v>0</v>
      </c>
      <c r="U18" s="25">
        <f>COUNTIFS('توزيع المباريات'!$H:$H,$C18,'توزيع المباريات'!$F:$F,"الدوري السعودي للمحترفين")</f>
        <v>0</v>
      </c>
      <c r="V18" s="36"/>
    </row>
    <row r="19" spans="2:22" x14ac:dyDescent="0.2">
      <c r="B19" s="20">
        <v>9</v>
      </c>
      <c r="C19" s="19" t="s">
        <v>64</v>
      </c>
      <c r="D19" s="21" t="s">
        <v>9</v>
      </c>
      <c r="E19" s="21" t="s">
        <v>23</v>
      </c>
      <c r="F19" s="21" t="s">
        <v>19</v>
      </c>
      <c r="G19" s="25">
        <f>COUNTIFS('توزيع المباريات'!$H:$H,$C19,'توزيع المباريات'!$F:$F,"براعم")</f>
        <v>0</v>
      </c>
      <c r="H19" s="25">
        <f>COUNTIFS('توزيع المباريات'!$H:$H,$C19,'توزيع المباريات'!$F:$F,"براعم تحت 15")</f>
        <v>0</v>
      </c>
      <c r="I19" s="25">
        <f>COUNTIFS('توزيع المباريات'!$H:$H,$C19,'توزيع المباريات'!$F:$F,"ناشئين تحت 17")</f>
        <v>0</v>
      </c>
      <c r="J19" s="25">
        <f>COUNTIFS('توزيع المباريات'!$H:$H,$C19,'توزيع المباريات'!$F:$F,"شباب تحت 19")</f>
        <v>0</v>
      </c>
      <c r="K19" s="25">
        <f>COUNTIFS('توزيع المباريات'!$H:$H,$C19,'توزيع المباريات'!$F:$F,"دوري الدرجة الثالثة")</f>
        <v>0</v>
      </c>
      <c r="L19" s="25">
        <f>COUNTIFS('توزيع المباريات'!$H:$H,$C19,'توزيع المباريات'!$F:$F,"مسابقات اخرى")</f>
        <v>0</v>
      </c>
      <c r="M19" s="25">
        <f>COUNTIFS('توزيع المباريات'!$H:$H,$C19,'توزيع المباريات'!$F:$F,"براعم ممتاز تحت 13")</f>
        <v>0</v>
      </c>
      <c r="N19" s="25">
        <f>COUNTIFS('توزيع المباريات'!$H:$H,$C19,'توزيع المباريات'!$F:$F,"براعم ممتاز تحت 15")</f>
        <v>0</v>
      </c>
      <c r="O19" s="25">
        <f>COUNTIFS('توزيع المباريات'!$H:$H,$C19,'توزيع المباريات'!$F:$F,"ناشئين ممتاز")</f>
        <v>0</v>
      </c>
      <c r="P19" s="25">
        <f>COUNTIFS('توزيع المباريات'!$H:$H,$C19,'توزيع المباريات'!$F:$F,"ناشئين ممتاز")</f>
        <v>0</v>
      </c>
      <c r="Q19" s="25">
        <f>COUNTIFS('توزيع المباريات'!$H:$H,$C19,'توزيع المباريات'!$F:$F,"شباب أولى")</f>
        <v>0</v>
      </c>
      <c r="R19" s="25">
        <f>COUNTIFS('توزيع المباريات'!$H:$H,$C19,'توزيع المباريات'!$F:$F,"شباب ممتاز")</f>
        <v>0</v>
      </c>
      <c r="S19" s="25">
        <f>COUNTIFS('توزيع المباريات'!$H:$H,$C19,'توزيع المباريات'!$F:$F,"دوري الدرجة الثانية")</f>
        <v>0</v>
      </c>
      <c r="T19" s="25">
        <f>COUNTIFS('توزيع المباريات'!$H:$H,$C19,'توزيع المباريات'!$F:$F,"دوري الامير محمد بن سلمان للدرجة الأولى")</f>
        <v>0</v>
      </c>
      <c r="U19" s="25">
        <f>COUNTIFS('توزيع المباريات'!$H:$H,$C19,'توزيع المباريات'!$F:$F,"الدوري السعودي للمحترفين")</f>
        <v>0</v>
      </c>
      <c r="V19" s="36"/>
    </row>
    <row r="20" spans="2:22" x14ac:dyDescent="0.2">
      <c r="B20" s="20">
        <v>10</v>
      </c>
      <c r="C20" s="19" t="s">
        <v>65</v>
      </c>
      <c r="D20" s="21" t="s">
        <v>9</v>
      </c>
      <c r="E20" s="21" t="s">
        <v>23</v>
      </c>
      <c r="F20" s="21" t="s">
        <v>19</v>
      </c>
      <c r="G20" s="25">
        <f>COUNTIFS('توزيع المباريات'!$H:$H,$C20,'توزيع المباريات'!$F:$F,"براعم")</f>
        <v>0</v>
      </c>
      <c r="H20" s="25">
        <f>COUNTIFS('توزيع المباريات'!$H:$H,$C20,'توزيع المباريات'!$F:$F,"براعم تحت 15")</f>
        <v>0</v>
      </c>
      <c r="I20" s="25">
        <f>COUNTIFS('توزيع المباريات'!$H:$H,$C20,'توزيع المباريات'!$F:$F,"ناشئين تحت 17")</f>
        <v>0</v>
      </c>
      <c r="J20" s="25">
        <f>COUNTIFS('توزيع المباريات'!$H:$H,$C20,'توزيع المباريات'!$F:$F,"شباب تحت 19")</f>
        <v>0</v>
      </c>
      <c r="K20" s="25">
        <f>COUNTIFS('توزيع المباريات'!$H:$H,$C20,'توزيع المباريات'!$F:$F,"دوري الدرجة الثالثة")</f>
        <v>0</v>
      </c>
      <c r="L20" s="25">
        <f>COUNTIFS('توزيع المباريات'!$H:$H,$C20,'توزيع المباريات'!$F:$F,"مسابقات اخرى")</f>
        <v>0</v>
      </c>
      <c r="M20" s="25">
        <f>COUNTIFS('توزيع المباريات'!$H:$H,$C20,'توزيع المباريات'!$F:$F,"براعم ممتاز تحت 13")</f>
        <v>0</v>
      </c>
      <c r="N20" s="25">
        <f>COUNTIFS('توزيع المباريات'!$H:$H,$C20,'توزيع المباريات'!$F:$F,"براعم ممتاز تحت 15")</f>
        <v>0</v>
      </c>
      <c r="O20" s="25">
        <f>COUNTIFS('توزيع المباريات'!$H:$H,$C20,'توزيع المباريات'!$F:$F,"ناشئين ممتاز")</f>
        <v>0</v>
      </c>
      <c r="P20" s="25">
        <f>COUNTIFS('توزيع المباريات'!$H:$H,$C20,'توزيع المباريات'!$F:$F,"ناشئين ممتاز")</f>
        <v>0</v>
      </c>
      <c r="Q20" s="25">
        <f>COUNTIFS('توزيع المباريات'!$H:$H,$C20,'توزيع المباريات'!$F:$F,"شباب أولى")</f>
        <v>0</v>
      </c>
      <c r="R20" s="25">
        <f>COUNTIFS('توزيع المباريات'!$H:$H,$C20,'توزيع المباريات'!$F:$F,"شباب ممتاز")</f>
        <v>0</v>
      </c>
      <c r="S20" s="25">
        <f>COUNTIFS('توزيع المباريات'!$H:$H,$C20,'توزيع المباريات'!$F:$F,"دوري الدرجة الثانية")</f>
        <v>0</v>
      </c>
      <c r="T20" s="25">
        <f>COUNTIFS('توزيع المباريات'!$H:$H,$C20,'توزيع المباريات'!$F:$F,"دوري الامير محمد بن سلمان للدرجة الأولى")</f>
        <v>0</v>
      </c>
      <c r="U20" s="25">
        <f>COUNTIFS('توزيع المباريات'!$H:$H,$C20,'توزيع المباريات'!$F:$F,"الدوري السعودي للمحترفين")</f>
        <v>0</v>
      </c>
      <c r="V20" s="36"/>
    </row>
    <row r="21" spans="2:22" x14ac:dyDescent="0.2">
      <c r="B21" s="20">
        <v>11</v>
      </c>
      <c r="C21" s="19" t="s">
        <v>66</v>
      </c>
      <c r="D21" s="21" t="s">
        <v>10</v>
      </c>
      <c r="E21" s="21" t="s">
        <v>23</v>
      </c>
      <c r="F21" s="21" t="s">
        <v>19</v>
      </c>
      <c r="G21" s="25">
        <f>COUNTIFS('توزيع المباريات'!$H:$H,$C21,'توزيع المباريات'!$F:$F,"براعم")</f>
        <v>0</v>
      </c>
      <c r="H21" s="25">
        <f>COUNTIFS('توزيع المباريات'!$H:$H,$C21,'توزيع المباريات'!$F:$F,"براعم تحت 15")</f>
        <v>0</v>
      </c>
      <c r="I21" s="25">
        <f>COUNTIFS('توزيع المباريات'!$H:$H,$C21,'توزيع المباريات'!$F:$F,"ناشئين تحت 17")</f>
        <v>0</v>
      </c>
      <c r="J21" s="25">
        <f>COUNTIFS('توزيع المباريات'!$H:$H,$C21,'توزيع المباريات'!$F:$F,"شباب تحت 19")</f>
        <v>0</v>
      </c>
      <c r="K21" s="25">
        <f>COUNTIFS('توزيع المباريات'!$H:$H,$C21,'توزيع المباريات'!$F:$F,"دوري الدرجة الثالثة")</f>
        <v>0</v>
      </c>
      <c r="L21" s="25">
        <f>COUNTIFS('توزيع المباريات'!$H:$H,$C21,'توزيع المباريات'!$F:$F,"مسابقات اخرى")</f>
        <v>0</v>
      </c>
      <c r="M21" s="25">
        <f>COUNTIFS('توزيع المباريات'!$H:$H,$C21,'توزيع المباريات'!$F:$F,"براعم ممتاز تحت 13")</f>
        <v>0</v>
      </c>
      <c r="N21" s="25">
        <f>COUNTIFS('توزيع المباريات'!$H:$H,$C21,'توزيع المباريات'!$F:$F,"براعم ممتاز تحت 15")</f>
        <v>0</v>
      </c>
      <c r="O21" s="25">
        <f>COUNTIFS('توزيع المباريات'!$H:$H,$C21,'توزيع المباريات'!$F:$F,"ناشئين ممتاز")</f>
        <v>0</v>
      </c>
      <c r="P21" s="25">
        <f>COUNTIFS('توزيع المباريات'!$H:$H,$C21,'توزيع المباريات'!$F:$F,"ناشئين ممتاز")</f>
        <v>0</v>
      </c>
      <c r="Q21" s="25">
        <f>COUNTIFS('توزيع المباريات'!$H:$H,$C21,'توزيع المباريات'!$F:$F,"شباب أولى")</f>
        <v>0</v>
      </c>
      <c r="R21" s="25">
        <f>COUNTIFS('توزيع المباريات'!$H:$H,$C21,'توزيع المباريات'!$F:$F,"شباب ممتاز")</f>
        <v>0</v>
      </c>
      <c r="S21" s="25">
        <f>COUNTIFS('توزيع المباريات'!$H:$H,$C21,'توزيع المباريات'!$F:$F,"دوري الدرجة الثانية")</f>
        <v>0</v>
      </c>
      <c r="T21" s="25">
        <f>COUNTIFS('توزيع المباريات'!$H:$H,$C21,'توزيع المباريات'!$F:$F,"دوري الامير محمد بن سلمان للدرجة الأولى")</f>
        <v>0</v>
      </c>
      <c r="U21" s="25">
        <f>COUNTIFS('توزيع المباريات'!$H:$H,$C21,'توزيع المباريات'!$F:$F,"الدوري السعودي للمحترفين")</f>
        <v>0</v>
      </c>
      <c r="V21" s="36"/>
    </row>
    <row r="22" spans="2:22" x14ac:dyDescent="0.2">
      <c r="B22" s="20">
        <v>12</v>
      </c>
      <c r="C22" s="19" t="s">
        <v>67</v>
      </c>
      <c r="D22" s="21" t="s">
        <v>9</v>
      </c>
      <c r="E22" s="21" t="s">
        <v>23</v>
      </c>
      <c r="F22" s="21" t="s">
        <v>19</v>
      </c>
      <c r="G22" s="25">
        <f>COUNTIFS('توزيع المباريات'!$H:$H,$C22,'توزيع المباريات'!$F:$F,"براعم")</f>
        <v>0</v>
      </c>
      <c r="H22" s="25">
        <f>COUNTIFS('توزيع المباريات'!$H:$H,$C22,'توزيع المباريات'!$F:$F,"براعم تحت 15")</f>
        <v>0</v>
      </c>
      <c r="I22" s="25">
        <f>COUNTIFS('توزيع المباريات'!$H:$H,$C22,'توزيع المباريات'!$F:$F,"ناشئين تحت 17")</f>
        <v>0</v>
      </c>
      <c r="J22" s="25">
        <f>COUNTIFS('توزيع المباريات'!$H:$H,$C22,'توزيع المباريات'!$F:$F,"شباب تحت 19")</f>
        <v>0</v>
      </c>
      <c r="K22" s="25">
        <f>COUNTIFS('توزيع المباريات'!$H:$H,$C22,'توزيع المباريات'!$F:$F,"دوري الدرجة الثالثة")</f>
        <v>0</v>
      </c>
      <c r="L22" s="25">
        <f>COUNTIFS('توزيع المباريات'!$H:$H,$C22,'توزيع المباريات'!$F:$F,"مسابقات اخرى")</f>
        <v>0</v>
      </c>
      <c r="M22" s="25">
        <f>COUNTIFS('توزيع المباريات'!$H:$H,$C22,'توزيع المباريات'!$F:$F,"براعم ممتاز تحت 13")</f>
        <v>0</v>
      </c>
      <c r="N22" s="25">
        <f>COUNTIFS('توزيع المباريات'!$H:$H,$C22,'توزيع المباريات'!$F:$F,"براعم ممتاز تحت 15")</f>
        <v>0</v>
      </c>
      <c r="O22" s="25">
        <f>COUNTIFS('توزيع المباريات'!$H:$H,$C22,'توزيع المباريات'!$F:$F,"ناشئين ممتاز")</f>
        <v>0</v>
      </c>
      <c r="P22" s="25">
        <f>COUNTIFS('توزيع المباريات'!$H:$H,$C22,'توزيع المباريات'!$F:$F,"ناشئين ممتاز")</f>
        <v>0</v>
      </c>
      <c r="Q22" s="25">
        <f>COUNTIFS('توزيع المباريات'!$H:$H,$C22,'توزيع المباريات'!$F:$F,"شباب أولى")</f>
        <v>0</v>
      </c>
      <c r="R22" s="25">
        <f>COUNTIFS('توزيع المباريات'!$H:$H,$C22,'توزيع المباريات'!$F:$F,"شباب ممتاز")</f>
        <v>0</v>
      </c>
      <c r="S22" s="25">
        <f>COUNTIFS('توزيع المباريات'!$H:$H,$C22,'توزيع المباريات'!$F:$F,"دوري الدرجة الثانية")</f>
        <v>0</v>
      </c>
      <c r="T22" s="25">
        <f>COUNTIFS('توزيع المباريات'!$H:$H,$C22,'توزيع المباريات'!$F:$F,"دوري الامير محمد بن سلمان للدرجة الأولى")</f>
        <v>0</v>
      </c>
      <c r="U22" s="25">
        <f>COUNTIFS('توزيع المباريات'!$H:$H,$C22,'توزيع المباريات'!$F:$F,"الدوري السعودي للمحترفين")</f>
        <v>0</v>
      </c>
      <c r="V22" s="36"/>
    </row>
    <row r="23" spans="2:22" x14ac:dyDescent="0.2">
      <c r="B23" s="20">
        <v>13</v>
      </c>
      <c r="C23" s="19" t="s">
        <v>68</v>
      </c>
      <c r="D23" s="21" t="s">
        <v>10</v>
      </c>
      <c r="E23" s="21" t="s">
        <v>23</v>
      </c>
      <c r="F23" s="21" t="s">
        <v>19</v>
      </c>
      <c r="G23" s="25">
        <f>COUNTIFS('توزيع المباريات'!$H:$H,$C23,'توزيع المباريات'!$F:$F,"براعم")</f>
        <v>0</v>
      </c>
      <c r="H23" s="25">
        <f>COUNTIFS('توزيع المباريات'!$H:$H,$C23,'توزيع المباريات'!$F:$F,"براعم تحت 15")</f>
        <v>0</v>
      </c>
      <c r="I23" s="25">
        <f>COUNTIFS('توزيع المباريات'!$H:$H,$C23,'توزيع المباريات'!$F:$F,"ناشئين تحت 17")</f>
        <v>0</v>
      </c>
      <c r="J23" s="25">
        <f>COUNTIFS('توزيع المباريات'!$H:$H,$C23,'توزيع المباريات'!$F:$F,"شباب تحت 19")</f>
        <v>0</v>
      </c>
      <c r="K23" s="25">
        <f>COUNTIFS('توزيع المباريات'!$H:$H,$C23,'توزيع المباريات'!$F:$F,"دوري الدرجة الثالثة")</f>
        <v>0</v>
      </c>
      <c r="L23" s="25">
        <f>COUNTIFS('توزيع المباريات'!$H:$H,$C23,'توزيع المباريات'!$F:$F,"مسابقات اخرى")</f>
        <v>0</v>
      </c>
      <c r="M23" s="25">
        <f>COUNTIFS('توزيع المباريات'!$H:$H,$C23,'توزيع المباريات'!$F:$F,"براعم ممتاز تحت 13")</f>
        <v>0</v>
      </c>
      <c r="N23" s="25">
        <f>COUNTIFS('توزيع المباريات'!$H:$H,$C23,'توزيع المباريات'!$F:$F,"براعم ممتاز تحت 15")</f>
        <v>0</v>
      </c>
      <c r="O23" s="25">
        <f>COUNTIFS('توزيع المباريات'!$H:$H,$C23,'توزيع المباريات'!$F:$F,"ناشئين ممتاز")</f>
        <v>0</v>
      </c>
      <c r="P23" s="25">
        <f>COUNTIFS('توزيع المباريات'!$H:$H,$C23,'توزيع المباريات'!$F:$F,"ناشئين ممتاز")</f>
        <v>0</v>
      </c>
      <c r="Q23" s="25">
        <f>COUNTIFS('توزيع المباريات'!$H:$H,$C23,'توزيع المباريات'!$F:$F,"شباب أولى")</f>
        <v>0</v>
      </c>
      <c r="R23" s="25">
        <f>COUNTIFS('توزيع المباريات'!$H:$H,$C23,'توزيع المباريات'!$F:$F,"شباب ممتاز")</f>
        <v>0</v>
      </c>
      <c r="S23" s="25">
        <f>COUNTIFS('توزيع المباريات'!$H:$H,$C23,'توزيع المباريات'!$F:$F,"دوري الدرجة الثانية")</f>
        <v>0</v>
      </c>
      <c r="T23" s="25">
        <f>COUNTIFS('توزيع المباريات'!$H:$H,$C23,'توزيع المباريات'!$F:$F,"دوري الامير محمد بن سلمان للدرجة الأولى")</f>
        <v>0</v>
      </c>
      <c r="U23" s="25">
        <f>COUNTIFS('توزيع المباريات'!$H:$H,$C23,'توزيع المباريات'!$F:$F,"الدوري السعودي للمحترفين")</f>
        <v>0</v>
      </c>
      <c r="V23" s="36"/>
    </row>
    <row r="24" spans="2:22" x14ac:dyDescent="0.2">
      <c r="B24" s="20">
        <v>14</v>
      </c>
      <c r="C24" s="19" t="s">
        <v>69</v>
      </c>
      <c r="D24" s="21" t="s">
        <v>10</v>
      </c>
      <c r="E24" s="21" t="s">
        <v>23</v>
      </c>
      <c r="F24" s="21" t="s">
        <v>19</v>
      </c>
      <c r="G24" s="25">
        <f>COUNTIFS('توزيع المباريات'!$H:$H,$C24,'توزيع المباريات'!$F:$F,"براعم")</f>
        <v>0</v>
      </c>
      <c r="H24" s="25">
        <f>COUNTIFS('توزيع المباريات'!$H:$H,$C24,'توزيع المباريات'!$F:$F,"براعم تحت 15")</f>
        <v>0</v>
      </c>
      <c r="I24" s="25">
        <f>COUNTIFS('توزيع المباريات'!$H:$H,$C24,'توزيع المباريات'!$F:$F,"ناشئين تحت 17")</f>
        <v>0</v>
      </c>
      <c r="J24" s="25">
        <f>COUNTIFS('توزيع المباريات'!$H:$H,$C24,'توزيع المباريات'!$F:$F,"شباب تحت 19")</f>
        <v>0</v>
      </c>
      <c r="K24" s="25">
        <f>COUNTIFS('توزيع المباريات'!$H:$H,$C24,'توزيع المباريات'!$F:$F,"دوري الدرجة الثالثة")</f>
        <v>0</v>
      </c>
      <c r="L24" s="25">
        <f>COUNTIFS('توزيع المباريات'!$H:$H,$C24,'توزيع المباريات'!$F:$F,"مسابقات اخرى")</f>
        <v>0</v>
      </c>
      <c r="M24" s="25">
        <f>COUNTIFS('توزيع المباريات'!$H:$H,$C24,'توزيع المباريات'!$F:$F,"براعم ممتاز تحت 13")</f>
        <v>0</v>
      </c>
      <c r="N24" s="25">
        <f>COUNTIFS('توزيع المباريات'!$H:$H,$C24,'توزيع المباريات'!$F:$F,"براعم ممتاز تحت 15")</f>
        <v>0</v>
      </c>
      <c r="O24" s="25">
        <f>COUNTIFS('توزيع المباريات'!$H:$H,$C24,'توزيع المباريات'!$F:$F,"ناشئين ممتاز")</f>
        <v>0</v>
      </c>
      <c r="P24" s="25">
        <f>COUNTIFS('توزيع المباريات'!$H:$H,$C24,'توزيع المباريات'!$F:$F,"ناشئين ممتاز")</f>
        <v>0</v>
      </c>
      <c r="Q24" s="25">
        <f>COUNTIFS('توزيع المباريات'!$H:$H,$C24,'توزيع المباريات'!$F:$F,"شباب أولى")</f>
        <v>0</v>
      </c>
      <c r="R24" s="25">
        <f>COUNTIFS('توزيع المباريات'!$H:$H,$C24,'توزيع المباريات'!$F:$F,"شباب ممتاز")</f>
        <v>0</v>
      </c>
      <c r="S24" s="25">
        <f>COUNTIFS('توزيع المباريات'!$H:$H,$C24,'توزيع المباريات'!$F:$F,"دوري الدرجة الثانية")</f>
        <v>0</v>
      </c>
      <c r="T24" s="25">
        <f>COUNTIFS('توزيع المباريات'!$H:$H,$C24,'توزيع المباريات'!$F:$F,"دوري الامير محمد بن سلمان للدرجة الأولى")</f>
        <v>0</v>
      </c>
      <c r="U24" s="25">
        <f>COUNTIFS('توزيع المباريات'!$H:$H,$C24,'توزيع المباريات'!$F:$F,"الدوري السعودي للمحترفين")</f>
        <v>0</v>
      </c>
      <c r="V24" s="36"/>
    </row>
    <row r="25" spans="2:22" x14ac:dyDescent="0.2">
      <c r="B25" s="20">
        <v>15</v>
      </c>
      <c r="C25" s="19" t="s">
        <v>70</v>
      </c>
      <c r="D25" s="21" t="s">
        <v>9</v>
      </c>
      <c r="E25" s="21" t="s">
        <v>23</v>
      </c>
      <c r="F25" s="21" t="s">
        <v>19</v>
      </c>
      <c r="G25" s="25">
        <f>COUNTIFS('توزيع المباريات'!$H:$H,$C25,'توزيع المباريات'!$F:$F,"براعم")</f>
        <v>0</v>
      </c>
      <c r="H25" s="25">
        <f>COUNTIFS('توزيع المباريات'!$H:$H,$C25,'توزيع المباريات'!$F:$F,"براعم تحت 15")</f>
        <v>0</v>
      </c>
      <c r="I25" s="25">
        <f>COUNTIFS('توزيع المباريات'!$H:$H,$C25,'توزيع المباريات'!$F:$F,"ناشئين تحت 17")</f>
        <v>0</v>
      </c>
      <c r="J25" s="25">
        <f>COUNTIFS('توزيع المباريات'!$H:$H,$C25,'توزيع المباريات'!$F:$F,"شباب تحت 19")</f>
        <v>0</v>
      </c>
      <c r="K25" s="25">
        <f>COUNTIFS('توزيع المباريات'!$H:$H,$C25,'توزيع المباريات'!$F:$F,"دوري الدرجة الثالثة")</f>
        <v>0</v>
      </c>
      <c r="L25" s="25">
        <f>COUNTIFS('توزيع المباريات'!$H:$H,$C25,'توزيع المباريات'!$F:$F,"مسابقات اخرى")</f>
        <v>0</v>
      </c>
      <c r="M25" s="25">
        <f>COUNTIFS('توزيع المباريات'!$H:$H,$C25,'توزيع المباريات'!$F:$F,"براعم ممتاز تحت 13")</f>
        <v>0</v>
      </c>
      <c r="N25" s="25">
        <f>COUNTIFS('توزيع المباريات'!$H:$H,$C25,'توزيع المباريات'!$F:$F,"براعم ممتاز تحت 15")</f>
        <v>0</v>
      </c>
      <c r="O25" s="25">
        <f>COUNTIFS('توزيع المباريات'!$H:$H,$C25,'توزيع المباريات'!$F:$F,"ناشئين ممتاز")</f>
        <v>0</v>
      </c>
      <c r="P25" s="25">
        <f>COUNTIFS('توزيع المباريات'!$H:$H,$C25,'توزيع المباريات'!$F:$F,"ناشئين ممتاز")</f>
        <v>0</v>
      </c>
      <c r="Q25" s="25">
        <f>COUNTIFS('توزيع المباريات'!$H:$H,$C25,'توزيع المباريات'!$F:$F,"شباب أولى")</f>
        <v>0</v>
      </c>
      <c r="R25" s="25">
        <f>COUNTIFS('توزيع المباريات'!$H:$H,$C25,'توزيع المباريات'!$F:$F,"شباب ممتاز")</f>
        <v>0</v>
      </c>
      <c r="S25" s="25">
        <f>COUNTIFS('توزيع المباريات'!$H:$H,$C25,'توزيع المباريات'!$F:$F,"دوري الدرجة الثانية")</f>
        <v>0</v>
      </c>
      <c r="T25" s="25">
        <f>COUNTIFS('توزيع المباريات'!$H:$H,$C25,'توزيع المباريات'!$F:$F,"دوري الامير محمد بن سلمان للدرجة الأولى")</f>
        <v>0</v>
      </c>
      <c r="U25" s="25">
        <f>COUNTIFS('توزيع المباريات'!$H:$H,$C25,'توزيع المباريات'!$F:$F,"الدوري السعودي للمحترفين")</f>
        <v>0</v>
      </c>
      <c r="V25" s="36"/>
    </row>
    <row r="26" spans="2:22" x14ac:dyDescent="0.2">
      <c r="B26" s="20">
        <v>16</v>
      </c>
      <c r="C26" s="19" t="s">
        <v>71</v>
      </c>
      <c r="D26" s="21" t="s">
        <v>9</v>
      </c>
      <c r="E26" s="21" t="s">
        <v>23</v>
      </c>
      <c r="F26" s="21" t="s">
        <v>19</v>
      </c>
      <c r="G26" s="25">
        <f>COUNTIFS('توزيع المباريات'!$H:$H,$C26,'توزيع المباريات'!$F:$F,"براعم")</f>
        <v>0</v>
      </c>
      <c r="H26" s="25">
        <f>COUNTIFS('توزيع المباريات'!$H:$H,$C26,'توزيع المباريات'!$F:$F,"براعم تحت 15")</f>
        <v>0</v>
      </c>
      <c r="I26" s="25">
        <f>COUNTIFS('توزيع المباريات'!$H:$H,$C26,'توزيع المباريات'!$F:$F,"ناشئين تحت 17")</f>
        <v>0</v>
      </c>
      <c r="J26" s="25">
        <f>COUNTIFS('توزيع المباريات'!$H:$H,$C26,'توزيع المباريات'!$F:$F,"شباب تحت 19")</f>
        <v>0</v>
      </c>
      <c r="K26" s="25">
        <f>COUNTIFS('توزيع المباريات'!$H:$H,$C26,'توزيع المباريات'!$F:$F,"دوري الدرجة الثالثة")</f>
        <v>0</v>
      </c>
      <c r="L26" s="25">
        <f>COUNTIFS('توزيع المباريات'!$H:$H,$C26,'توزيع المباريات'!$F:$F,"مسابقات اخرى")</f>
        <v>0</v>
      </c>
      <c r="M26" s="25">
        <f>COUNTIFS('توزيع المباريات'!$H:$H,$C26,'توزيع المباريات'!$F:$F,"براعم ممتاز تحت 13")</f>
        <v>0</v>
      </c>
      <c r="N26" s="25">
        <f>COUNTIFS('توزيع المباريات'!$H:$H,$C26,'توزيع المباريات'!$F:$F,"براعم ممتاز تحت 15")</f>
        <v>0</v>
      </c>
      <c r="O26" s="25">
        <f>COUNTIFS('توزيع المباريات'!$H:$H,$C26,'توزيع المباريات'!$F:$F,"ناشئين ممتاز")</f>
        <v>0</v>
      </c>
      <c r="P26" s="25">
        <f>COUNTIFS('توزيع المباريات'!$H:$H,$C26,'توزيع المباريات'!$F:$F,"ناشئين ممتاز")</f>
        <v>0</v>
      </c>
      <c r="Q26" s="25">
        <f>COUNTIFS('توزيع المباريات'!$H:$H,$C26,'توزيع المباريات'!$F:$F,"شباب أولى")</f>
        <v>0</v>
      </c>
      <c r="R26" s="25">
        <f>COUNTIFS('توزيع المباريات'!$H:$H,$C26,'توزيع المباريات'!$F:$F,"شباب ممتاز")</f>
        <v>0</v>
      </c>
      <c r="S26" s="25">
        <f>COUNTIFS('توزيع المباريات'!$H:$H,$C26,'توزيع المباريات'!$F:$F,"دوري الدرجة الثانية")</f>
        <v>0</v>
      </c>
      <c r="T26" s="25">
        <f>COUNTIFS('توزيع المباريات'!$H:$H,$C26,'توزيع المباريات'!$F:$F,"دوري الامير محمد بن سلمان للدرجة الأولى")</f>
        <v>0</v>
      </c>
      <c r="U26" s="25">
        <f>COUNTIFS('توزيع المباريات'!$H:$H,$C26,'توزيع المباريات'!$F:$F,"الدوري السعودي للمحترفين")</f>
        <v>0</v>
      </c>
      <c r="V26" s="36"/>
    </row>
    <row r="27" spans="2:22" x14ac:dyDescent="0.2">
      <c r="B27" s="20">
        <v>17</v>
      </c>
      <c r="C27" s="19" t="s">
        <v>72</v>
      </c>
      <c r="D27" s="21" t="s">
        <v>9</v>
      </c>
      <c r="E27" s="21" t="s">
        <v>23</v>
      </c>
      <c r="F27" s="21" t="s">
        <v>19</v>
      </c>
      <c r="G27" s="25">
        <f>COUNTIFS('توزيع المباريات'!$H:$H,$C27,'توزيع المباريات'!$F:$F,"براعم")</f>
        <v>0</v>
      </c>
      <c r="H27" s="25">
        <f>COUNTIFS('توزيع المباريات'!$H:$H,$C27,'توزيع المباريات'!$F:$F,"براعم تحت 15")</f>
        <v>0</v>
      </c>
      <c r="I27" s="25">
        <f>COUNTIFS('توزيع المباريات'!$H:$H,$C27,'توزيع المباريات'!$F:$F,"ناشئين تحت 17")</f>
        <v>0</v>
      </c>
      <c r="J27" s="25">
        <f>COUNTIFS('توزيع المباريات'!$H:$H,$C27,'توزيع المباريات'!$F:$F,"شباب تحت 19")</f>
        <v>0</v>
      </c>
      <c r="K27" s="25">
        <f>COUNTIFS('توزيع المباريات'!$H:$H,$C27,'توزيع المباريات'!$F:$F,"دوري الدرجة الثالثة")</f>
        <v>0</v>
      </c>
      <c r="L27" s="25">
        <f>COUNTIFS('توزيع المباريات'!$H:$H,$C27,'توزيع المباريات'!$F:$F,"مسابقات اخرى")</f>
        <v>0</v>
      </c>
      <c r="M27" s="25">
        <f>COUNTIFS('توزيع المباريات'!$H:$H,$C27,'توزيع المباريات'!$F:$F,"براعم ممتاز تحت 13")</f>
        <v>0</v>
      </c>
      <c r="N27" s="25">
        <f>COUNTIFS('توزيع المباريات'!$H:$H,$C27,'توزيع المباريات'!$F:$F,"براعم ممتاز تحت 15")</f>
        <v>0</v>
      </c>
      <c r="O27" s="25">
        <f>COUNTIFS('توزيع المباريات'!$H:$H,$C27,'توزيع المباريات'!$F:$F,"ناشئين ممتاز")</f>
        <v>0</v>
      </c>
      <c r="P27" s="25">
        <f>COUNTIFS('توزيع المباريات'!$H:$H,$C27,'توزيع المباريات'!$F:$F,"ناشئين ممتاز")</f>
        <v>0</v>
      </c>
      <c r="Q27" s="25">
        <f>COUNTIFS('توزيع المباريات'!$H:$H,$C27,'توزيع المباريات'!$F:$F,"شباب أولى")</f>
        <v>0</v>
      </c>
      <c r="R27" s="25">
        <f>COUNTIFS('توزيع المباريات'!$H:$H,$C27,'توزيع المباريات'!$F:$F,"شباب ممتاز")</f>
        <v>0</v>
      </c>
      <c r="S27" s="25">
        <f>COUNTIFS('توزيع المباريات'!$H:$H,$C27,'توزيع المباريات'!$F:$F,"دوري الدرجة الثانية")</f>
        <v>0</v>
      </c>
      <c r="T27" s="25">
        <f>COUNTIFS('توزيع المباريات'!$H:$H,$C27,'توزيع المباريات'!$F:$F,"دوري الامير محمد بن سلمان للدرجة الأولى")</f>
        <v>0</v>
      </c>
      <c r="U27" s="25">
        <f>COUNTIFS('توزيع المباريات'!$H:$H,$C27,'توزيع المباريات'!$F:$F,"الدوري السعودي للمحترفين")</f>
        <v>0</v>
      </c>
      <c r="V27" s="36"/>
    </row>
    <row r="28" spans="2:22" x14ac:dyDescent="0.2">
      <c r="B28" s="20">
        <v>18</v>
      </c>
      <c r="C28" s="19" t="s">
        <v>73</v>
      </c>
      <c r="D28" s="21" t="s">
        <v>10</v>
      </c>
      <c r="E28" s="21" t="s">
        <v>23</v>
      </c>
      <c r="F28" s="21" t="s">
        <v>19</v>
      </c>
      <c r="G28" s="25">
        <f>COUNTIFS('توزيع المباريات'!$H:$H,$C28,'توزيع المباريات'!$F:$F,"براعم")</f>
        <v>0</v>
      </c>
      <c r="H28" s="25">
        <f>COUNTIFS('توزيع المباريات'!$H:$H,$C28,'توزيع المباريات'!$F:$F,"براعم تحت 15")</f>
        <v>0</v>
      </c>
      <c r="I28" s="25">
        <f>COUNTIFS('توزيع المباريات'!$H:$H,$C28,'توزيع المباريات'!$F:$F,"ناشئين تحت 17")</f>
        <v>0</v>
      </c>
      <c r="J28" s="25">
        <f>COUNTIFS('توزيع المباريات'!$H:$H,$C28,'توزيع المباريات'!$F:$F,"شباب تحت 19")</f>
        <v>0</v>
      </c>
      <c r="K28" s="25">
        <f>COUNTIFS('توزيع المباريات'!$H:$H,$C28,'توزيع المباريات'!$F:$F,"دوري الدرجة الثالثة")</f>
        <v>0</v>
      </c>
      <c r="L28" s="25">
        <f>COUNTIFS('توزيع المباريات'!$H:$H,$C28,'توزيع المباريات'!$F:$F,"مسابقات اخرى")</f>
        <v>0</v>
      </c>
      <c r="M28" s="25">
        <f>COUNTIFS('توزيع المباريات'!$H:$H,$C28,'توزيع المباريات'!$F:$F,"براعم ممتاز تحت 13")</f>
        <v>0</v>
      </c>
      <c r="N28" s="25">
        <f>COUNTIFS('توزيع المباريات'!$H:$H,$C28,'توزيع المباريات'!$F:$F,"براعم ممتاز تحت 15")</f>
        <v>0</v>
      </c>
      <c r="O28" s="25">
        <f>COUNTIFS('توزيع المباريات'!$H:$H,$C28,'توزيع المباريات'!$F:$F,"ناشئين ممتاز")</f>
        <v>0</v>
      </c>
      <c r="P28" s="25">
        <f>COUNTIFS('توزيع المباريات'!$H:$H,$C28,'توزيع المباريات'!$F:$F,"ناشئين ممتاز")</f>
        <v>0</v>
      </c>
      <c r="Q28" s="25">
        <f>COUNTIFS('توزيع المباريات'!$H:$H,$C28,'توزيع المباريات'!$F:$F,"شباب أولى")</f>
        <v>0</v>
      </c>
      <c r="R28" s="25">
        <f>COUNTIFS('توزيع المباريات'!$H:$H,$C28,'توزيع المباريات'!$F:$F,"شباب ممتاز")</f>
        <v>0</v>
      </c>
      <c r="S28" s="25">
        <f>COUNTIFS('توزيع المباريات'!$H:$H,$C28,'توزيع المباريات'!$F:$F,"دوري الدرجة الثانية")</f>
        <v>0</v>
      </c>
      <c r="T28" s="25">
        <f>COUNTIFS('توزيع المباريات'!$H:$H,$C28,'توزيع المباريات'!$F:$F,"دوري الامير محمد بن سلمان للدرجة الأولى")</f>
        <v>0</v>
      </c>
      <c r="U28" s="25">
        <f>COUNTIFS('توزيع المباريات'!$H:$H,$C28,'توزيع المباريات'!$F:$F,"الدوري السعودي للمحترفين")</f>
        <v>0</v>
      </c>
      <c r="V28" s="36"/>
    </row>
    <row r="29" spans="2:22" x14ac:dyDescent="0.2">
      <c r="B29" s="20">
        <v>19</v>
      </c>
      <c r="C29" s="19" t="s">
        <v>74</v>
      </c>
      <c r="D29" s="21" t="s">
        <v>9</v>
      </c>
      <c r="E29" s="21" t="s">
        <v>23</v>
      </c>
      <c r="F29" s="21" t="s">
        <v>19</v>
      </c>
      <c r="G29" s="25">
        <f>COUNTIFS('توزيع المباريات'!$H:$H,$C29,'توزيع المباريات'!$F:$F,"براعم")</f>
        <v>0</v>
      </c>
      <c r="H29" s="25">
        <f>COUNTIFS('توزيع المباريات'!$H:$H,$C29,'توزيع المباريات'!$F:$F,"براعم تحت 15")</f>
        <v>0</v>
      </c>
      <c r="I29" s="25">
        <f>COUNTIFS('توزيع المباريات'!$H:$H,$C29,'توزيع المباريات'!$F:$F,"ناشئين تحت 17")</f>
        <v>0</v>
      </c>
      <c r="J29" s="25">
        <f>COUNTIFS('توزيع المباريات'!$H:$H,$C29,'توزيع المباريات'!$F:$F,"شباب تحت 19")</f>
        <v>0</v>
      </c>
      <c r="K29" s="25">
        <f>COUNTIFS('توزيع المباريات'!$H:$H,$C29,'توزيع المباريات'!$F:$F,"دوري الدرجة الثالثة")</f>
        <v>0</v>
      </c>
      <c r="L29" s="25">
        <f>COUNTIFS('توزيع المباريات'!$H:$H,$C29,'توزيع المباريات'!$F:$F,"مسابقات اخرى")</f>
        <v>0</v>
      </c>
      <c r="M29" s="25">
        <f>COUNTIFS('توزيع المباريات'!$H:$H,$C29,'توزيع المباريات'!$F:$F,"براعم ممتاز تحت 13")</f>
        <v>0</v>
      </c>
      <c r="N29" s="25">
        <f>COUNTIFS('توزيع المباريات'!$H:$H,$C29,'توزيع المباريات'!$F:$F,"براعم ممتاز تحت 15")</f>
        <v>0</v>
      </c>
      <c r="O29" s="25">
        <f>COUNTIFS('توزيع المباريات'!$H:$H,$C29,'توزيع المباريات'!$F:$F,"ناشئين ممتاز")</f>
        <v>0</v>
      </c>
      <c r="P29" s="25">
        <f>COUNTIFS('توزيع المباريات'!$H:$H,$C29,'توزيع المباريات'!$F:$F,"ناشئين ممتاز")</f>
        <v>0</v>
      </c>
      <c r="Q29" s="25">
        <f>COUNTIFS('توزيع المباريات'!$H:$H,$C29,'توزيع المباريات'!$F:$F,"شباب أولى")</f>
        <v>0</v>
      </c>
      <c r="R29" s="25">
        <f>COUNTIFS('توزيع المباريات'!$H:$H,$C29,'توزيع المباريات'!$F:$F,"شباب ممتاز")</f>
        <v>0</v>
      </c>
      <c r="S29" s="25">
        <f>COUNTIFS('توزيع المباريات'!$H:$H,$C29,'توزيع المباريات'!$F:$F,"دوري الدرجة الثانية")</f>
        <v>0</v>
      </c>
      <c r="T29" s="25">
        <f>COUNTIFS('توزيع المباريات'!$H:$H,$C29,'توزيع المباريات'!$F:$F,"دوري الامير محمد بن سلمان للدرجة الأولى")</f>
        <v>0</v>
      </c>
      <c r="U29" s="25">
        <f>COUNTIFS('توزيع المباريات'!$H:$H,$C29,'توزيع المباريات'!$F:$F,"الدوري السعودي للمحترفين")</f>
        <v>0</v>
      </c>
      <c r="V29" s="36"/>
    </row>
    <row r="30" spans="2:22" x14ac:dyDescent="0.2">
      <c r="B30" s="20">
        <v>20</v>
      </c>
      <c r="C30" s="19" t="s">
        <v>75</v>
      </c>
      <c r="D30" s="21" t="s">
        <v>10</v>
      </c>
      <c r="E30" s="21" t="s">
        <v>25</v>
      </c>
      <c r="F30" s="21" t="s">
        <v>19</v>
      </c>
      <c r="G30" s="25">
        <f>COUNTIFS('توزيع المباريات'!$H:$H,$C30,'توزيع المباريات'!$F:$F,"براعم")</f>
        <v>0</v>
      </c>
      <c r="H30" s="25">
        <f>COUNTIFS('توزيع المباريات'!$H:$H,$C30,'توزيع المباريات'!$F:$F,"براعم تحت 15")</f>
        <v>0</v>
      </c>
      <c r="I30" s="25">
        <f>COUNTIFS('توزيع المباريات'!$H:$H,$C30,'توزيع المباريات'!$F:$F,"ناشئين تحت 17")</f>
        <v>0</v>
      </c>
      <c r="J30" s="25">
        <f>COUNTIFS('توزيع المباريات'!$H:$H,$C30,'توزيع المباريات'!$F:$F,"شباب تحت 19")</f>
        <v>0</v>
      </c>
      <c r="K30" s="25">
        <f>COUNTIFS('توزيع المباريات'!$H:$H,$C30,'توزيع المباريات'!$F:$F,"دوري الدرجة الثالثة")</f>
        <v>0</v>
      </c>
      <c r="L30" s="25">
        <f>COUNTIFS('توزيع المباريات'!$H:$H,$C30,'توزيع المباريات'!$F:$F,"مسابقات اخرى")</f>
        <v>0</v>
      </c>
      <c r="M30" s="25">
        <f>COUNTIFS('توزيع المباريات'!$H:$H,$C30,'توزيع المباريات'!$F:$F,"براعم ممتاز تحت 13")</f>
        <v>0</v>
      </c>
      <c r="N30" s="25">
        <f>COUNTIFS('توزيع المباريات'!$H:$H,$C30,'توزيع المباريات'!$F:$F,"براعم ممتاز تحت 15")</f>
        <v>0</v>
      </c>
      <c r="O30" s="25">
        <f>COUNTIFS('توزيع المباريات'!$H:$H,$C30,'توزيع المباريات'!$F:$F,"ناشئين ممتاز")</f>
        <v>0</v>
      </c>
      <c r="P30" s="25">
        <f>COUNTIFS('توزيع المباريات'!$H:$H,$C30,'توزيع المباريات'!$F:$F,"ناشئين ممتاز")</f>
        <v>0</v>
      </c>
      <c r="Q30" s="25">
        <f>COUNTIFS('توزيع المباريات'!$H:$H,$C30,'توزيع المباريات'!$F:$F,"شباب أولى")</f>
        <v>0</v>
      </c>
      <c r="R30" s="25">
        <f>COUNTIFS('توزيع المباريات'!$H:$H,$C30,'توزيع المباريات'!$F:$F,"شباب ممتاز")</f>
        <v>0</v>
      </c>
      <c r="S30" s="25">
        <f>COUNTIFS('توزيع المباريات'!$H:$H,$C30,'توزيع المباريات'!$F:$F,"دوري الدرجة الثانية")</f>
        <v>0</v>
      </c>
      <c r="T30" s="25">
        <f>COUNTIFS('توزيع المباريات'!$H:$H,$C30,'توزيع المباريات'!$F:$F,"دوري الامير محمد بن سلمان للدرجة الأولى")</f>
        <v>0</v>
      </c>
      <c r="U30" s="25">
        <f>COUNTIFS('توزيع المباريات'!$H:$H,$C30,'توزيع المباريات'!$F:$F,"الدوري السعودي للمحترفين")</f>
        <v>0</v>
      </c>
      <c r="V30" s="36"/>
    </row>
    <row r="31" spans="2:22" x14ac:dyDescent="0.2">
      <c r="B31" s="20">
        <v>21</v>
      </c>
      <c r="C31" s="19" t="s">
        <v>76</v>
      </c>
      <c r="D31" s="21" t="s">
        <v>10</v>
      </c>
      <c r="E31" s="21" t="s">
        <v>24</v>
      </c>
      <c r="F31" s="21" t="s">
        <v>19</v>
      </c>
      <c r="G31" s="25">
        <f>COUNTIFS('توزيع المباريات'!$H:$H,$C31,'توزيع المباريات'!$F:$F,"براعم")</f>
        <v>0</v>
      </c>
      <c r="H31" s="25">
        <f>COUNTIFS('توزيع المباريات'!$H:$H,$C31,'توزيع المباريات'!$F:$F,"براعم تحت 15")</f>
        <v>0</v>
      </c>
      <c r="I31" s="25">
        <f>COUNTIFS('توزيع المباريات'!$H:$H,$C31,'توزيع المباريات'!$F:$F,"ناشئين تحت 17")</f>
        <v>0</v>
      </c>
      <c r="J31" s="25">
        <f>COUNTIFS('توزيع المباريات'!$H:$H,$C31,'توزيع المباريات'!$F:$F,"شباب تحت 19")</f>
        <v>0</v>
      </c>
      <c r="K31" s="25">
        <f>COUNTIFS('توزيع المباريات'!$H:$H,$C31,'توزيع المباريات'!$F:$F,"دوري الدرجة الثالثة")</f>
        <v>0</v>
      </c>
      <c r="L31" s="25">
        <f>COUNTIFS('توزيع المباريات'!$H:$H,$C31,'توزيع المباريات'!$F:$F,"مسابقات اخرى")</f>
        <v>0</v>
      </c>
      <c r="M31" s="25">
        <f>COUNTIFS('توزيع المباريات'!$H:$H,$C31,'توزيع المباريات'!$F:$F,"براعم ممتاز تحت 13")</f>
        <v>0</v>
      </c>
      <c r="N31" s="25">
        <f>COUNTIFS('توزيع المباريات'!$H:$H,$C31,'توزيع المباريات'!$F:$F,"براعم ممتاز تحت 15")</f>
        <v>0</v>
      </c>
      <c r="O31" s="25">
        <f>COUNTIFS('توزيع المباريات'!$H:$H,$C31,'توزيع المباريات'!$F:$F,"ناشئين ممتاز")</f>
        <v>0</v>
      </c>
      <c r="P31" s="25">
        <f>COUNTIFS('توزيع المباريات'!$H:$H,$C31,'توزيع المباريات'!$F:$F,"ناشئين ممتاز")</f>
        <v>0</v>
      </c>
      <c r="Q31" s="25">
        <f>COUNTIFS('توزيع المباريات'!$H:$H,$C31,'توزيع المباريات'!$F:$F,"شباب أولى")</f>
        <v>0</v>
      </c>
      <c r="R31" s="25">
        <f>COUNTIFS('توزيع المباريات'!$H:$H,$C31,'توزيع المباريات'!$F:$F,"شباب ممتاز")</f>
        <v>0</v>
      </c>
      <c r="S31" s="25">
        <f>COUNTIFS('توزيع المباريات'!$H:$H,$C31,'توزيع المباريات'!$F:$F,"دوري الدرجة الثانية")</f>
        <v>0</v>
      </c>
      <c r="T31" s="25">
        <f>COUNTIFS('توزيع المباريات'!$H:$H,$C31,'توزيع المباريات'!$F:$F,"دوري الامير محمد بن سلمان للدرجة الأولى")</f>
        <v>0</v>
      </c>
      <c r="U31" s="25">
        <f>COUNTIFS('توزيع المباريات'!$H:$H,$C31,'توزيع المباريات'!$F:$F,"الدوري السعودي للمحترفين")</f>
        <v>0</v>
      </c>
      <c r="V31" s="36"/>
    </row>
    <row r="32" spans="2:22" x14ac:dyDescent="0.2">
      <c r="B32" s="20">
        <v>22</v>
      </c>
      <c r="C32" s="19" t="s">
        <v>77</v>
      </c>
      <c r="D32" s="21" t="s">
        <v>9</v>
      </c>
      <c r="E32" s="21" t="s">
        <v>24</v>
      </c>
      <c r="F32" s="21" t="s">
        <v>19</v>
      </c>
      <c r="G32" s="25">
        <f>COUNTIFS('توزيع المباريات'!$H:$H,$C32,'توزيع المباريات'!$F:$F,"براعم")</f>
        <v>0</v>
      </c>
      <c r="H32" s="25">
        <f>COUNTIFS('توزيع المباريات'!$H:$H,$C32,'توزيع المباريات'!$F:$F,"براعم تحت 15")</f>
        <v>0</v>
      </c>
      <c r="I32" s="25">
        <f>COUNTIFS('توزيع المباريات'!$H:$H,$C32,'توزيع المباريات'!$F:$F,"ناشئين تحت 17")</f>
        <v>0</v>
      </c>
      <c r="J32" s="25">
        <f>COUNTIFS('توزيع المباريات'!$H:$H,$C32,'توزيع المباريات'!$F:$F,"شباب تحت 19")</f>
        <v>0</v>
      </c>
      <c r="K32" s="25">
        <f>COUNTIFS('توزيع المباريات'!$H:$H,$C32,'توزيع المباريات'!$F:$F,"دوري الدرجة الثالثة")</f>
        <v>0</v>
      </c>
      <c r="L32" s="25">
        <f>COUNTIFS('توزيع المباريات'!$H:$H,$C32,'توزيع المباريات'!$F:$F,"مسابقات اخرى")</f>
        <v>0</v>
      </c>
      <c r="M32" s="25">
        <f>COUNTIFS('توزيع المباريات'!$H:$H,$C32,'توزيع المباريات'!$F:$F,"براعم ممتاز تحت 13")</f>
        <v>0</v>
      </c>
      <c r="N32" s="25">
        <f>COUNTIFS('توزيع المباريات'!$H:$H,$C32,'توزيع المباريات'!$F:$F,"براعم ممتاز تحت 15")</f>
        <v>0</v>
      </c>
      <c r="O32" s="25">
        <f>COUNTIFS('توزيع المباريات'!$H:$H,$C32,'توزيع المباريات'!$F:$F,"ناشئين ممتاز")</f>
        <v>0</v>
      </c>
      <c r="P32" s="25">
        <f>COUNTIFS('توزيع المباريات'!$H:$H,$C32,'توزيع المباريات'!$F:$F,"ناشئين ممتاز")</f>
        <v>0</v>
      </c>
      <c r="Q32" s="25">
        <f>COUNTIFS('توزيع المباريات'!$H:$H,$C32,'توزيع المباريات'!$F:$F,"شباب أولى")</f>
        <v>0</v>
      </c>
      <c r="R32" s="25">
        <f>COUNTIFS('توزيع المباريات'!$H:$H,$C32,'توزيع المباريات'!$F:$F,"شباب ممتاز")</f>
        <v>0</v>
      </c>
      <c r="S32" s="25">
        <f>COUNTIFS('توزيع المباريات'!$H:$H,$C32,'توزيع المباريات'!$F:$F,"دوري الدرجة الثانية")</f>
        <v>0</v>
      </c>
      <c r="T32" s="25">
        <f>COUNTIFS('توزيع المباريات'!$H:$H,$C32,'توزيع المباريات'!$F:$F,"دوري الامير محمد بن سلمان للدرجة الأولى")</f>
        <v>0</v>
      </c>
      <c r="U32" s="25">
        <f>COUNTIFS('توزيع المباريات'!$H:$H,$C32,'توزيع المباريات'!$F:$F,"الدوري السعودي للمحترفين")</f>
        <v>0</v>
      </c>
      <c r="V32" s="36"/>
    </row>
    <row r="33" spans="2:22" x14ac:dyDescent="0.2">
      <c r="B33" s="20">
        <v>23</v>
      </c>
      <c r="C33" s="19" t="s">
        <v>78</v>
      </c>
      <c r="D33" s="21" t="s">
        <v>9</v>
      </c>
      <c r="E33" s="21" t="s">
        <v>24</v>
      </c>
      <c r="F33" s="21" t="s">
        <v>19</v>
      </c>
      <c r="G33" s="25">
        <f>COUNTIFS('توزيع المباريات'!$H:$H,$C33,'توزيع المباريات'!$F:$F,"براعم")</f>
        <v>0</v>
      </c>
      <c r="H33" s="25">
        <f>COUNTIFS('توزيع المباريات'!$H:$H,$C33,'توزيع المباريات'!$F:$F,"براعم تحت 15")</f>
        <v>0</v>
      </c>
      <c r="I33" s="25">
        <f>COUNTIFS('توزيع المباريات'!$H:$H,$C33,'توزيع المباريات'!$F:$F,"ناشئين تحت 17")</f>
        <v>0</v>
      </c>
      <c r="J33" s="25">
        <f>COUNTIFS('توزيع المباريات'!$H:$H,$C33,'توزيع المباريات'!$F:$F,"شباب تحت 19")</f>
        <v>0</v>
      </c>
      <c r="K33" s="25">
        <f>COUNTIFS('توزيع المباريات'!$H:$H,$C33,'توزيع المباريات'!$F:$F,"دوري الدرجة الثالثة")</f>
        <v>0</v>
      </c>
      <c r="L33" s="25">
        <f>COUNTIFS('توزيع المباريات'!$H:$H,$C33,'توزيع المباريات'!$F:$F,"مسابقات اخرى")</f>
        <v>0</v>
      </c>
      <c r="M33" s="25">
        <f>COUNTIFS('توزيع المباريات'!$H:$H,$C33,'توزيع المباريات'!$F:$F,"براعم ممتاز تحت 13")</f>
        <v>0</v>
      </c>
      <c r="N33" s="25">
        <f>COUNTIFS('توزيع المباريات'!$H:$H,$C33,'توزيع المباريات'!$F:$F,"براعم ممتاز تحت 15")</f>
        <v>0</v>
      </c>
      <c r="O33" s="25">
        <f>COUNTIFS('توزيع المباريات'!$H:$H,$C33,'توزيع المباريات'!$F:$F,"ناشئين ممتاز")</f>
        <v>0</v>
      </c>
      <c r="P33" s="25">
        <f>COUNTIFS('توزيع المباريات'!$H:$H,$C33,'توزيع المباريات'!$F:$F,"ناشئين ممتاز")</f>
        <v>0</v>
      </c>
      <c r="Q33" s="25">
        <f>COUNTIFS('توزيع المباريات'!$H:$H,$C33,'توزيع المباريات'!$F:$F,"شباب أولى")</f>
        <v>0</v>
      </c>
      <c r="R33" s="25">
        <f>COUNTIFS('توزيع المباريات'!$H:$H,$C33,'توزيع المباريات'!$F:$F,"شباب ممتاز")</f>
        <v>0</v>
      </c>
      <c r="S33" s="25">
        <f>COUNTIFS('توزيع المباريات'!$H:$H,$C33,'توزيع المباريات'!$F:$F,"دوري الدرجة الثانية")</f>
        <v>0</v>
      </c>
      <c r="T33" s="25">
        <f>COUNTIFS('توزيع المباريات'!$H:$H,$C33,'توزيع المباريات'!$F:$F,"دوري الامير محمد بن سلمان للدرجة الأولى")</f>
        <v>0</v>
      </c>
      <c r="U33" s="25">
        <f>COUNTIFS('توزيع المباريات'!$H:$H,$C33,'توزيع المباريات'!$F:$F,"الدوري السعودي للمحترفين")</f>
        <v>0</v>
      </c>
      <c r="V33" s="36"/>
    </row>
    <row r="34" spans="2:22" x14ac:dyDescent="0.2">
      <c r="B34" s="20">
        <v>24</v>
      </c>
      <c r="C34" s="19" t="s">
        <v>79</v>
      </c>
      <c r="D34" s="21" t="s">
        <v>10</v>
      </c>
      <c r="E34" s="21" t="s">
        <v>22</v>
      </c>
      <c r="F34" s="21" t="s">
        <v>19</v>
      </c>
      <c r="G34" s="25">
        <f>COUNTIFS('توزيع المباريات'!$H:$H,$C34,'توزيع المباريات'!$F:$F,"براعم")</f>
        <v>0</v>
      </c>
      <c r="H34" s="25">
        <f>COUNTIFS('توزيع المباريات'!$H:$H,$C34,'توزيع المباريات'!$F:$F,"براعم تحت 15")</f>
        <v>0</v>
      </c>
      <c r="I34" s="25">
        <f>COUNTIFS('توزيع المباريات'!$H:$H,$C34,'توزيع المباريات'!$F:$F,"ناشئين تحت 17")</f>
        <v>0</v>
      </c>
      <c r="J34" s="25">
        <f>COUNTIFS('توزيع المباريات'!$H:$H,$C34,'توزيع المباريات'!$F:$F,"شباب تحت 19")</f>
        <v>0</v>
      </c>
      <c r="K34" s="25">
        <f>COUNTIFS('توزيع المباريات'!$H:$H,$C34,'توزيع المباريات'!$F:$F,"دوري الدرجة الثالثة")</f>
        <v>0</v>
      </c>
      <c r="L34" s="25">
        <f>COUNTIFS('توزيع المباريات'!$H:$H,$C34,'توزيع المباريات'!$F:$F,"مسابقات اخرى")</f>
        <v>0</v>
      </c>
      <c r="M34" s="25">
        <f>COUNTIFS('توزيع المباريات'!$H:$H,$C34,'توزيع المباريات'!$F:$F,"براعم ممتاز تحت 13")</f>
        <v>0</v>
      </c>
      <c r="N34" s="25">
        <f>COUNTIFS('توزيع المباريات'!$H:$H,$C34,'توزيع المباريات'!$F:$F,"براعم ممتاز تحت 15")</f>
        <v>0</v>
      </c>
      <c r="O34" s="25">
        <f>COUNTIFS('توزيع المباريات'!$H:$H,$C34,'توزيع المباريات'!$F:$F,"ناشئين ممتاز")</f>
        <v>0</v>
      </c>
      <c r="P34" s="25">
        <f>COUNTIFS('توزيع المباريات'!$H:$H,$C34,'توزيع المباريات'!$F:$F,"ناشئين ممتاز")</f>
        <v>0</v>
      </c>
      <c r="Q34" s="25">
        <f>COUNTIFS('توزيع المباريات'!$H:$H,$C34,'توزيع المباريات'!$F:$F,"شباب أولى")</f>
        <v>0</v>
      </c>
      <c r="R34" s="25">
        <f>COUNTIFS('توزيع المباريات'!$H:$H,$C34,'توزيع المباريات'!$F:$F,"شباب ممتاز")</f>
        <v>0</v>
      </c>
      <c r="S34" s="25">
        <f>COUNTIFS('توزيع المباريات'!$H:$H,$C34,'توزيع المباريات'!$F:$F,"دوري الدرجة الثانية")</f>
        <v>0</v>
      </c>
      <c r="T34" s="25">
        <f>COUNTIFS('توزيع المباريات'!$H:$H,$C34,'توزيع المباريات'!$F:$F,"دوري الامير محمد بن سلمان للدرجة الأولى")</f>
        <v>0</v>
      </c>
      <c r="U34" s="25">
        <f>COUNTIFS('توزيع المباريات'!$H:$H,$C34,'توزيع المباريات'!$F:$F,"الدوري السعودي للمحترفين")</f>
        <v>0</v>
      </c>
      <c r="V34" s="36"/>
    </row>
    <row r="35" spans="2:22" x14ac:dyDescent="0.2">
      <c r="B35" s="20">
        <v>25</v>
      </c>
      <c r="C35" s="19" t="s">
        <v>80</v>
      </c>
      <c r="D35" s="21" t="s">
        <v>9</v>
      </c>
      <c r="E35" s="21" t="s">
        <v>24</v>
      </c>
      <c r="F35" s="21" t="s">
        <v>19</v>
      </c>
      <c r="G35" s="25">
        <f>COUNTIFS('توزيع المباريات'!$H:$H,$C35,'توزيع المباريات'!$F:$F,"براعم")</f>
        <v>0</v>
      </c>
      <c r="H35" s="25">
        <f>COUNTIFS('توزيع المباريات'!$H:$H,$C35,'توزيع المباريات'!$F:$F,"براعم تحت 15")</f>
        <v>0</v>
      </c>
      <c r="I35" s="25">
        <f>COUNTIFS('توزيع المباريات'!$H:$H,$C35,'توزيع المباريات'!$F:$F,"ناشئين تحت 17")</f>
        <v>0</v>
      </c>
      <c r="J35" s="25">
        <f>COUNTIFS('توزيع المباريات'!$H:$H,$C35,'توزيع المباريات'!$F:$F,"شباب تحت 19")</f>
        <v>0</v>
      </c>
      <c r="K35" s="25">
        <f>COUNTIFS('توزيع المباريات'!$H:$H,$C35,'توزيع المباريات'!$F:$F,"دوري الدرجة الثالثة")</f>
        <v>0</v>
      </c>
      <c r="L35" s="25">
        <f>COUNTIFS('توزيع المباريات'!$H:$H,$C35,'توزيع المباريات'!$F:$F,"مسابقات اخرى")</f>
        <v>0</v>
      </c>
      <c r="M35" s="25">
        <f>COUNTIFS('توزيع المباريات'!$H:$H,$C35,'توزيع المباريات'!$F:$F,"براعم ممتاز تحت 13")</f>
        <v>0</v>
      </c>
      <c r="N35" s="25">
        <f>COUNTIFS('توزيع المباريات'!$H:$H,$C35,'توزيع المباريات'!$F:$F,"براعم ممتاز تحت 15")</f>
        <v>0</v>
      </c>
      <c r="O35" s="25">
        <f>COUNTIFS('توزيع المباريات'!$H:$H,$C35,'توزيع المباريات'!$F:$F,"ناشئين ممتاز")</f>
        <v>0</v>
      </c>
      <c r="P35" s="25">
        <f>COUNTIFS('توزيع المباريات'!$H:$H,$C35,'توزيع المباريات'!$F:$F,"ناشئين ممتاز")</f>
        <v>0</v>
      </c>
      <c r="Q35" s="25">
        <f>COUNTIFS('توزيع المباريات'!$H:$H,$C35,'توزيع المباريات'!$F:$F,"شباب أولى")</f>
        <v>0</v>
      </c>
      <c r="R35" s="25">
        <f>COUNTIFS('توزيع المباريات'!$H:$H,$C35,'توزيع المباريات'!$F:$F,"شباب ممتاز")</f>
        <v>0</v>
      </c>
      <c r="S35" s="25">
        <f>COUNTIFS('توزيع المباريات'!$H:$H,$C35,'توزيع المباريات'!$F:$F,"دوري الدرجة الثانية")</f>
        <v>0</v>
      </c>
      <c r="T35" s="25">
        <f>COUNTIFS('توزيع المباريات'!$H:$H,$C35,'توزيع المباريات'!$F:$F,"دوري الامير محمد بن سلمان للدرجة الأولى")</f>
        <v>0</v>
      </c>
      <c r="U35" s="25">
        <f>COUNTIFS('توزيع المباريات'!$H:$H,$C35,'توزيع المباريات'!$F:$F,"الدوري السعودي للمحترفين")</f>
        <v>0</v>
      </c>
      <c r="V35" s="36"/>
    </row>
    <row r="36" spans="2:22" x14ac:dyDescent="0.2">
      <c r="B36" s="20">
        <v>26</v>
      </c>
      <c r="C36" s="19" t="s">
        <v>81</v>
      </c>
      <c r="D36" s="21" t="s">
        <v>10</v>
      </c>
      <c r="E36" s="21" t="s">
        <v>26</v>
      </c>
      <c r="F36" s="21" t="s">
        <v>19</v>
      </c>
      <c r="G36" s="25">
        <f>COUNTIFS('توزيع المباريات'!$H:$H,$C36,'توزيع المباريات'!$F:$F,"براعم")</f>
        <v>0</v>
      </c>
      <c r="H36" s="25">
        <f>COUNTIFS('توزيع المباريات'!$H:$H,$C36,'توزيع المباريات'!$F:$F,"براعم تحت 15")</f>
        <v>0</v>
      </c>
      <c r="I36" s="25">
        <f>COUNTIFS('توزيع المباريات'!$H:$H,$C36,'توزيع المباريات'!$F:$F,"ناشئين تحت 17")</f>
        <v>0</v>
      </c>
      <c r="J36" s="25">
        <f>COUNTIFS('توزيع المباريات'!$H:$H,$C36,'توزيع المباريات'!$F:$F,"شباب تحت 19")</f>
        <v>0</v>
      </c>
      <c r="K36" s="25">
        <f>COUNTIFS('توزيع المباريات'!$H:$H,$C36,'توزيع المباريات'!$F:$F,"دوري الدرجة الثالثة")</f>
        <v>0</v>
      </c>
      <c r="L36" s="25">
        <f>COUNTIFS('توزيع المباريات'!$H:$H,$C36,'توزيع المباريات'!$F:$F,"مسابقات اخرى")</f>
        <v>0</v>
      </c>
      <c r="M36" s="25">
        <f>COUNTIFS('توزيع المباريات'!$H:$H,$C36,'توزيع المباريات'!$F:$F,"براعم ممتاز تحت 13")</f>
        <v>0</v>
      </c>
      <c r="N36" s="25">
        <f>COUNTIFS('توزيع المباريات'!$H:$H,$C36,'توزيع المباريات'!$F:$F,"براعم ممتاز تحت 15")</f>
        <v>0</v>
      </c>
      <c r="O36" s="25">
        <f>COUNTIFS('توزيع المباريات'!$H:$H,$C36,'توزيع المباريات'!$F:$F,"ناشئين ممتاز")</f>
        <v>0</v>
      </c>
      <c r="P36" s="25">
        <f>COUNTIFS('توزيع المباريات'!$H:$H,$C36,'توزيع المباريات'!$F:$F,"ناشئين ممتاز")</f>
        <v>0</v>
      </c>
      <c r="Q36" s="25">
        <f>COUNTIFS('توزيع المباريات'!$H:$H,$C36,'توزيع المباريات'!$F:$F,"شباب أولى")</f>
        <v>0</v>
      </c>
      <c r="R36" s="25">
        <f>COUNTIFS('توزيع المباريات'!$H:$H,$C36,'توزيع المباريات'!$F:$F,"شباب ممتاز")</f>
        <v>0</v>
      </c>
      <c r="S36" s="25">
        <f>COUNTIFS('توزيع المباريات'!$H:$H,$C36,'توزيع المباريات'!$F:$F,"دوري الدرجة الثانية")</f>
        <v>0</v>
      </c>
      <c r="T36" s="25">
        <f>COUNTIFS('توزيع المباريات'!$H:$H,$C36,'توزيع المباريات'!$F:$F,"دوري الامير محمد بن سلمان للدرجة الأولى")</f>
        <v>0</v>
      </c>
      <c r="U36" s="25">
        <f>COUNTIFS('توزيع المباريات'!$H:$H,$C36,'توزيع المباريات'!$F:$F,"الدوري السعودي للمحترفين")</f>
        <v>0</v>
      </c>
      <c r="V36" s="36"/>
    </row>
    <row r="37" spans="2:22" x14ac:dyDescent="0.2">
      <c r="B37" s="20">
        <v>27</v>
      </c>
      <c r="C37" s="19" t="s">
        <v>82</v>
      </c>
      <c r="D37" s="21" t="s">
        <v>9</v>
      </c>
      <c r="E37" s="21" t="s">
        <v>23</v>
      </c>
      <c r="F37" s="21" t="s">
        <v>19</v>
      </c>
      <c r="G37" s="25">
        <f>COUNTIFS('توزيع المباريات'!$H:$H,$C37,'توزيع المباريات'!$F:$F,"براعم")</f>
        <v>0</v>
      </c>
      <c r="H37" s="25">
        <f>COUNTIFS('توزيع المباريات'!$H:$H,$C37,'توزيع المباريات'!$F:$F,"براعم تحت 15")</f>
        <v>0</v>
      </c>
      <c r="I37" s="25">
        <f>COUNTIFS('توزيع المباريات'!$H:$H,$C37,'توزيع المباريات'!$F:$F,"ناشئين تحت 17")</f>
        <v>0</v>
      </c>
      <c r="J37" s="25">
        <f>COUNTIFS('توزيع المباريات'!$H:$H,$C37,'توزيع المباريات'!$F:$F,"شباب تحت 19")</f>
        <v>0</v>
      </c>
      <c r="K37" s="25">
        <f>COUNTIFS('توزيع المباريات'!$H:$H,$C37,'توزيع المباريات'!$F:$F,"دوري الدرجة الثالثة")</f>
        <v>0</v>
      </c>
      <c r="L37" s="25">
        <f>COUNTIFS('توزيع المباريات'!$H:$H,$C37,'توزيع المباريات'!$F:$F,"مسابقات اخرى")</f>
        <v>0</v>
      </c>
      <c r="M37" s="25">
        <f>COUNTIFS('توزيع المباريات'!$H:$H,$C37,'توزيع المباريات'!$F:$F,"براعم ممتاز تحت 13")</f>
        <v>0</v>
      </c>
      <c r="N37" s="25">
        <f>COUNTIFS('توزيع المباريات'!$H:$H,$C37,'توزيع المباريات'!$F:$F,"براعم ممتاز تحت 15")</f>
        <v>0</v>
      </c>
      <c r="O37" s="25">
        <f>COUNTIFS('توزيع المباريات'!$H:$H,$C37,'توزيع المباريات'!$F:$F,"ناشئين ممتاز")</f>
        <v>0</v>
      </c>
      <c r="P37" s="25">
        <f>COUNTIFS('توزيع المباريات'!$H:$H,$C37,'توزيع المباريات'!$F:$F,"ناشئين ممتاز")</f>
        <v>0</v>
      </c>
      <c r="Q37" s="25">
        <f>COUNTIFS('توزيع المباريات'!$H:$H,$C37,'توزيع المباريات'!$F:$F,"شباب أولى")</f>
        <v>0</v>
      </c>
      <c r="R37" s="25">
        <f>COUNTIFS('توزيع المباريات'!$H:$H,$C37,'توزيع المباريات'!$F:$F,"شباب ممتاز")</f>
        <v>0</v>
      </c>
      <c r="S37" s="25">
        <f>COUNTIFS('توزيع المباريات'!$H:$H,$C37,'توزيع المباريات'!$F:$F,"دوري الدرجة الثانية")</f>
        <v>0</v>
      </c>
      <c r="T37" s="25">
        <f>COUNTIFS('توزيع المباريات'!$H:$H,$C37,'توزيع المباريات'!$F:$F,"دوري الامير محمد بن سلمان للدرجة الأولى")</f>
        <v>0</v>
      </c>
      <c r="U37" s="25">
        <f>COUNTIFS('توزيع المباريات'!$H:$H,$C37,'توزيع المباريات'!$F:$F,"الدوري السعودي للمحترفين")</f>
        <v>0</v>
      </c>
      <c r="V37" s="36"/>
    </row>
    <row r="38" spans="2:22" x14ac:dyDescent="0.2">
      <c r="B38" s="20">
        <v>28</v>
      </c>
      <c r="C38" s="19" t="s">
        <v>83</v>
      </c>
      <c r="D38" s="21" t="s">
        <v>9</v>
      </c>
      <c r="E38" s="21" t="s">
        <v>24</v>
      </c>
      <c r="F38" s="21" t="s">
        <v>19</v>
      </c>
      <c r="G38" s="25">
        <f>COUNTIFS('توزيع المباريات'!$H:$H,$C38,'توزيع المباريات'!$F:$F,"براعم")</f>
        <v>0</v>
      </c>
      <c r="H38" s="25">
        <f>COUNTIFS('توزيع المباريات'!$H:$H,$C38,'توزيع المباريات'!$F:$F,"براعم تحت 15")</f>
        <v>0</v>
      </c>
      <c r="I38" s="25">
        <f>COUNTIFS('توزيع المباريات'!$H:$H,$C38,'توزيع المباريات'!$F:$F,"ناشئين تحت 17")</f>
        <v>0</v>
      </c>
      <c r="J38" s="25">
        <f>COUNTIFS('توزيع المباريات'!$H:$H,$C38,'توزيع المباريات'!$F:$F,"شباب تحت 19")</f>
        <v>0</v>
      </c>
      <c r="K38" s="25">
        <f>COUNTIFS('توزيع المباريات'!$H:$H,$C38,'توزيع المباريات'!$F:$F,"دوري الدرجة الثالثة")</f>
        <v>0</v>
      </c>
      <c r="L38" s="25">
        <f>COUNTIFS('توزيع المباريات'!$H:$H,$C38,'توزيع المباريات'!$F:$F,"مسابقات اخرى")</f>
        <v>0</v>
      </c>
      <c r="M38" s="25">
        <f>COUNTIFS('توزيع المباريات'!$H:$H,$C38,'توزيع المباريات'!$F:$F,"براعم ممتاز تحت 13")</f>
        <v>0</v>
      </c>
      <c r="N38" s="25">
        <f>COUNTIFS('توزيع المباريات'!$H:$H,$C38,'توزيع المباريات'!$F:$F,"براعم ممتاز تحت 15")</f>
        <v>0</v>
      </c>
      <c r="O38" s="25">
        <f>COUNTIFS('توزيع المباريات'!$H:$H,$C38,'توزيع المباريات'!$F:$F,"ناشئين ممتاز")</f>
        <v>0</v>
      </c>
      <c r="P38" s="25">
        <f>COUNTIFS('توزيع المباريات'!$H:$H,$C38,'توزيع المباريات'!$F:$F,"ناشئين ممتاز")</f>
        <v>0</v>
      </c>
      <c r="Q38" s="25">
        <f>COUNTIFS('توزيع المباريات'!$H:$H,$C38,'توزيع المباريات'!$F:$F,"شباب أولى")</f>
        <v>0</v>
      </c>
      <c r="R38" s="25">
        <f>COUNTIFS('توزيع المباريات'!$H:$H,$C38,'توزيع المباريات'!$F:$F,"شباب ممتاز")</f>
        <v>0</v>
      </c>
      <c r="S38" s="25">
        <f>COUNTIFS('توزيع المباريات'!$H:$H,$C38,'توزيع المباريات'!$F:$F,"دوري الدرجة الثانية")</f>
        <v>0</v>
      </c>
      <c r="T38" s="25">
        <f>COUNTIFS('توزيع المباريات'!$H:$H,$C38,'توزيع المباريات'!$F:$F,"دوري الامير محمد بن سلمان للدرجة الأولى")</f>
        <v>0</v>
      </c>
      <c r="U38" s="25">
        <f>COUNTIFS('توزيع المباريات'!$H:$H,$C38,'توزيع المباريات'!$F:$F,"الدوري السعودي للمحترفين")</f>
        <v>0</v>
      </c>
      <c r="V38" s="36"/>
    </row>
    <row r="39" spans="2:22" x14ac:dyDescent="0.2">
      <c r="B39" s="20">
        <v>29</v>
      </c>
      <c r="C39" s="19" t="s">
        <v>84</v>
      </c>
      <c r="D39" s="21" t="s">
        <v>9</v>
      </c>
      <c r="E39" s="21" t="s">
        <v>24</v>
      </c>
      <c r="F39" s="21" t="s">
        <v>19</v>
      </c>
      <c r="G39" s="25">
        <f>COUNTIFS('توزيع المباريات'!$H:$H,$C39,'توزيع المباريات'!$F:$F,"براعم")</f>
        <v>0</v>
      </c>
      <c r="H39" s="25">
        <f>COUNTIFS('توزيع المباريات'!$H:$H,$C39,'توزيع المباريات'!$F:$F,"براعم تحت 15")</f>
        <v>0</v>
      </c>
      <c r="I39" s="25">
        <f>COUNTIFS('توزيع المباريات'!$H:$H,$C39,'توزيع المباريات'!$F:$F,"ناشئين تحت 17")</f>
        <v>0</v>
      </c>
      <c r="J39" s="25">
        <f>COUNTIFS('توزيع المباريات'!$H:$H,$C39,'توزيع المباريات'!$F:$F,"شباب تحت 19")</f>
        <v>0</v>
      </c>
      <c r="K39" s="25">
        <f>COUNTIFS('توزيع المباريات'!$H:$H,$C39,'توزيع المباريات'!$F:$F,"دوري الدرجة الثالثة")</f>
        <v>0</v>
      </c>
      <c r="L39" s="25">
        <f>COUNTIFS('توزيع المباريات'!$H:$H,$C39,'توزيع المباريات'!$F:$F,"مسابقات اخرى")</f>
        <v>0</v>
      </c>
      <c r="M39" s="25">
        <f>COUNTIFS('توزيع المباريات'!$H:$H,$C39,'توزيع المباريات'!$F:$F,"براعم ممتاز تحت 13")</f>
        <v>0</v>
      </c>
      <c r="N39" s="25">
        <f>COUNTIFS('توزيع المباريات'!$H:$H,$C39,'توزيع المباريات'!$F:$F,"براعم ممتاز تحت 15")</f>
        <v>0</v>
      </c>
      <c r="O39" s="25">
        <f>COUNTIFS('توزيع المباريات'!$H:$H,$C39,'توزيع المباريات'!$F:$F,"ناشئين ممتاز")</f>
        <v>0</v>
      </c>
      <c r="P39" s="25">
        <f>COUNTIFS('توزيع المباريات'!$H:$H,$C39,'توزيع المباريات'!$F:$F,"ناشئين ممتاز")</f>
        <v>0</v>
      </c>
      <c r="Q39" s="25">
        <f>COUNTIFS('توزيع المباريات'!$H:$H,$C39,'توزيع المباريات'!$F:$F,"شباب أولى")</f>
        <v>0</v>
      </c>
      <c r="R39" s="25">
        <f>COUNTIFS('توزيع المباريات'!$H:$H,$C39,'توزيع المباريات'!$F:$F,"شباب ممتاز")</f>
        <v>0</v>
      </c>
      <c r="S39" s="25">
        <f>COUNTIFS('توزيع المباريات'!$H:$H,$C39,'توزيع المباريات'!$F:$F,"دوري الدرجة الثانية")</f>
        <v>0</v>
      </c>
      <c r="T39" s="25">
        <f>COUNTIFS('توزيع المباريات'!$H:$H,$C39,'توزيع المباريات'!$F:$F,"دوري الامير محمد بن سلمان للدرجة الأولى")</f>
        <v>0</v>
      </c>
      <c r="U39" s="25">
        <f>COUNTIFS('توزيع المباريات'!$H:$H,$C39,'توزيع المباريات'!$F:$F,"الدوري السعودي للمحترفين")</f>
        <v>0</v>
      </c>
      <c r="V39" s="36"/>
    </row>
    <row r="40" spans="2:22" x14ac:dyDescent="0.2">
      <c r="B40" s="20">
        <v>30</v>
      </c>
      <c r="C40" s="19" t="s">
        <v>85</v>
      </c>
      <c r="D40" s="21" t="s">
        <v>9</v>
      </c>
      <c r="E40" s="21" t="s">
        <v>24</v>
      </c>
      <c r="F40" s="21" t="s">
        <v>19</v>
      </c>
      <c r="G40" s="25">
        <f>COUNTIFS('توزيع المباريات'!$H:$H,$C40,'توزيع المباريات'!$F:$F,"براعم")</f>
        <v>0</v>
      </c>
      <c r="H40" s="25">
        <f>COUNTIFS('توزيع المباريات'!$H:$H,$C40,'توزيع المباريات'!$F:$F,"براعم تحت 15")</f>
        <v>0</v>
      </c>
      <c r="I40" s="25">
        <f>COUNTIFS('توزيع المباريات'!$H:$H,$C40,'توزيع المباريات'!$F:$F,"ناشئين تحت 17")</f>
        <v>0</v>
      </c>
      <c r="J40" s="25">
        <f>COUNTIFS('توزيع المباريات'!$H:$H,$C40,'توزيع المباريات'!$F:$F,"شباب تحت 19")</f>
        <v>0</v>
      </c>
      <c r="K40" s="25">
        <f>COUNTIFS('توزيع المباريات'!$H:$H,$C40,'توزيع المباريات'!$F:$F,"دوري الدرجة الثالثة")</f>
        <v>0</v>
      </c>
      <c r="L40" s="25">
        <f>COUNTIFS('توزيع المباريات'!$H:$H,$C40,'توزيع المباريات'!$F:$F,"مسابقات اخرى")</f>
        <v>0</v>
      </c>
      <c r="M40" s="25">
        <f>COUNTIFS('توزيع المباريات'!$H:$H,$C40,'توزيع المباريات'!$F:$F,"براعم ممتاز تحت 13")</f>
        <v>0</v>
      </c>
      <c r="N40" s="25">
        <f>COUNTIFS('توزيع المباريات'!$H:$H,$C40,'توزيع المباريات'!$F:$F,"براعم ممتاز تحت 15")</f>
        <v>0</v>
      </c>
      <c r="O40" s="25">
        <f>COUNTIFS('توزيع المباريات'!$H:$H,$C40,'توزيع المباريات'!$F:$F,"ناشئين ممتاز")</f>
        <v>0</v>
      </c>
      <c r="P40" s="25">
        <f>COUNTIFS('توزيع المباريات'!$H:$H,$C40,'توزيع المباريات'!$F:$F,"ناشئين ممتاز")</f>
        <v>0</v>
      </c>
      <c r="Q40" s="25">
        <f>COUNTIFS('توزيع المباريات'!$H:$H,$C40,'توزيع المباريات'!$F:$F,"شباب أولى")</f>
        <v>0</v>
      </c>
      <c r="R40" s="25">
        <f>COUNTIFS('توزيع المباريات'!$H:$H,$C40,'توزيع المباريات'!$F:$F,"شباب ممتاز")</f>
        <v>0</v>
      </c>
      <c r="S40" s="25">
        <f>COUNTIFS('توزيع المباريات'!$H:$H,$C40,'توزيع المباريات'!$F:$F,"دوري الدرجة الثانية")</f>
        <v>0</v>
      </c>
      <c r="T40" s="25">
        <f>COUNTIFS('توزيع المباريات'!$H:$H,$C40,'توزيع المباريات'!$F:$F,"دوري الامير محمد بن سلمان للدرجة الأولى")</f>
        <v>0</v>
      </c>
      <c r="U40" s="25">
        <f>COUNTIFS('توزيع المباريات'!$H:$H,$C40,'توزيع المباريات'!$F:$F,"الدوري السعودي للمحترفين")</f>
        <v>0</v>
      </c>
      <c r="V40" s="36"/>
    </row>
    <row r="41" spans="2:22" x14ac:dyDescent="0.2">
      <c r="B41" s="20">
        <v>31</v>
      </c>
      <c r="C41" s="19" t="s">
        <v>86</v>
      </c>
      <c r="D41" s="21" t="s">
        <v>9</v>
      </c>
      <c r="E41" s="21" t="s">
        <v>23</v>
      </c>
      <c r="F41" s="21" t="s">
        <v>19</v>
      </c>
      <c r="G41" s="25">
        <f>COUNTIFS('توزيع المباريات'!$H:$H,$C41,'توزيع المباريات'!$F:$F,"براعم")</f>
        <v>0</v>
      </c>
      <c r="H41" s="25">
        <f>COUNTIFS('توزيع المباريات'!$H:$H,$C41,'توزيع المباريات'!$F:$F,"براعم تحت 15")</f>
        <v>0</v>
      </c>
      <c r="I41" s="25">
        <f>COUNTIFS('توزيع المباريات'!$H:$H,$C41,'توزيع المباريات'!$F:$F,"ناشئين تحت 17")</f>
        <v>0</v>
      </c>
      <c r="J41" s="25">
        <f>COUNTIFS('توزيع المباريات'!$H:$H,$C41,'توزيع المباريات'!$F:$F,"شباب تحت 19")</f>
        <v>0</v>
      </c>
      <c r="K41" s="25">
        <f>COUNTIFS('توزيع المباريات'!$H:$H,$C41,'توزيع المباريات'!$F:$F,"دوري الدرجة الثالثة")</f>
        <v>0</v>
      </c>
      <c r="L41" s="25">
        <f>COUNTIFS('توزيع المباريات'!$H:$H,$C41,'توزيع المباريات'!$F:$F,"مسابقات اخرى")</f>
        <v>0</v>
      </c>
      <c r="M41" s="25">
        <f>COUNTIFS('توزيع المباريات'!$H:$H,$C41,'توزيع المباريات'!$F:$F,"براعم ممتاز تحت 13")</f>
        <v>0</v>
      </c>
      <c r="N41" s="25">
        <f>COUNTIFS('توزيع المباريات'!$H:$H,$C41,'توزيع المباريات'!$F:$F,"براعم ممتاز تحت 15")</f>
        <v>0</v>
      </c>
      <c r="O41" s="25">
        <f>COUNTIFS('توزيع المباريات'!$H:$H,$C41,'توزيع المباريات'!$F:$F,"ناشئين ممتاز")</f>
        <v>0</v>
      </c>
      <c r="P41" s="25">
        <f>COUNTIFS('توزيع المباريات'!$H:$H,$C41,'توزيع المباريات'!$F:$F,"ناشئين ممتاز")</f>
        <v>0</v>
      </c>
      <c r="Q41" s="25">
        <f>COUNTIFS('توزيع المباريات'!$H:$H,$C41,'توزيع المباريات'!$F:$F,"شباب أولى")</f>
        <v>0</v>
      </c>
      <c r="R41" s="25">
        <f>COUNTIFS('توزيع المباريات'!$H:$H,$C41,'توزيع المباريات'!$F:$F,"شباب ممتاز")</f>
        <v>0</v>
      </c>
      <c r="S41" s="25">
        <f>COUNTIFS('توزيع المباريات'!$H:$H,$C41,'توزيع المباريات'!$F:$F,"دوري الدرجة الثانية")</f>
        <v>0</v>
      </c>
      <c r="T41" s="25">
        <f>COUNTIFS('توزيع المباريات'!$H:$H,$C41,'توزيع المباريات'!$F:$F,"دوري الامير محمد بن سلمان للدرجة الأولى")</f>
        <v>0</v>
      </c>
      <c r="U41" s="25">
        <f>COUNTIFS('توزيع المباريات'!$H:$H,$C41,'توزيع المباريات'!$F:$F,"الدوري السعودي للمحترفين")</f>
        <v>0</v>
      </c>
      <c r="V41" s="36"/>
    </row>
    <row r="42" spans="2:22" x14ac:dyDescent="0.2">
      <c r="B42" s="20">
        <v>32</v>
      </c>
      <c r="C42" s="19" t="s">
        <v>87</v>
      </c>
      <c r="D42" s="21" t="s">
        <v>9</v>
      </c>
      <c r="E42" s="21" t="s">
        <v>24</v>
      </c>
      <c r="F42" s="21" t="s">
        <v>19</v>
      </c>
      <c r="G42" s="25">
        <f>COUNTIFS('توزيع المباريات'!$H:$H,$C42,'توزيع المباريات'!$F:$F,"براعم")</f>
        <v>0</v>
      </c>
      <c r="H42" s="25">
        <f>COUNTIFS('توزيع المباريات'!$H:$H,$C42,'توزيع المباريات'!$F:$F,"براعم تحت 15")</f>
        <v>0</v>
      </c>
      <c r="I42" s="25">
        <f>COUNTIFS('توزيع المباريات'!$H:$H,$C42,'توزيع المباريات'!$F:$F,"ناشئين تحت 17")</f>
        <v>0</v>
      </c>
      <c r="J42" s="25">
        <f>COUNTIFS('توزيع المباريات'!$H:$H,$C42,'توزيع المباريات'!$F:$F,"شباب تحت 19")</f>
        <v>0</v>
      </c>
      <c r="K42" s="25">
        <f>COUNTIFS('توزيع المباريات'!$H:$H,$C42,'توزيع المباريات'!$F:$F,"دوري الدرجة الثالثة")</f>
        <v>0</v>
      </c>
      <c r="L42" s="25">
        <f>COUNTIFS('توزيع المباريات'!$H:$H,$C42,'توزيع المباريات'!$F:$F,"مسابقات اخرى")</f>
        <v>0</v>
      </c>
      <c r="M42" s="25">
        <f>COUNTIFS('توزيع المباريات'!$H:$H,$C42,'توزيع المباريات'!$F:$F,"براعم ممتاز تحت 13")</f>
        <v>0</v>
      </c>
      <c r="N42" s="25">
        <f>COUNTIFS('توزيع المباريات'!$H:$H,$C42,'توزيع المباريات'!$F:$F,"براعم ممتاز تحت 15")</f>
        <v>0</v>
      </c>
      <c r="O42" s="25">
        <f>COUNTIFS('توزيع المباريات'!$H:$H,$C42,'توزيع المباريات'!$F:$F,"ناشئين ممتاز")</f>
        <v>0</v>
      </c>
      <c r="P42" s="25">
        <f>COUNTIFS('توزيع المباريات'!$H:$H,$C42,'توزيع المباريات'!$F:$F,"ناشئين ممتاز")</f>
        <v>0</v>
      </c>
      <c r="Q42" s="25">
        <f>COUNTIFS('توزيع المباريات'!$H:$H,$C42,'توزيع المباريات'!$F:$F,"شباب أولى")</f>
        <v>0</v>
      </c>
      <c r="R42" s="25">
        <f>COUNTIFS('توزيع المباريات'!$H:$H,$C42,'توزيع المباريات'!$F:$F,"شباب ممتاز")</f>
        <v>0</v>
      </c>
      <c r="S42" s="25">
        <f>COUNTIFS('توزيع المباريات'!$H:$H,$C42,'توزيع المباريات'!$F:$F,"دوري الدرجة الثانية")</f>
        <v>0</v>
      </c>
      <c r="T42" s="25">
        <f>COUNTIFS('توزيع المباريات'!$H:$H,$C42,'توزيع المباريات'!$F:$F,"دوري الامير محمد بن سلمان للدرجة الأولى")</f>
        <v>0</v>
      </c>
      <c r="U42" s="25">
        <f>COUNTIFS('توزيع المباريات'!$H:$H,$C42,'توزيع المباريات'!$F:$F,"الدوري السعودي للمحترفين")</f>
        <v>0</v>
      </c>
      <c r="V42" s="36"/>
    </row>
    <row r="43" spans="2:22" ht="16.5" thickBot="1" x14ac:dyDescent="0.25">
      <c r="B43" s="20"/>
      <c r="C43" s="21"/>
      <c r="D43" s="21"/>
      <c r="E43" s="21"/>
      <c r="F43" s="21"/>
      <c r="G43" s="25">
        <f>COUNTIFS('توزيع المباريات'!$H:$H,$C43,'توزيع المباريات'!$F:$F,"براعم")</f>
        <v>0</v>
      </c>
      <c r="H43" s="25">
        <f>COUNTIFS('توزيع المباريات'!$H:$H,$C43,'توزيع المباريات'!$F:$F,"براعم تحت 15")</f>
        <v>0</v>
      </c>
      <c r="I43" s="25">
        <f>COUNTIFS('توزيع المباريات'!$H:$H,$C43,'توزيع المباريات'!$F:$F,"ناشئين تحت 17")</f>
        <v>0</v>
      </c>
      <c r="J43" s="25">
        <f>COUNTIFS('توزيع المباريات'!$H:$H,$C43,'توزيع المباريات'!$F:$F,"شباب تحت 19")</f>
        <v>0</v>
      </c>
      <c r="K43" s="25">
        <f>COUNTIFS('توزيع المباريات'!$H:$H,$C43,'توزيع المباريات'!$F:$F,"دوري الدرجة الثالثة")</f>
        <v>0</v>
      </c>
      <c r="L43" s="25">
        <f>COUNTIFS('توزيع المباريات'!$H:$H,$C43,'توزيع المباريات'!$F:$F,"مسابقات اخرى")</f>
        <v>0</v>
      </c>
      <c r="M43" s="25">
        <f>COUNTIFS('توزيع المباريات'!$H:$H,$C43,'توزيع المباريات'!$F:$F,"براعم ممتاز تحت 13")</f>
        <v>0</v>
      </c>
      <c r="N43" s="25">
        <f>COUNTIFS('توزيع المباريات'!$H:$H,$C43,'توزيع المباريات'!$F:$F,"براعم ممتاز تحت 15")</f>
        <v>0</v>
      </c>
      <c r="O43" s="25">
        <f>COUNTIFS('توزيع المباريات'!$H:$H,$C43,'توزيع المباريات'!$F:$F,"ناشئين ممتاز")</f>
        <v>0</v>
      </c>
      <c r="P43" s="25">
        <f>COUNTIFS('توزيع المباريات'!$H:$H,$C43,'توزيع المباريات'!$F:$F,"ناشئين ممتاز")</f>
        <v>0</v>
      </c>
      <c r="Q43" s="25">
        <f>COUNTIFS('توزيع المباريات'!$H:$H,$C43,'توزيع المباريات'!$F:$F,"شباب أولى")</f>
        <v>0</v>
      </c>
      <c r="R43" s="25">
        <f>COUNTIFS('توزيع المباريات'!$H:$H,$C43,'توزيع المباريات'!$F:$F,"شباب ممتاز")</f>
        <v>0</v>
      </c>
      <c r="S43" s="25">
        <f>COUNTIFS('توزيع المباريات'!$H:$H,$C43,'توزيع المباريات'!$F:$F,"دوري الدرجة الثانية")</f>
        <v>0</v>
      </c>
      <c r="T43" s="25">
        <f>COUNTIFS('توزيع المباريات'!$H:$H,$C43,'توزيع المباريات'!$F:$F,"دوري الامير محمد بن سلمان للدرجة الأولى")</f>
        <v>0</v>
      </c>
      <c r="U43" s="25">
        <f>COUNTIFS('توزيع المباريات'!$H:$H,$C43,'توزيع المباريات'!$F:$F,"الدوري السعودي للمحترفين")</f>
        <v>0</v>
      </c>
      <c r="V43" s="37"/>
    </row>
    <row r="44" spans="2:22" ht="18" x14ac:dyDescent="0.2">
      <c r="B44" s="53" t="s">
        <v>2</v>
      </c>
      <c r="C44" s="55" t="s">
        <v>8</v>
      </c>
      <c r="D44" s="55" t="s">
        <v>6</v>
      </c>
      <c r="E44" s="55" t="s">
        <v>32</v>
      </c>
      <c r="F44" s="55" t="s">
        <v>13</v>
      </c>
      <c r="G44" s="51" t="s">
        <v>3</v>
      </c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49" t="s">
        <v>12</v>
      </c>
    </row>
    <row r="45" spans="2:22" ht="18.75" thickBot="1" x14ac:dyDescent="0.25">
      <c r="B45" s="54"/>
      <c r="C45" s="56"/>
      <c r="D45" s="56"/>
      <c r="E45" s="56"/>
      <c r="F45" s="56"/>
      <c r="G45" s="30" t="s">
        <v>43</v>
      </c>
      <c r="H45" s="30" t="s">
        <v>44</v>
      </c>
      <c r="I45" s="30" t="s">
        <v>45</v>
      </c>
      <c r="J45" s="30" t="s">
        <v>46</v>
      </c>
      <c r="K45" s="30" t="s">
        <v>47</v>
      </c>
      <c r="L45" s="27" t="s">
        <v>48</v>
      </c>
      <c r="M45" s="27" t="s">
        <v>49</v>
      </c>
      <c r="N45" s="31" t="s">
        <v>50</v>
      </c>
      <c r="O45" s="31" t="s">
        <v>34</v>
      </c>
      <c r="P45" s="31" t="s">
        <v>35</v>
      </c>
      <c r="Q45" s="31" t="s">
        <v>51</v>
      </c>
      <c r="R45" s="31" t="s">
        <v>36</v>
      </c>
      <c r="S45" s="31" t="s">
        <v>52</v>
      </c>
      <c r="T45" s="31" t="s">
        <v>53</v>
      </c>
      <c r="U45" s="32" t="s">
        <v>37</v>
      </c>
      <c r="V45" s="50"/>
    </row>
    <row r="46" spans="2:22" x14ac:dyDescent="0.2">
      <c r="B46" s="20">
        <v>33</v>
      </c>
      <c r="C46" s="21" t="s">
        <v>88</v>
      </c>
      <c r="D46" s="21" t="s">
        <v>9</v>
      </c>
      <c r="E46" s="21" t="s">
        <v>23</v>
      </c>
      <c r="F46" s="21" t="s">
        <v>19</v>
      </c>
      <c r="G46" s="25">
        <f>COUNTIFS('توزيع المباريات'!$H:$H,$C46,'توزيع المباريات'!$F:$F,"براعم")</f>
        <v>0</v>
      </c>
      <c r="H46" s="25">
        <f>COUNTIFS('توزيع المباريات'!$H:$H,$C46,'توزيع المباريات'!$F:$F,"براعم تحت 15")</f>
        <v>0</v>
      </c>
      <c r="I46" s="25">
        <f>COUNTIFS('توزيع المباريات'!$H:$H,$C46,'توزيع المباريات'!$F:$F,"ناشئين تحت 17")</f>
        <v>0</v>
      </c>
      <c r="J46" s="25">
        <f>COUNTIFS('توزيع المباريات'!$H:$H,$C46,'توزيع المباريات'!$F:$F,"شباب تحت 19")</f>
        <v>0</v>
      </c>
      <c r="K46" s="25">
        <f>COUNTIFS('توزيع المباريات'!$H:$H,$C46,'توزيع المباريات'!$F:$F,"دوري الدرجة الثالثة")</f>
        <v>0</v>
      </c>
      <c r="L46" s="25">
        <f>COUNTIFS('توزيع المباريات'!$H:$H,$C46,'توزيع المباريات'!$F:$F,"مسابقات اخرى")</f>
        <v>0</v>
      </c>
      <c r="M46" s="25">
        <f>COUNTIFS('توزيع المباريات'!$H:$H,$C46,'توزيع المباريات'!$F:$F,"براعم ممتاز تحت 13")</f>
        <v>0</v>
      </c>
      <c r="N46" s="25">
        <f>COUNTIFS('توزيع المباريات'!$H:$H,$C46,'توزيع المباريات'!$F:$F,"براعم ممتاز تحت 15")</f>
        <v>0</v>
      </c>
      <c r="O46" s="25">
        <f>COUNTIFS('توزيع المباريات'!$H:$H,$C46,'توزيع المباريات'!$F:$F,"ناشئين ممتاز")</f>
        <v>0</v>
      </c>
      <c r="P46" s="25">
        <f>COUNTIFS('توزيع المباريات'!$H:$H,$C46,'توزيع المباريات'!$F:$F,"ناشئين ممتاز")</f>
        <v>0</v>
      </c>
      <c r="Q46" s="25">
        <f>COUNTIFS('توزيع المباريات'!$H:$H,$C46,'توزيع المباريات'!$F:$F,"شباب أولى")</f>
        <v>0</v>
      </c>
      <c r="R46" s="25">
        <f>COUNTIFS('توزيع المباريات'!$H:$H,$C46,'توزيع المباريات'!$F:$F,"شباب ممتاز")</f>
        <v>0</v>
      </c>
      <c r="S46" s="25">
        <f>COUNTIFS('توزيع المباريات'!$H:$H,$C46,'توزيع المباريات'!$F:$F,"دوري الدرجة الثانية")</f>
        <v>0</v>
      </c>
      <c r="T46" s="25">
        <f>COUNTIFS('توزيع المباريات'!$H:$H,$C46,'توزيع المباريات'!$F:$F,"دوري الامير محمد بن سلمان للدرجة الأولى")</f>
        <v>0</v>
      </c>
      <c r="U46" s="25">
        <f>COUNTIFS('توزيع المباريات'!$H:$H,$C46,'توزيع المباريات'!$F:$F,"الدوري السعودي للمحترفين")</f>
        <v>0</v>
      </c>
      <c r="V46" s="35"/>
    </row>
    <row r="47" spans="2:22" x14ac:dyDescent="0.2">
      <c r="B47" s="20">
        <v>34</v>
      </c>
      <c r="C47" s="21" t="s">
        <v>89</v>
      </c>
      <c r="D47" s="21" t="s">
        <v>9</v>
      </c>
      <c r="E47" s="21" t="s">
        <v>25</v>
      </c>
      <c r="F47" s="21" t="s">
        <v>19</v>
      </c>
      <c r="G47" s="25">
        <f>COUNTIFS('توزيع المباريات'!$H:$H,$C47,'توزيع المباريات'!$F:$F,"براعم")</f>
        <v>0</v>
      </c>
      <c r="H47" s="25">
        <f>COUNTIFS('توزيع المباريات'!$H:$H,$C47,'توزيع المباريات'!$F:$F,"براعم تحت 15")</f>
        <v>0</v>
      </c>
      <c r="I47" s="25">
        <f>COUNTIFS('توزيع المباريات'!$H:$H,$C47,'توزيع المباريات'!$F:$F,"ناشئين تحت 17")</f>
        <v>0</v>
      </c>
      <c r="J47" s="25">
        <f>COUNTIFS('توزيع المباريات'!$H:$H,$C47,'توزيع المباريات'!$F:$F,"شباب تحت 19")</f>
        <v>0</v>
      </c>
      <c r="K47" s="25">
        <f>COUNTIFS('توزيع المباريات'!$H:$H,$C47,'توزيع المباريات'!$F:$F,"دوري الدرجة الثالثة")</f>
        <v>0</v>
      </c>
      <c r="L47" s="25">
        <f>COUNTIFS('توزيع المباريات'!$H:$H,$C47,'توزيع المباريات'!$F:$F,"مسابقات اخرى")</f>
        <v>0</v>
      </c>
      <c r="M47" s="25">
        <f>COUNTIFS('توزيع المباريات'!$H:$H,$C47,'توزيع المباريات'!$F:$F,"براعم ممتاز تحت 13")</f>
        <v>0</v>
      </c>
      <c r="N47" s="25">
        <f>COUNTIFS('توزيع المباريات'!$H:$H,$C47,'توزيع المباريات'!$F:$F,"براعم ممتاز تحت 15")</f>
        <v>0</v>
      </c>
      <c r="O47" s="25">
        <f>COUNTIFS('توزيع المباريات'!$H:$H,$C47,'توزيع المباريات'!$F:$F,"ناشئين ممتاز")</f>
        <v>0</v>
      </c>
      <c r="P47" s="25">
        <f>COUNTIFS('توزيع المباريات'!$H:$H,$C47,'توزيع المباريات'!$F:$F,"ناشئين ممتاز")</f>
        <v>0</v>
      </c>
      <c r="Q47" s="25">
        <f>COUNTIFS('توزيع المباريات'!$H:$H,$C47,'توزيع المباريات'!$F:$F,"شباب أولى")</f>
        <v>0</v>
      </c>
      <c r="R47" s="25">
        <f>COUNTIFS('توزيع المباريات'!$H:$H,$C47,'توزيع المباريات'!$F:$F,"شباب ممتاز")</f>
        <v>0</v>
      </c>
      <c r="S47" s="25">
        <f>COUNTIFS('توزيع المباريات'!$H:$H,$C47,'توزيع المباريات'!$F:$F,"دوري الدرجة الثانية")</f>
        <v>0</v>
      </c>
      <c r="T47" s="25">
        <f>COUNTIFS('توزيع المباريات'!$H:$H,$C47,'توزيع المباريات'!$F:$F,"دوري الامير محمد بن سلمان للدرجة الأولى")</f>
        <v>0</v>
      </c>
      <c r="U47" s="25">
        <f>COUNTIFS('توزيع المباريات'!$H:$H,$C47,'توزيع المباريات'!$F:$F,"الدوري السعودي للمحترفين")</f>
        <v>0</v>
      </c>
      <c r="V47" s="36"/>
    </row>
    <row r="48" spans="2:22" x14ac:dyDescent="0.2">
      <c r="B48" s="20">
        <v>35</v>
      </c>
      <c r="C48" s="21" t="s">
        <v>90</v>
      </c>
      <c r="D48" s="21" t="s">
        <v>9</v>
      </c>
      <c r="E48" s="21" t="s">
        <v>21</v>
      </c>
      <c r="F48" s="21" t="s">
        <v>19</v>
      </c>
      <c r="G48" s="25">
        <f>COUNTIFS('توزيع المباريات'!$H:$H,$C48,'توزيع المباريات'!$F:$F,"براعم")</f>
        <v>0</v>
      </c>
      <c r="H48" s="25">
        <f>COUNTIFS('توزيع المباريات'!$H:$H,$C48,'توزيع المباريات'!$F:$F,"براعم تحت 15")</f>
        <v>0</v>
      </c>
      <c r="I48" s="25">
        <f>COUNTIFS('توزيع المباريات'!$H:$H,$C48,'توزيع المباريات'!$F:$F,"ناشئين تحت 17")</f>
        <v>0</v>
      </c>
      <c r="J48" s="25">
        <f>COUNTIFS('توزيع المباريات'!$H:$H,$C48,'توزيع المباريات'!$F:$F,"شباب تحت 19")</f>
        <v>0</v>
      </c>
      <c r="K48" s="25">
        <f>COUNTIFS('توزيع المباريات'!$H:$H,$C48,'توزيع المباريات'!$F:$F,"دوري الدرجة الثالثة")</f>
        <v>0</v>
      </c>
      <c r="L48" s="25">
        <f>COUNTIFS('توزيع المباريات'!$H:$H,$C48,'توزيع المباريات'!$F:$F,"مسابقات اخرى")</f>
        <v>0</v>
      </c>
      <c r="M48" s="25">
        <f>COUNTIFS('توزيع المباريات'!$H:$H,$C48,'توزيع المباريات'!$F:$F,"براعم ممتاز تحت 13")</f>
        <v>0</v>
      </c>
      <c r="N48" s="25">
        <f>COUNTIFS('توزيع المباريات'!$H:$H,$C48,'توزيع المباريات'!$F:$F,"براعم ممتاز تحت 15")</f>
        <v>0</v>
      </c>
      <c r="O48" s="25">
        <f>COUNTIFS('توزيع المباريات'!$H:$H,$C48,'توزيع المباريات'!$F:$F,"ناشئين ممتاز")</f>
        <v>0</v>
      </c>
      <c r="P48" s="25">
        <f>COUNTIFS('توزيع المباريات'!$H:$H,$C48,'توزيع المباريات'!$F:$F,"ناشئين ممتاز")</f>
        <v>0</v>
      </c>
      <c r="Q48" s="25">
        <f>COUNTIFS('توزيع المباريات'!$H:$H,$C48,'توزيع المباريات'!$F:$F,"شباب أولى")</f>
        <v>0</v>
      </c>
      <c r="R48" s="25">
        <f>COUNTIFS('توزيع المباريات'!$H:$H,$C48,'توزيع المباريات'!$F:$F,"شباب ممتاز")</f>
        <v>0</v>
      </c>
      <c r="S48" s="25">
        <f>COUNTIFS('توزيع المباريات'!$H:$H,$C48,'توزيع المباريات'!$F:$F,"دوري الدرجة الثانية")</f>
        <v>0</v>
      </c>
      <c r="T48" s="25">
        <f>COUNTIFS('توزيع المباريات'!$H:$H,$C48,'توزيع المباريات'!$F:$F,"دوري الامير محمد بن سلمان للدرجة الأولى")</f>
        <v>0</v>
      </c>
      <c r="U48" s="25">
        <f>COUNTIFS('توزيع المباريات'!$H:$H,$C48,'توزيع المباريات'!$F:$F,"الدوري السعودي للمحترفين")</f>
        <v>0</v>
      </c>
      <c r="V48" s="36"/>
    </row>
    <row r="49" spans="2:22" x14ac:dyDescent="0.2">
      <c r="B49" s="20">
        <v>36</v>
      </c>
      <c r="C49" s="21" t="s">
        <v>91</v>
      </c>
      <c r="D49" s="21" t="s">
        <v>10</v>
      </c>
      <c r="E49" s="21" t="s">
        <v>22</v>
      </c>
      <c r="F49" s="21" t="s">
        <v>19</v>
      </c>
      <c r="G49" s="25">
        <f>COUNTIFS('توزيع المباريات'!$H:$H,$C49,'توزيع المباريات'!$F:$F,"براعم")</f>
        <v>0</v>
      </c>
      <c r="H49" s="25">
        <f>COUNTIFS('توزيع المباريات'!$H:$H,$C49,'توزيع المباريات'!$F:$F,"براعم تحت 15")</f>
        <v>0</v>
      </c>
      <c r="I49" s="25">
        <f>COUNTIFS('توزيع المباريات'!$H:$H,$C49,'توزيع المباريات'!$F:$F,"ناشئين تحت 17")</f>
        <v>0</v>
      </c>
      <c r="J49" s="25">
        <f>COUNTIFS('توزيع المباريات'!$H:$H,$C49,'توزيع المباريات'!$F:$F,"شباب تحت 19")</f>
        <v>0</v>
      </c>
      <c r="K49" s="25">
        <f>COUNTIFS('توزيع المباريات'!$H:$H,$C49,'توزيع المباريات'!$F:$F,"دوري الدرجة الثالثة")</f>
        <v>0</v>
      </c>
      <c r="L49" s="25">
        <f>COUNTIFS('توزيع المباريات'!$H:$H,$C49,'توزيع المباريات'!$F:$F,"مسابقات اخرى")</f>
        <v>0</v>
      </c>
      <c r="M49" s="25">
        <f>COUNTIFS('توزيع المباريات'!$H:$H,$C49,'توزيع المباريات'!$F:$F,"براعم ممتاز تحت 13")</f>
        <v>0</v>
      </c>
      <c r="N49" s="25">
        <f>COUNTIFS('توزيع المباريات'!$H:$H,$C49,'توزيع المباريات'!$F:$F,"براعم ممتاز تحت 15")</f>
        <v>0</v>
      </c>
      <c r="O49" s="25">
        <f>COUNTIFS('توزيع المباريات'!$H:$H,$C49,'توزيع المباريات'!$F:$F,"ناشئين ممتاز")</f>
        <v>0</v>
      </c>
      <c r="P49" s="25">
        <f>COUNTIFS('توزيع المباريات'!$H:$H,$C49,'توزيع المباريات'!$F:$F,"ناشئين ممتاز")</f>
        <v>0</v>
      </c>
      <c r="Q49" s="25">
        <f>COUNTIFS('توزيع المباريات'!$H:$H,$C49,'توزيع المباريات'!$F:$F,"شباب أولى")</f>
        <v>0</v>
      </c>
      <c r="R49" s="25">
        <f>COUNTIFS('توزيع المباريات'!$H:$H,$C49,'توزيع المباريات'!$F:$F,"شباب ممتاز")</f>
        <v>0</v>
      </c>
      <c r="S49" s="25">
        <f>COUNTIFS('توزيع المباريات'!$H:$H,$C49,'توزيع المباريات'!$F:$F,"دوري الدرجة الثانية")</f>
        <v>0</v>
      </c>
      <c r="T49" s="25">
        <f>COUNTIFS('توزيع المباريات'!$H:$H,$C49,'توزيع المباريات'!$F:$F,"دوري الامير محمد بن سلمان للدرجة الأولى")</f>
        <v>0</v>
      </c>
      <c r="U49" s="25">
        <f>COUNTIFS('توزيع المباريات'!$H:$H,$C49,'توزيع المباريات'!$F:$F,"الدوري السعودي للمحترفين")</f>
        <v>0</v>
      </c>
      <c r="V49" s="36"/>
    </row>
    <row r="50" spans="2:22" x14ac:dyDescent="0.2">
      <c r="B50" s="20">
        <v>37</v>
      </c>
      <c r="C50" s="21" t="s">
        <v>92</v>
      </c>
      <c r="D50" s="21" t="s">
        <v>9</v>
      </c>
      <c r="E50" s="21" t="s">
        <v>24</v>
      </c>
      <c r="F50" s="21" t="s">
        <v>19</v>
      </c>
      <c r="G50" s="25">
        <f>COUNTIFS('توزيع المباريات'!$H:$H,$C50,'توزيع المباريات'!$F:$F,"براعم")</f>
        <v>0</v>
      </c>
      <c r="H50" s="25">
        <f>COUNTIFS('توزيع المباريات'!$H:$H,$C50,'توزيع المباريات'!$F:$F,"براعم تحت 15")</f>
        <v>0</v>
      </c>
      <c r="I50" s="25">
        <f>COUNTIFS('توزيع المباريات'!$H:$H,$C50,'توزيع المباريات'!$F:$F,"ناشئين تحت 17")</f>
        <v>0</v>
      </c>
      <c r="J50" s="25">
        <f>COUNTIFS('توزيع المباريات'!$H:$H,$C50,'توزيع المباريات'!$F:$F,"شباب تحت 19")</f>
        <v>0</v>
      </c>
      <c r="K50" s="25">
        <f>COUNTIFS('توزيع المباريات'!$H:$H,$C50,'توزيع المباريات'!$F:$F,"دوري الدرجة الثالثة")</f>
        <v>0</v>
      </c>
      <c r="L50" s="25">
        <f>COUNTIFS('توزيع المباريات'!$H:$H,$C50,'توزيع المباريات'!$F:$F,"مسابقات اخرى")</f>
        <v>0</v>
      </c>
      <c r="M50" s="25">
        <f>COUNTIFS('توزيع المباريات'!$H:$H,$C50,'توزيع المباريات'!$F:$F,"براعم ممتاز تحت 13")</f>
        <v>0</v>
      </c>
      <c r="N50" s="25">
        <f>COUNTIFS('توزيع المباريات'!$H:$H,$C50,'توزيع المباريات'!$F:$F,"براعم ممتاز تحت 15")</f>
        <v>0</v>
      </c>
      <c r="O50" s="25">
        <f>COUNTIFS('توزيع المباريات'!$H:$H,$C50,'توزيع المباريات'!$F:$F,"ناشئين ممتاز")</f>
        <v>0</v>
      </c>
      <c r="P50" s="25">
        <f>COUNTIFS('توزيع المباريات'!$H:$H,$C50,'توزيع المباريات'!$F:$F,"ناشئين ممتاز")</f>
        <v>0</v>
      </c>
      <c r="Q50" s="25">
        <f>COUNTIFS('توزيع المباريات'!$H:$H,$C50,'توزيع المباريات'!$F:$F,"شباب أولى")</f>
        <v>0</v>
      </c>
      <c r="R50" s="25">
        <f>COUNTIFS('توزيع المباريات'!$H:$H,$C50,'توزيع المباريات'!$F:$F,"شباب ممتاز")</f>
        <v>0</v>
      </c>
      <c r="S50" s="25">
        <f>COUNTIFS('توزيع المباريات'!$H:$H,$C50,'توزيع المباريات'!$F:$F,"دوري الدرجة الثانية")</f>
        <v>0</v>
      </c>
      <c r="T50" s="25">
        <f>COUNTIFS('توزيع المباريات'!$H:$H,$C50,'توزيع المباريات'!$F:$F,"دوري الامير محمد بن سلمان للدرجة الأولى")</f>
        <v>0</v>
      </c>
      <c r="U50" s="25">
        <f>COUNTIFS('توزيع المباريات'!$H:$H,$C50,'توزيع المباريات'!$F:$F,"الدوري السعودي للمحترفين")</f>
        <v>0</v>
      </c>
      <c r="V50" s="36"/>
    </row>
    <row r="51" spans="2:22" x14ac:dyDescent="0.2">
      <c r="B51" s="20">
        <v>38</v>
      </c>
      <c r="C51" s="21" t="s">
        <v>93</v>
      </c>
      <c r="D51" s="21" t="s">
        <v>9</v>
      </c>
      <c r="E51" s="21" t="s">
        <v>24</v>
      </c>
      <c r="F51" s="21" t="s">
        <v>19</v>
      </c>
      <c r="G51" s="25">
        <f>COUNTIFS('توزيع المباريات'!$H:$H,$C51,'توزيع المباريات'!$F:$F,"براعم")</f>
        <v>0</v>
      </c>
      <c r="H51" s="25">
        <f>COUNTIFS('توزيع المباريات'!$H:$H,$C51,'توزيع المباريات'!$F:$F,"براعم تحت 15")</f>
        <v>0</v>
      </c>
      <c r="I51" s="25">
        <f>COUNTIFS('توزيع المباريات'!$H:$H,$C51,'توزيع المباريات'!$F:$F,"ناشئين تحت 17")</f>
        <v>0</v>
      </c>
      <c r="J51" s="25">
        <f>COUNTIFS('توزيع المباريات'!$H:$H,$C51,'توزيع المباريات'!$F:$F,"شباب تحت 19")</f>
        <v>0</v>
      </c>
      <c r="K51" s="25">
        <f>COUNTIFS('توزيع المباريات'!$H:$H,$C51,'توزيع المباريات'!$F:$F,"دوري الدرجة الثالثة")</f>
        <v>0</v>
      </c>
      <c r="L51" s="25">
        <f>COUNTIFS('توزيع المباريات'!$H:$H,$C51,'توزيع المباريات'!$F:$F,"مسابقات اخرى")</f>
        <v>0</v>
      </c>
      <c r="M51" s="25">
        <f>COUNTIFS('توزيع المباريات'!$H:$H,$C51,'توزيع المباريات'!$F:$F,"براعم ممتاز تحت 13")</f>
        <v>0</v>
      </c>
      <c r="N51" s="25">
        <f>COUNTIFS('توزيع المباريات'!$H:$H,$C51,'توزيع المباريات'!$F:$F,"براعم ممتاز تحت 15")</f>
        <v>0</v>
      </c>
      <c r="O51" s="25">
        <f>COUNTIFS('توزيع المباريات'!$H:$H,$C51,'توزيع المباريات'!$F:$F,"ناشئين ممتاز")</f>
        <v>0</v>
      </c>
      <c r="P51" s="25">
        <f>COUNTIFS('توزيع المباريات'!$H:$H,$C51,'توزيع المباريات'!$F:$F,"ناشئين ممتاز")</f>
        <v>0</v>
      </c>
      <c r="Q51" s="25">
        <f>COUNTIFS('توزيع المباريات'!$H:$H,$C51,'توزيع المباريات'!$F:$F,"شباب أولى")</f>
        <v>0</v>
      </c>
      <c r="R51" s="25">
        <f>COUNTIFS('توزيع المباريات'!$H:$H,$C51,'توزيع المباريات'!$F:$F,"شباب ممتاز")</f>
        <v>0</v>
      </c>
      <c r="S51" s="25">
        <f>COUNTIFS('توزيع المباريات'!$H:$H,$C51,'توزيع المباريات'!$F:$F,"دوري الدرجة الثانية")</f>
        <v>0</v>
      </c>
      <c r="T51" s="25">
        <f>COUNTIFS('توزيع المباريات'!$H:$H,$C51,'توزيع المباريات'!$F:$F,"دوري الامير محمد بن سلمان للدرجة الأولى")</f>
        <v>0</v>
      </c>
      <c r="U51" s="25">
        <f>COUNTIFS('توزيع المباريات'!$H:$H,$C51,'توزيع المباريات'!$F:$F,"الدوري السعودي للمحترفين")</f>
        <v>0</v>
      </c>
      <c r="V51" s="36"/>
    </row>
    <row r="52" spans="2:22" x14ac:dyDescent="0.2">
      <c r="B52" s="20">
        <v>39</v>
      </c>
      <c r="C52" s="21" t="s">
        <v>94</v>
      </c>
      <c r="D52" s="21" t="s">
        <v>10</v>
      </c>
      <c r="E52" s="21" t="s">
        <v>23</v>
      </c>
      <c r="F52" s="21" t="s">
        <v>19</v>
      </c>
      <c r="G52" s="25">
        <f>COUNTIFS('توزيع المباريات'!$H:$H,$C52,'توزيع المباريات'!$F:$F,"براعم")</f>
        <v>0</v>
      </c>
      <c r="H52" s="25">
        <f>COUNTIFS('توزيع المباريات'!$H:$H,$C52,'توزيع المباريات'!$F:$F,"براعم تحت 15")</f>
        <v>0</v>
      </c>
      <c r="I52" s="25">
        <f>COUNTIFS('توزيع المباريات'!$H:$H,$C52,'توزيع المباريات'!$F:$F,"ناشئين تحت 17")</f>
        <v>0</v>
      </c>
      <c r="J52" s="25">
        <f>COUNTIFS('توزيع المباريات'!$H:$H,$C52,'توزيع المباريات'!$F:$F,"شباب تحت 19")</f>
        <v>0</v>
      </c>
      <c r="K52" s="25">
        <f>COUNTIFS('توزيع المباريات'!$H:$H,$C52,'توزيع المباريات'!$F:$F,"دوري الدرجة الثالثة")</f>
        <v>0</v>
      </c>
      <c r="L52" s="25">
        <f>COUNTIFS('توزيع المباريات'!$H:$H,$C52,'توزيع المباريات'!$F:$F,"مسابقات اخرى")</f>
        <v>0</v>
      </c>
      <c r="M52" s="25">
        <f>COUNTIFS('توزيع المباريات'!$H:$H,$C52,'توزيع المباريات'!$F:$F,"براعم ممتاز تحت 13")</f>
        <v>0</v>
      </c>
      <c r="N52" s="25">
        <f>COUNTIFS('توزيع المباريات'!$H:$H,$C52,'توزيع المباريات'!$F:$F,"براعم ممتاز تحت 15")</f>
        <v>0</v>
      </c>
      <c r="O52" s="25">
        <f>COUNTIFS('توزيع المباريات'!$H:$H,$C52,'توزيع المباريات'!$F:$F,"ناشئين ممتاز")</f>
        <v>0</v>
      </c>
      <c r="P52" s="25">
        <f>COUNTIFS('توزيع المباريات'!$H:$H,$C52,'توزيع المباريات'!$F:$F,"ناشئين ممتاز")</f>
        <v>0</v>
      </c>
      <c r="Q52" s="25">
        <f>COUNTIFS('توزيع المباريات'!$H:$H,$C52,'توزيع المباريات'!$F:$F,"شباب أولى")</f>
        <v>0</v>
      </c>
      <c r="R52" s="25">
        <f>COUNTIFS('توزيع المباريات'!$H:$H,$C52,'توزيع المباريات'!$F:$F,"شباب ممتاز")</f>
        <v>0</v>
      </c>
      <c r="S52" s="25">
        <f>COUNTIFS('توزيع المباريات'!$H:$H,$C52,'توزيع المباريات'!$F:$F,"دوري الدرجة الثانية")</f>
        <v>0</v>
      </c>
      <c r="T52" s="25">
        <f>COUNTIFS('توزيع المباريات'!$H:$H,$C52,'توزيع المباريات'!$F:$F,"دوري الامير محمد بن سلمان للدرجة الأولى")</f>
        <v>0</v>
      </c>
      <c r="U52" s="25">
        <f>COUNTIFS('توزيع المباريات'!$H:$H,$C52,'توزيع المباريات'!$F:$F,"الدوري السعودي للمحترفين")</f>
        <v>0</v>
      </c>
      <c r="V52" s="36"/>
    </row>
    <row r="53" spans="2:22" x14ac:dyDescent="0.2">
      <c r="B53" s="20">
        <v>40</v>
      </c>
      <c r="C53" s="21" t="s">
        <v>95</v>
      </c>
      <c r="D53" s="21" t="s">
        <v>10</v>
      </c>
      <c r="E53" s="21" t="s">
        <v>27</v>
      </c>
      <c r="F53" s="21" t="s">
        <v>19</v>
      </c>
      <c r="G53" s="25">
        <f>COUNTIFS('توزيع المباريات'!$H:$H,$C53,'توزيع المباريات'!$F:$F,"براعم")</f>
        <v>0</v>
      </c>
      <c r="H53" s="25">
        <f>COUNTIFS('توزيع المباريات'!$H:$H,$C53,'توزيع المباريات'!$F:$F,"براعم تحت 15")</f>
        <v>0</v>
      </c>
      <c r="I53" s="25">
        <f>COUNTIFS('توزيع المباريات'!$H:$H,$C53,'توزيع المباريات'!$F:$F,"ناشئين تحت 17")</f>
        <v>0</v>
      </c>
      <c r="J53" s="25">
        <f>COUNTIFS('توزيع المباريات'!$H:$H,$C53,'توزيع المباريات'!$F:$F,"شباب تحت 19")</f>
        <v>0</v>
      </c>
      <c r="K53" s="25">
        <f>COUNTIFS('توزيع المباريات'!$H:$H,$C53,'توزيع المباريات'!$F:$F,"دوري الدرجة الثالثة")</f>
        <v>0</v>
      </c>
      <c r="L53" s="25">
        <f>COUNTIFS('توزيع المباريات'!$H:$H,$C53,'توزيع المباريات'!$F:$F,"مسابقات اخرى")</f>
        <v>0</v>
      </c>
      <c r="M53" s="25">
        <f>COUNTIFS('توزيع المباريات'!$H:$H,$C53,'توزيع المباريات'!$F:$F,"براعم ممتاز تحت 13")</f>
        <v>0</v>
      </c>
      <c r="N53" s="25">
        <f>COUNTIFS('توزيع المباريات'!$H:$H,$C53,'توزيع المباريات'!$F:$F,"براعم ممتاز تحت 15")</f>
        <v>0</v>
      </c>
      <c r="O53" s="25">
        <f>COUNTIFS('توزيع المباريات'!$H:$H,$C53,'توزيع المباريات'!$F:$F,"ناشئين ممتاز")</f>
        <v>0</v>
      </c>
      <c r="P53" s="25">
        <f>COUNTIFS('توزيع المباريات'!$H:$H,$C53,'توزيع المباريات'!$F:$F,"ناشئين ممتاز")</f>
        <v>0</v>
      </c>
      <c r="Q53" s="25">
        <f>COUNTIFS('توزيع المباريات'!$H:$H,$C53,'توزيع المباريات'!$F:$F,"شباب أولى")</f>
        <v>0</v>
      </c>
      <c r="R53" s="25">
        <f>COUNTIFS('توزيع المباريات'!$H:$H,$C53,'توزيع المباريات'!$F:$F,"شباب ممتاز")</f>
        <v>0</v>
      </c>
      <c r="S53" s="25">
        <f>COUNTIFS('توزيع المباريات'!$H:$H,$C53,'توزيع المباريات'!$F:$F,"دوري الدرجة الثانية")</f>
        <v>0</v>
      </c>
      <c r="T53" s="25">
        <f>COUNTIFS('توزيع المباريات'!$H:$H,$C53,'توزيع المباريات'!$F:$F,"دوري الامير محمد بن سلمان للدرجة الأولى")</f>
        <v>0</v>
      </c>
      <c r="U53" s="25">
        <f>COUNTIFS('توزيع المباريات'!$H:$H,$C53,'توزيع المباريات'!$F:$F,"الدوري السعودي للمحترفين")</f>
        <v>0</v>
      </c>
      <c r="V53" s="36"/>
    </row>
    <row r="54" spans="2:22" x14ac:dyDescent="0.2">
      <c r="B54" s="20">
        <v>41</v>
      </c>
      <c r="C54" s="21" t="s">
        <v>96</v>
      </c>
      <c r="D54" s="21" t="s">
        <v>10</v>
      </c>
      <c r="E54" s="21" t="s">
        <v>24</v>
      </c>
      <c r="F54" s="21" t="s">
        <v>19</v>
      </c>
      <c r="G54" s="25">
        <f>COUNTIFS('توزيع المباريات'!$H:$H,$C54,'توزيع المباريات'!$F:$F,"براعم")</f>
        <v>0</v>
      </c>
      <c r="H54" s="25">
        <f>COUNTIFS('توزيع المباريات'!$H:$H,$C54,'توزيع المباريات'!$F:$F,"براعم تحت 15")</f>
        <v>0</v>
      </c>
      <c r="I54" s="25">
        <f>COUNTIFS('توزيع المباريات'!$H:$H,$C54,'توزيع المباريات'!$F:$F,"ناشئين تحت 17")</f>
        <v>0</v>
      </c>
      <c r="J54" s="25">
        <f>COUNTIFS('توزيع المباريات'!$H:$H,$C54,'توزيع المباريات'!$F:$F,"شباب تحت 19")</f>
        <v>0</v>
      </c>
      <c r="K54" s="25">
        <f>COUNTIFS('توزيع المباريات'!$H:$H,$C54,'توزيع المباريات'!$F:$F,"دوري الدرجة الثالثة")</f>
        <v>0</v>
      </c>
      <c r="L54" s="25">
        <f>COUNTIFS('توزيع المباريات'!$H:$H,$C54,'توزيع المباريات'!$F:$F,"مسابقات اخرى")</f>
        <v>0</v>
      </c>
      <c r="M54" s="25">
        <f>COUNTIFS('توزيع المباريات'!$H:$H,$C54,'توزيع المباريات'!$F:$F,"براعم ممتاز تحت 13")</f>
        <v>0</v>
      </c>
      <c r="N54" s="25">
        <f>COUNTIFS('توزيع المباريات'!$H:$H,$C54,'توزيع المباريات'!$F:$F,"براعم ممتاز تحت 15")</f>
        <v>0</v>
      </c>
      <c r="O54" s="25">
        <f>COUNTIFS('توزيع المباريات'!$H:$H,$C54,'توزيع المباريات'!$F:$F,"ناشئين ممتاز")</f>
        <v>0</v>
      </c>
      <c r="P54" s="25">
        <f>COUNTIFS('توزيع المباريات'!$H:$H,$C54,'توزيع المباريات'!$F:$F,"ناشئين ممتاز")</f>
        <v>0</v>
      </c>
      <c r="Q54" s="25">
        <f>COUNTIFS('توزيع المباريات'!$H:$H,$C54,'توزيع المباريات'!$F:$F,"شباب أولى")</f>
        <v>0</v>
      </c>
      <c r="R54" s="25">
        <f>COUNTIFS('توزيع المباريات'!$H:$H,$C54,'توزيع المباريات'!$F:$F,"شباب ممتاز")</f>
        <v>0</v>
      </c>
      <c r="S54" s="25">
        <f>COUNTIFS('توزيع المباريات'!$H:$H,$C54,'توزيع المباريات'!$F:$F,"دوري الدرجة الثانية")</f>
        <v>0</v>
      </c>
      <c r="T54" s="25">
        <f>COUNTIFS('توزيع المباريات'!$H:$H,$C54,'توزيع المباريات'!$F:$F,"دوري الامير محمد بن سلمان للدرجة الأولى")</f>
        <v>0</v>
      </c>
      <c r="U54" s="25">
        <f>COUNTIFS('توزيع المباريات'!$H:$H,$C54,'توزيع المباريات'!$F:$F,"الدوري السعودي للمحترفين")</f>
        <v>0</v>
      </c>
      <c r="V54" s="36"/>
    </row>
    <row r="55" spans="2:22" x14ac:dyDescent="0.2">
      <c r="B55" s="20">
        <v>42</v>
      </c>
      <c r="C55" s="21" t="s">
        <v>97</v>
      </c>
      <c r="D55" s="21" t="s">
        <v>9</v>
      </c>
      <c r="E55" s="21" t="s">
        <v>23</v>
      </c>
      <c r="F55" s="21" t="s">
        <v>19</v>
      </c>
      <c r="G55" s="25">
        <f>COUNTIFS('توزيع المباريات'!$H:$H,$C55,'توزيع المباريات'!$F:$F,"براعم")</f>
        <v>0</v>
      </c>
      <c r="H55" s="25">
        <f>COUNTIFS('توزيع المباريات'!$H:$H,$C55,'توزيع المباريات'!$F:$F,"براعم تحت 15")</f>
        <v>0</v>
      </c>
      <c r="I55" s="25">
        <f>COUNTIFS('توزيع المباريات'!$H:$H,$C55,'توزيع المباريات'!$F:$F,"ناشئين تحت 17")</f>
        <v>0</v>
      </c>
      <c r="J55" s="25">
        <f>COUNTIFS('توزيع المباريات'!$H:$H,$C55,'توزيع المباريات'!$F:$F,"شباب تحت 19")</f>
        <v>0</v>
      </c>
      <c r="K55" s="25">
        <f>COUNTIFS('توزيع المباريات'!$H:$H,$C55,'توزيع المباريات'!$F:$F,"دوري الدرجة الثالثة")</f>
        <v>0</v>
      </c>
      <c r="L55" s="25">
        <f>COUNTIFS('توزيع المباريات'!$H:$H,$C55,'توزيع المباريات'!$F:$F,"مسابقات اخرى")</f>
        <v>0</v>
      </c>
      <c r="M55" s="25">
        <f>COUNTIFS('توزيع المباريات'!$H:$H,$C55,'توزيع المباريات'!$F:$F,"براعم ممتاز تحت 13")</f>
        <v>0</v>
      </c>
      <c r="N55" s="25">
        <f>COUNTIFS('توزيع المباريات'!$H:$H,$C55,'توزيع المباريات'!$F:$F,"براعم ممتاز تحت 15")</f>
        <v>0</v>
      </c>
      <c r="O55" s="25">
        <f>COUNTIFS('توزيع المباريات'!$H:$H,$C55,'توزيع المباريات'!$F:$F,"ناشئين ممتاز")</f>
        <v>0</v>
      </c>
      <c r="P55" s="25">
        <f>COUNTIFS('توزيع المباريات'!$H:$H,$C55,'توزيع المباريات'!$F:$F,"ناشئين ممتاز")</f>
        <v>0</v>
      </c>
      <c r="Q55" s="25">
        <f>COUNTIFS('توزيع المباريات'!$H:$H,$C55,'توزيع المباريات'!$F:$F,"شباب أولى")</f>
        <v>0</v>
      </c>
      <c r="R55" s="25">
        <f>COUNTIFS('توزيع المباريات'!$H:$H,$C55,'توزيع المباريات'!$F:$F,"شباب ممتاز")</f>
        <v>0</v>
      </c>
      <c r="S55" s="25">
        <f>COUNTIFS('توزيع المباريات'!$H:$H,$C55,'توزيع المباريات'!$F:$F,"دوري الدرجة الثانية")</f>
        <v>0</v>
      </c>
      <c r="T55" s="25">
        <f>COUNTIFS('توزيع المباريات'!$H:$H,$C55,'توزيع المباريات'!$F:$F,"دوري الامير محمد بن سلمان للدرجة الأولى")</f>
        <v>0</v>
      </c>
      <c r="U55" s="25">
        <f>COUNTIFS('توزيع المباريات'!$H:$H,$C55,'توزيع المباريات'!$F:$F,"الدوري السعودي للمحترفين")</f>
        <v>0</v>
      </c>
      <c r="V55" s="36"/>
    </row>
    <row r="56" spans="2:22" x14ac:dyDescent="0.2">
      <c r="B56" s="20">
        <v>43</v>
      </c>
      <c r="C56" s="21" t="s">
        <v>98</v>
      </c>
      <c r="D56" s="21" t="s">
        <v>9</v>
      </c>
      <c r="E56" s="21" t="s">
        <v>24</v>
      </c>
      <c r="F56" s="21" t="s">
        <v>19</v>
      </c>
      <c r="G56" s="25">
        <f>COUNTIFS('توزيع المباريات'!$H:$H,$C56,'توزيع المباريات'!$F:$F,"براعم")</f>
        <v>0</v>
      </c>
      <c r="H56" s="25">
        <f>COUNTIFS('توزيع المباريات'!$H:$H,$C56,'توزيع المباريات'!$F:$F,"براعم تحت 15")</f>
        <v>0</v>
      </c>
      <c r="I56" s="25">
        <f>COUNTIFS('توزيع المباريات'!$H:$H,$C56,'توزيع المباريات'!$F:$F,"ناشئين تحت 17")</f>
        <v>0</v>
      </c>
      <c r="J56" s="25">
        <f>COUNTIFS('توزيع المباريات'!$H:$H,$C56,'توزيع المباريات'!$F:$F,"شباب تحت 19")</f>
        <v>0</v>
      </c>
      <c r="K56" s="25">
        <f>COUNTIFS('توزيع المباريات'!$H:$H,$C56,'توزيع المباريات'!$F:$F,"دوري الدرجة الثالثة")</f>
        <v>0</v>
      </c>
      <c r="L56" s="25">
        <f>COUNTIFS('توزيع المباريات'!$H:$H,$C56,'توزيع المباريات'!$F:$F,"مسابقات اخرى")</f>
        <v>0</v>
      </c>
      <c r="M56" s="25">
        <f>COUNTIFS('توزيع المباريات'!$H:$H,$C56,'توزيع المباريات'!$F:$F,"براعم ممتاز تحت 13")</f>
        <v>0</v>
      </c>
      <c r="N56" s="25">
        <f>COUNTIFS('توزيع المباريات'!$H:$H,$C56,'توزيع المباريات'!$F:$F,"براعم ممتاز تحت 15")</f>
        <v>0</v>
      </c>
      <c r="O56" s="25">
        <f>COUNTIFS('توزيع المباريات'!$H:$H,$C56,'توزيع المباريات'!$F:$F,"ناشئين ممتاز")</f>
        <v>0</v>
      </c>
      <c r="P56" s="25">
        <f>COUNTIFS('توزيع المباريات'!$H:$H,$C56,'توزيع المباريات'!$F:$F,"ناشئين ممتاز")</f>
        <v>0</v>
      </c>
      <c r="Q56" s="25">
        <f>COUNTIFS('توزيع المباريات'!$H:$H,$C56,'توزيع المباريات'!$F:$F,"شباب أولى")</f>
        <v>0</v>
      </c>
      <c r="R56" s="25">
        <f>COUNTIFS('توزيع المباريات'!$H:$H,$C56,'توزيع المباريات'!$F:$F,"شباب ممتاز")</f>
        <v>0</v>
      </c>
      <c r="S56" s="25">
        <f>COUNTIFS('توزيع المباريات'!$H:$H,$C56,'توزيع المباريات'!$F:$F,"دوري الدرجة الثانية")</f>
        <v>0</v>
      </c>
      <c r="T56" s="25">
        <f>COUNTIFS('توزيع المباريات'!$H:$H,$C56,'توزيع المباريات'!$F:$F,"دوري الامير محمد بن سلمان للدرجة الأولى")</f>
        <v>0</v>
      </c>
      <c r="U56" s="25">
        <f>COUNTIFS('توزيع المباريات'!$H:$H,$C56,'توزيع المباريات'!$F:$F,"الدوري السعودي للمحترفين")</f>
        <v>0</v>
      </c>
      <c r="V56" s="36"/>
    </row>
    <row r="57" spans="2:22" x14ac:dyDescent="0.2">
      <c r="B57" s="20">
        <v>44</v>
      </c>
      <c r="C57" s="21" t="s">
        <v>99</v>
      </c>
      <c r="D57" s="21" t="s">
        <v>10</v>
      </c>
      <c r="E57" s="21" t="s">
        <v>23</v>
      </c>
      <c r="F57" s="21" t="s">
        <v>19</v>
      </c>
      <c r="G57" s="25">
        <f>COUNTIFS('توزيع المباريات'!$H:$H,$C57,'توزيع المباريات'!$F:$F,"براعم")</f>
        <v>0</v>
      </c>
      <c r="H57" s="25">
        <f>COUNTIFS('توزيع المباريات'!$H:$H,$C57,'توزيع المباريات'!$F:$F,"براعم تحت 15")</f>
        <v>0</v>
      </c>
      <c r="I57" s="25">
        <f>COUNTIFS('توزيع المباريات'!$H:$H,$C57,'توزيع المباريات'!$F:$F,"ناشئين تحت 17")</f>
        <v>0</v>
      </c>
      <c r="J57" s="25">
        <f>COUNTIFS('توزيع المباريات'!$H:$H,$C57,'توزيع المباريات'!$F:$F,"شباب تحت 19")</f>
        <v>0</v>
      </c>
      <c r="K57" s="25">
        <f>COUNTIFS('توزيع المباريات'!$H:$H,$C57,'توزيع المباريات'!$F:$F,"دوري الدرجة الثالثة")</f>
        <v>0</v>
      </c>
      <c r="L57" s="25">
        <f>COUNTIFS('توزيع المباريات'!$H:$H,$C57,'توزيع المباريات'!$F:$F,"مسابقات اخرى")</f>
        <v>0</v>
      </c>
      <c r="M57" s="25">
        <f>COUNTIFS('توزيع المباريات'!$H:$H,$C57,'توزيع المباريات'!$F:$F,"براعم ممتاز تحت 13")</f>
        <v>0</v>
      </c>
      <c r="N57" s="25">
        <f>COUNTIFS('توزيع المباريات'!$H:$H,$C57,'توزيع المباريات'!$F:$F,"براعم ممتاز تحت 15")</f>
        <v>0</v>
      </c>
      <c r="O57" s="25">
        <f>COUNTIFS('توزيع المباريات'!$H:$H,$C57,'توزيع المباريات'!$F:$F,"ناشئين ممتاز")</f>
        <v>0</v>
      </c>
      <c r="P57" s="25">
        <f>COUNTIFS('توزيع المباريات'!$H:$H,$C57,'توزيع المباريات'!$F:$F,"ناشئين ممتاز")</f>
        <v>0</v>
      </c>
      <c r="Q57" s="25">
        <f>COUNTIFS('توزيع المباريات'!$H:$H,$C57,'توزيع المباريات'!$F:$F,"شباب أولى")</f>
        <v>0</v>
      </c>
      <c r="R57" s="25">
        <f>COUNTIFS('توزيع المباريات'!$H:$H,$C57,'توزيع المباريات'!$F:$F,"شباب ممتاز")</f>
        <v>0</v>
      </c>
      <c r="S57" s="25">
        <f>COUNTIFS('توزيع المباريات'!$H:$H,$C57,'توزيع المباريات'!$F:$F,"دوري الدرجة الثانية")</f>
        <v>0</v>
      </c>
      <c r="T57" s="25">
        <f>COUNTIFS('توزيع المباريات'!$H:$H,$C57,'توزيع المباريات'!$F:$F,"دوري الامير محمد بن سلمان للدرجة الأولى")</f>
        <v>0</v>
      </c>
      <c r="U57" s="25">
        <f>COUNTIFS('توزيع المباريات'!$H:$H,$C57,'توزيع المباريات'!$F:$F,"الدوري السعودي للمحترفين")</f>
        <v>0</v>
      </c>
      <c r="V57" s="36"/>
    </row>
    <row r="58" spans="2:22" x14ac:dyDescent="0.2">
      <c r="B58" s="20">
        <v>45</v>
      </c>
      <c r="C58" s="21" t="s">
        <v>100</v>
      </c>
      <c r="D58" s="21" t="s">
        <v>9</v>
      </c>
      <c r="E58" s="21" t="s">
        <v>24</v>
      </c>
      <c r="F58" s="21" t="s">
        <v>19</v>
      </c>
      <c r="G58" s="25">
        <f>COUNTIFS('توزيع المباريات'!$H:$H,$C58,'توزيع المباريات'!$F:$F,"براعم")</f>
        <v>0</v>
      </c>
      <c r="H58" s="25">
        <f>COUNTIFS('توزيع المباريات'!$H:$H,$C58,'توزيع المباريات'!$F:$F,"براعم تحت 15")</f>
        <v>0</v>
      </c>
      <c r="I58" s="25">
        <f>COUNTIFS('توزيع المباريات'!$H:$H,$C58,'توزيع المباريات'!$F:$F,"ناشئين تحت 17")</f>
        <v>0</v>
      </c>
      <c r="J58" s="25">
        <f>COUNTIFS('توزيع المباريات'!$H:$H,$C58,'توزيع المباريات'!$F:$F,"شباب تحت 19")</f>
        <v>0</v>
      </c>
      <c r="K58" s="25">
        <f>COUNTIFS('توزيع المباريات'!$H:$H,$C58,'توزيع المباريات'!$F:$F,"دوري الدرجة الثالثة")</f>
        <v>0</v>
      </c>
      <c r="L58" s="25">
        <f>COUNTIFS('توزيع المباريات'!$H:$H,$C58,'توزيع المباريات'!$F:$F,"مسابقات اخرى")</f>
        <v>0</v>
      </c>
      <c r="M58" s="25">
        <f>COUNTIFS('توزيع المباريات'!$H:$H,$C58,'توزيع المباريات'!$F:$F,"براعم ممتاز تحت 13")</f>
        <v>0</v>
      </c>
      <c r="N58" s="25">
        <f>COUNTIFS('توزيع المباريات'!$H:$H,$C58,'توزيع المباريات'!$F:$F,"براعم ممتاز تحت 15")</f>
        <v>0</v>
      </c>
      <c r="O58" s="25">
        <f>COUNTIFS('توزيع المباريات'!$H:$H,$C58,'توزيع المباريات'!$F:$F,"ناشئين ممتاز")</f>
        <v>0</v>
      </c>
      <c r="P58" s="25">
        <f>COUNTIFS('توزيع المباريات'!$H:$H,$C58,'توزيع المباريات'!$F:$F,"ناشئين ممتاز")</f>
        <v>0</v>
      </c>
      <c r="Q58" s="25">
        <f>COUNTIFS('توزيع المباريات'!$H:$H,$C58,'توزيع المباريات'!$F:$F,"شباب أولى")</f>
        <v>0</v>
      </c>
      <c r="R58" s="25">
        <f>COUNTIFS('توزيع المباريات'!$H:$H,$C58,'توزيع المباريات'!$F:$F,"شباب ممتاز")</f>
        <v>0</v>
      </c>
      <c r="S58" s="25">
        <f>COUNTIFS('توزيع المباريات'!$H:$H,$C58,'توزيع المباريات'!$F:$F,"دوري الدرجة الثانية")</f>
        <v>0</v>
      </c>
      <c r="T58" s="25">
        <f>COUNTIFS('توزيع المباريات'!$H:$H,$C58,'توزيع المباريات'!$F:$F,"دوري الامير محمد بن سلمان للدرجة الأولى")</f>
        <v>0</v>
      </c>
      <c r="U58" s="25">
        <f>COUNTIFS('توزيع المباريات'!$H:$H,$C58,'توزيع المباريات'!$F:$F,"الدوري السعودي للمحترفين")</f>
        <v>0</v>
      </c>
      <c r="V58" s="36"/>
    </row>
    <row r="59" spans="2:22" x14ac:dyDescent="0.2">
      <c r="B59" s="20">
        <v>46</v>
      </c>
      <c r="C59" s="21" t="s">
        <v>101</v>
      </c>
      <c r="D59" s="21" t="s">
        <v>9</v>
      </c>
      <c r="E59" s="21" t="s">
        <v>24</v>
      </c>
      <c r="F59" s="21" t="s">
        <v>19</v>
      </c>
      <c r="G59" s="25">
        <f>COUNTIFS('توزيع المباريات'!$H:$H,$C59,'توزيع المباريات'!$F:$F,"براعم")</f>
        <v>0</v>
      </c>
      <c r="H59" s="25">
        <f>COUNTIFS('توزيع المباريات'!$H:$H,$C59,'توزيع المباريات'!$F:$F,"براعم تحت 15")</f>
        <v>0</v>
      </c>
      <c r="I59" s="25">
        <f>COUNTIFS('توزيع المباريات'!$H:$H,$C59,'توزيع المباريات'!$F:$F,"ناشئين تحت 17")</f>
        <v>0</v>
      </c>
      <c r="J59" s="25">
        <f>COUNTIFS('توزيع المباريات'!$H:$H,$C59,'توزيع المباريات'!$F:$F,"شباب تحت 19")</f>
        <v>0</v>
      </c>
      <c r="K59" s="25">
        <f>COUNTIFS('توزيع المباريات'!$H:$H,$C59,'توزيع المباريات'!$F:$F,"دوري الدرجة الثالثة")</f>
        <v>0</v>
      </c>
      <c r="L59" s="25">
        <f>COUNTIFS('توزيع المباريات'!$H:$H,$C59,'توزيع المباريات'!$F:$F,"مسابقات اخرى")</f>
        <v>0</v>
      </c>
      <c r="M59" s="25">
        <f>COUNTIFS('توزيع المباريات'!$H:$H,$C59,'توزيع المباريات'!$F:$F,"براعم ممتاز تحت 13")</f>
        <v>0</v>
      </c>
      <c r="N59" s="25">
        <f>COUNTIFS('توزيع المباريات'!$H:$H,$C59,'توزيع المباريات'!$F:$F,"براعم ممتاز تحت 15")</f>
        <v>0</v>
      </c>
      <c r="O59" s="25">
        <f>COUNTIFS('توزيع المباريات'!$H:$H,$C59,'توزيع المباريات'!$F:$F,"ناشئين ممتاز")</f>
        <v>0</v>
      </c>
      <c r="P59" s="25">
        <f>COUNTIFS('توزيع المباريات'!$H:$H,$C59,'توزيع المباريات'!$F:$F,"ناشئين ممتاز")</f>
        <v>0</v>
      </c>
      <c r="Q59" s="25">
        <f>COUNTIFS('توزيع المباريات'!$H:$H,$C59,'توزيع المباريات'!$F:$F,"شباب أولى")</f>
        <v>0</v>
      </c>
      <c r="R59" s="25">
        <f>COUNTIFS('توزيع المباريات'!$H:$H,$C59,'توزيع المباريات'!$F:$F,"شباب ممتاز")</f>
        <v>0</v>
      </c>
      <c r="S59" s="25">
        <f>COUNTIFS('توزيع المباريات'!$H:$H,$C59,'توزيع المباريات'!$F:$F,"دوري الدرجة الثانية")</f>
        <v>0</v>
      </c>
      <c r="T59" s="25">
        <f>COUNTIFS('توزيع المباريات'!$H:$H,$C59,'توزيع المباريات'!$F:$F,"دوري الامير محمد بن سلمان للدرجة الأولى")</f>
        <v>0</v>
      </c>
      <c r="U59" s="25">
        <f>COUNTIFS('توزيع المباريات'!$H:$H,$C59,'توزيع المباريات'!$F:$F,"الدوري السعودي للمحترفين")</f>
        <v>0</v>
      </c>
      <c r="V59" s="36"/>
    </row>
    <row r="60" spans="2:22" x14ac:dyDescent="0.2">
      <c r="B60" s="20">
        <v>47</v>
      </c>
      <c r="C60" s="21" t="s">
        <v>102</v>
      </c>
      <c r="D60" s="21" t="s">
        <v>9</v>
      </c>
      <c r="E60" s="21" t="s">
        <v>23</v>
      </c>
      <c r="F60" s="21" t="s">
        <v>19</v>
      </c>
      <c r="G60" s="25">
        <f>COUNTIFS('توزيع المباريات'!$H:$H,$C60,'توزيع المباريات'!$F:$F,"براعم")</f>
        <v>0</v>
      </c>
      <c r="H60" s="25">
        <f>COUNTIFS('توزيع المباريات'!$H:$H,$C60,'توزيع المباريات'!$F:$F,"براعم تحت 15")</f>
        <v>0</v>
      </c>
      <c r="I60" s="25">
        <f>COUNTIFS('توزيع المباريات'!$H:$H,$C60,'توزيع المباريات'!$F:$F,"ناشئين تحت 17")</f>
        <v>0</v>
      </c>
      <c r="J60" s="25">
        <f>COUNTIFS('توزيع المباريات'!$H:$H,$C60,'توزيع المباريات'!$F:$F,"شباب تحت 19")</f>
        <v>0</v>
      </c>
      <c r="K60" s="25">
        <f>COUNTIFS('توزيع المباريات'!$H:$H,$C60,'توزيع المباريات'!$F:$F,"دوري الدرجة الثالثة")</f>
        <v>0</v>
      </c>
      <c r="L60" s="25">
        <f>COUNTIFS('توزيع المباريات'!$H:$H,$C60,'توزيع المباريات'!$F:$F,"مسابقات اخرى")</f>
        <v>0</v>
      </c>
      <c r="M60" s="25">
        <f>COUNTIFS('توزيع المباريات'!$H:$H,$C60,'توزيع المباريات'!$F:$F,"براعم ممتاز تحت 13")</f>
        <v>0</v>
      </c>
      <c r="N60" s="25">
        <f>COUNTIFS('توزيع المباريات'!$H:$H,$C60,'توزيع المباريات'!$F:$F,"براعم ممتاز تحت 15")</f>
        <v>0</v>
      </c>
      <c r="O60" s="25">
        <f>COUNTIFS('توزيع المباريات'!$H:$H,$C60,'توزيع المباريات'!$F:$F,"ناشئين ممتاز")</f>
        <v>0</v>
      </c>
      <c r="P60" s="25">
        <f>COUNTIFS('توزيع المباريات'!$H:$H,$C60,'توزيع المباريات'!$F:$F,"ناشئين ممتاز")</f>
        <v>0</v>
      </c>
      <c r="Q60" s="25">
        <f>COUNTIFS('توزيع المباريات'!$H:$H,$C60,'توزيع المباريات'!$F:$F,"شباب أولى")</f>
        <v>0</v>
      </c>
      <c r="R60" s="25">
        <f>COUNTIFS('توزيع المباريات'!$H:$H,$C60,'توزيع المباريات'!$F:$F,"شباب ممتاز")</f>
        <v>0</v>
      </c>
      <c r="S60" s="25">
        <f>COUNTIFS('توزيع المباريات'!$H:$H,$C60,'توزيع المباريات'!$F:$F,"دوري الدرجة الثانية")</f>
        <v>0</v>
      </c>
      <c r="T60" s="25">
        <f>COUNTIFS('توزيع المباريات'!$H:$H,$C60,'توزيع المباريات'!$F:$F,"دوري الامير محمد بن سلمان للدرجة الأولى")</f>
        <v>0</v>
      </c>
      <c r="U60" s="25">
        <f>COUNTIFS('توزيع المباريات'!$H:$H,$C60,'توزيع المباريات'!$F:$F,"الدوري السعودي للمحترفين")</f>
        <v>0</v>
      </c>
      <c r="V60" s="36"/>
    </row>
    <row r="61" spans="2:22" x14ac:dyDescent="0.2">
      <c r="B61" s="20">
        <v>48</v>
      </c>
      <c r="C61" s="21" t="s">
        <v>103</v>
      </c>
      <c r="D61" s="21" t="s">
        <v>10</v>
      </c>
      <c r="E61" s="21" t="s">
        <v>23</v>
      </c>
      <c r="F61" s="21" t="s">
        <v>19</v>
      </c>
      <c r="G61" s="25">
        <f>COUNTIFS('توزيع المباريات'!$H:$H,$C61,'توزيع المباريات'!$F:$F,"براعم")</f>
        <v>0</v>
      </c>
      <c r="H61" s="25">
        <f>COUNTIFS('توزيع المباريات'!$H:$H,$C61,'توزيع المباريات'!$F:$F,"براعم تحت 15")</f>
        <v>0</v>
      </c>
      <c r="I61" s="25">
        <f>COUNTIFS('توزيع المباريات'!$H:$H,$C61,'توزيع المباريات'!$F:$F,"ناشئين تحت 17")</f>
        <v>0</v>
      </c>
      <c r="J61" s="25">
        <f>COUNTIFS('توزيع المباريات'!$H:$H,$C61,'توزيع المباريات'!$F:$F,"شباب تحت 19")</f>
        <v>0</v>
      </c>
      <c r="K61" s="25">
        <f>COUNTIFS('توزيع المباريات'!$H:$H,$C61,'توزيع المباريات'!$F:$F,"دوري الدرجة الثالثة")</f>
        <v>0</v>
      </c>
      <c r="L61" s="25">
        <f>COUNTIFS('توزيع المباريات'!$H:$H,$C61,'توزيع المباريات'!$F:$F,"مسابقات اخرى")</f>
        <v>0</v>
      </c>
      <c r="M61" s="25">
        <f>COUNTIFS('توزيع المباريات'!$H:$H,$C61,'توزيع المباريات'!$F:$F,"براعم ممتاز تحت 13")</f>
        <v>0</v>
      </c>
      <c r="N61" s="25">
        <f>COUNTIFS('توزيع المباريات'!$H:$H,$C61,'توزيع المباريات'!$F:$F,"براعم ممتاز تحت 15")</f>
        <v>0</v>
      </c>
      <c r="O61" s="25">
        <f>COUNTIFS('توزيع المباريات'!$H:$H,$C61,'توزيع المباريات'!$F:$F,"ناشئين ممتاز")</f>
        <v>0</v>
      </c>
      <c r="P61" s="25">
        <f>COUNTIFS('توزيع المباريات'!$H:$H,$C61,'توزيع المباريات'!$F:$F,"ناشئين ممتاز")</f>
        <v>0</v>
      </c>
      <c r="Q61" s="25">
        <f>COUNTIFS('توزيع المباريات'!$H:$H,$C61,'توزيع المباريات'!$F:$F,"شباب أولى")</f>
        <v>0</v>
      </c>
      <c r="R61" s="25">
        <f>COUNTIFS('توزيع المباريات'!$H:$H,$C61,'توزيع المباريات'!$F:$F,"شباب ممتاز")</f>
        <v>0</v>
      </c>
      <c r="S61" s="25">
        <f>COUNTIFS('توزيع المباريات'!$H:$H,$C61,'توزيع المباريات'!$F:$F,"دوري الدرجة الثانية")</f>
        <v>0</v>
      </c>
      <c r="T61" s="25">
        <f>COUNTIFS('توزيع المباريات'!$H:$H,$C61,'توزيع المباريات'!$F:$F,"دوري الامير محمد بن سلمان للدرجة الأولى")</f>
        <v>0</v>
      </c>
      <c r="U61" s="25">
        <f>COUNTIFS('توزيع المباريات'!$H:$H,$C61,'توزيع المباريات'!$F:$F,"الدوري السعودي للمحترفين")</f>
        <v>0</v>
      </c>
      <c r="V61" s="36"/>
    </row>
    <row r="62" spans="2:22" x14ac:dyDescent="0.2">
      <c r="B62" s="20">
        <v>49</v>
      </c>
      <c r="C62" s="21" t="s">
        <v>104</v>
      </c>
      <c r="D62" s="21" t="s">
        <v>9</v>
      </c>
      <c r="E62" s="21" t="s">
        <v>28</v>
      </c>
      <c r="F62" s="21" t="s">
        <v>19</v>
      </c>
      <c r="G62" s="25">
        <f>COUNTIFS('توزيع المباريات'!$H:$H,$C62,'توزيع المباريات'!$F:$F,"براعم")</f>
        <v>0</v>
      </c>
      <c r="H62" s="25">
        <f>COUNTIFS('توزيع المباريات'!$H:$H,$C62,'توزيع المباريات'!$F:$F,"براعم تحت 15")</f>
        <v>0</v>
      </c>
      <c r="I62" s="25">
        <f>COUNTIFS('توزيع المباريات'!$H:$H,$C62,'توزيع المباريات'!$F:$F,"ناشئين تحت 17")</f>
        <v>0</v>
      </c>
      <c r="J62" s="25">
        <f>COUNTIFS('توزيع المباريات'!$H:$H,$C62,'توزيع المباريات'!$F:$F,"شباب تحت 19")</f>
        <v>0</v>
      </c>
      <c r="K62" s="25">
        <f>COUNTIFS('توزيع المباريات'!$H:$H,$C62,'توزيع المباريات'!$F:$F,"دوري الدرجة الثالثة")</f>
        <v>0</v>
      </c>
      <c r="L62" s="25">
        <f>COUNTIFS('توزيع المباريات'!$H:$H,$C62,'توزيع المباريات'!$F:$F,"مسابقات اخرى")</f>
        <v>0</v>
      </c>
      <c r="M62" s="25">
        <f>COUNTIFS('توزيع المباريات'!$H:$H,$C62,'توزيع المباريات'!$F:$F,"براعم ممتاز تحت 13")</f>
        <v>0</v>
      </c>
      <c r="N62" s="25">
        <f>COUNTIFS('توزيع المباريات'!$H:$H,$C62,'توزيع المباريات'!$F:$F,"براعم ممتاز تحت 15")</f>
        <v>0</v>
      </c>
      <c r="O62" s="25">
        <f>COUNTIFS('توزيع المباريات'!$H:$H,$C62,'توزيع المباريات'!$F:$F,"ناشئين ممتاز")</f>
        <v>0</v>
      </c>
      <c r="P62" s="25">
        <f>COUNTIFS('توزيع المباريات'!$H:$H,$C62,'توزيع المباريات'!$F:$F,"ناشئين ممتاز")</f>
        <v>0</v>
      </c>
      <c r="Q62" s="25">
        <f>COUNTIFS('توزيع المباريات'!$H:$H,$C62,'توزيع المباريات'!$F:$F,"شباب أولى")</f>
        <v>0</v>
      </c>
      <c r="R62" s="25">
        <f>COUNTIFS('توزيع المباريات'!$H:$H,$C62,'توزيع المباريات'!$F:$F,"شباب ممتاز")</f>
        <v>0</v>
      </c>
      <c r="S62" s="25">
        <f>COUNTIFS('توزيع المباريات'!$H:$H,$C62,'توزيع المباريات'!$F:$F,"دوري الدرجة الثانية")</f>
        <v>0</v>
      </c>
      <c r="T62" s="25">
        <f>COUNTIFS('توزيع المباريات'!$H:$H,$C62,'توزيع المباريات'!$F:$F,"دوري الامير محمد بن سلمان للدرجة الأولى")</f>
        <v>0</v>
      </c>
      <c r="U62" s="25">
        <f>COUNTIFS('توزيع المباريات'!$H:$H,$C62,'توزيع المباريات'!$F:$F,"الدوري السعودي للمحترفين")</f>
        <v>0</v>
      </c>
      <c r="V62" s="36"/>
    </row>
    <row r="63" spans="2:22" x14ac:dyDescent="0.2">
      <c r="B63" s="20">
        <v>50</v>
      </c>
      <c r="C63" s="21" t="s">
        <v>105</v>
      </c>
      <c r="D63" s="21" t="s">
        <v>9</v>
      </c>
      <c r="E63" s="21" t="s">
        <v>23</v>
      </c>
      <c r="F63" s="21" t="s">
        <v>19</v>
      </c>
      <c r="G63" s="25">
        <f>COUNTIFS('توزيع المباريات'!$H:$H,$C63,'توزيع المباريات'!$F:$F,"براعم")</f>
        <v>0</v>
      </c>
      <c r="H63" s="25">
        <f>COUNTIFS('توزيع المباريات'!$H:$H,$C63,'توزيع المباريات'!$F:$F,"براعم تحت 15")</f>
        <v>0</v>
      </c>
      <c r="I63" s="25">
        <f>COUNTIFS('توزيع المباريات'!$H:$H,$C63,'توزيع المباريات'!$F:$F,"ناشئين تحت 17")</f>
        <v>0</v>
      </c>
      <c r="J63" s="25">
        <f>COUNTIFS('توزيع المباريات'!$H:$H,$C63,'توزيع المباريات'!$F:$F,"شباب تحت 19")</f>
        <v>0</v>
      </c>
      <c r="K63" s="25">
        <f>COUNTIFS('توزيع المباريات'!$H:$H,$C63,'توزيع المباريات'!$F:$F,"دوري الدرجة الثالثة")</f>
        <v>0</v>
      </c>
      <c r="L63" s="25">
        <f>COUNTIFS('توزيع المباريات'!$H:$H,$C63,'توزيع المباريات'!$F:$F,"مسابقات اخرى")</f>
        <v>0</v>
      </c>
      <c r="M63" s="25">
        <f>COUNTIFS('توزيع المباريات'!$H:$H,$C63,'توزيع المباريات'!$F:$F,"براعم ممتاز تحت 13")</f>
        <v>0</v>
      </c>
      <c r="N63" s="25">
        <f>COUNTIFS('توزيع المباريات'!$H:$H,$C63,'توزيع المباريات'!$F:$F,"براعم ممتاز تحت 15")</f>
        <v>0</v>
      </c>
      <c r="O63" s="25">
        <f>COUNTIFS('توزيع المباريات'!$H:$H,$C63,'توزيع المباريات'!$F:$F,"ناشئين ممتاز")</f>
        <v>0</v>
      </c>
      <c r="P63" s="25">
        <f>COUNTIFS('توزيع المباريات'!$H:$H,$C63,'توزيع المباريات'!$F:$F,"ناشئين ممتاز")</f>
        <v>0</v>
      </c>
      <c r="Q63" s="25">
        <f>COUNTIFS('توزيع المباريات'!$H:$H,$C63,'توزيع المباريات'!$F:$F,"شباب أولى")</f>
        <v>0</v>
      </c>
      <c r="R63" s="25">
        <f>COUNTIFS('توزيع المباريات'!$H:$H,$C63,'توزيع المباريات'!$F:$F,"شباب ممتاز")</f>
        <v>0</v>
      </c>
      <c r="S63" s="25">
        <f>COUNTIFS('توزيع المباريات'!$H:$H,$C63,'توزيع المباريات'!$F:$F,"دوري الدرجة الثانية")</f>
        <v>0</v>
      </c>
      <c r="T63" s="25">
        <f>COUNTIFS('توزيع المباريات'!$H:$H,$C63,'توزيع المباريات'!$F:$F,"دوري الامير محمد بن سلمان للدرجة الأولى")</f>
        <v>0</v>
      </c>
      <c r="U63" s="25">
        <f>COUNTIFS('توزيع المباريات'!$H:$H,$C63,'توزيع المباريات'!$F:$F,"الدوري السعودي للمحترفين")</f>
        <v>0</v>
      </c>
      <c r="V63" s="36"/>
    </row>
    <row r="64" spans="2:22" x14ac:dyDescent="0.2">
      <c r="B64" s="20">
        <v>51</v>
      </c>
      <c r="C64" s="21" t="s">
        <v>106</v>
      </c>
      <c r="D64" s="21" t="s">
        <v>9</v>
      </c>
      <c r="E64" s="21" t="s">
        <v>23</v>
      </c>
      <c r="F64" s="21" t="s">
        <v>19</v>
      </c>
      <c r="G64" s="25">
        <f>COUNTIFS('توزيع المباريات'!$H:$H,$C64,'توزيع المباريات'!$F:$F,"براعم")</f>
        <v>0</v>
      </c>
      <c r="H64" s="25">
        <f>COUNTIFS('توزيع المباريات'!$H:$H,$C64,'توزيع المباريات'!$F:$F,"براعم تحت 15")</f>
        <v>0</v>
      </c>
      <c r="I64" s="25">
        <f>COUNTIFS('توزيع المباريات'!$H:$H,$C64,'توزيع المباريات'!$F:$F,"ناشئين تحت 17")</f>
        <v>0</v>
      </c>
      <c r="J64" s="25">
        <f>COUNTIFS('توزيع المباريات'!$H:$H,$C64,'توزيع المباريات'!$F:$F,"شباب تحت 19")</f>
        <v>0</v>
      </c>
      <c r="K64" s="25">
        <f>COUNTIFS('توزيع المباريات'!$H:$H,$C64,'توزيع المباريات'!$F:$F,"دوري الدرجة الثالثة")</f>
        <v>0</v>
      </c>
      <c r="L64" s="25">
        <f>COUNTIFS('توزيع المباريات'!$H:$H,$C64,'توزيع المباريات'!$F:$F,"مسابقات اخرى")</f>
        <v>0</v>
      </c>
      <c r="M64" s="25">
        <f>COUNTIFS('توزيع المباريات'!$H:$H,$C64,'توزيع المباريات'!$F:$F,"براعم ممتاز تحت 13")</f>
        <v>0</v>
      </c>
      <c r="N64" s="25">
        <f>COUNTIFS('توزيع المباريات'!$H:$H,$C64,'توزيع المباريات'!$F:$F,"براعم ممتاز تحت 15")</f>
        <v>0</v>
      </c>
      <c r="O64" s="25">
        <f>COUNTIFS('توزيع المباريات'!$H:$H,$C64,'توزيع المباريات'!$F:$F,"ناشئين ممتاز")</f>
        <v>0</v>
      </c>
      <c r="P64" s="25">
        <f>COUNTIFS('توزيع المباريات'!$H:$H,$C64,'توزيع المباريات'!$F:$F,"ناشئين ممتاز")</f>
        <v>0</v>
      </c>
      <c r="Q64" s="25">
        <f>COUNTIFS('توزيع المباريات'!$H:$H,$C64,'توزيع المباريات'!$F:$F,"شباب أولى")</f>
        <v>0</v>
      </c>
      <c r="R64" s="25">
        <f>COUNTIFS('توزيع المباريات'!$H:$H,$C64,'توزيع المباريات'!$F:$F,"شباب ممتاز")</f>
        <v>0</v>
      </c>
      <c r="S64" s="25">
        <f>COUNTIFS('توزيع المباريات'!$H:$H,$C64,'توزيع المباريات'!$F:$F,"دوري الدرجة الثانية")</f>
        <v>0</v>
      </c>
      <c r="T64" s="25">
        <f>COUNTIFS('توزيع المباريات'!$H:$H,$C64,'توزيع المباريات'!$F:$F,"دوري الامير محمد بن سلمان للدرجة الأولى")</f>
        <v>0</v>
      </c>
      <c r="U64" s="25">
        <f>COUNTIFS('توزيع المباريات'!$H:$H,$C64,'توزيع المباريات'!$F:$F,"الدوري السعودي للمحترفين")</f>
        <v>0</v>
      </c>
      <c r="V64" s="36"/>
    </row>
    <row r="65" spans="2:22" x14ac:dyDescent="0.2">
      <c r="B65" s="20">
        <v>52</v>
      </c>
      <c r="C65" s="21" t="s">
        <v>107</v>
      </c>
      <c r="D65" s="21" t="s">
        <v>9</v>
      </c>
      <c r="E65" s="21" t="s">
        <v>23</v>
      </c>
      <c r="F65" s="21" t="s">
        <v>20</v>
      </c>
      <c r="G65" s="25">
        <f>COUNTIFS('توزيع المباريات'!$H:$H,$C65,'توزيع المباريات'!$F:$F,"براعم")</f>
        <v>0</v>
      </c>
      <c r="H65" s="25">
        <f>COUNTIFS('توزيع المباريات'!$H:$H,$C65,'توزيع المباريات'!$F:$F,"براعم تحت 15")</f>
        <v>0</v>
      </c>
      <c r="I65" s="25">
        <f>COUNTIFS('توزيع المباريات'!$H:$H,$C65,'توزيع المباريات'!$F:$F,"ناشئين تحت 17")</f>
        <v>0</v>
      </c>
      <c r="J65" s="25">
        <f>COUNTIFS('توزيع المباريات'!$H:$H,$C65,'توزيع المباريات'!$F:$F,"شباب تحت 19")</f>
        <v>0</v>
      </c>
      <c r="K65" s="25">
        <f>COUNTIFS('توزيع المباريات'!$H:$H,$C65,'توزيع المباريات'!$F:$F,"دوري الدرجة الثالثة")</f>
        <v>0</v>
      </c>
      <c r="L65" s="25">
        <f>COUNTIFS('توزيع المباريات'!$H:$H,$C65,'توزيع المباريات'!$F:$F,"مسابقات اخرى")</f>
        <v>0</v>
      </c>
      <c r="M65" s="25">
        <f>COUNTIFS('توزيع المباريات'!$H:$H,$C65,'توزيع المباريات'!$F:$F,"براعم ممتاز تحت 13")</f>
        <v>0</v>
      </c>
      <c r="N65" s="25">
        <f>COUNTIFS('توزيع المباريات'!$H:$H,$C65,'توزيع المباريات'!$F:$F,"براعم ممتاز تحت 15")</f>
        <v>0</v>
      </c>
      <c r="O65" s="25">
        <f>COUNTIFS('توزيع المباريات'!$H:$H,$C65,'توزيع المباريات'!$F:$F,"ناشئين ممتاز")</f>
        <v>0</v>
      </c>
      <c r="P65" s="25">
        <f>COUNTIFS('توزيع المباريات'!$H:$H,$C65,'توزيع المباريات'!$F:$F,"ناشئين ممتاز")</f>
        <v>0</v>
      </c>
      <c r="Q65" s="25">
        <f>COUNTIFS('توزيع المباريات'!$H:$H,$C65,'توزيع المباريات'!$F:$F,"شباب أولى")</f>
        <v>0</v>
      </c>
      <c r="R65" s="25">
        <f>COUNTIFS('توزيع المباريات'!$H:$H,$C65,'توزيع المباريات'!$F:$F,"شباب ممتاز")</f>
        <v>0</v>
      </c>
      <c r="S65" s="25">
        <f>COUNTIFS('توزيع المباريات'!$H:$H,$C65,'توزيع المباريات'!$F:$F,"دوري الدرجة الثانية")</f>
        <v>0</v>
      </c>
      <c r="T65" s="25">
        <f>COUNTIFS('توزيع المباريات'!$H:$H,$C65,'توزيع المباريات'!$F:$F,"دوري الامير محمد بن سلمان للدرجة الأولى")</f>
        <v>0</v>
      </c>
      <c r="U65" s="25">
        <f>COUNTIFS('توزيع المباريات'!$H:$H,$C65,'توزيع المباريات'!$F:$F,"الدوري السعودي للمحترفين")</f>
        <v>0</v>
      </c>
      <c r="V65" s="36"/>
    </row>
    <row r="66" spans="2:22" x14ac:dyDescent="0.2">
      <c r="B66" s="20">
        <v>53</v>
      </c>
      <c r="C66" s="21" t="s">
        <v>108</v>
      </c>
      <c r="D66" s="21" t="s">
        <v>9</v>
      </c>
      <c r="E66" s="21" t="s">
        <v>22</v>
      </c>
      <c r="F66" s="21" t="s">
        <v>20</v>
      </c>
      <c r="G66" s="25">
        <f>COUNTIFS('توزيع المباريات'!$H:$H,$C66,'توزيع المباريات'!$F:$F,"براعم")</f>
        <v>0</v>
      </c>
      <c r="H66" s="25">
        <f>COUNTIFS('توزيع المباريات'!$H:$H,$C66,'توزيع المباريات'!$F:$F,"براعم تحت 15")</f>
        <v>0</v>
      </c>
      <c r="I66" s="25">
        <f>COUNTIFS('توزيع المباريات'!$H:$H,$C66,'توزيع المباريات'!$F:$F,"ناشئين تحت 17")</f>
        <v>0</v>
      </c>
      <c r="J66" s="25">
        <f>COUNTIFS('توزيع المباريات'!$H:$H,$C66,'توزيع المباريات'!$F:$F,"شباب تحت 19")</f>
        <v>0</v>
      </c>
      <c r="K66" s="25">
        <f>COUNTIFS('توزيع المباريات'!$H:$H,$C66,'توزيع المباريات'!$F:$F,"دوري الدرجة الثالثة")</f>
        <v>0</v>
      </c>
      <c r="L66" s="25">
        <f>COUNTIFS('توزيع المباريات'!$H:$H,$C66,'توزيع المباريات'!$F:$F,"مسابقات اخرى")</f>
        <v>0</v>
      </c>
      <c r="M66" s="25">
        <f>COUNTIFS('توزيع المباريات'!$H:$H,$C66,'توزيع المباريات'!$F:$F,"براعم ممتاز تحت 13")</f>
        <v>0</v>
      </c>
      <c r="N66" s="25">
        <f>COUNTIFS('توزيع المباريات'!$H:$H,$C66,'توزيع المباريات'!$F:$F,"براعم ممتاز تحت 15")</f>
        <v>0</v>
      </c>
      <c r="O66" s="25">
        <f>COUNTIFS('توزيع المباريات'!$H:$H,$C66,'توزيع المباريات'!$F:$F,"ناشئين ممتاز")</f>
        <v>0</v>
      </c>
      <c r="P66" s="25">
        <f>COUNTIFS('توزيع المباريات'!$H:$H,$C66,'توزيع المباريات'!$F:$F,"ناشئين ممتاز")</f>
        <v>0</v>
      </c>
      <c r="Q66" s="25">
        <f>COUNTIFS('توزيع المباريات'!$H:$H,$C66,'توزيع المباريات'!$F:$F,"شباب أولى")</f>
        <v>0</v>
      </c>
      <c r="R66" s="25">
        <f>COUNTIFS('توزيع المباريات'!$H:$H,$C66,'توزيع المباريات'!$F:$F,"شباب ممتاز")</f>
        <v>0</v>
      </c>
      <c r="S66" s="25">
        <f>COUNTIFS('توزيع المباريات'!$H:$H,$C66,'توزيع المباريات'!$F:$F,"دوري الدرجة الثانية")</f>
        <v>0</v>
      </c>
      <c r="T66" s="25">
        <f>COUNTIFS('توزيع المباريات'!$H:$H,$C66,'توزيع المباريات'!$F:$F,"دوري الامير محمد بن سلمان للدرجة الأولى")</f>
        <v>0</v>
      </c>
      <c r="U66" s="25">
        <f>COUNTIFS('توزيع المباريات'!$H:$H,$C66,'توزيع المباريات'!$F:$F,"الدوري السعودي للمحترفين")</f>
        <v>0</v>
      </c>
      <c r="V66" s="36"/>
    </row>
    <row r="67" spans="2:22" x14ac:dyDescent="0.2">
      <c r="B67" s="20">
        <v>54</v>
      </c>
      <c r="C67" s="21" t="s">
        <v>109</v>
      </c>
      <c r="D67" s="21" t="s">
        <v>10</v>
      </c>
      <c r="E67" s="21" t="s">
        <v>25</v>
      </c>
      <c r="F67" s="21" t="s">
        <v>20</v>
      </c>
      <c r="G67" s="25">
        <f>COUNTIFS('توزيع المباريات'!$H:$H,$C67,'توزيع المباريات'!$F:$F,"براعم")</f>
        <v>0</v>
      </c>
      <c r="H67" s="25">
        <f>COUNTIFS('توزيع المباريات'!$H:$H,$C67,'توزيع المباريات'!$F:$F,"براعم تحت 15")</f>
        <v>0</v>
      </c>
      <c r="I67" s="25">
        <f>COUNTIFS('توزيع المباريات'!$H:$H,$C67,'توزيع المباريات'!$F:$F,"ناشئين تحت 17")</f>
        <v>0</v>
      </c>
      <c r="J67" s="25">
        <f>COUNTIFS('توزيع المباريات'!$H:$H,$C67,'توزيع المباريات'!$F:$F,"شباب تحت 19")</f>
        <v>0</v>
      </c>
      <c r="K67" s="25">
        <f>COUNTIFS('توزيع المباريات'!$H:$H,$C67,'توزيع المباريات'!$F:$F,"دوري الدرجة الثالثة")</f>
        <v>0</v>
      </c>
      <c r="L67" s="25">
        <f>COUNTIFS('توزيع المباريات'!$H:$H,$C67,'توزيع المباريات'!$F:$F,"مسابقات اخرى")</f>
        <v>0</v>
      </c>
      <c r="M67" s="25">
        <f>COUNTIFS('توزيع المباريات'!$H:$H,$C67,'توزيع المباريات'!$F:$F,"براعم ممتاز تحت 13")</f>
        <v>0</v>
      </c>
      <c r="N67" s="25">
        <f>COUNTIFS('توزيع المباريات'!$H:$H,$C67,'توزيع المباريات'!$F:$F,"براعم ممتاز تحت 15")</f>
        <v>0</v>
      </c>
      <c r="O67" s="25">
        <f>COUNTIFS('توزيع المباريات'!$H:$H,$C67,'توزيع المباريات'!$F:$F,"ناشئين ممتاز")</f>
        <v>0</v>
      </c>
      <c r="P67" s="25">
        <f>COUNTIFS('توزيع المباريات'!$H:$H,$C67,'توزيع المباريات'!$F:$F,"ناشئين ممتاز")</f>
        <v>0</v>
      </c>
      <c r="Q67" s="25">
        <f>COUNTIFS('توزيع المباريات'!$H:$H,$C67,'توزيع المباريات'!$F:$F,"شباب أولى")</f>
        <v>0</v>
      </c>
      <c r="R67" s="25">
        <f>COUNTIFS('توزيع المباريات'!$H:$H,$C67,'توزيع المباريات'!$F:$F,"شباب ممتاز")</f>
        <v>0</v>
      </c>
      <c r="S67" s="25">
        <f>COUNTIFS('توزيع المباريات'!$H:$H,$C67,'توزيع المباريات'!$F:$F,"دوري الدرجة الثانية")</f>
        <v>0</v>
      </c>
      <c r="T67" s="25">
        <f>COUNTIFS('توزيع المباريات'!$H:$H,$C67,'توزيع المباريات'!$F:$F,"دوري الامير محمد بن سلمان للدرجة الأولى")</f>
        <v>0</v>
      </c>
      <c r="U67" s="25">
        <f>COUNTIFS('توزيع المباريات'!$H:$H,$C67,'توزيع المباريات'!$F:$F,"الدوري السعودي للمحترفين")</f>
        <v>0</v>
      </c>
      <c r="V67" s="36"/>
    </row>
    <row r="68" spans="2:22" x14ac:dyDescent="0.2">
      <c r="B68" s="20">
        <v>55</v>
      </c>
      <c r="C68" s="21" t="s">
        <v>110</v>
      </c>
      <c r="D68" s="21" t="s">
        <v>9</v>
      </c>
      <c r="E68" s="21" t="s">
        <v>22</v>
      </c>
      <c r="F68" s="21" t="s">
        <v>20</v>
      </c>
      <c r="G68" s="25">
        <f>COUNTIFS('توزيع المباريات'!$H:$H,$C68,'توزيع المباريات'!$F:$F,"براعم")</f>
        <v>0</v>
      </c>
      <c r="H68" s="25">
        <f>COUNTIFS('توزيع المباريات'!$H:$H,$C68,'توزيع المباريات'!$F:$F,"براعم تحت 15")</f>
        <v>0</v>
      </c>
      <c r="I68" s="25">
        <f>COUNTIFS('توزيع المباريات'!$H:$H,$C68,'توزيع المباريات'!$F:$F,"ناشئين تحت 17")</f>
        <v>0</v>
      </c>
      <c r="J68" s="25">
        <f>COUNTIFS('توزيع المباريات'!$H:$H,$C68,'توزيع المباريات'!$F:$F,"شباب تحت 19")</f>
        <v>0</v>
      </c>
      <c r="K68" s="25">
        <f>COUNTIFS('توزيع المباريات'!$H:$H,$C68,'توزيع المباريات'!$F:$F,"دوري الدرجة الثالثة")</f>
        <v>0</v>
      </c>
      <c r="L68" s="25">
        <f>COUNTIFS('توزيع المباريات'!$H:$H,$C68,'توزيع المباريات'!$F:$F,"مسابقات اخرى")</f>
        <v>0</v>
      </c>
      <c r="M68" s="25">
        <f>COUNTIFS('توزيع المباريات'!$H:$H,$C68,'توزيع المباريات'!$F:$F,"براعم ممتاز تحت 13")</f>
        <v>0</v>
      </c>
      <c r="N68" s="25">
        <f>COUNTIFS('توزيع المباريات'!$H:$H,$C68,'توزيع المباريات'!$F:$F,"براعم ممتاز تحت 15")</f>
        <v>0</v>
      </c>
      <c r="O68" s="25">
        <f>COUNTIFS('توزيع المباريات'!$H:$H,$C68,'توزيع المباريات'!$F:$F,"ناشئين ممتاز")</f>
        <v>0</v>
      </c>
      <c r="P68" s="25">
        <f>COUNTIFS('توزيع المباريات'!$H:$H,$C68,'توزيع المباريات'!$F:$F,"ناشئين ممتاز")</f>
        <v>0</v>
      </c>
      <c r="Q68" s="25">
        <f>COUNTIFS('توزيع المباريات'!$H:$H,$C68,'توزيع المباريات'!$F:$F,"شباب أولى")</f>
        <v>0</v>
      </c>
      <c r="R68" s="25">
        <f>COUNTIFS('توزيع المباريات'!$H:$H,$C68,'توزيع المباريات'!$F:$F,"شباب ممتاز")</f>
        <v>0</v>
      </c>
      <c r="S68" s="25">
        <f>COUNTIFS('توزيع المباريات'!$H:$H,$C68,'توزيع المباريات'!$F:$F,"دوري الدرجة الثانية")</f>
        <v>0</v>
      </c>
      <c r="T68" s="25">
        <f>COUNTIFS('توزيع المباريات'!$H:$H,$C68,'توزيع المباريات'!$F:$F,"دوري الامير محمد بن سلمان للدرجة الأولى")</f>
        <v>0</v>
      </c>
      <c r="U68" s="25">
        <f>COUNTIFS('توزيع المباريات'!$H:$H,$C68,'توزيع المباريات'!$F:$F,"الدوري السعودي للمحترفين")</f>
        <v>0</v>
      </c>
      <c r="V68" s="36"/>
    </row>
    <row r="69" spans="2:22" x14ac:dyDescent="0.2">
      <c r="B69" s="20">
        <v>56</v>
      </c>
      <c r="C69" s="21" t="s">
        <v>111</v>
      </c>
      <c r="D69" s="21" t="s">
        <v>9</v>
      </c>
      <c r="E69" s="21" t="s">
        <v>24</v>
      </c>
      <c r="F69" s="21" t="s">
        <v>20</v>
      </c>
      <c r="G69" s="25">
        <f>COUNTIFS('توزيع المباريات'!$H:$H,$C69,'توزيع المباريات'!$F:$F,"براعم")</f>
        <v>0</v>
      </c>
      <c r="H69" s="25">
        <f>COUNTIFS('توزيع المباريات'!$H:$H,$C69,'توزيع المباريات'!$F:$F,"براعم تحت 15")</f>
        <v>0</v>
      </c>
      <c r="I69" s="25">
        <f>COUNTIFS('توزيع المباريات'!$H:$H,$C69,'توزيع المباريات'!$F:$F,"ناشئين تحت 17")</f>
        <v>0</v>
      </c>
      <c r="J69" s="25">
        <f>COUNTIFS('توزيع المباريات'!$H:$H,$C69,'توزيع المباريات'!$F:$F,"شباب تحت 19")</f>
        <v>0</v>
      </c>
      <c r="K69" s="25">
        <f>COUNTIFS('توزيع المباريات'!$H:$H,$C69,'توزيع المباريات'!$F:$F,"دوري الدرجة الثالثة")</f>
        <v>0</v>
      </c>
      <c r="L69" s="25">
        <f>COUNTIFS('توزيع المباريات'!$H:$H,$C69,'توزيع المباريات'!$F:$F,"مسابقات اخرى")</f>
        <v>0</v>
      </c>
      <c r="M69" s="25">
        <f>COUNTIFS('توزيع المباريات'!$H:$H,$C69,'توزيع المباريات'!$F:$F,"براعم ممتاز تحت 13")</f>
        <v>0</v>
      </c>
      <c r="N69" s="25">
        <f>COUNTIFS('توزيع المباريات'!$H:$H,$C69,'توزيع المباريات'!$F:$F,"براعم ممتاز تحت 15")</f>
        <v>0</v>
      </c>
      <c r="O69" s="25">
        <f>COUNTIFS('توزيع المباريات'!$H:$H,$C69,'توزيع المباريات'!$F:$F,"ناشئين ممتاز")</f>
        <v>0</v>
      </c>
      <c r="P69" s="25">
        <f>COUNTIFS('توزيع المباريات'!$H:$H,$C69,'توزيع المباريات'!$F:$F,"ناشئين ممتاز")</f>
        <v>0</v>
      </c>
      <c r="Q69" s="25">
        <f>COUNTIFS('توزيع المباريات'!$H:$H,$C69,'توزيع المباريات'!$F:$F,"شباب أولى")</f>
        <v>0</v>
      </c>
      <c r="R69" s="25">
        <f>COUNTIFS('توزيع المباريات'!$H:$H,$C69,'توزيع المباريات'!$F:$F,"شباب ممتاز")</f>
        <v>0</v>
      </c>
      <c r="S69" s="25">
        <f>COUNTIFS('توزيع المباريات'!$H:$H,$C69,'توزيع المباريات'!$F:$F,"دوري الدرجة الثانية")</f>
        <v>0</v>
      </c>
      <c r="T69" s="25">
        <f>COUNTIFS('توزيع المباريات'!$H:$H,$C69,'توزيع المباريات'!$F:$F,"دوري الامير محمد بن سلمان للدرجة الأولى")</f>
        <v>0</v>
      </c>
      <c r="U69" s="25">
        <f>COUNTIFS('توزيع المباريات'!$H:$H,$C69,'توزيع المباريات'!$F:$F,"الدوري السعودي للمحترفين")</f>
        <v>0</v>
      </c>
      <c r="V69" s="36"/>
    </row>
    <row r="70" spans="2:22" x14ac:dyDescent="0.2">
      <c r="B70" s="20">
        <v>57</v>
      </c>
      <c r="C70" s="21" t="s">
        <v>112</v>
      </c>
      <c r="D70" s="21" t="s">
        <v>10</v>
      </c>
      <c r="E70" s="21" t="s">
        <v>23</v>
      </c>
      <c r="F70" s="21" t="s">
        <v>20</v>
      </c>
      <c r="G70" s="25">
        <f>COUNTIFS('توزيع المباريات'!$H:$H,$C70,'توزيع المباريات'!$F:$F,"براعم")</f>
        <v>0</v>
      </c>
      <c r="H70" s="25">
        <f>COUNTIFS('توزيع المباريات'!$H:$H,$C70,'توزيع المباريات'!$F:$F,"براعم تحت 15")</f>
        <v>0</v>
      </c>
      <c r="I70" s="25">
        <f>COUNTIFS('توزيع المباريات'!$H:$H,$C70,'توزيع المباريات'!$F:$F,"ناشئين تحت 17")</f>
        <v>0</v>
      </c>
      <c r="J70" s="25">
        <f>COUNTIFS('توزيع المباريات'!$H:$H,$C70,'توزيع المباريات'!$F:$F,"شباب تحت 19")</f>
        <v>0</v>
      </c>
      <c r="K70" s="25">
        <f>COUNTIFS('توزيع المباريات'!$H:$H,$C70,'توزيع المباريات'!$F:$F,"دوري الدرجة الثالثة")</f>
        <v>0</v>
      </c>
      <c r="L70" s="25">
        <f>COUNTIFS('توزيع المباريات'!$H:$H,$C70,'توزيع المباريات'!$F:$F,"مسابقات اخرى")</f>
        <v>0</v>
      </c>
      <c r="M70" s="25">
        <f>COUNTIFS('توزيع المباريات'!$H:$H,$C70,'توزيع المباريات'!$F:$F,"براعم ممتاز تحت 13")</f>
        <v>0</v>
      </c>
      <c r="N70" s="25">
        <f>COUNTIFS('توزيع المباريات'!$H:$H,$C70,'توزيع المباريات'!$F:$F,"براعم ممتاز تحت 15")</f>
        <v>0</v>
      </c>
      <c r="O70" s="25">
        <f>COUNTIFS('توزيع المباريات'!$H:$H,$C70,'توزيع المباريات'!$F:$F,"ناشئين ممتاز")</f>
        <v>0</v>
      </c>
      <c r="P70" s="25">
        <f>COUNTIFS('توزيع المباريات'!$H:$H,$C70,'توزيع المباريات'!$F:$F,"ناشئين ممتاز")</f>
        <v>0</v>
      </c>
      <c r="Q70" s="25">
        <f>COUNTIFS('توزيع المباريات'!$H:$H,$C70,'توزيع المباريات'!$F:$F,"شباب أولى")</f>
        <v>0</v>
      </c>
      <c r="R70" s="25">
        <f>COUNTIFS('توزيع المباريات'!$H:$H,$C70,'توزيع المباريات'!$F:$F,"شباب ممتاز")</f>
        <v>0</v>
      </c>
      <c r="S70" s="25">
        <f>COUNTIFS('توزيع المباريات'!$H:$H,$C70,'توزيع المباريات'!$F:$F,"دوري الدرجة الثانية")</f>
        <v>0</v>
      </c>
      <c r="T70" s="25">
        <f>COUNTIFS('توزيع المباريات'!$H:$H,$C70,'توزيع المباريات'!$F:$F,"دوري الامير محمد بن سلمان للدرجة الأولى")</f>
        <v>0</v>
      </c>
      <c r="U70" s="25">
        <f>COUNTIFS('توزيع المباريات'!$H:$H,$C70,'توزيع المباريات'!$F:$F,"الدوري السعودي للمحترفين")</f>
        <v>0</v>
      </c>
      <c r="V70" s="36"/>
    </row>
    <row r="71" spans="2:22" x14ac:dyDescent="0.2">
      <c r="B71" s="20">
        <v>58</v>
      </c>
      <c r="C71" s="21" t="s">
        <v>113</v>
      </c>
      <c r="D71" s="21" t="s">
        <v>10</v>
      </c>
      <c r="E71" s="21" t="s">
        <v>24</v>
      </c>
      <c r="F71" s="21" t="s">
        <v>20</v>
      </c>
      <c r="G71" s="25">
        <f>COUNTIFS('توزيع المباريات'!$H:$H,$C71,'توزيع المباريات'!$F:$F,"براعم")</f>
        <v>0</v>
      </c>
      <c r="H71" s="25">
        <f>COUNTIFS('توزيع المباريات'!$H:$H,$C71,'توزيع المباريات'!$F:$F,"براعم تحت 15")</f>
        <v>0</v>
      </c>
      <c r="I71" s="25">
        <f>COUNTIFS('توزيع المباريات'!$H:$H,$C71,'توزيع المباريات'!$F:$F,"ناشئين تحت 17")</f>
        <v>0</v>
      </c>
      <c r="J71" s="25">
        <f>COUNTIFS('توزيع المباريات'!$H:$H,$C71,'توزيع المباريات'!$F:$F,"شباب تحت 19")</f>
        <v>0</v>
      </c>
      <c r="K71" s="25">
        <f>COUNTIFS('توزيع المباريات'!$H:$H,$C71,'توزيع المباريات'!$F:$F,"دوري الدرجة الثالثة")</f>
        <v>0</v>
      </c>
      <c r="L71" s="25">
        <f>COUNTIFS('توزيع المباريات'!$H:$H,$C71,'توزيع المباريات'!$F:$F,"مسابقات اخرى")</f>
        <v>0</v>
      </c>
      <c r="M71" s="25">
        <f>COUNTIFS('توزيع المباريات'!$H:$H,$C71,'توزيع المباريات'!$F:$F,"براعم ممتاز تحت 13")</f>
        <v>0</v>
      </c>
      <c r="N71" s="25">
        <f>COUNTIFS('توزيع المباريات'!$H:$H,$C71,'توزيع المباريات'!$F:$F,"براعم ممتاز تحت 15")</f>
        <v>0</v>
      </c>
      <c r="O71" s="25">
        <f>COUNTIFS('توزيع المباريات'!$H:$H,$C71,'توزيع المباريات'!$F:$F,"ناشئين ممتاز")</f>
        <v>0</v>
      </c>
      <c r="P71" s="25">
        <f>COUNTIFS('توزيع المباريات'!$H:$H,$C71,'توزيع المباريات'!$F:$F,"ناشئين ممتاز")</f>
        <v>0</v>
      </c>
      <c r="Q71" s="25">
        <f>COUNTIFS('توزيع المباريات'!$H:$H,$C71,'توزيع المباريات'!$F:$F,"شباب أولى")</f>
        <v>0</v>
      </c>
      <c r="R71" s="25">
        <f>COUNTIFS('توزيع المباريات'!$H:$H,$C71,'توزيع المباريات'!$F:$F,"شباب ممتاز")</f>
        <v>0</v>
      </c>
      <c r="S71" s="25">
        <f>COUNTIFS('توزيع المباريات'!$H:$H,$C71,'توزيع المباريات'!$F:$F,"دوري الدرجة الثانية")</f>
        <v>0</v>
      </c>
      <c r="T71" s="25">
        <f>COUNTIFS('توزيع المباريات'!$H:$H,$C71,'توزيع المباريات'!$F:$F,"دوري الامير محمد بن سلمان للدرجة الأولى")</f>
        <v>0</v>
      </c>
      <c r="U71" s="25">
        <f>COUNTIFS('توزيع المباريات'!$H:$H,$C71,'توزيع المباريات'!$F:$F,"الدوري السعودي للمحترفين")</f>
        <v>0</v>
      </c>
      <c r="V71" s="36"/>
    </row>
    <row r="72" spans="2:22" x14ac:dyDescent="0.2">
      <c r="B72" s="20">
        <v>59</v>
      </c>
      <c r="C72" s="21" t="s">
        <v>114</v>
      </c>
      <c r="D72" s="21" t="s">
        <v>10</v>
      </c>
      <c r="E72" s="21" t="s">
        <v>22</v>
      </c>
      <c r="F72" s="21" t="s">
        <v>20</v>
      </c>
      <c r="G72" s="25">
        <f>COUNTIFS('توزيع المباريات'!$H:$H,$C72,'توزيع المباريات'!$F:$F,"براعم")</f>
        <v>0</v>
      </c>
      <c r="H72" s="25">
        <f>COUNTIFS('توزيع المباريات'!$H:$H,$C72,'توزيع المباريات'!$F:$F,"براعم تحت 15")</f>
        <v>0</v>
      </c>
      <c r="I72" s="25">
        <f>COUNTIFS('توزيع المباريات'!$H:$H,$C72,'توزيع المباريات'!$F:$F,"ناشئين تحت 17")</f>
        <v>0</v>
      </c>
      <c r="J72" s="25">
        <f>COUNTIFS('توزيع المباريات'!$H:$H,$C72,'توزيع المباريات'!$F:$F,"شباب تحت 19")</f>
        <v>0</v>
      </c>
      <c r="K72" s="25">
        <f>COUNTIFS('توزيع المباريات'!$H:$H,$C72,'توزيع المباريات'!$F:$F,"دوري الدرجة الثالثة")</f>
        <v>0</v>
      </c>
      <c r="L72" s="25">
        <f>COUNTIFS('توزيع المباريات'!$H:$H,$C72,'توزيع المباريات'!$F:$F,"مسابقات اخرى")</f>
        <v>0</v>
      </c>
      <c r="M72" s="25">
        <f>COUNTIFS('توزيع المباريات'!$H:$H,$C72,'توزيع المباريات'!$F:$F,"براعم ممتاز تحت 13")</f>
        <v>0</v>
      </c>
      <c r="N72" s="25">
        <f>COUNTIFS('توزيع المباريات'!$H:$H,$C72,'توزيع المباريات'!$F:$F,"براعم ممتاز تحت 15")</f>
        <v>0</v>
      </c>
      <c r="O72" s="25">
        <f>COUNTIFS('توزيع المباريات'!$H:$H,$C72,'توزيع المباريات'!$F:$F,"ناشئين ممتاز")</f>
        <v>0</v>
      </c>
      <c r="P72" s="25">
        <f>COUNTIFS('توزيع المباريات'!$H:$H,$C72,'توزيع المباريات'!$F:$F,"ناشئين ممتاز")</f>
        <v>0</v>
      </c>
      <c r="Q72" s="25">
        <f>COUNTIFS('توزيع المباريات'!$H:$H,$C72,'توزيع المباريات'!$F:$F,"شباب أولى")</f>
        <v>0</v>
      </c>
      <c r="R72" s="25">
        <f>COUNTIFS('توزيع المباريات'!$H:$H,$C72,'توزيع المباريات'!$F:$F,"شباب ممتاز")</f>
        <v>0</v>
      </c>
      <c r="S72" s="25">
        <f>COUNTIFS('توزيع المباريات'!$H:$H,$C72,'توزيع المباريات'!$F:$F,"دوري الدرجة الثانية")</f>
        <v>0</v>
      </c>
      <c r="T72" s="25">
        <f>COUNTIFS('توزيع المباريات'!$H:$H,$C72,'توزيع المباريات'!$F:$F,"دوري الامير محمد بن سلمان للدرجة الأولى")</f>
        <v>0</v>
      </c>
      <c r="U72" s="25">
        <f>COUNTIFS('توزيع المباريات'!$H:$H,$C72,'توزيع المباريات'!$F:$F,"الدوري السعودي للمحترفين")</f>
        <v>0</v>
      </c>
      <c r="V72" s="36"/>
    </row>
    <row r="73" spans="2:22" x14ac:dyDescent="0.2">
      <c r="B73" s="20">
        <v>60</v>
      </c>
      <c r="C73" s="21" t="s">
        <v>115</v>
      </c>
      <c r="D73" s="21" t="s">
        <v>9</v>
      </c>
      <c r="E73" s="21" t="s">
        <v>24</v>
      </c>
      <c r="F73" s="21" t="s">
        <v>20</v>
      </c>
      <c r="G73" s="25">
        <f>COUNTIFS('توزيع المباريات'!$H:$H,$C73,'توزيع المباريات'!$F:$F,"براعم")</f>
        <v>0</v>
      </c>
      <c r="H73" s="25">
        <f>COUNTIFS('توزيع المباريات'!$H:$H,$C73,'توزيع المباريات'!$F:$F,"براعم تحت 15")</f>
        <v>0</v>
      </c>
      <c r="I73" s="25">
        <f>COUNTIFS('توزيع المباريات'!$H:$H,$C73,'توزيع المباريات'!$F:$F,"ناشئين تحت 17")</f>
        <v>0</v>
      </c>
      <c r="J73" s="25">
        <f>COUNTIFS('توزيع المباريات'!$H:$H,$C73,'توزيع المباريات'!$F:$F,"شباب تحت 19")</f>
        <v>0</v>
      </c>
      <c r="K73" s="25">
        <f>COUNTIFS('توزيع المباريات'!$H:$H,$C73,'توزيع المباريات'!$F:$F,"دوري الدرجة الثالثة")</f>
        <v>0</v>
      </c>
      <c r="L73" s="25">
        <f>COUNTIFS('توزيع المباريات'!$H:$H,$C73,'توزيع المباريات'!$F:$F,"مسابقات اخرى")</f>
        <v>0</v>
      </c>
      <c r="M73" s="25">
        <f>COUNTIFS('توزيع المباريات'!$H:$H,$C73,'توزيع المباريات'!$F:$F,"براعم ممتاز تحت 13")</f>
        <v>0</v>
      </c>
      <c r="N73" s="25">
        <f>COUNTIFS('توزيع المباريات'!$H:$H,$C73,'توزيع المباريات'!$F:$F,"براعم ممتاز تحت 15")</f>
        <v>0</v>
      </c>
      <c r="O73" s="25">
        <f>COUNTIFS('توزيع المباريات'!$H:$H,$C73,'توزيع المباريات'!$F:$F,"ناشئين ممتاز")</f>
        <v>0</v>
      </c>
      <c r="P73" s="25">
        <f>COUNTIFS('توزيع المباريات'!$H:$H,$C73,'توزيع المباريات'!$F:$F,"ناشئين ممتاز")</f>
        <v>0</v>
      </c>
      <c r="Q73" s="25">
        <f>COUNTIFS('توزيع المباريات'!$H:$H,$C73,'توزيع المباريات'!$F:$F,"شباب أولى")</f>
        <v>0</v>
      </c>
      <c r="R73" s="25">
        <f>COUNTIFS('توزيع المباريات'!$H:$H,$C73,'توزيع المباريات'!$F:$F,"شباب ممتاز")</f>
        <v>0</v>
      </c>
      <c r="S73" s="25">
        <f>COUNTIFS('توزيع المباريات'!$H:$H,$C73,'توزيع المباريات'!$F:$F,"دوري الدرجة الثانية")</f>
        <v>0</v>
      </c>
      <c r="T73" s="25">
        <f>COUNTIFS('توزيع المباريات'!$H:$H,$C73,'توزيع المباريات'!$F:$F,"دوري الامير محمد بن سلمان للدرجة الأولى")</f>
        <v>0</v>
      </c>
      <c r="U73" s="25">
        <f>COUNTIFS('توزيع المباريات'!$H:$H,$C73,'توزيع المباريات'!$F:$F,"الدوري السعودي للمحترفين")</f>
        <v>0</v>
      </c>
      <c r="V73" s="36"/>
    </row>
    <row r="74" spans="2:22" x14ac:dyDescent="0.2">
      <c r="B74" s="20">
        <v>61</v>
      </c>
      <c r="C74" s="21" t="s">
        <v>116</v>
      </c>
      <c r="D74" s="21" t="s">
        <v>9</v>
      </c>
      <c r="E74" s="21" t="s">
        <v>24</v>
      </c>
      <c r="F74" s="21" t="s">
        <v>20</v>
      </c>
      <c r="G74" s="25">
        <f>COUNTIFS('توزيع المباريات'!$H:$H,$C74,'توزيع المباريات'!$F:$F,"براعم")</f>
        <v>0</v>
      </c>
      <c r="H74" s="25">
        <f>COUNTIFS('توزيع المباريات'!$H:$H,$C74,'توزيع المباريات'!$F:$F,"براعم تحت 15")</f>
        <v>0</v>
      </c>
      <c r="I74" s="25">
        <f>COUNTIFS('توزيع المباريات'!$H:$H,$C74,'توزيع المباريات'!$F:$F,"ناشئين تحت 17")</f>
        <v>0</v>
      </c>
      <c r="J74" s="25">
        <f>COUNTIFS('توزيع المباريات'!$H:$H,$C74,'توزيع المباريات'!$F:$F,"شباب تحت 19")</f>
        <v>0</v>
      </c>
      <c r="K74" s="25">
        <f>COUNTIFS('توزيع المباريات'!$H:$H,$C74,'توزيع المباريات'!$F:$F,"دوري الدرجة الثالثة")</f>
        <v>0</v>
      </c>
      <c r="L74" s="25">
        <f>COUNTIFS('توزيع المباريات'!$H:$H,$C74,'توزيع المباريات'!$F:$F,"مسابقات اخرى")</f>
        <v>0</v>
      </c>
      <c r="M74" s="25">
        <f>COUNTIFS('توزيع المباريات'!$H:$H,$C74,'توزيع المباريات'!$F:$F,"براعم ممتاز تحت 13")</f>
        <v>0</v>
      </c>
      <c r="N74" s="25">
        <f>COUNTIFS('توزيع المباريات'!$H:$H,$C74,'توزيع المباريات'!$F:$F,"براعم ممتاز تحت 15")</f>
        <v>0</v>
      </c>
      <c r="O74" s="25">
        <f>COUNTIFS('توزيع المباريات'!$H:$H,$C74,'توزيع المباريات'!$F:$F,"ناشئين ممتاز")</f>
        <v>0</v>
      </c>
      <c r="P74" s="25">
        <f>COUNTIFS('توزيع المباريات'!$H:$H,$C74,'توزيع المباريات'!$F:$F,"ناشئين ممتاز")</f>
        <v>0</v>
      </c>
      <c r="Q74" s="25">
        <f>COUNTIFS('توزيع المباريات'!$H:$H,$C74,'توزيع المباريات'!$F:$F,"شباب أولى")</f>
        <v>0</v>
      </c>
      <c r="R74" s="25">
        <f>COUNTIFS('توزيع المباريات'!$H:$H,$C74,'توزيع المباريات'!$F:$F,"شباب ممتاز")</f>
        <v>0</v>
      </c>
      <c r="S74" s="25">
        <f>COUNTIFS('توزيع المباريات'!$H:$H,$C74,'توزيع المباريات'!$F:$F,"دوري الدرجة الثانية")</f>
        <v>0</v>
      </c>
      <c r="T74" s="25">
        <f>COUNTIFS('توزيع المباريات'!$H:$H,$C74,'توزيع المباريات'!$F:$F,"دوري الامير محمد بن سلمان للدرجة الأولى")</f>
        <v>0</v>
      </c>
      <c r="U74" s="25">
        <f>COUNTIFS('توزيع المباريات'!$H:$H,$C74,'توزيع المباريات'!$F:$F,"الدوري السعودي للمحترفين")</f>
        <v>0</v>
      </c>
      <c r="V74" s="36"/>
    </row>
    <row r="75" spans="2:22" x14ac:dyDescent="0.2">
      <c r="B75" s="20">
        <v>62</v>
      </c>
      <c r="C75" s="21" t="s">
        <v>117</v>
      </c>
      <c r="D75" s="21" t="s">
        <v>10</v>
      </c>
      <c r="E75" s="21" t="s">
        <v>23</v>
      </c>
      <c r="F75" s="21" t="s">
        <v>20</v>
      </c>
      <c r="G75" s="25">
        <f>COUNTIFS('توزيع المباريات'!$H:$H,$C75,'توزيع المباريات'!$F:$F,"براعم")</f>
        <v>0</v>
      </c>
      <c r="H75" s="25">
        <f>COUNTIFS('توزيع المباريات'!$H:$H,$C75,'توزيع المباريات'!$F:$F,"براعم تحت 15")</f>
        <v>0</v>
      </c>
      <c r="I75" s="25">
        <f>COUNTIFS('توزيع المباريات'!$H:$H,$C75,'توزيع المباريات'!$F:$F,"ناشئين تحت 17")</f>
        <v>0</v>
      </c>
      <c r="J75" s="25">
        <f>COUNTIFS('توزيع المباريات'!$H:$H,$C75,'توزيع المباريات'!$F:$F,"شباب تحت 19")</f>
        <v>0</v>
      </c>
      <c r="K75" s="25">
        <f>COUNTIFS('توزيع المباريات'!$H:$H,$C75,'توزيع المباريات'!$F:$F,"دوري الدرجة الثالثة")</f>
        <v>0</v>
      </c>
      <c r="L75" s="25">
        <f>COUNTIFS('توزيع المباريات'!$H:$H,$C75,'توزيع المباريات'!$F:$F,"مسابقات اخرى")</f>
        <v>0</v>
      </c>
      <c r="M75" s="25">
        <f>COUNTIFS('توزيع المباريات'!$H:$H,$C75,'توزيع المباريات'!$F:$F,"براعم ممتاز تحت 13")</f>
        <v>0</v>
      </c>
      <c r="N75" s="25">
        <f>COUNTIFS('توزيع المباريات'!$H:$H,$C75,'توزيع المباريات'!$F:$F,"براعم ممتاز تحت 15")</f>
        <v>0</v>
      </c>
      <c r="O75" s="25">
        <f>COUNTIFS('توزيع المباريات'!$H:$H,$C75,'توزيع المباريات'!$F:$F,"ناشئين ممتاز")</f>
        <v>0</v>
      </c>
      <c r="P75" s="25">
        <f>COUNTIFS('توزيع المباريات'!$H:$H,$C75,'توزيع المباريات'!$F:$F,"ناشئين ممتاز")</f>
        <v>0</v>
      </c>
      <c r="Q75" s="25">
        <f>COUNTIFS('توزيع المباريات'!$H:$H,$C75,'توزيع المباريات'!$F:$F,"شباب أولى")</f>
        <v>0</v>
      </c>
      <c r="R75" s="25">
        <f>COUNTIFS('توزيع المباريات'!$H:$H,$C75,'توزيع المباريات'!$F:$F,"شباب ممتاز")</f>
        <v>0</v>
      </c>
      <c r="S75" s="25">
        <f>COUNTIFS('توزيع المباريات'!$H:$H,$C75,'توزيع المباريات'!$F:$F,"دوري الدرجة الثانية")</f>
        <v>0</v>
      </c>
      <c r="T75" s="25">
        <f>COUNTIFS('توزيع المباريات'!$H:$H,$C75,'توزيع المباريات'!$F:$F,"دوري الامير محمد بن سلمان للدرجة الأولى")</f>
        <v>0</v>
      </c>
      <c r="U75" s="25">
        <f>COUNTIFS('توزيع المباريات'!$H:$H,$C75,'توزيع المباريات'!$F:$F,"الدوري السعودي للمحترفين")</f>
        <v>0</v>
      </c>
      <c r="V75" s="36"/>
    </row>
    <row r="76" spans="2:22" x14ac:dyDescent="0.2">
      <c r="B76" s="20">
        <v>63</v>
      </c>
      <c r="C76" s="21" t="s">
        <v>118</v>
      </c>
      <c r="D76" s="21" t="s">
        <v>9</v>
      </c>
      <c r="E76" s="21" t="s">
        <v>23</v>
      </c>
      <c r="F76" s="21" t="s">
        <v>20</v>
      </c>
      <c r="G76" s="25">
        <f>COUNTIFS('توزيع المباريات'!$H:$H,$C76,'توزيع المباريات'!$F:$F,"براعم")</f>
        <v>0</v>
      </c>
      <c r="H76" s="25">
        <f>COUNTIFS('توزيع المباريات'!$H:$H,$C76,'توزيع المباريات'!$F:$F,"براعم تحت 15")</f>
        <v>0</v>
      </c>
      <c r="I76" s="25">
        <f>COUNTIFS('توزيع المباريات'!$H:$H,$C76,'توزيع المباريات'!$F:$F,"ناشئين تحت 17")</f>
        <v>0</v>
      </c>
      <c r="J76" s="25">
        <f>COUNTIFS('توزيع المباريات'!$H:$H,$C76,'توزيع المباريات'!$F:$F,"شباب تحت 19")</f>
        <v>0</v>
      </c>
      <c r="K76" s="25">
        <f>COUNTIFS('توزيع المباريات'!$H:$H,$C76,'توزيع المباريات'!$F:$F,"دوري الدرجة الثالثة")</f>
        <v>0</v>
      </c>
      <c r="L76" s="25">
        <f>COUNTIFS('توزيع المباريات'!$H:$H,$C76,'توزيع المباريات'!$F:$F,"مسابقات اخرى")</f>
        <v>0</v>
      </c>
      <c r="M76" s="25">
        <f>COUNTIFS('توزيع المباريات'!$H:$H,$C76,'توزيع المباريات'!$F:$F,"براعم ممتاز تحت 13")</f>
        <v>0</v>
      </c>
      <c r="N76" s="25">
        <f>COUNTIFS('توزيع المباريات'!$H:$H,$C76,'توزيع المباريات'!$F:$F,"براعم ممتاز تحت 15")</f>
        <v>0</v>
      </c>
      <c r="O76" s="25">
        <f>COUNTIFS('توزيع المباريات'!$H:$H,$C76,'توزيع المباريات'!$F:$F,"ناشئين ممتاز")</f>
        <v>0</v>
      </c>
      <c r="P76" s="25">
        <f>COUNTIFS('توزيع المباريات'!$H:$H,$C76,'توزيع المباريات'!$F:$F,"ناشئين ممتاز")</f>
        <v>0</v>
      </c>
      <c r="Q76" s="25">
        <f>COUNTIFS('توزيع المباريات'!$H:$H,$C76,'توزيع المباريات'!$F:$F,"شباب أولى")</f>
        <v>0</v>
      </c>
      <c r="R76" s="25">
        <f>COUNTIFS('توزيع المباريات'!$H:$H,$C76,'توزيع المباريات'!$F:$F,"شباب ممتاز")</f>
        <v>0</v>
      </c>
      <c r="S76" s="25">
        <f>COUNTIFS('توزيع المباريات'!$H:$H,$C76,'توزيع المباريات'!$F:$F,"دوري الدرجة الثانية")</f>
        <v>0</v>
      </c>
      <c r="T76" s="25">
        <f>COUNTIFS('توزيع المباريات'!$H:$H,$C76,'توزيع المباريات'!$F:$F,"دوري الامير محمد بن سلمان للدرجة الأولى")</f>
        <v>0</v>
      </c>
      <c r="U76" s="25">
        <f>COUNTIFS('توزيع المباريات'!$H:$H,$C76,'توزيع المباريات'!$F:$F,"الدوري السعودي للمحترفين")</f>
        <v>0</v>
      </c>
      <c r="V76" s="36"/>
    </row>
    <row r="77" spans="2:22" x14ac:dyDescent="0.2">
      <c r="B77" s="20">
        <v>64</v>
      </c>
      <c r="C77" s="21" t="s">
        <v>119</v>
      </c>
      <c r="D77" s="21" t="s">
        <v>10</v>
      </c>
      <c r="E77" s="21" t="s">
        <v>23</v>
      </c>
      <c r="F77" s="21" t="s">
        <v>20</v>
      </c>
      <c r="G77" s="25">
        <f>COUNTIFS('توزيع المباريات'!$H:$H,$C77,'توزيع المباريات'!$F:$F,"براعم")</f>
        <v>0</v>
      </c>
      <c r="H77" s="25">
        <f>COUNTIFS('توزيع المباريات'!$H:$H,$C77,'توزيع المباريات'!$F:$F,"براعم تحت 15")</f>
        <v>0</v>
      </c>
      <c r="I77" s="25">
        <f>COUNTIFS('توزيع المباريات'!$H:$H,$C77,'توزيع المباريات'!$F:$F,"ناشئين تحت 17")</f>
        <v>0</v>
      </c>
      <c r="J77" s="25">
        <f>COUNTIFS('توزيع المباريات'!$H:$H,$C77,'توزيع المباريات'!$F:$F,"شباب تحت 19")</f>
        <v>0</v>
      </c>
      <c r="K77" s="25">
        <f>COUNTIFS('توزيع المباريات'!$H:$H,$C77,'توزيع المباريات'!$F:$F,"دوري الدرجة الثالثة")</f>
        <v>0</v>
      </c>
      <c r="L77" s="25">
        <f>COUNTIFS('توزيع المباريات'!$H:$H,$C77,'توزيع المباريات'!$F:$F,"مسابقات اخرى")</f>
        <v>0</v>
      </c>
      <c r="M77" s="25">
        <f>COUNTIFS('توزيع المباريات'!$H:$H,$C77,'توزيع المباريات'!$F:$F,"براعم ممتاز تحت 13")</f>
        <v>0</v>
      </c>
      <c r="N77" s="25">
        <f>COUNTIFS('توزيع المباريات'!$H:$H,$C77,'توزيع المباريات'!$F:$F,"براعم ممتاز تحت 15")</f>
        <v>0</v>
      </c>
      <c r="O77" s="25">
        <f>COUNTIFS('توزيع المباريات'!$H:$H,$C77,'توزيع المباريات'!$F:$F,"ناشئين ممتاز")</f>
        <v>0</v>
      </c>
      <c r="P77" s="25">
        <f>COUNTIFS('توزيع المباريات'!$H:$H,$C77,'توزيع المباريات'!$F:$F,"ناشئين ممتاز")</f>
        <v>0</v>
      </c>
      <c r="Q77" s="25">
        <f>COUNTIFS('توزيع المباريات'!$H:$H,$C77,'توزيع المباريات'!$F:$F,"شباب أولى")</f>
        <v>0</v>
      </c>
      <c r="R77" s="25">
        <f>COUNTIFS('توزيع المباريات'!$H:$H,$C77,'توزيع المباريات'!$F:$F,"شباب ممتاز")</f>
        <v>0</v>
      </c>
      <c r="S77" s="25">
        <f>COUNTIFS('توزيع المباريات'!$H:$H,$C77,'توزيع المباريات'!$F:$F,"دوري الدرجة الثانية")</f>
        <v>0</v>
      </c>
      <c r="T77" s="25">
        <f>COUNTIFS('توزيع المباريات'!$H:$H,$C77,'توزيع المباريات'!$F:$F,"دوري الامير محمد بن سلمان للدرجة الأولى")</f>
        <v>0</v>
      </c>
      <c r="U77" s="25">
        <f>COUNTIFS('توزيع المباريات'!$H:$H,$C77,'توزيع المباريات'!$F:$F,"الدوري السعودي للمحترفين")</f>
        <v>0</v>
      </c>
      <c r="V77" s="36"/>
    </row>
    <row r="78" spans="2:22" x14ac:dyDescent="0.2">
      <c r="B78" s="20">
        <v>65</v>
      </c>
      <c r="C78" s="21" t="s">
        <v>120</v>
      </c>
      <c r="D78" s="21" t="s">
        <v>10</v>
      </c>
      <c r="E78" s="21" t="s">
        <v>29</v>
      </c>
      <c r="F78" s="21" t="s">
        <v>20</v>
      </c>
      <c r="G78" s="25">
        <f>COUNTIFS('توزيع المباريات'!$H:$H,$C78,'توزيع المباريات'!$F:$F,"براعم")</f>
        <v>0</v>
      </c>
      <c r="H78" s="25">
        <f>COUNTIFS('توزيع المباريات'!$H:$H,$C78,'توزيع المباريات'!$F:$F,"براعم تحت 15")</f>
        <v>0</v>
      </c>
      <c r="I78" s="25">
        <f>COUNTIFS('توزيع المباريات'!$H:$H,$C78,'توزيع المباريات'!$F:$F,"ناشئين تحت 17")</f>
        <v>0</v>
      </c>
      <c r="J78" s="25">
        <f>COUNTIFS('توزيع المباريات'!$H:$H,$C78,'توزيع المباريات'!$F:$F,"شباب تحت 19")</f>
        <v>0</v>
      </c>
      <c r="K78" s="25">
        <f>COUNTIFS('توزيع المباريات'!$H:$H,$C78,'توزيع المباريات'!$F:$F,"دوري الدرجة الثالثة")</f>
        <v>0</v>
      </c>
      <c r="L78" s="25">
        <f>COUNTIFS('توزيع المباريات'!$H:$H,$C78,'توزيع المباريات'!$F:$F,"مسابقات اخرى")</f>
        <v>0</v>
      </c>
      <c r="M78" s="25">
        <f>COUNTIFS('توزيع المباريات'!$H:$H,$C78,'توزيع المباريات'!$F:$F,"براعم ممتاز تحت 13")</f>
        <v>0</v>
      </c>
      <c r="N78" s="25">
        <f>COUNTIFS('توزيع المباريات'!$H:$H,$C78,'توزيع المباريات'!$F:$F,"براعم ممتاز تحت 15")</f>
        <v>0</v>
      </c>
      <c r="O78" s="25">
        <f>COUNTIFS('توزيع المباريات'!$H:$H,$C78,'توزيع المباريات'!$F:$F,"ناشئين ممتاز")</f>
        <v>0</v>
      </c>
      <c r="P78" s="25">
        <f>COUNTIFS('توزيع المباريات'!$H:$H,$C78,'توزيع المباريات'!$F:$F,"ناشئين ممتاز")</f>
        <v>0</v>
      </c>
      <c r="Q78" s="25">
        <f>COUNTIFS('توزيع المباريات'!$H:$H,$C78,'توزيع المباريات'!$F:$F,"شباب أولى")</f>
        <v>0</v>
      </c>
      <c r="R78" s="25">
        <f>COUNTIFS('توزيع المباريات'!$H:$H,$C78,'توزيع المباريات'!$F:$F,"شباب ممتاز")</f>
        <v>0</v>
      </c>
      <c r="S78" s="25">
        <f>COUNTIFS('توزيع المباريات'!$H:$H,$C78,'توزيع المباريات'!$F:$F,"دوري الدرجة الثانية")</f>
        <v>0</v>
      </c>
      <c r="T78" s="25">
        <f>COUNTIFS('توزيع المباريات'!$H:$H,$C78,'توزيع المباريات'!$F:$F,"دوري الامير محمد بن سلمان للدرجة الأولى")</f>
        <v>0</v>
      </c>
      <c r="U78" s="25">
        <f>COUNTIFS('توزيع المباريات'!$H:$H,$C78,'توزيع المباريات'!$F:$F,"الدوري السعودي للمحترفين")</f>
        <v>0</v>
      </c>
      <c r="V78" s="36"/>
    </row>
    <row r="79" spans="2:22" x14ac:dyDescent="0.2">
      <c r="B79" s="20">
        <v>66</v>
      </c>
      <c r="C79" s="21" t="s">
        <v>121</v>
      </c>
      <c r="D79" s="21" t="s">
        <v>9</v>
      </c>
      <c r="E79" s="21" t="s">
        <v>23</v>
      </c>
      <c r="F79" s="21" t="s">
        <v>7</v>
      </c>
      <c r="G79" s="25">
        <f>COUNTIFS('توزيع المباريات'!$H:$H,$C79,'توزيع المباريات'!$F:$F,"براعم")</f>
        <v>0</v>
      </c>
      <c r="H79" s="25">
        <f>COUNTIFS('توزيع المباريات'!$H:$H,$C79,'توزيع المباريات'!$F:$F,"براعم تحت 15")</f>
        <v>0</v>
      </c>
      <c r="I79" s="25">
        <f>COUNTIFS('توزيع المباريات'!$H:$H,$C79,'توزيع المباريات'!$F:$F,"ناشئين تحت 17")</f>
        <v>0</v>
      </c>
      <c r="J79" s="25">
        <f>COUNTIFS('توزيع المباريات'!$H:$H,$C79,'توزيع المباريات'!$F:$F,"شباب تحت 19")</f>
        <v>0</v>
      </c>
      <c r="K79" s="25">
        <f>COUNTIFS('توزيع المباريات'!$H:$H,$C79,'توزيع المباريات'!$F:$F,"دوري الدرجة الثالثة")</f>
        <v>0</v>
      </c>
      <c r="L79" s="25">
        <f>COUNTIFS('توزيع المباريات'!$H:$H,$C79,'توزيع المباريات'!$F:$F,"مسابقات اخرى")</f>
        <v>0</v>
      </c>
      <c r="M79" s="25">
        <f>COUNTIFS('توزيع المباريات'!$H:$H,$C79,'توزيع المباريات'!$F:$F,"براعم ممتاز تحت 13")</f>
        <v>0</v>
      </c>
      <c r="N79" s="25">
        <f>COUNTIFS('توزيع المباريات'!$H:$H,$C79,'توزيع المباريات'!$F:$F,"براعم ممتاز تحت 15")</f>
        <v>0</v>
      </c>
      <c r="O79" s="25">
        <f>COUNTIFS('توزيع المباريات'!$H:$H,$C79,'توزيع المباريات'!$F:$F,"ناشئين ممتاز")</f>
        <v>0</v>
      </c>
      <c r="P79" s="25">
        <f>COUNTIFS('توزيع المباريات'!$H:$H,$C79,'توزيع المباريات'!$F:$F,"ناشئين ممتاز")</f>
        <v>0</v>
      </c>
      <c r="Q79" s="25">
        <f>COUNTIFS('توزيع المباريات'!$H:$H,$C79,'توزيع المباريات'!$F:$F,"شباب أولى")</f>
        <v>0</v>
      </c>
      <c r="R79" s="25">
        <f>COUNTIFS('توزيع المباريات'!$H:$H,$C79,'توزيع المباريات'!$F:$F,"شباب ممتاز")</f>
        <v>0</v>
      </c>
      <c r="S79" s="25">
        <f>COUNTIFS('توزيع المباريات'!$H:$H,$C79,'توزيع المباريات'!$F:$F,"دوري الدرجة الثانية")</f>
        <v>0</v>
      </c>
      <c r="T79" s="25">
        <f>COUNTIFS('توزيع المباريات'!$H:$H,$C79,'توزيع المباريات'!$F:$F,"دوري الامير محمد بن سلمان للدرجة الأولى")</f>
        <v>0</v>
      </c>
      <c r="U79" s="25">
        <f>COUNTIFS('توزيع المباريات'!$H:$H,$C79,'توزيع المباريات'!$F:$F,"الدوري السعودي للمحترفين")</f>
        <v>0</v>
      </c>
      <c r="V79" s="36"/>
    </row>
    <row r="80" spans="2:22" x14ac:dyDescent="0.2">
      <c r="B80" s="20">
        <v>67</v>
      </c>
      <c r="C80" s="21" t="s">
        <v>122</v>
      </c>
      <c r="D80" s="21" t="s">
        <v>10</v>
      </c>
      <c r="E80" s="21" t="s">
        <v>21</v>
      </c>
      <c r="F80" s="21" t="s">
        <v>7</v>
      </c>
      <c r="G80" s="25">
        <f>COUNTIFS('توزيع المباريات'!$H:$H,$C80,'توزيع المباريات'!$F:$F,"براعم")</f>
        <v>0</v>
      </c>
      <c r="H80" s="25">
        <f>COUNTIFS('توزيع المباريات'!$H:$H,$C80,'توزيع المباريات'!$F:$F,"براعم تحت 15")</f>
        <v>0</v>
      </c>
      <c r="I80" s="25">
        <f>COUNTIFS('توزيع المباريات'!$H:$H,$C80,'توزيع المباريات'!$F:$F,"ناشئين تحت 17")</f>
        <v>0</v>
      </c>
      <c r="J80" s="25">
        <f>COUNTIFS('توزيع المباريات'!$H:$H,$C80,'توزيع المباريات'!$F:$F,"شباب تحت 19")</f>
        <v>0</v>
      </c>
      <c r="K80" s="25">
        <f>COUNTIFS('توزيع المباريات'!$H:$H,$C80,'توزيع المباريات'!$F:$F,"دوري الدرجة الثالثة")</f>
        <v>0</v>
      </c>
      <c r="L80" s="25">
        <f>COUNTIFS('توزيع المباريات'!$H:$H,$C80,'توزيع المباريات'!$F:$F,"مسابقات اخرى")</f>
        <v>0</v>
      </c>
      <c r="M80" s="25">
        <f>COUNTIFS('توزيع المباريات'!$H:$H,$C80,'توزيع المباريات'!$F:$F,"براعم ممتاز تحت 13")</f>
        <v>0</v>
      </c>
      <c r="N80" s="25">
        <f>COUNTIFS('توزيع المباريات'!$H:$H,$C80,'توزيع المباريات'!$F:$F,"براعم ممتاز تحت 15")</f>
        <v>0</v>
      </c>
      <c r="O80" s="25">
        <f>COUNTIFS('توزيع المباريات'!$H:$H,$C80,'توزيع المباريات'!$F:$F,"ناشئين ممتاز")</f>
        <v>0</v>
      </c>
      <c r="P80" s="25">
        <f>COUNTIFS('توزيع المباريات'!$H:$H,$C80,'توزيع المباريات'!$F:$F,"ناشئين ممتاز")</f>
        <v>0</v>
      </c>
      <c r="Q80" s="25">
        <f>COUNTIFS('توزيع المباريات'!$H:$H,$C80,'توزيع المباريات'!$F:$F,"شباب أولى")</f>
        <v>0</v>
      </c>
      <c r="R80" s="25">
        <f>COUNTIFS('توزيع المباريات'!$H:$H,$C80,'توزيع المباريات'!$F:$F,"شباب ممتاز")</f>
        <v>0</v>
      </c>
      <c r="S80" s="25">
        <f>COUNTIFS('توزيع المباريات'!$H:$H,$C80,'توزيع المباريات'!$F:$F,"دوري الدرجة الثانية")</f>
        <v>0</v>
      </c>
      <c r="T80" s="25">
        <f>COUNTIFS('توزيع المباريات'!$H:$H,$C80,'توزيع المباريات'!$F:$F,"دوري الامير محمد بن سلمان للدرجة الأولى")</f>
        <v>0</v>
      </c>
      <c r="U80" s="25">
        <f>COUNTIFS('توزيع المباريات'!$H:$H,$C80,'توزيع المباريات'!$F:$F,"الدوري السعودي للمحترفين")</f>
        <v>0</v>
      </c>
      <c r="V80" s="36"/>
    </row>
    <row r="81" spans="2:22" x14ac:dyDescent="0.2">
      <c r="B81" s="20">
        <v>68</v>
      </c>
      <c r="C81" s="21" t="s">
        <v>123</v>
      </c>
      <c r="D81" s="21" t="s">
        <v>10</v>
      </c>
      <c r="E81" s="21" t="s">
        <v>23</v>
      </c>
      <c r="F81" s="21" t="s">
        <v>7</v>
      </c>
      <c r="G81" s="25">
        <f>COUNTIFS('توزيع المباريات'!$H:$H,$C81,'توزيع المباريات'!$F:$F,"براعم")</f>
        <v>0</v>
      </c>
      <c r="H81" s="25">
        <f>COUNTIFS('توزيع المباريات'!$H:$H,$C81,'توزيع المباريات'!$F:$F,"براعم تحت 15")</f>
        <v>0</v>
      </c>
      <c r="I81" s="25">
        <f>COUNTIFS('توزيع المباريات'!$H:$H,$C81,'توزيع المباريات'!$F:$F,"ناشئين تحت 17")</f>
        <v>0</v>
      </c>
      <c r="J81" s="25">
        <f>COUNTIFS('توزيع المباريات'!$H:$H,$C81,'توزيع المباريات'!$F:$F,"شباب تحت 19")</f>
        <v>0</v>
      </c>
      <c r="K81" s="25">
        <f>COUNTIFS('توزيع المباريات'!$H:$H,$C81,'توزيع المباريات'!$F:$F,"دوري الدرجة الثالثة")</f>
        <v>0</v>
      </c>
      <c r="L81" s="25">
        <f>COUNTIFS('توزيع المباريات'!$H:$H,$C81,'توزيع المباريات'!$F:$F,"مسابقات اخرى")</f>
        <v>0</v>
      </c>
      <c r="M81" s="25">
        <f>COUNTIFS('توزيع المباريات'!$H:$H,$C81,'توزيع المباريات'!$F:$F,"براعم ممتاز تحت 13")</f>
        <v>0</v>
      </c>
      <c r="N81" s="25">
        <f>COUNTIFS('توزيع المباريات'!$H:$H,$C81,'توزيع المباريات'!$F:$F,"براعم ممتاز تحت 15")</f>
        <v>0</v>
      </c>
      <c r="O81" s="25">
        <f>COUNTIFS('توزيع المباريات'!$H:$H,$C81,'توزيع المباريات'!$F:$F,"ناشئين ممتاز")</f>
        <v>0</v>
      </c>
      <c r="P81" s="25">
        <f>COUNTIFS('توزيع المباريات'!$H:$H,$C81,'توزيع المباريات'!$F:$F,"ناشئين ممتاز")</f>
        <v>0</v>
      </c>
      <c r="Q81" s="25">
        <f>COUNTIFS('توزيع المباريات'!$H:$H,$C81,'توزيع المباريات'!$F:$F,"شباب أولى")</f>
        <v>0</v>
      </c>
      <c r="R81" s="25">
        <f>COUNTIFS('توزيع المباريات'!$H:$H,$C81,'توزيع المباريات'!$F:$F,"شباب ممتاز")</f>
        <v>0</v>
      </c>
      <c r="S81" s="25">
        <f>COUNTIFS('توزيع المباريات'!$H:$H,$C81,'توزيع المباريات'!$F:$F,"دوري الدرجة الثانية")</f>
        <v>0</v>
      </c>
      <c r="T81" s="25">
        <f>COUNTIFS('توزيع المباريات'!$H:$H,$C81,'توزيع المباريات'!$F:$F,"دوري الامير محمد بن سلمان للدرجة الأولى")</f>
        <v>0</v>
      </c>
      <c r="U81" s="25">
        <f>COUNTIFS('توزيع المباريات'!$H:$H,$C81,'توزيع المباريات'!$F:$F,"الدوري السعودي للمحترفين")</f>
        <v>0</v>
      </c>
      <c r="V81" s="36"/>
    </row>
    <row r="82" spans="2:22" x14ac:dyDescent="0.2">
      <c r="B82" s="20">
        <v>69</v>
      </c>
      <c r="C82" s="21" t="s">
        <v>124</v>
      </c>
      <c r="D82" s="21" t="s">
        <v>10</v>
      </c>
      <c r="E82" s="21" t="s">
        <v>22</v>
      </c>
      <c r="F82" s="21" t="s">
        <v>7</v>
      </c>
      <c r="G82" s="25">
        <f>COUNTIFS('توزيع المباريات'!$H:$H,$C82,'توزيع المباريات'!$F:$F,"براعم")</f>
        <v>0</v>
      </c>
      <c r="H82" s="25">
        <f>COUNTIFS('توزيع المباريات'!$H:$H,$C82,'توزيع المباريات'!$F:$F,"براعم تحت 15")</f>
        <v>0</v>
      </c>
      <c r="I82" s="25">
        <f>COUNTIFS('توزيع المباريات'!$H:$H,$C82,'توزيع المباريات'!$F:$F,"ناشئين تحت 17")</f>
        <v>0</v>
      </c>
      <c r="J82" s="25">
        <f>COUNTIFS('توزيع المباريات'!$H:$H,$C82,'توزيع المباريات'!$F:$F,"شباب تحت 19")</f>
        <v>0</v>
      </c>
      <c r="K82" s="25">
        <f>COUNTIFS('توزيع المباريات'!$H:$H,$C82,'توزيع المباريات'!$F:$F,"دوري الدرجة الثالثة")</f>
        <v>0</v>
      </c>
      <c r="L82" s="25">
        <f>COUNTIFS('توزيع المباريات'!$H:$H,$C82,'توزيع المباريات'!$F:$F,"مسابقات اخرى")</f>
        <v>0</v>
      </c>
      <c r="M82" s="25">
        <f>COUNTIFS('توزيع المباريات'!$H:$H,$C82,'توزيع المباريات'!$F:$F,"براعم ممتاز تحت 13")</f>
        <v>0</v>
      </c>
      <c r="N82" s="25">
        <f>COUNTIFS('توزيع المباريات'!$H:$H,$C82,'توزيع المباريات'!$F:$F,"براعم ممتاز تحت 15")</f>
        <v>0</v>
      </c>
      <c r="O82" s="25">
        <f>COUNTIFS('توزيع المباريات'!$H:$H,$C82,'توزيع المباريات'!$F:$F,"ناشئين ممتاز")</f>
        <v>0</v>
      </c>
      <c r="P82" s="25">
        <f>COUNTIFS('توزيع المباريات'!$H:$H,$C82,'توزيع المباريات'!$F:$F,"ناشئين ممتاز")</f>
        <v>0</v>
      </c>
      <c r="Q82" s="25">
        <f>COUNTIFS('توزيع المباريات'!$H:$H,$C82,'توزيع المباريات'!$F:$F,"شباب أولى")</f>
        <v>0</v>
      </c>
      <c r="R82" s="25">
        <f>COUNTIFS('توزيع المباريات'!$H:$H,$C82,'توزيع المباريات'!$F:$F,"شباب ممتاز")</f>
        <v>0</v>
      </c>
      <c r="S82" s="25">
        <f>COUNTIFS('توزيع المباريات'!$H:$H,$C82,'توزيع المباريات'!$F:$F,"دوري الدرجة الثانية")</f>
        <v>0</v>
      </c>
      <c r="T82" s="25">
        <f>COUNTIFS('توزيع المباريات'!$H:$H,$C82,'توزيع المباريات'!$F:$F,"دوري الامير محمد بن سلمان للدرجة الأولى")</f>
        <v>0</v>
      </c>
      <c r="U82" s="25">
        <f>COUNTIFS('توزيع المباريات'!$H:$H,$C82,'توزيع المباريات'!$F:$F,"الدوري السعودي للمحترفين")</f>
        <v>0</v>
      </c>
      <c r="V82" s="36"/>
    </row>
    <row r="83" spans="2:22" x14ac:dyDescent="0.2">
      <c r="B83" s="20">
        <v>70</v>
      </c>
      <c r="C83" s="21" t="s">
        <v>125</v>
      </c>
      <c r="D83" s="21" t="s">
        <v>10</v>
      </c>
      <c r="E83" s="21" t="s">
        <v>23</v>
      </c>
      <c r="F83" s="21" t="s">
        <v>7</v>
      </c>
      <c r="G83" s="25">
        <f>COUNTIFS('توزيع المباريات'!$H:$H,$C83,'توزيع المباريات'!$F:$F,"براعم")</f>
        <v>0</v>
      </c>
      <c r="H83" s="25">
        <f>COUNTIFS('توزيع المباريات'!$H:$H,$C83,'توزيع المباريات'!$F:$F,"براعم تحت 15")</f>
        <v>0</v>
      </c>
      <c r="I83" s="25">
        <f>COUNTIFS('توزيع المباريات'!$H:$H,$C83,'توزيع المباريات'!$F:$F,"ناشئين تحت 17")</f>
        <v>0</v>
      </c>
      <c r="J83" s="25">
        <f>COUNTIFS('توزيع المباريات'!$H:$H,$C83,'توزيع المباريات'!$F:$F,"شباب تحت 19")</f>
        <v>0</v>
      </c>
      <c r="K83" s="25">
        <f>COUNTIFS('توزيع المباريات'!$H:$H,$C83,'توزيع المباريات'!$F:$F,"دوري الدرجة الثالثة")</f>
        <v>0</v>
      </c>
      <c r="L83" s="25">
        <f>COUNTIFS('توزيع المباريات'!$H:$H,$C83,'توزيع المباريات'!$F:$F,"مسابقات اخرى")</f>
        <v>0</v>
      </c>
      <c r="M83" s="25">
        <f>COUNTIFS('توزيع المباريات'!$H:$H,$C83,'توزيع المباريات'!$F:$F,"براعم ممتاز تحت 13")</f>
        <v>0</v>
      </c>
      <c r="N83" s="25">
        <f>COUNTIFS('توزيع المباريات'!$H:$H,$C83,'توزيع المباريات'!$F:$F,"براعم ممتاز تحت 15")</f>
        <v>0</v>
      </c>
      <c r="O83" s="25">
        <f>COUNTIFS('توزيع المباريات'!$H:$H,$C83,'توزيع المباريات'!$F:$F,"ناشئين ممتاز")</f>
        <v>0</v>
      </c>
      <c r="P83" s="25">
        <f>COUNTIFS('توزيع المباريات'!$H:$H,$C83,'توزيع المباريات'!$F:$F,"ناشئين ممتاز")</f>
        <v>0</v>
      </c>
      <c r="Q83" s="25">
        <f>COUNTIFS('توزيع المباريات'!$H:$H,$C83,'توزيع المباريات'!$F:$F,"شباب أولى")</f>
        <v>0</v>
      </c>
      <c r="R83" s="25">
        <f>COUNTIFS('توزيع المباريات'!$H:$H,$C83,'توزيع المباريات'!$F:$F,"شباب ممتاز")</f>
        <v>0</v>
      </c>
      <c r="S83" s="25">
        <f>COUNTIFS('توزيع المباريات'!$H:$H,$C83,'توزيع المباريات'!$F:$F,"دوري الدرجة الثانية")</f>
        <v>0</v>
      </c>
      <c r="T83" s="25">
        <f>COUNTIFS('توزيع المباريات'!$H:$H,$C83,'توزيع المباريات'!$F:$F,"دوري الامير محمد بن سلمان للدرجة الأولى")</f>
        <v>0</v>
      </c>
      <c r="U83" s="25">
        <f>COUNTIFS('توزيع المباريات'!$H:$H,$C83,'توزيع المباريات'!$F:$F,"الدوري السعودي للمحترفين")</f>
        <v>0</v>
      </c>
      <c r="V83" s="36"/>
    </row>
    <row r="84" spans="2:22" x14ac:dyDescent="0.2">
      <c r="B84" s="20">
        <v>71</v>
      </c>
      <c r="C84" s="21" t="s">
        <v>126</v>
      </c>
      <c r="D84" s="21" t="s">
        <v>9</v>
      </c>
      <c r="E84" s="21" t="s">
        <v>23</v>
      </c>
      <c r="F84" s="21" t="s">
        <v>7</v>
      </c>
      <c r="G84" s="25">
        <f>COUNTIFS('توزيع المباريات'!$H:$H,$C84,'توزيع المباريات'!$F:$F,"براعم")</f>
        <v>0</v>
      </c>
      <c r="H84" s="25">
        <f>COUNTIFS('توزيع المباريات'!$H:$H,$C84,'توزيع المباريات'!$F:$F,"براعم تحت 15")</f>
        <v>0</v>
      </c>
      <c r="I84" s="25">
        <f>COUNTIFS('توزيع المباريات'!$H:$H,$C84,'توزيع المباريات'!$F:$F,"ناشئين تحت 17")</f>
        <v>0</v>
      </c>
      <c r="J84" s="25">
        <f>COUNTIFS('توزيع المباريات'!$H:$H,$C84,'توزيع المباريات'!$F:$F,"شباب تحت 19")</f>
        <v>0</v>
      </c>
      <c r="K84" s="25">
        <f>COUNTIFS('توزيع المباريات'!$H:$H,$C84,'توزيع المباريات'!$F:$F,"دوري الدرجة الثالثة")</f>
        <v>0</v>
      </c>
      <c r="L84" s="25">
        <f>COUNTIFS('توزيع المباريات'!$H:$H,$C84,'توزيع المباريات'!$F:$F,"مسابقات اخرى")</f>
        <v>0</v>
      </c>
      <c r="M84" s="25">
        <f>COUNTIFS('توزيع المباريات'!$H:$H,$C84,'توزيع المباريات'!$F:$F,"براعم ممتاز تحت 13")</f>
        <v>0</v>
      </c>
      <c r="N84" s="25">
        <f>COUNTIFS('توزيع المباريات'!$H:$H,$C84,'توزيع المباريات'!$F:$F,"براعم ممتاز تحت 15")</f>
        <v>0</v>
      </c>
      <c r="O84" s="25">
        <f>COUNTIFS('توزيع المباريات'!$H:$H,$C84,'توزيع المباريات'!$F:$F,"ناشئين ممتاز")</f>
        <v>0</v>
      </c>
      <c r="P84" s="25">
        <f>COUNTIFS('توزيع المباريات'!$H:$H,$C84,'توزيع المباريات'!$F:$F,"ناشئين ممتاز")</f>
        <v>0</v>
      </c>
      <c r="Q84" s="25">
        <f>COUNTIFS('توزيع المباريات'!$H:$H,$C84,'توزيع المباريات'!$F:$F,"شباب أولى")</f>
        <v>0</v>
      </c>
      <c r="R84" s="25">
        <f>COUNTIFS('توزيع المباريات'!$H:$H,$C84,'توزيع المباريات'!$F:$F,"شباب ممتاز")</f>
        <v>0</v>
      </c>
      <c r="S84" s="25">
        <f>COUNTIFS('توزيع المباريات'!$H:$H,$C84,'توزيع المباريات'!$F:$F,"دوري الدرجة الثانية")</f>
        <v>0</v>
      </c>
      <c r="T84" s="25">
        <f>COUNTIFS('توزيع المباريات'!$H:$H,$C84,'توزيع المباريات'!$F:$F,"دوري الامير محمد بن سلمان للدرجة الأولى")</f>
        <v>0</v>
      </c>
      <c r="U84" s="25">
        <f>COUNTIFS('توزيع المباريات'!$H:$H,$C84,'توزيع المباريات'!$F:$F,"الدوري السعودي للمحترفين")</f>
        <v>0</v>
      </c>
      <c r="V84" s="36"/>
    </row>
    <row r="85" spans="2:22" x14ac:dyDescent="0.2">
      <c r="B85" s="20">
        <v>72</v>
      </c>
      <c r="C85" s="21" t="s">
        <v>127</v>
      </c>
      <c r="D85" s="21" t="s">
        <v>10</v>
      </c>
      <c r="E85" s="21" t="s">
        <v>23</v>
      </c>
      <c r="F85" s="21" t="s">
        <v>7</v>
      </c>
      <c r="G85" s="25">
        <f>COUNTIFS('توزيع المباريات'!$H:$H,$C85,'توزيع المباريات'!$F:$F,"براعم")</f>
        <v>0</v>
      </c>
      <c r="H85" s="25">
        <f>COUNTIFS('توزيع المباريات'!$H:$H,$C85,'توزيع المباريات'!$F:$F,"براعم تحت 15")</f>
        <v>0</v>
      </c>
      <c r="I85" s="25">
        <f>COUNTIFS('توزيع المباريات'!$H:$H,$C85,'توزيع المباريات'!$F:$F,"ناشئين تحت 17")</f>
        <v>0</v>
      </c>
      <c r="J85" s="25">
        <f>COUNTIFS('توزيع المباريات'!$H:$H,$C85,'توزيع المباريات'!$F:$F,"شباب تحت 19")</f>
        <v>0</v>
      </c>
      <c r="K85" s="25">
        <f>COUNTIFS('توزيع المباريات'!$H:$H,$C85,'توزيع المباريات'!$F:$F,"دوري الدرجة الثالثة")</f>
        <v>0</v>
      </c>
      <c r="L85" s="25">
        <f>COUNTIFS('توزيع المباريات'!$H:$H,$C85,'توزيع المباريات'!$F:$F,"مسابقات اخرى")</f>
        <v>0</v>
      </c>
      <c r="M85" s="25">
        <f>COUNTIFS('توزيع المباريات'!$H:$H,$C85,'توزيع المباريات'!$F:$F,"براعم ممتاز تحت 13")</f>
        <v>0</v>
      </c>
      <c r="N85" s="25">
        <f>COUNTIFS('توزيع المباريات'!$H:$H,$C85,'توزيع المباريات'!$F:$F,"براعم ممتاز تحت 15")</f>
        <v>0</v>
      </c>
      <c r="O85" s="25">
        <f>COUNTIFS('توزيع المباريات'!$H:$H,$C85,'توزيع المباريات'!$F:$F,"ناشئين ممتاز")</f>
        <v>0</v>
      </c>
      <c r="P85" s="25">
        <f>COUNTIFS('توزيع المباريات'!$H:$H,$C85,'توزيع المباريات'!$F:$F,"ناشئين ممتاز")</f>
        <v>0</v>
      </c>
      <c r="Q85" s="25">
        <f>COUNTIFS('توزيع المباريات'!$H:$H,$C85,'توزيع المباريات'!$F:$F,"شباب أولى")</f>
        <v>0</v>
      </c>
      <c r="R85" s="25">
        <f>COUNTIFS('توزيع المباريات'!$H:$H,$C85,'توزيع المباريات'!$F:$F,"شباب ممتاز")</f>
        <v>0</v>
      </c>
      <c r="S85" s="25">
        <f>COUNTIFS('توزيع المباريات'!$H:$H,$C85,'توزيع المباريات'!$F:$F,"دوري الدرجة الثانية")</f>
        <v>0</v>
      </c>
      <c r="T85" s="25">
        <f>COUNTIFS('توزيع المباريات'!$H:$H,$C85,'توزيع المباريات'!$F:$F,"دوري الامير محمد بن سلمان للدرجة الأولى")</f>
        <v>0</v>
      </c>
      <c r="U85" s="25">
        <f>COUNTIFS('توزيع المباريات'!$H:$H,$C85,'توزيع المباريات'!$F:$F,"الدوري السعودي للمحترفين")</f>
        <v>0</v>
      </c>
      <c r="V85" s="36"/>
    </row>
    <row r="86" spans="2:22" x14ac:dyDescent="0.2">
      <c r="B86" s="20">
        <v>73</v>
      </c>
      <c r="C86" s="21" t="s">
        <v>128</v>
      </c>
      <c r="D86" s="21" t="s">
        <v>10</v>
      </c>
      <c r="E86" s="21" t="s">
        <v>24</v>
      </c>
      <c r="F86" s="21" t="s">
        <v>7</v>
      </c>
      <c r="G86" s="25">
        <f>COUNTIFS('توزيع المباريات'!$H:$H,$C86,'توزيع المباريات'!$F:$F,"براعم")</f>
        <v>0</v>
      </c>
      <c r="H86" s="25">
        <f>COUNTIFS('توزيع المباريات'!$H:$H,$C86,'توزيع المباريات'!$F:$F,"براعم تحت 15")</f>
        <v>0</v>
      </c>
      <c r="I86" s="25">
        <f>COUNTIFS('توزيع المباريات'!$H:$H,$C86,'توزيع المباريات'!$F:$F,"ناشئين تحت 17")</f>
        <v>0</v>
      </c>
      <c r="J86" s="25">
        <f>COUNTIFS('توزيع المباريات'!$H:$H,$C86,'توزيع المباريات'!$F:$F,"شباب تحت 19")</f>
        <v>0</v>
      </c>
      <c r="K86" s="25">
        <f>COUNTIFS('توزيع المباريات'!$H:$H,$C86,'توزيع المباريات'!$F:$F,"دوري الدرجة الثالثة")</f>
        <v>0</v>
      </c>
      <c r="L86" s="25">
        <f>COUNTIFS('توزيع المباريات'!$H:$H,$C86,'توزيع المباريات'!$F:$F,"مسابقات اخرى")</f>
        <v>0</v>
      </c>
      <c r="M86" s="25">
        <f>COUNTIFS('توزيع المباريات'!$H:$H,$C86,'توزيع المباريات'!$F:$F,"براعم ممتاز تحت 13")</f>
        <v>0</v>
      </c>
      <c r="N86" s="25">
        <f>COUNTIFS('توزيع المباريات'!$H:$H,$C86,'توزيع المباريات'!$F:$F,"براعم ممتاز تحت 15")</f>
        <v>0</v>
      </c>
      <c r="O86" s="25">
        <f>COUNTIFS('توزيع المباريات'!$H:$H,$C86,'توزيع المباريات'!$F:$F,"ناشئين ممتاز")</f>
        <v>0</v>
      </c>
      <c r="P86" s="25">
        <f>COUNTIFS('توزيع المباريات'!$H:$H,$C86,'توزيع المباريات'!$F:$F,"ناشئين ممتاز")</f>
        <v>0</v>
      </c>
      <c r="Q86" s="25">
        <f>COUNTIFS('توزيع المباريات'!$H:$H,$C86,'توزيع المباريات'!$F:$F,"شباب أولى")</f>
        <v>0</v>
      </c>
      <c r="R86" s="25">
        <f>COUNTIFS('توزيع المباريات'!$H:$H,$C86,'توزيع المباريات'!$F:$F,"شباب ممتاز")</f>
        <v>0</v>
      </c>
      <c r="S86" s="25">
        <f>COUNTIFS('توزيع المباريات'!$H:$H,$C86,'توزيع المباريات'!$F:$F,"دوري الدرجة الثانية")</f>
        <v>0</v>
      </c>
      <c r="T86" s="25">
        <f>COUNTIFS('توزيع المباريات'!$H:$H,$C86,'توزيع المباريات'!$F:$F,"دوري الامير محمد بن سلمان للدرجة الأولى")</f>
        <v>0</v>
      </c>
      <c r="U86" s="25">
        <f>COUNTIFS('توزيع المباريات'!$H:$H,$C86,'توزيع المباريات'!$F:$F,"الدوري السعودي للمحترفين")</f>
        <v>0</v>
      </c>
      <c r="V86" s="36"/>
    </row>
    <row r="87" spans="2:22" x14ac:dyDescent="0.2">
      <c r="B87" s="20">
        <v>74</v>
      </c>
      <c r="C87" s="21" t="s">
        <v>129</v>
      </c>
      <c r="D87" s="21" t="s">
        <v>9</v>
      </c>
      <c r="E87" s="21" t="s">
        <v>28</v>
      </c>
      <c r="F87" s="21" t="s">
        <v>7</v>
      </c>
      <c r="G87" s="25">
        <f>COUNTIFS('توزيع المباريات'!$H:$H,$C87,'توزيع المباريات'!$F:$F,"براعم")</f>
        <v>0</v>
      </c>
      <c r="H87" s="25">
        <f>COUNTIFS('توزيع المباريات'!$H:$H,$C87,'توزيع المباريات'!$F:$F,"براعم تحت 15")</f>
        <v>0</v>
      </c>
      <c r="I87" s="25">
        <f>COUNTIFS('توزيع المباريات'!$H:$H,$C87,'توزيع المباريات'!$F:$F,"ناشئين تحت 17")</f>
        <v>0</v>
      </c>
      <c r="J87" s="25">
        <f>COUNTIFS('توزيع المباريات'!$H:$H,$C87,'توزيع المباريات'!$F:$F,"شباب تحت 19")</f>
        <v>0</v>
      </c>
      <c r="K87" s="25">
        <f>COUNTIFS('توزيع المباريات'!$H:$H,$C87,'توزيع المباريات'!$F:$F,"دوري الدرجة الثالثة")</f>
        <v>0</v>
      </c>
      <c r="L87" s="25">
        <f>COUNTIFS('توزيع المباريات'!$H:$H,$C87,'توزيع المباريات'!$F:$F,"مسابقات اخرى")</f>
        <v>0</v>
      </c>
      <c r="M87" s="25">
        <f>COUNTIFS('توزيع المباريات'!$H:$H,$C87,'توزيع المباريات'!$F:$F,"براعم ممتاز تحت 13")</f>
        <v>0</v>
      </c>
      <c r="N87" s="25">
        <f>COUNTIFS('توزيع المباريات'!$H:$H,$C87,'توزيع المباريات'!$F:$F,"براعم ممتاز تحت 15")</f>
        <v>0</v>
      </c>
      <c r="O87" s="25">
        <f>COUNTIFS('توزيع المباريات'!$H:$H,$C87,'توزيع المباريات'!$F:$F,"ناشئين ممتاز")</f>
        <v>0</v>
      </c>
      <c r="P87" s="25">
        <f>COUNTIFS('توزيع المباريات'!$H:$H,$C87,'توزيع المباريات'!$F:$F,"ناشئين ممتاز")</f>
        <v>0</v>
      </c>
      <c r="Q87" s="25">
        <f>COUNTIFS('توزيع المباريات'!$H:$H,$C87,'توزيع المباريات'!$F:$F,"شباب أولى")</f>
        <v>0</v>
      </c>
      <c r="R87" s="25">
        <f>COUNTIFS('توزيع المباريات'!$H:$H,$C87,'توزيع المباريات'!$F:$F,"شباب ممتاز")</f>
        <v>0</v>
      </c>
      <c r="S87" s="25">
        <f>COUNTIFS('توزيع المباريات'!$H:$H,$C87,'توزيع المباريات'!$F:$F,"دوري الدرجة الثانية")</f>
        <v>0</v>
      </c>
      <c r="T87" s="25">
        <f>COUNTIFS('توزيع المباريات'!$H:$H,$C87,'توزيع المباريات'!$F:$F,"دوري الامير محمد بن سلمان للدرجة الأولى")</f>
        <v>0</v>
      </c>
      <c r="U87" s="25">
        <f>COUNTIFS('توزيع المباريات'!$H:$H,$C87,'توزيع المباريات'!$F:$F,"الدوري السعودي للمحترفين")</f>
        <v>0</v>
      </c>
      <c r="V87" s="36"/>
    </row>
    <row r="88" spans="2:22" ht="16.5" thickBot="1" x14ac:dyDescent="0.25">
      <c r="B88" s="20">
        <v>75</v>
      </c>
      <c r="C88" s="21" t="s">
        <v>130</v>
      </c>
      <c r="D88" s="21" t="s">
        <v>9</v>
      </c>
      <c r="E88" s="21" t="s">
        <v>24</v>
      </c>
      <c r="F88" s="21" t="s">
        <v>7</v>
      </c>
      <c r="G88" s="25">
        <f>COUNTIFS('توزيع المباريات'!$H:$H,$C88,'توزيع المباريات'!$F:$F,"براعم")</f>
        <v>0</v>
      </c>
      <c r="H88" s="25">
        <f>COUNTIFS('توزيع المباريات'!$H:$H,$C88,'توزيع المباريات'!$F:$F,"براعم تحت 15")</f>
        <v>0</v>
      </c>
      <c r="I88" s="25">
        <f>COUNTIFS('توزيع المباريات'!$H:$H,$C88,'توزيع المباريات'!$F:$F,"ناشئين تحت 17")</f>
        <v>0</v>
      </c>
      <c r="J88" s="25">
        <f>COUNTIFS('توزيع المباريات'!$H:$H,$C88,'توزيع المباريات'!$F:$F,"شباب تحت 19")</f>
        <v>0</v>
      </c>
      <c r="K88" s="25">
        <f>COUNTIFS('توزيع المباريات'!$H:$H,$C88,'توزيع المباريات'!$F:$F,"دوري الدرجة الثالثة")</f>
        <v>0</v>
      </c>
      <c r="L88" s="25">
        <f>COUNTIFS('توزيع المباريات'!$H:$H,$C88,'توزيع المباريات'!$F:$F,"مسابقات اخرى")</f>
        <v>0</v>
      </c>
      <c r="M88" s="25">
        <f>COUNTIFS('توزيع المباريات'!$H:$H,$C88,'توزيع المباريات'!$F:$F,"براعم ممتاز تحت 13")</f>
        <v>0</v>
      </c>
      <c r="N88" s="25">
        <f>COUNTIFS('توزيع المباريات'!$H:$H,$C88,'توزيع المباريات'!$F:$F,"براعم ممتاز تحت 15")</f>
        <v>0</v>
      </c>
      <c r="O88" s="25">
        <f>COUNTIFS('توزيع المباريات'!$H:$H,$C88,'توزيع المباريات'!$F:$F,"ناشئين ممتاز")</f>
        <v>0</v>
      </c>
      <c r="P88" s="25">
        <f>COUNTIFS('توزيع المباريات'!$H:$H,$C88,'توزيع المباريات'!$F:$F,"ناشئين ممتاز")</f>
        <v>0</v>
      </c>
      <c r="Q88" s="25">
        <f>COUNTIFS('توزيع المباريات'!$H:$H,$C88,'توزيع المباريات'!$F:$F,"شباب أولى")</f>
        <v>0</v>
      </c>
      <c r="R88" s="25">
        <f>COUNTIFS('توزيع المباريات'!$H:$H,$C88,'توزيع المباريات'!$F:$F,"شباب ممتاز")</f>
        <v>0</v>
      </c>
      <c r="S88" s="25">
        <f>COUNTIFS('توزيع المباريات'!$H:$H,$C88,'توزيع المباريات'!$F:$F,"دوري الدرجة الثانية")</f>
        <v>0</v>
      </c>
      <c r="T88" s="25">
        <f>COUNTIFS('توزيع المباريات'!$H:$H,$C88,'توزيع المباريات'!$F:$F,"دوري الامير محمد بن سلمان للدرجة الأولى")</f>
        <v>0</v>
      </c>
      <c r="U88" s="25">
        <f>COUNTIFS('توزيع المباريات'!$H:$H,$C88,'توزيع المباريات'!$F:$F,"الدوري السعودي للمحترفين")</f>
        <v>0</v>
      </c>
      <c r="V88" s="37"/>
    </row>
    <row r="89" spans="2:22" ht="18" x14ac:dyDescent="0.2">
      <c r="B89" s="53" t="s">
        <v>2</v>
      </c>
      <c r="C89" s="55" t="s">
        <v>8</v>
      </c>
      <c r="D89" s="55" t="s">
        <v>6</v>
      </c>
      <c r="E89" s="55" t="s">
        <v>32</v>
      </c>
      <c r="F89" s="55" t="s">
        <v>13</v>
      </c>
      <c r="G89" s="51" t="s">
        <v>3</v>
      </c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49" t="s">
        <v>12</v>
      </c>
    </row>
    <row r="90" spans="2:22" ht="18.75" thickBot="1" x14ac:dyDescent="0.25">
      <c r="B90" s="54"/>
      <c r="C90" s="56"/>
      <c r="D90" s="56"/>
      <c r="E90" s="56"/>
      <c r="F90" s="56"/>
      <c r="G90" s="30" t="s">
        <v>43</v>
      </c>
      <c r="H90" s="30" t="s">
        <v>44</v>
      </c>
      <c r="I90" s="30" t="s">
        <v>45</v>
      </c>
      <c r="J90" s="30" t="s">
        <v>46</v>
      </c>
      <c r="K90" s="30" t="s">
        <v>47</v>
      </c>
      <c r="L90" s="27" t="s">
        <v>48</v>
      </c>
      <c r="M90" s="27" t="s">
        <v>49</v>
      </c>
      <c r="N90" s="31" t="s">
        <v>50</v>
      </c>
      <c r="O90" s="31" t="s">
        <v>34</v>
      </c>
      <c r="P90" s="31" t="s">
        <v>35</v>
      </c>
      <c r="Q90" s="31" t="s">
        <v>51</v>
      </c>
      <c r="R90" s="31" t="s">
        <v>36</v>
      </c>
      <c r="S90" s="31" t="s">
        <v>52</v>
      </c>
      <c r="T90" s="31" t="s">
        <v>53</v>
      </c>
      <c r="U90" s="32" t="s">
        <v>37</v>
      </c>
      <c r="V90" s="50"/>
    </row>
    <row r="91" spans="2:22" x14ac:dyDescent="0.2">
      <c r="B91" s="20">
        <v>76</v>
      </c>
      <c r="C91" s="21"/>
      <c r="D91" s="21"/>
      <c r="E91" s="21"/>
      <c r="F91" s="21"/>
      <c r="G91" s="25">
        <f>COUNTIFS('توزيع المباريات'!$H:$H,$C91,'توزيع المباريات'!$F:$F,"براعم")</f>
        <v>0</v>
      </c>
      <c r="H91" s="25">
        <f>COUNTIFS('توزيع المباريات'!$H:$H,$C91,'توزيع المباريات'!$F:$F,"براعم تحت 15")</f>
        <v>0</v>
      </c>
      <c r="I91" s="25">
        <f>COUNTIFS('توزيع المباريات'!$H:$H,$C91,'توزيع المباريات'!$F:$F,"ناشئين تحت 17")</f>
        <v>0</v>
      </c>
      <c r="J91" s="25">
        <f>COUNTIFS('توزيع المباريات'!$H:$H,$C91,'توزيع المباريات'!$F:$F,"شباب تحت 19")</f>
        <v>0</v>
      </c>
      <c r="K91" s="25">
        <f>COUNTIFS('توزيع المباريات'!$H:$H,$C91,'توزيع المباريات'!$F:$F,"دوري الدرجة الثالثة")</f>
        <v>0</v>
      </c>
      <c r="L91" s="25">
        <f>COUNTIFS('توزيع المباريات'!$H:$H,$C91,'توزيع المباريات'!$F:$F,"مسابقات اخرى")</f>
        <v>0</v>
      </c>
      <c r="M91" s="25">
        <f>COUNTIFS('توزيع المباريات'!$H:$H,$C91,'توزيع المباريات'!$F:$F,"براعم ممتاز تحت 13")</f>
        <v>0</v>
      </c>
      <c r="N91" s="25">
        <f>COUNTIFS('توزيع المباريات'!$H:$H,$C91,'توزيع المباريات'!$F:$F,"براعم ممتاز تحت 15")</f>
        <v>0</v>
      </c>
      <c r="O91" s="25">
        <f>COUNTIFS('توزيع المباريات'!$H:$H,$C91,'توزيع المباريات'!$F:$F,"ناشئين ممتاز")</f>
        <v>0</v>
      </c>
      <c r="P91" s="25">
        <f>COUNTIFS('توزيع المباريات'!$H:$H,$C91,'توزيع المباريات'!$F:$F,"ناشئين ممتاز")</f>
        <v>0</v>
      </c>
      <c r="Q91" s="25">
        <f>COUNTIFS('توزيع المباريات'!$H:$H,$C91,'توزيع المباريات'!$F:$F,"شباب أولى")</f>
        <v>0</v>
      </c>
      <c r="R91" s="25">
        <f>COUNTIFS('توزيع المباريات'!$H:$H,$C91,'توزيع المباريات'!$F:$F,"شباب ممتاز")</f>
        <v>0</v>
      </c>
      <c r="S91" s="25">
        <f>COUNTIFS('توزيع المباريات'!$H:$H,$C91,'توزيع المباريات'!$F:$F,"دوري الدرجة الثانية")</f>
        <v>0</v>
      </c>
      <c r="T91" s="25">
        <f>COUNTIFS('توزيع المباريات'!$H:$H,$C91,'توزيع المباريات'!$F:$F,"دوري الامير محمد بن سلمان للدرجة الأولى")</f>
        <v>0</v>
      </c>
      <c r="U91" s="25">
        <f>COUNTIFS('توزيع المباريات'!$H:$H,$C91,'توزيع المباريات'!$F:$F,"الدوري السعودي للمحترفين")</f>
        <v>0</v>
      </c>
      <c r="V91" s="33"/>
    </row>
    <row r="92" spans="2:22" x14ac:dyDescent="0.2">
      <c r="B92" s="20">
        <v>77</v>
      </c>
      <c r="C92" s="21"/>
      <c r="D92" s="21"/>
      <c r="E92" s="21"/>
      <c r="F92" s="21"/>
      <c r="G92" s="25">
        <f>COUNTIFS('توزيع المباريات'!$H:$H,$C92,'توزيع المباريات'!$F:$F,"براعم")</f>
        <v>0</v>
      </c>
      <c r="H92" s="25">
        <f>COUNTIFS('توزيع المباريات'!$H:$H,$C92,'توزيع المباريات'!$F:$F,"براعم تحت 15")</f>
        <v>0</v>
      </c>
      <c r="I92" s="25">
        <f>COUNTIFS('توزيع المباريات'!$H:$H,$C92,'توزيع المباريات'!$F:$F,"ناشئين تحت 17")</f>
        <v>0</v>
      </c>
      <c r="J92" s="25">
        <f>COUNTIFS('توزيع المباريات'!$H:$H,$C92,'توزيع المباريات'!$F:$F,"شباب تحت 19")</f>
        <v>0</v>
      </c>
      <c r="K92" s="25">
        <f>COUNTIFS('توزيع المباريات'!$H:$H,$C92,'توزيع المباريات'!$F:$F,"دوري الدرجة الثالثة")</f>
        <v>0</v>
      </c>
      <c r="L92" s="25">
        <f>COUNTIFS('توزيع المباريات'!$H:$H,$C92,'توزيع المباريات'!$F:$F,"مسابقات اخرى")</f>
        <v>0</v>
      </c>
      <c r="M92" s="25">
        <f>COUNTIFS('توزيع المباريات'!$H:$H,$C92,'توزيع المباريات'!$F:$F,"براعم ممتاز تحت 13")</f>
        <v>0</v>
      </c>
      <c r="N92" s="25">
        <f>COUNTIFS('توزيع المباريات'!$H:$H,$C92,'توزيع المباريات'!$F:$F,"براعم ممتاز تحت 15")</f>
        <v>0</v>
      </c>
      <c r="O92" s="25">
        <f>COUNTIFS('توزيع المباريات'!$H:$H,$C92,'توزيع المباريات'!$F:$F,"ناشئين ممتاز")</f>
        <v>0</v>
      </c>
      <c r="P92" s="25">
        <f>COUNTIFS('توزيع المباريات'!$H:$H,$C92,'توزيع المباريات'!$F:$F,"ناشئين ممتاز")</f>
        <v>0</v>
      </c>
      <c r="Q92" s="25">
        <f>COUNTIFS('توزيع المباريات'!$H:$H,$C92,'توزيع المباريات'!$F:$F,"شباب أولى")</f>
        <v>0</v>
      </c>
      <c r="R92" s="25">
        <f>COUNTIFS('توزيع المباريات'!$H:$H,$C92,'توزيع المباريات'!$F:$F,"شباب ممتاز")</f>
        <v>0</v>
      </c>
      <c r="S92" s="25">
        <f>COUNTIFS('توزيع المباريات'!$H:$H,$C92,'توزيع المباريات'!$F:$F,"دوري الدرجة الثانية")</f>
        <v>0</v>
      </c>
      <c r="T92" s="25">
        <f>COUNTIFS('توزيع المباريات'!$H:$H,$C92,'توزيع المباريات'!$F:$F,"دوري الامير محمد بن سلمان للدرجة الأولى")</f>
        <v>0</v>
      </c>
      <c r="U92" s="25">
        <f>COUNTIFS('توزيع المباريات'!$H:$H,$C92,'توزيع المباريات'!$F:$F,"الدوري السعودي للمحترفين")</f>
        <v>0</v>
      </c>
      <c r="V92" s="38"/>
    </row>
    <row r="93" spans="2:22" x14ac:dyDescent="0.2">
      <c r="B93" s="20">
        <v>78</v>
      </c>
      <c r="C93" s="21"/>
      <c r="D93" s="21"/>
      <c r="E93" s="21"/>
      <c r="F93" s="21"/>
      <c r="G93" s="25">
        <f>COUNTIFS('توزيع المباريات'!$H:$H,$C93,'توزيع المباريات'!$F:$F,"براعم")</f>
        <v>0</v>
      </c>
      <c r="H93" s="25">
        <f>COUNTIFS('توزيع المباريات'!$H:$H,$C93,'توزيع المباريات'!$F:$F,"براعم تحت 15")</f>
        <v>0</v>
      </c>
      <c r="I93" s="25">
        <f>COUNTIFS('توزيع المباريات'!$H:$H,$C93,'توزيع المباريات'!$F:$F,"ناشئين تحت 17")</f>
        <v>0</v>
      </c>
      <c r="J93" s="25">
        <f>COUNTIFS('توزيع المباريات'!$H:$H,$C93,'توزيع المباريات'!$F:$F,"شباب تحت 19")</f>
        <v>0</v>
      </c>
      <c r="K93" s="25">
        <f>COUNTIFS('توزيع المباريات'!$H:$H,$C93,'توزيع المباريات'!$F:$F,"دوري الدرجة الثالثة")</f>
        <v>0</v>
      </c>
      <c r="L93" s="25">
        <f>COUNTIFS('توزيع المباريات'!$H:$H,$C93,'توزيع المباريات'!$F:$F,"مسابقات اخرى")</f>
        <v>0</v>
      </c>
      <c r="M93" s="25">
        <f>COUNTIFS('توزيع المباريات'!$H:$H,$C93,'توزيع المباريات'!$F:$F,"براعم ممتاز تحت 13")</f>
        <v>0</v>
      </c>
      <c r="N93" s="25">
        <f>COUNTIFS('توزيع المباريات'!$H:$H,$C93,'توزيع المباريات'!$F:$F,"براعم ممتاز تحت 15")</f>
        <v>0</v>
      </c>
      <c r="O93" s="25">
        <f>COUNTIFS('توزيع المباريات'!$H:$H,$C93,'توزيع المباريات'!$F:$F,"ناشئين ممتاز")</f>
        <v>0</v>
      </c>
      <c r="P93" s="25">
        <f>COUNTIFS('توزيع المباريات'!$H:$H,$C93,'توزيع المباريات'!$F:$F,"ناشئين ممتاز")</f>
        <v>0</v>
      </c>
      <c r="Q93" s="25">
        <f>COUNTIFS('توزيع المباريات'!$H:$H,$C93,'توزيع المباريات'!$F:$F,"شباب أولى")</f>
        <v>0</v>
      </c>
      <c r="R93" s="25">
        <f>COUNTIFS('توزيع المباريات'!$H:$H,$C93,'توزيع المباريات'!$F:$F,"شباب ممتاز")</f>
        <v>0</v>
      </c>
      <c r="S93" s="25">
        <f>COUNTIFS('توزيع المباريات'!$H:$H,$C93,'توزيع المباريات'!$F:$F,"دوري الدرجة الثانية")</f>
        <v>0</v>
      </c>
      <c r="T93" s="25">
        <f>COUNTIFS('توزيع المباريات'!$H:$H,$C93,'توزيع المباريات'!$F:$F,"دوري الامير محمد بن سلمان للدرجة الأولى")</f>
        <v>0</v>
      </c>
      <c r="U93" s="25">
        <f>COUNTIFS('توزيع المباريات'!$H:$H,$C93,'توزيع المباريات'!$F:$F,"الدوري السعودي للمحترفين")</f>
        <v>0</v>
      </c>
      <c r="V93" s="36"/>
    </row>
    <row r="94" spans="2:22" x14ac:dyDescent="0.2">
      <c r="B94" s="20">
        <v>79</v>
      </c>
      <c r="C94" s="21"/>
      <c r="D94" s="21"/>
      <c r="E94" s="21"/>
      <c r="F94" s="21"/>
      <c r="G94" s="25">
        <f>COUNTIFS('توزيع المباريات'!$H:$H,$C94,'توزيع المباريات'!$F:$F,"براعم")</f>
        <v>0</v>
      </c>
      <c r="H94" s="25">
        <f>COUNTIFS('توزيع المباريات'!$H:$H,$C94,'توزيع المباريات'!$F:$F,"براعم تحت 15")</f>
        <v>0</v>
      </c>
      <c r="I94" s="25">
        <f>COUNTIFS('توزيع المباريات'!$H:$H,$C94,'توزيع المباريات'!$F:$F,"ناشئين تحت 17")</f>
        <v>0</v>
      </c>
      <c r="J94" s="25">
        <f>COUNTIFS('توزيع المباريات'!$H:$H,$C94,'توزيع المباريات'!$F:$F,"شباب تحت 19")</f>
        <v>0</v>
      </c>
      <c r="K94" s="25">
        <f>COUNTIFS('توزيع المباريات'!$H:$H,$C94,'توزيع المباريات'!$F:$F,"دوري الدرجة الثالثة")</f>
        <v>0</v>
      </c>
      <c r="L94" s="25">
        <f>COUNTIFS('توزيع المباريات'!$H:$H,$C94,'توزيع المباريات'!$F:$F,"مسابقات اخرى")</f>
        <v>0</v>
      </c>
      <c r="M94" s="25">
        <f>COUNTIFS('توزيع المباريات'!$H:$H,$C94,'توزيع المباريات'!$F:$F,"براعم ممتاز تحت 13")</f>
        <v>0</v>
      </c>
      <c r="N94" s="25">
        <f>COUNTIFS('توزيع المباريات'!$H:$H,$C94,'توزيع المباريات'!$F:$F,"براعم ممتاز تحت 15")</f>
        <v>0</v>
      </c>
      <c r="O94" s="25">
        <f>COUNTIFS('توزيع المباريات'!$H:$H,$C94,'توزيع المباريات'!$F:$F,"ناشئين ممتاز")</f>
        <v>0</v>
      </c>
      <c r="P94" s="25">
        <f>COUNTIFS('توزيع المباريات'!$H:$H,$C94,'توزيع المباريات'!$F:$F,"ناشئين ممتاز")</f>
        <v>0</v>
      </c>
      <c r="Q94" s="25">
        <f>COUNTIFS('توزيع المباريات'!$H:$H,$C94,'توزيع المباريات'!$F:$F,"شباب أولى")</f>
        <v>0</v>
      </c>
      <c r="R94" s="25">
        <f>COUNTIFS('توزيع المباريات'!$H:$H,$C94,'توزيع المباريات'!$F:$F,"شباب ممتاز")</f>
        <v>0</v>
      </c>
      <c r="S94" s="25">
        <f>COUNTIFS('توزيع المباريات'!$H:$H,$C94,'توزيع المباريات'!$F:$F,"دوري الدرجة الثانية")</f>
        <v>0</v>
      </c>
      <c r="T94" s="25">
        <f>COUNTIFS('توزيع المباريات'!$H:$H,$C94,'توزيع المباريات'!$F:$F,"دوري الامير محمد بن سلمان للدرجة الأولى")</f>
        <v>0</v>
      </c>
      <c r="U94" s="25">
        <f>COUNTIFS('توزيع المباريات'!$H:$H,$C94,'توزيع المباريات'!$F:$F,"الدوري السعودي للمحترفين")</f>
        <v>0</v>
      </c>
      <c r="V94" s="36"/>
    </row>
    <row r="95" spans="2:22" x14ac:dyDescent="0.2">
      <c r="B95" s="20">
        <v>80</v>
      </c>
      <c r="C95" s="21"/>
      <c r="D95" s="21"/>
      <c r="E95" s="21"/>
      <c r="F95" s="21"/>
      <c r="G95" s="25">
        <f>COUNTIFS('توزيع المباريات'!$H:$H,$C95,'توزيع المباريات'!$F:$F,"براعم")</f>
        <v>0</v>
      </c>
      <c r="H95" s="25">
        <f>COUNTIFS('توزيع المباريات'!$H:$H,$C95,'توزيع المباريات'!$F:$F,"براعم تحت 15")</f>
        <v>0</v>
      </c>
      <c r="I95" s="25">
        <f>COUNTIFS('توزيع المباريات'!$H:$H,$C95,'توزيع المباريات'!$F:$F,"ناشئين تحت 17")</f>
        <v>0</v>
      </c>
      <c r="J95" s="25">
        <f>COUNTIFS('توزيع المباريات'!$H:$H,$C95,'توزيع المباريات'!$F:$F,"شباب تحت 19")</f>
        <v>0</v>
      </c>
      <c r="K95" s="25">
        <f>COUNTIFS('توزيع المباريات'!$H:$H,$C95,'توزيع المباريات'!$F:$F,"دوري الدرجة الثالثة")</f>
        <v>0</v>
      </c>
      <c r="L95" s="25">
        <f>COUNTIFS('توزيع المباريات'!$H:$H,$C95,'توزيع المباريات'!$F:$F,"مسابقات اخرى")</f>
        <v>0</v>
      </c>
      <c r="M95" s="25">
        <f>COUNTIFS('توزيع المباريات'!$H:$H,$C95,'توزيع المباريات'!$F:$F,"براعم ممتاز تحت 13")</f>
        <v>0</v>
      </c>
      <c r="N95" s="25">
        <f>COUNTIFS('توزيع المباريات'!$H:$H,$C95,'توزيع المباريات'!$F:$F,"براعم ممتاز تحت 15")</f>
        <v>0</v>
      </c>
      <c r="O95" s="25">
        <f>COUNTIFS('توزيع المباريات'!$H:$H,$C95,'توزيع المباريات'!$F:$F,"ناشئين ممتاز")</f>
        <v>0</v>
      </c>
      <c r="P95" s="25">
        <f>COUNTIFS('توزيع المباريات'!$H:$H,$C95,'توزيع المباريات'!$F:$F,"ناشئين ممتاز")</f>
        <v>0</v>
      </c>
      <c r="Q95" s="25">
        <f>COUNTIFS('توزيع المباريات'!$H:$H,$C95,'توزيع المباريات'!$F:$F,"شباب أولى")</f>
        <v>0</v>
      </c>
      <c r="R95" s="25">
        <f>COUNTIFS('توزيع المباريات'!$H:$H,$C95,'توزيع المباريات'!$F:$F,"شباب ممتاز")</f>
        <v>0</v>
      </c>
      <c r="S95" s="25">
        <f>COUNTIFS('توزيع المباريات'!$H:$H,$C95,'توزيع المباريات'!$F:$F,"دوري الدرجة الثانية")</f>
        <v>0</v>
      </c>
      <c r="T95" s="25">
        <f>COUNTIFS('توزيع المباريات'!$H:$H,$C95,'توزيع المباريات'!$F:$F,"دوري الامير محمد بن سلمان للدرجة الأولى")</f>
        <v>0</v>
      </c>
      <c r="U95" s="25">
        <f>COUNTIFS('توزيع المباريات'!$H:$H,$C95,'توزيع المباريات'!$F:$F,"الدوري السعودي للمحترفين")</f>
        <v>0</v>
      </c>
      <c r="V95" s="36"/>
    </row>
    <row r="96" spans="2:22" x14ac:dyDescent="0.2">
      <c r="B96" s="20">
        <v>81</v>
      </c>
      <c r="C96" s="21"/>
      <c r="D96" s="21"/>
      <c r="E96" s="21"/>
      <c r="F96" s="21"/>
      <c r="G96" s="25">
        <f>COUNTIFS('توزيع المباريات'!$H:$H,$C96,'توزيع المباريات'!$F:$F,"براعم")</f>
        <v>0</v>
      </c>
      <c r="H96" s="25">
        <f>COUNTIFS('توزيع المباريات'!$H:$H,$C96,'توزيع المباريات'!$F:$F,"براعم تحت 15")</f>
        <v>0</v>
      </c>
      <c r="I96" s="25">
        <f>COUNTIFS('توزيع المباريات'!$H:$H,$C96,'توزيع المباريات'!$F:$F,"ناشئين تحت 17")</f>
        <v>0</v>
      </c>
      <c r="J96" s="25">
        <f>COUNTIFS('توزيع المباريات'!$H:$H,$C96,'توزيع المباريات'!$F:$F,"شباب تحت 19")</f>
        <v>0</v>
      </c>
      <c r="K96" s="25">
        <f>COUNTIFS('توزيع المباريات'!$H:$H,$C96,'توزيع المباريات'!$F:$F,"دوري الدرجة الثالثة")</f>
        <v>0</v>
      </c>
      <c r="L96" s="25">
        <f>COUNTIFS('توزيع المباريات'!$H:$H,$C96,'توزيع المباريات'!$F:$F,"مسابقات اخرى")</f>
        <v>0</v>
      </c>
      <c r="M96" s="25">
        <f>COUNTIFS('توزيع المباريات'!$H:$H,$C96,'توزيع المباريات'!$F:$F,"براعم ممتاز تحت 13")</f>
        <v>0</v>
      </c>
      <c r="N96" s="25">
        <f>COUNTIFS('توزيع المباريات'!$H:$H,$C96,'توزيع المباريات'!$F:$F,"براعم ممتاز تحت 15")</f>
        <v>0</v>
      </c>
      <c r="O96" s="25">
        <f>COUNTIFS('توزيع المباريات'!$H:$H,$C96,'توزيع المباريات'!$F:$F,"ناشئين ممتاز")</f>
        <v>0</v>
      </c>
      <c r="P96" s="25">
        <f>COUNTIFS('توزيع المباريات'!$H:$H,$C96,'توزيع المباريات'!$F:$F,"ناشئين ممتاز")</f>
        <v>0</v>
      </c>
      <c r="Q96" s="25">
        <f>COUNTIFS('توزيع المباريات'!$H:$H,$C96,'توزيع المباريات'!$F:$F,"شباب أولى")</f>
        <v>0</v>
      </c>
      <c r="R96" s="25">
        <f>COUNTIFS('توزيع المباريات'!$H:$H,$C96,'توزيع المباريات'!$F:$F,"شباب ممتاز")</f>
        <v>0</v>
      </c>
      <c r="S96" s="25">
        <f>COUNTIFS('توزيع المباريات'!$H:$H,$C96,'توزيع المباريات'!$F:$F,"دوري الدرجة الثانية")</f>
        <v>0</v>
      </c>
      <c r="T96" s="25">
        <f>COUNTIFS('توزيع المباريات'!$H:$H,$C96,'توزيع المباريات'!$F:$F,"دوري الامير محمد بن سلمان للدرجة الأولى")</f>
        <v>0</v>
      </c>
      <c r="U96" s="25">
        <f>COUNTIFS('توزيع المباريات'!$H:$H,$C96,'توزيع المباريات'!$F:$F,"الدوري السعودي للمحترفين")</f>
        <v>0</v>
      </c>
      <c r="V96" s="36"/>
    </row>
    <row r="97" spans="2:22" x14ac:dyDescent="0.2">
      <c r="B97" s="20">
        <v>82</v>
      </c>
      <c r="C97" s="21"/>
      <c r="D97" s="21"/>
      <c r="E97" s="21"/>
      <c r="F97" s="21"/>
      <c r="G97" s="25">
        <f>COUNTIFS('توزيع المباريات'!$H:$H,$C97,'توزيع المباريات'!$F:$F,"براعم")</f>
        <v>0</v>
      </c>
      <c r="H97" s="25">
        <f>COUNTIFS('توزيع المباريات'!$H:$H,$C97,'توزيع المباريات'!$F:$F,"براعم تحت 15")</f>
        <v>0</v>
      </c>
      <c r="I97" s="25">
        <f>COUNTIFS('توزيع المباريات'!$H:$H,$C97,'توزيع المباريات'!$F:$F,"ناشئين تحت 17")</f>
        <v>0</v>
      </c>
      <c r="J97" s="25">
        <f>COUNTIFS('توزيع المباريات'!$H:$H,$C97,'توزيع المباريات'!$F:$F,"شباب تحت 19")</f>
        <v>0</v>
      </c>
      <c r="K97" s="25">
        <f>COUNTIFS('توزيع المباريات'!$H:$H,$C97,'توزيع المباريات'!$F:$F,"دوري الدرجة الثالثة")</f>
        <v>0</v>
      </c>
      <c r="L97" s="25">
        <f>COUNTIFS('توزيع المباريات'!$H:$H,$C97,'توزيع المباريات'!$F:$F,"مسابقات اخرى")</f>
        <v>0</v>
      </c>
      <c r="M97" s="25">
        <f>COUNTIFS('توزيع المباريات'!$H:$H,$C97,'توزيع المباريات'!$F:$F,"براعم ممتاز تحت 13")</f>
        <v>0</v>
      </c>
      <c r="N97" s="25">
        <f>COUNTIFS('توزيع المباريات'!$H:$H,$C97,'توزيع المباريات'!$F:$F,"براعم ممتاز تحت 15")</f>
        <v>0</v>
      </c>
      <c r="O97" s="25">
        <f>COUNTIFS('توزيع المباريات'!$H:$H,$C97,'توزيع المباريات'!$F:$F,"ناشئين ممتاز")</f>
        <v>0</v>
      </c>
      <c r="P97" s="25">
        <f>COUNTIFS('توزيع المباريات'!$H:$H,$C97,'توزيع المباريات'!$F:$F,"ناشئين ممتاز")</f>
        <v>0</v>
      </c>
      <c r="Q97" s="25">
        <f>COUNTIFS('توزيع المباريات'!$H:$H,$C97,'توزيع المباريات'!$F:$F,"شباب أولى")</f>
        <v>0</v>
      </c>
      <c r="R97" s="25">
        <f>COUNTIFS('توزيع المباريات'!$H:$H,$C97,'توزيع المباريات'!$F:$F,"شباب ممتاز")</f>
        <v>0</v>
      </c>
      <c r="S97" s="25">
        <f>COUNTIFS('توزيع المباريات'!$H:$H,$C97,'توزيع المباريات'!$F:$F,"دوري الدرجة الثانية")</f>
        <v>0</v>
      </c>
      <c r="T97" s="25">
        <f>COUNTIFS('توزيع المباريات'!$H:$H,$C97,'توزيع المباريات'!$F:$F,"دوري الامير محمد بن سلمان للدرجة الأولى")</f>
        <v>0</v>
      </c>
      <c r="U97" s="25">
        <f>COUNTIFS('توزيع المباريات'!$H:$H,$C97,'توزيع المباريات'!$F:$F,"الدوري السعودي للمحترفين")</f>
        <v>0</v>
      </c>
      <c r="V97" s="36"/>
    </row>
    <row r="98" spans="2:22" x14ac:dyDescent="0.2">
      <c r="B98" s="20">
        <v>83</v>
      </c>
      <c r="C98" s="21"/>
      <c r="D98" s="21"/>
      <c r="E98" s="21"/>
      <c r="F98" s="21"/>
      <c r="G98" s="25">
        <f>COUNTIFS('توزيع المباريات'!$H:$H,$C98,'توزيع المباريات'!$F:$F,"براعم")</f>
        <v>0</v>
      </c>
      <c r="H98" s="25">
        <f>COUNTIFS('توزيع المباريات'!$H:$H,$C98,'توزيع المباريات'!$F:$F,"براعم تحت 15")</f>
        <v>0</v>
      </c>
      <c r="I98" s="25">
        <f>COUNTIFS('توزيع المباريات'!$H:$H,$C98,'توزيع المباريات'!$F:$F,"ناشئين تحت 17")</f>
        <v>0</v>
      </c>
      <c r="J98" s="25">
        <f>COUNTIFS('توزيع المباريات'!$H:$H,$C98,'توزيع المباريات'!$F:$F,"شباب تحت 19")</f>
        <v>0</v>
      </c>
      <c r="K98" s="25">
        <f>COUNTIFS('توزيع المباريات'!$H:$H,$C98,'توزيع المباريات'!$F:$F,"دوري الدرجة الثالثة")</f>
        <v>0</v>
      </c>
      <c r="L98" s="25">
        <f>COUNTIFS('توزيع المباريات'!$H:$H,$C98,'توزيع المباريات'!$F:$F,"مسابقات اخرى")</f>
        <v>0</v>
      </c>
      <c r="M98" s="25">
        <f>COUNTIFS('توزيع المباريات'!$H:$H,$C98,'توزيع المباريات'!$F:$F,"براعم ممتاز تحت 13")</f>
        <v>0</v>
      </c>
      <c r="N98" s="25">
        <f>COUNTIFS('توزيع المباريات'!$H:$H,$C98,'توزيع المباريات'!$F:$F,"براعم ممتاز تحت 15")</f>
        <v>0</v>
      </c>
      <c r="O98" s="25">
        <f>COUNTIFS('توزيع المباريات'!$H:$H,$C98,'توزيع المباريات'!$F:$F,"ناشئين ممتاز")</f>
        <v>0</v>
      </c>
      <c r="P98" s="25">
        <f>COUNTIFS('توزيع المباريات'!$H:$H,$C98,'توزيع المباريات'!$F:$F,"ناشئين ممتاز")</f>
        <v>0</v>
      </c>
      <c r="Q98" s="25">
        <f>COUNTIFS('توزيع المباريات'!$H:$H,$C98,'توزيع المباريات'!$F:$F,"شباب أولى")</f>
        <v>0</v>
      </c>
      <c r="R98" s="25">
        <f>COUNTIFS('توزيع المباريات'!$H:$H,$C98,'توزيع المباريات'!$F:$F,"شباب ممتاز")</f>
        <v>0</v>
      </c>
      <c r="S98" s="25">
        <f>COUNTIFS('توزيع المباريات'!$H:$H,$C98,'توزيع المباريات'!$F:$F,"دوري الدرجة الثانية")</f>
        <v>0</v>
      </c>
      <c r="T98" s="25">
        <f>COUNTIFS('توزيع المباريات'!$H:$H,$C98,'توزيع المباريات'!$F:$F,"دوري الامير محمد بن سلمان للدرجة الأولى")</f>
        <v>0</v>
      </c>
      <c r="U98" s="25">
        <f>COUNTIFS('توزيع المباريات'!$H:$H,$C98,'توزيع المباريات'!$F:$F,"الدوري السعودي للمحترفين")</f>
        <v>0</v>
      </c>
      <c r="V98" s="36"/>
    </row>
    <row r="99" spans="2:22" x14ac:dyDescent="0.2">
      <c r="B99" s="20">
        <v>84</v>
      </c>
      <c r="C99" s="21"/>
      <c r="D99" s="21"/>
      <c r="E99" s="21"/>
      <c r="F99" s="21"/>
      <c r="G99" s="25">
        <f>COUNTIFS('توزيع المباريات'!$H:$H,$C99,'توزيع المباريات'!$F:$F,"براعم")</f>
        <v>0</v>
      </c>
      <c r="H99" s="25">
        <f>COUNTIFS('توزيع المباريات'!$H:$H,$C99,'توزيع المباريات'!$F:$F,"براعم تحت 15")</f>
        <v>0</v>
      </c>
      <c r="I99" s="25">
        <f>COUNTIFS('توزيع المباريات'!$H:$H,$C99,'توزيع المباريات'!$F:$F,"ناشئين تحت 17")</f>
        <v>0</v>
      </c>
      <c r="J99" s="25">
        <f>COUNTIFS('توزيع المباريات'!$H:$H,$C99,'توزيع المباريات'!$F:$F,"شباب تحت 19")</f>
        <v>0</v>
      </c>
      <c r="K99" s="25">
        <f>COUNTIFS('توزيع المباريات'!$H:$H,$C99,'توزيع المباريات'!$F:$F,"دوري الدرجة الثالثة")</f>
        <v>0</v>
      </c>
      <c r="L99" s="25">
        <f>COUNTIFS('توزيع المباريات'!$H:$H,$C99,'توزيع المباريات'!$F:$F,"مسابقات اخرى")</f>
        <v>0</v>
      </c>
      <c r="M99" s="25">
        <f>COUNTIFS('توزيع المباريات'!$H:$H,$C99,'توزيع المباريات'!$F:$F,"براعم ممتاز تحت 13")</f>
        <v>0</v>
      </c>
      <c r="N99" s="25">
        <f>COUNTIFS('توزيع المباريات'!$H:$H,$C99,'توزيع المباريات'!$F:$F,"براعم ممتاز تحت 15")</f>
        <v>0</v>
      </c>
      <c r="O99" s="25">
        <f>COUNTIFS('توزيع المباريات'!$H:$H,$C99,'توزيع المباريات'!$F:$F,"ناشئين ممتاز")</f>
        <v>0</v>
      </c>
      <c r="P99" s="25">
        <f>COUNTIFS('توزيع المباريات'!$H:$H,$C99,'توزيع المباريات'!$F:$F,"ناشئين ممتاز")</f>
        <v>0</v>
      </c>
      <c r="Q99" s="25">
        <f>COUNTIFS('توزيع المباريات'!$H:$H,$C99,'توزيع المباريات'!$F:$F,"شباب أولى")</f>
        <v>0</v>
      </c>
      <c r="R99" s="25">
        <f>COUNTIFS('توزيع المباريات'!$H:$H,$C99,'توزيع المباريات'!$F:$F,"شباب ممتاز")</f>
        <v>0</v>
      </c>
      <c r="S99" s="25">
        <f>COUNTIFS('توزيع المباريات'!$H:$H,$C99,'توزيع المباريات'!$F:$F,"دوري الدرجة الثانية")</f>
        <v>0</v>
      </c>
      <c r="T99" s="25">
        <f>COUNTIFS('توزيع المباريات'!$H:$H,$C99,'توزيع المباريات'!$F:$F,"دوري الامير محمد بن سلمان للدرجة الأولى")</f>
        <v>0</v>
      </c>
      <c r="U99" s="25">
        <f>COUNTIFS('توزيع المباريات'!$H:$H,$C99,'توزيع المباريات'!$F:$F,"الدوري السعودي للمحترفين")</f>
        <v>0</v>
      </c>
      <c r="V99" s="36"/>
    </row>
    <row r="100" spans="2:22" x14ac:dyDescent="0.2">
      <c r="B100" s="20">
        <v>85</v>
      </c>
      <c r="C100" s="21"/>
      <c r="D100" s="21"/>
      <c r="E100" s="21"/>
      <c r="F100" s="21"/>
      <c r="G100" s="25">
        <f>COUNTIFS('توزيع المباريات'!$H:$H,$C100,'توزيع المباريات'!$F:$F,"براعم")</f>
        <v>0</v>
      </c>
      <c r="H100" s="25">
        <f>COUNTIFS('توزيع المباريات'!$H:$H,$C100,'توزيع المباريات'!$F:$F,"براعم تحت 15")</f>
        <v>0</v>
      </c>
      <c r="I100" s="25">
        <f>COUNTIFS('توزيع المباريات'!$H:$H,$C100,'توزيع المباريات'!$F:$F,"ناشئين تحت 17")</f>
        <v>0</v>
      </c>
      <c r="J100" s="25">
        <f>COUNTIFS('توزيع المباريات'!$H:$H,$C100,'توزيع المباريات'!$F:$F,"شباب تحت 19")</f>
        <v>0</v>
      </c>
      <c r="K100" s="25">
        <f>COUNTIFS('توزيع المباريات'!$H:$H,$C100,'توزيع المباريات'!$F:$F,"دوري الدرجة الثالثة")</f>
        <v>0</v>
      </c>
      <c r="L100" s="25">
        <f>COUNTIFS('توزيع المباريات'!$H:$H,$C100,'توزيع المباريات'!$F:$F,"مسابقات اخرى")</f>
        <v>0</v>
      </c>
      <c r="M100" s="25">
        <f>COUNTIFS('توزيع المباريات'!$H:$H,$C100,'توزيع المباريات'!$F:$F,"براعم ممتاز تحت 13")</f>
        <v>0</v>
      </c>
      <c r="N100" s="25">
        <f>COUNTIFS('توزيع المباريات'!$H:$H,$C100,'توزيع المباريات'!$F:$F,"براعم ممتاز تحت 15")</f>
        <v>0</v>
      </c>
      <c r="O100" s="25">
        <f>COUNTIFS('توزيع المباريات'!$H:$H,$C100,'توزيع المباريات'!$F:$F,"ناشئين ممتاز")</f>
        <v>0</v>
      </c>
      <c r="P100" s="25">
        <f>COUNTIFS('توزيع المباريات'!$H:$H,$C100,'توزيع المباريات'!$F:$F,"ناشئين ممتاز")</f>
        <v>0</v>
      </c>
      <c r="Q100" s="25">
        <f>COUNTIFS('توزيع المباريات'!$H:$H,$C100,'توزيع المباريات'!$F:$F,"شباب أولى")</f>
        <v>0</v>
      </c>
      <c r="R100" s="25">
        <f>COUNTIFS('توزيع المباريات'!$H:$H,$C100,'توزيع المباريات'!$F:$F,"شباب ممتاز")</f>
        <v>0</v>
      </c>
      <c r="S100" s="25">
        <f>COUNTIFS('توزيع المباريات'!$H:$H,$C100,'توزيع المباريات'!$F:$F,"دوري الدرجة الثانية")</f>
        <v>0</v>
      </c>
      <c r="T100" s="25">
        <f>COUNTIFS('توزيع المباريات'!$H:$H,$C100,'توزيع المباريات'!$F:$F,"دوري الامير محمد بن سلمان للدرجة الأولى")</f>
        <v>0</v>
      </c>
      <c r="U100" s="25">
        <f>COUNTIFS('توزيع المباريات'!$H:$H,$C100,'توزيع المباريات'!$F:$F,"الدوري السعودي للمحترفين")</f>
        <v>0</v>
      </c>
      <c r="V100" s="36"/>
    </row>
    <row r="101" spans="2:22" x14ac:dyDescent="0.2">
      <c r="B101" s="20">
        <v>86</v>
      </c>
      <c r="C101" s="21"/>
      <c r="D101" s="21"/>
      <c r="E101" s="21"/>
      <c r="F101" s="21"/>
      <c r="G101" s="25">
        <f>COUNTIFS('توزيع المباريات'!$H:$H,$C101,'توزيع المباريات'!$F:$F,"براعم")</f>
        <v>0</v>
      </c>
      <c r="H101" s="25">
        <f>COUNTIFS('توزيع المباريات'!$H:$H,$C101,'توزيع المباريات'!$F:$F,"براعم تحت 15")</f>
        <v>0</v>
      </c>
      <c r="I101" s="25">
        <f>COUNTIFS('توزيع المباريات'!$H:$H,$C101,'توزيع المباريات'!$F:$F,"ناشئين تحت 17")</f>
        <v>0</v>
      </c>
      <c r="J101" s="25">
        <f>COUNTIFS('توزيع المباريات'!$H:$H,$C101,'توزيع المباريات'!$F:$F,"شباب تحت 19")</f>
        <v>0</v>
      </c>
      <c r="K101" s="25">
        <f>COUNTIFS('توزيع المباريات'!$H:$H,$C101,'توزيع المباريات'!$F:$F,"دوري الدرجة الثالثة")</f>
        <v>0</v>
      </c>
      <c r="L101" s="25">
        <f>COUNTIFS('توزيع المباريات'!$H:$H,$C101,'توزيع المباريات'!$F:$F,"مسابقات اخرى")</f>
        <v>0</v>
      </c>
      <c r="M101" s="25">
        <f>COUNTIFS('توزيع المباريات'!$H:$H,$C101,'توزيع المباريات'!$F:$F,"براعم ممتاز تحت 13")</f>
        <v>0</v>
      </c>
      <c r="N101" s="25">
        <f>COUNTIFS('توزيع المباريات'!$H:$H,$C101,'توزيع المباريات'!$F:$F,"براعم ممتاز تحت 15")</f>
        <v>0</v>
      </c>
      <c r="O101" s="25">
        <f>COUNTIFS('توزيع المباريات'!$H:$H,$C101,'توزيع المباريات'!$F:$F,"ناشئين ممتاز")</f>
        <v>0</v>
      </c>
      <c r="P101" s="25">
        <f>COUNTIFS('توزيع المباريات'!$H:$H,$C101,'توزيع المباريات'!$F:$F,"ناشئين ممتاز")</f>
        <v>0</v>
      </c>
      <c r="Q101" s="25">
        <f>COUNTIFS('توزيع المباريات'!$H:$H,$C101,'توزيع المباريات'!$F:$F,"شباب أولى")</f>
        <v>0</v>
      </c>
      <c r="R101" s="25">
        <f>COUNTIFS('توزيع المباريات'!$H:$H,$C101,'توزيع المباريات'!$F:$F,"شباب ممتاز")</f>
        <v>0</v>
      </c>
      <c r="S101" s="25">
        <f>COUNTIFS('توزيع المباريات'!$H:$H,$C101,'توزيع المباريات'!$F:$F,"دوري الدرجة الثانية")</f>
        <v>0</v>
      </c>
      <c r="T101" s="25">
        <f>COUNTIFS('توزيع المباريات'!$H:$H,$C101,'توزيع المباريات'!$F:$F,"دوري الامير محمد بن سلمان للدرجة الأولى")</f>
        <v>0</v>
      </c>
      <c r="U101" s="25">
        <f>COUNTIFS('توزيع المباريات'!$H:$H,$C101,'توزيع المباريات'!$F:$F,"الدوري السعودي للمحترفين")</f>
        <v>0</v>
      </c>
      <c r="V101" s="36"/>
    </row>
    <row r="102" spans="2:22" x14ac:dyDescent="0.2">
      <c r="B102" s="20">
        <v>87</v>
      </c>
      <c r="C102" s="21"/>
      <c r="D102" s="21"/>
      <c r="E102" s="21"/>
      <c r="F102" s="21"/>
      <c r="G102" s="25">
        <f>COUNTIFS('توزيع المباريات'!$H:$H,$C102,'توزيع المباريات'!$F:$F,"براعم")</f>
        <v>0</v>
      </c>
      <c r="H102" s="25">
        <f>COUNTIFS('توزيع المباريات'!$H:$H,$C102,'توزيع المباريات'!$F:$F,"براعم تحت 15")</f>
        <v>0</v>
      </c>
      <c r="I102" s="25">
        <f>COUNTIFS('توزيع المباريات'!$H:$H,$C102,'توزيع المباريات'!$F:$F,"ناشئين تحت 17")</f>
        <v>0</v>
      </c>
      <c r="J102" s="25">
        <f>COUNTIFS('توزيع المباريات'!$H:$H,$C102,'توزيع المباريات'!$F:$F,"شباب تحت 19")</f>
        <v>0</v>
      </c>
      <c r="K102" s="25">
        <f>COUNTIFS('توزيع المباريات'!$H:$H,$C102,'توزيع المباريات'!$F:$F,"دوري الدرجة الثالثة")</f>
        <v>0</v>
      </c>
      <c r="L102" s="25">
        <f>COUNTIFS('توزيع المباريات'!$H:$H,$C102,'توزيع المباريات'!$F:$F,"مسابقات اخرى")</f>
        <v>0</v>
      </c>
      <c r="M102" s="25">
        <f>COUNTIFS('توزيع المباريات'!$H:$H,$C102,'توزيع المباريات'!$F:$F,"براعم ممتاز تحت 13")</f>
        <v>0</v>
      </c>
      <c r="N102" s="25">
        <f>COUNTIFS('توزيع المباريات'!$H:$H,$C102,'توزيع المباريات'!$F:$F,"براعم ممتاز تحت 15")</f>
        <v>0</v>
      </c>
      <c r="O102" s="25">
        <f>COUNTIFS('توزيع المباريات'!$H:$H,$C102,'توزيع المباريات'!$F:$F,"ناشئين ممتاز")</f>
        <v>0</v>
      </c>
      <c r="P102" s="25">
        <f>COUNTIFS('توزيع المباريات'!$H:$H,$C102,'توزيع المباريات'!$F:$F,"ناشئين ممتاز")</f>
        <v>0</v>
      </c>
      <c r="Q102" s="25">
        <f>COUNTIFS('توزيع المباريات'!$H:$H,$C102,'توزيع المباريات'!$F:$F,"شباب أولى")</f>
        <v>0</v>
      </c>
      <c r="R102" s="25">
        <f>COUNTIFS('توزيع المباريات'!$H:$H,$C102,'توزيع المباريات'!$F:$F,"شباب ممتاز")</f>
        <v>0</v>
      </c>
      <c r="S102" s="25">
        <f>COUNTIFS('توزيع المباريات'!$H:$H,$C102,'توزيع المباريات'!$F:$F,"دوري الدرجة الثانية")</f>
        <v>0</v>
      </c>
      <c r="T102" s="25">
        <f>COUNTIFS('توزيع المباريات'!$H:$H,$C102,'توزيع المباريات'!$F:$F,"دوري الامير محمد بن سلمان للدرجة الأولى")</f>
        <v>0</v>
      </c>
      <c r="U102" s="25">
        <f>COUNTIFS('توزيع المباريات'!$H:$H,$C102,'توزيع المباريات'!$F:$F,"الدوري السعودي للمحترفين")</f>
        <v>0</v>
      </c>
      <c r="V102" s="36"/>
    </row>
    <row r="103" spans="2:22" x14ac:dyDescent="0.2">
      <c r="B103" s="20">
        <v>88</v>
      </c>
      <c r="C103" s="21"/>
      <c r="D103" s="21"/>
      <c r="E103" s="21"/>
      <c r="F103" s="21"/>
      <c r="G103" s="25">
        <f>COUNTIFS('توزيع المباريات'!$H:$H,$C103,'توزيع المباريات'!$F:$F,"براعم")</f>
        <v>0</v>
      </c>
      <c r="H103" s="25">
        <f>COUNTIFS('توزيع المباريات'!$H:$H,$C103,'توزيع المباريات'!$F:$F,"براعم تحت 15")</f>
        <v>0</v>
      </c>
      <c r="I103" s="25">
        <f>COUNTIFS('توزيع المباريات'!$H:$H,$C103,'توزيع المباريات'!$F:$F,"ناشئين تحت 17")</f>
        <v>0</v>
      </c>
      <c r="J103" s="25">
        <f>COUNTIFS('توزيع المباريات'!$H:$H,$C103,'توزيع المباريات'!$F:$F,"شباب تحت 19")</f>
        <v>0</v>
      </c>
      <c r="K103" s="25">
        <f>COUNTIFS('توزيع المباريات'!$H:$H,$C103,'توزيع المباريات'!$F:$F,"دوري الدرجة الثالثة")</f>
        <v>0</v>
      </c>
      <c r="L103" s="25">
        <f>COUNTIFS('توزيع المباريات'!$H:$H,$C103,'توزيع المباريات'!$F:$F,"مسابقات اخرى")</f>
        <v>0</v>
      </c>
      <c r="M103" s="25">
        <f>COUNTIFS('توزيع المباريات'!$H:$H,$C103,'توزيع المباريات'!$F:$F,"براعم ممتاز تحت 13")</f>
        <v>0</v>
      </c>
      <c r="N103" s="25">
        <f>COUNTIFS('توزيع المباريات'!$H:$H,$C103,'توزيع المباريات'!$F:$F,"براعم ممتاز تحت 15")</f>
        <v>0</v>
      </c>
      <c r="O103" s="25">
        <f>COUNTIFS('توزيع المباريات'!$H:$H,$C103,'توزيع المباريات'!$F:$F,"ناشئين ممتاز")</f>
        <v>0</v>
      </c>
      <c r="P103" s="25">
        <f>COUNTIFS('توزيع المباريات'!$H:$H,$C103,'توزيع المباريات'!$F:$F,"ناشئين ممتاز")</f>
        <v>0</v>
      </c>
      <c r="Q103" s="25">
        <f>COUNTIFS('توزيع المباريات'!$H:$H,$C103,'توزيع المباريات'!$F:$F,"شباب أولى")</f>
        <v>0</v>
      </c>
      <c r="R103" s="25">
        <f>COUNTIFS('توزيع المباريات'!$H:$H,$C103,'توزيع المباريات'!$F:$F,"شباب ممتاز")</f>
        <v>0</v>
      </c>
      <c r="S103" s="25">
        <f>COUNTIFS('توزيع المباريات'!$H:$H,$C103,'توزيع المباريات'!$F:$F,"دوري الدرجة الثانية")</f>
        <v>0</v>
      </c>
      <c r="T103" s="25">
        <f>COUNTIFS('توزيع المباريات'!$H:$H,$C103,'توزيع المباريات'!$F:$F,"دوري الامير محمد بن سلمان للدرجة الأولى")</f>
        <v>0</v>
      </c>
      <c r="U103" s="25">
        <f>COUNTIFS('توزيع المباريات'!$H:$H,$C103,'توزيع المباريات'!$F:$F,"الدوري السعودي للمحترفين")</f>
        <v>0</v>
      </c>
      <c r="V103" s="36"/>
    </row>
    <row r="104" spans="2:22" x14ac:dyDescent="0.2">
      <c r="B104" s="20">
        <v>89</v>
      </c>
      <c r="C104" s="21"/>
      <c r="D104" s="21"/>
      <c r="E104" s="21"/>
      <c r="F104" s="21"/>
      <c r="G104" s="25">
        <f>COUNTIFS('توزيع المباريات'!$H:$H,$C104,'توزيع المباريات'!$F:$F,"براعم")</f>
        <v>0</v>
      </c>
      <c r="H104" s="25">
        <f>COUNTIFS('توزيع المباريات'!$H:$H,$C104,'توزيع المباريات'!$F:$F,"براعم تحت 15")</f>
        <v>0</v>
      </c>
      <c r="I104" s="25">
        <f>COUNTIFS('توزيع المباريات'!$H:$H,$C104,'توزيع المباريات'!$F:$F,"ناشئين تحت 17")</f>
        <v>0</v>
      </c>
      <c r="J104" s="25">
        <f>COUNTIFS('توزيع المباريات'!$H:$H,$C104,'توزيع المباريات'!$F:$F,"شباب تحت 19")</f>
        <v>0</v>
      </c>
      <c r="K104" s="25">
        <f>COUNTIFS('توزيع المباريات'!$H:$H,$C104,'توزيع المباريات'!$F:$F,"دوري الدرجة الثالثة")</f>
        <v>0</v>
      </c>
      <c r="L104" s="25">
        <f>COUNTIFS('توزيع المباريات'!$H:$H,$C104,'توزيع المباريات'!$F:$F,"مسابقات اخرى")</f>
        <v>0</v>
      </c>
      <c r="M104" s="25">
        <f>COUNTIFS('توزيع المباريات'!$H:$H,$C104,'توزيع المباريات'!$F:$F,"براعم ممتاز تحت 13")</f>
        <v>0</v>
      </c>
      <c r="N104" s="25">
        <f>COUNTIFS('توزيع المباريات'!$H:$H,$C104,'توزيع المباريات'!$F:$F,"براعم ممتاز تحت 15")</f>
        <v>0</v>
      </c>
      <c r="O104" s="25">
        <f>COUNTIFS('توزيع المباريات'!$H:$H,$C104,'توزيع المباريات'!$F:$F,"ناشئين ممتاز")</f>
        <v>0</v>
      </c>
      <c r="P104" s="25">
        <f>COUNTIFS('توزيع المباريات'!$H:$H,$C104,'توزيع المباريات'!$F:$F,"ناشئين ممتاز")</f>
        <v>0</v>
      </c>
      <c r="Q104" s="25">
        <f>COUNTIFS('توزيع المباريات'!$H:$H,$C104,'توزيع المباريات'!$F:$F,"شباب أولى")</f>
        <v>0</v>
      </c>
      <c r="R104" s="25">
        <f>COUNTIFS('توزيع المباريات'!$H:$H,$C104,'توزيع المباريات'!$F:$F,"شباب ممتاز")</f>
        <v>0</v>
      </c>
      <c r="S104" s="25">
        <f>COUNTIFS('توزيع المباريات'!$H:$H,$C104,'توزيع المباريات'!$F:$F,"دوري الدرجة الثانية")</f>
        <v>0</v>
      </c>
      <c r="T104" s="25">
        <f>COUNTIFS('توزيع المباريات'!$H:$H,$C104,'توزيع المباريات'!$F:$F,"دوري الامير محمد بن سلمان للدرجة الأولى")</f>
        <v>0</v>
      </c>
      <c r="U104" s="25">
        <f>COUNTIFS('توزيع المباريات'!$H:$H,$C104,'توزيع المباريات'!$F:$F,"الدوري السعودي للمحترفين")</f>
        <v>0</v>
      </c>
      <c r="V104" s="36"/>
    </row>
    <row r="105" spans="2:22" x14ac:dyDescent="0.2">
      <c r="B105" s="20">
        <v>90</v>
      </c>
      <c r="C105" s="21"/>
      <c r="D105" s="21"/>
      <c r="E105" s="21"/>
      <c r="F105" s="21"/>
      <c r="G105" s="25">
        <f>COUNTIFS('توزيع المباريات'!$H:$H,$C105,'توزيع المباريات'!$F:$F,"براعم")</f>
        <v>0</v>
      </c>
      <c r="H105" s="25">
        <f>COUNTIFS('توزيع المباريات'!$H:$H,$C105,'توزيع المباريات'!$F:$F,"براعم تحت 15")</f>
        <v>0</v>
      </c>
      <c r="I105" s="25">
        <f>COUNTIFS('توزيع المباريات'!$H:$H,$C105,'توزيع المباريات'!$F:$F,"ناشئين تحت 17")</f>
        <v>0</v>
      </c>
      <c r="J105" s="25">
        <f>COUNTIFS('توزيع المباريات'!$H:$H,$C105,'توزيع المباريات'!$F:$F,"شباب تحت 19")</f>
        <v>0</v>
      </c>
      <c r="K105" s="25">
        <f>COUNTIFS('توزيع المباريات'!$H:$H,$C105,'توزيع المباريات'!$F:$F,"دوري الدرجة الثالثة")</f>
        <v>0</v>
      </c>
      <c r="L105" s="25">
        <f>COUNTIFS('توزيع المباريات'!$H:$H,$C105,'توزيع المباريات'!$F:$F,"مسابقات اخرى")</f>
        <v>0</v>
      </c>
      <c r="M105" s="25">
        <f>COUNTIFS('توزيع المباريات'!$H:$H,$C105,'توزيع المباريات'!$F:$F,"براعم ممتاز تحت 13")</f>
        <v>0</v>
      </c>
      <c r="N105" s="25">
        <f>COUNTIFS('توزيع المباريات'!$H:$H,$C105,'توزيع المباريات'!$F:$F,"براعم ممتاز تحت 15")</f>
        <v>0</v>
      </c>
      <c r="O105" s="25">
        <f>COUNTIFS('توزيع المباريات'!$H:$H,$C105,'توزيع المباريات'!$F:$F,"ناشئين ممتاز")</f>
        <v>0</v>
      </c>
      <c r="P105" s="25">
        <f>COUNTIFS('توزيع المباريات'!$H:$H,$C105,'توزيع المباريات'!$F:$F,"ناشئين ممتاز")</f>
        <v>0</v>
      </c>
      <c r="Q105" s="25">
        <f>COUNTIFS('توزيع المباريات'!$H:$H,$C105,'توزيع المباريات'!$F:$F,"شباب أولى")</f>
        <v>0</v>
      </c>
      <c r="R105" s="25">
        <f>COUNTIFS('توزيع المباريات'!$H:$H,$C105,'توزيع المباريات'!$F:$F,"شباب ممتاز")</f>
        <v>0</v>
      </c>
      <c r="S105" s="25">
        <f>COUNTIFS('توزيع المباريات'!$H:$H,$C105,'توزيع المباريات'!$F:$F,"دوري الدرجة الثانية")</f>
        <v>0</v>
      </c>
      <c r="T105" s="25">
        <f>COUNTIFS('توزيع المباريات'!$H:$H,$C105,'توزيع المباريات'!$F:$F,"دوري الامير محمد بن سلمان للدرجة الأولى")</f>
        <v>0</v>
      </c>
      <c r="U105" s="25">
        <f>COUNTIFS('توزيع المباريات'!$H:$H,$C105,'توزيع المباريات'!$F:$F,"الدوري السعودي للمحترفين")</f>
        <v>0</v>
      </c>
      <c r="V105" s="36"/>
    </row>
    <row r="106" spans="2:22" x14ac:dyDescent="0.2">
      <c r="B106" s="20">
        <v>91</v>
      </c>
      <c r="C106" s="21"/>
      <c r="D106" s="21"/>
      <c r="E106" s="21"/>
      <c r="F106" s="21"/>
      <c r="G106" s="25">
        <f>COUNTIFS('توزيع المباريات'!$H:$H,$C106,'توزيع المباريات'!$F:$F,"براعم")</f>
        <v>0</v>
      </c>
      <c r="H106" s="25">
        <f>COUNTIFS('توزيع المباريات'!$H:$H,$C106,'توزيع المباريات'!$F:$F,"براعم تحت 15")</f>
        <v>0</v>
      </c>
      <c r="I106" s="25">
        <f>COUNTIFS('توزيع المباريات'!$H:$H,$C106,'توزيع المباريات'!$F:$F,"ناشئين تحت 17")</f>
        <v>0</v>
      </c>
      <c r="J106" s="25">
        <f>COUNTIFS('توزيع المباريات'!$H:$H,$C106,'توزيع المباريات'!$F:$F,"شباب تحت 19")</f>
        <v>0</v>
      </c>
      <c r="K106" s="25">
        <f>COUNTIFS('توزيع المباريات'!$H:$H,$C106,'توزيع المباريات'!$F:$F,"دوري الدرجة الثالثة")</f>
        <v>0</v>
      </c>
      <c r="L106" s="25">
        <f>COUNTIFS('توزيع المباريات'!$H:$H,$C106,'توزيع المباريات'!$F:$F,"مسابقات اخرى")</f>
        <v>0</v>
      </c>
      <c r="M106" s="25">
        <f>COUNTIFS('توزيع المباريات'!$H:$H,$C106,'توزيع المباريات'!$F:$F,"براعم ممتاز تحت 13")</f>
        <v>0</v>
      </c>
      <c r="N106" s="25">
        <f>COUNTIFS('توزيع المباريات'!$H:$H,$C106,'توزيع المباريات'!$F:$F,"براعم ممتاز تحت 15")</f>
        <v>0</v>
      </c>
      <c r="O106" s="25">
        <f>COUNTIFS('توزيع المباريات'!$H:$H,$C106,'توزيع المباريات'!$F:$F,"ناشئين ممتاز")</f>
        <v>0</v>
      </c>
      <c r="P106" s="25">
        <f>COUNTIFS('توزيع المباريات'!$H:$H,$C106,'توزيع المباريات'!$F:$F,"ناشئين ممتاز")</f>
        <v>0</v>
      </c>
      <c r="Q106" s="25">
        <f>COUNTIFS('توزيع المباريات'!$H:$H,$C106,'توزيع المباريات'!$F:$F,"شباب أولى")</f>
        <v>0</v>
      </c>
      <c r="R106" s="25">
        <f>COUNTIFS('توزيع المباريات'!$H:$H,$C106,'توزيع المباريات'!$F:$F,"شباب ممتاز")</f>
        <v>0</v>
      </c>
      <c r="S106" s="25">
        <f>COUNTIFS('توزيع المباريات'!$H:$H,$C106,'توزيع المباريات'!$F:$F,"دوري الدرجة الثانية")</f>
        <v>0</v>
      </c>
      <c r="T106" s="25">
        <f>COUNTIFS('توزيع المباريات'!$H:$H,$C106,'توزيع المباريات'!$F:$F,"دوري الامير محمد بن سلمان للدرجة الأولى")</f>
        <v>0</v>
      </c>
      <c r="U106" s="25">
        <f>COUNTIFS('توزيع المباريات'!$H:$H,$C106,'توزيع المباريات'!$F:$F,"الدوري السعودي للمحترفين")</f>
        <v>0</v>
      </c>
      <c r="V106" s="36"/>
    </row>
    <row r="107" spans="2:22" x14ac:dyDescent="0.2">
      <c r="B107" s="20">
        <v>92</v>
      </c>
      <c r="C107" s="21"/>
      <c r="D107" s="21"/>
      <c r="E107" s="21"/>
      <c r="F107" s="21"/>
      <c r="G107" s="25">
        <f>COUNTIFS('توزيع المباريات'!$H:$H,$C107,'توزيع المباريات'!$F:$F,"براعم")</f>
        <v>0</v>
      </c>
      <c r="H107" s="25">
        <f>COUNTIFS('توزيع المباريات'!$H:$H,$C107,'توزيع المباريات'!$F:$F,"براعم تحت 15")</f>
        <v>0</v>
      </c>
      <c r="I107" s="25">
        <f>COUNTIFS('توزيع المباريات'!$H:$H,$C107,'توزيع المباريات'!$F:$F,"ناشئين تحت 17")</f>
        <v>0</v>
      </c>
      <c r="J107" s="25">
        <f>COUNTIFS('توزيع المباريات'!$H:$H,$C107,'توزيع المباريات'!$F:$F,"شباب تحت 19")</f>
        <v>0</v>
      </c>
      <c r="K107" s="25">
        <f>COUNTIFS('توزيع المباريات'!$H:$H,$C107,'توزيع المباريات'!$F:$F,"دوري الدرجة الثالثة")</f>
        <v>0</v>
      </c>
      <c r="L107" s="25">
        <f>COUNTIFS('توزيع المباريات'!$H:$H,$C107,'توزيع المباريات'!$F:$F,"مسابقات اخرى")</f>
        <v>0</v>
      </c>
      <c r="M107" s="25">
        <f>COUNTIFS('توزيع المباريات'!$H:$H,$C107,'توزيع المباريات'!$F:$F,"براعم ممتاز تحت 13")</f>
        <v>0</v>
      </c>
      <c r="N107" s="25">
        <f>COUNTIFS('توزيع المباريات'!$H:$H,$C107,'توزيع المباريات'!$F:$F,"براعم ممتاز تحت 15")</f>
        <v>0</v>
      </c>
      <c r="O107" s="25">
        <f>COUNTIFS('توزيع المباريات'!$H:$H,$C107,'توزيع المباريات'!$F:$F,"ناشئين ممتاز")</f>
        <v>0</v>
      </c>
      <c r="P107" s="25">
        <f>COUNTIFS('توزيع المباريات'!$H:$H,$C107,'توزيع المباريات'!$F:$F,"ناشئين ممتاز")</f>
        <v>0</v>
      </c>
      <c r="Q107" s="25">
        <f>COUNTIFS('توزيع المباريات'!$H:$H,$C107,'توزيع المباريات'!$F:$F,"شباب أولى")</f>
        <v>0</v>
      </c>
      <c r="R107" s="25">
        <f>COUNTIFS('توزيع المباريات'!$H:$H,$C107,'توزيع المباريات'!$F:$F,"شباب ممتاز")</f>
        <v>0</v>
      </c>
      <c r="S107" s="25">
        <f>COUNTIFS('توزيع المباريات'!$H:$H,$C107,'توزيع المباريات'!$F:$F,"دوري الدرجة الثانية")</f>
        <v>0</v>
      </c>
      <c r="T107" s="25">
        <f>COUNTIFS('توزيع المباريات'!$H:$H,$C107,'توزيع المباريات'!$F:$F,"دوري الامير محمد بن سلمان للدرجة الأولى")</f>
        <v>0</v>
      </c>
      <c r="U107" s="25">
        <f>COUNTIFS('توزيع المباريات'!$H:$H,$C107,'توزيع المباريات'!$F:$F,"الدوري السعودي للمحترفين")</f>
        <v>0</v>
      </c>
      <c r="V107" s="36"/>
    </row>
    <row r="108" spans="2:22" x14ac:dyDescent="0.2">
      <c r="B108" s="20">
        <v>93</v>
      </c>
      <c r="C108" s="21"/>
      <c r="D108" s="21"/>
      <c r="E108" s="21"/>
      <c r="F108" s="21"/>
      <c r="G108" s="25">
        <f>COUNTIFS('توزيع المباريات'!$H:$H,$C108,'توزيع المباريات'!$F:$F,"براعم")</f>
        <v>0</v>
      </c>
      <c r="H108" s="25">
        <f>COUNTIFS('توزيع المباريات'!$H:$H,$C108,'توزيع المباريات'!$F:$F,"براعم تحت 15")</f>
        <v>0</v>
      </c>
      <c r="I108" s="25">
        <f>COUNTIFS('توزيع المباريات'!$H:$H,$C108,'توزيع المباريات'!$F:$F,"ناشئين تحت 17")</f>
        <v>0</v>
      </c>
      <c r="J108" s="25">
        <f>COUNTIFS('توزيع المباريات'!$H:$H,$C108,'توزيع المباريات'!$F:$F,"شباب تحت 19")</f>
        <v>0</v>
      </c>
      <c r="K108" s="25">
        <f>COUNTIFS('توزيع المباريات'!$H:$H,$C108,'توزيع المباريات'!$F:$F,"دوري الدرجة الثالثة")</f>
        <v>0</v>
      </c>
      <c r="L108" s="25">
        <f>COUNTIFS('توزيع المباريات'!$H:$H,$C108,'توزيع المباريات'!$F:$F,"مسابقات اخرى")</f>
        <v>0</v>
      </c>
      <c r="M108" s="25">
        <f>COUNTIFS('توزيع المباريات'!$H:$H,$C108,'توزيع المباريات'!$F:$F,"براعم ممتاز تحت 13")</f>
        <v>0</v>
      </c>
      <c r="N108" s="25">
        <f>COUNTIFS('توزيع المباريات'!$H:$H,$C108,'توزيع المباريات'!$F:$F,"براعم ممتاز تحت 15")</f>
        <v>0</v>
      </c>
      <c r="O108" s="25">
        <f>COUNTIFS('توزيع المباريات'!$H:$H,$C108,'توزيع المباريات'!$F:$F,"ناشئين ممتاز")</f>
        <v>0</v>
      </c>
      <c r="P108" s="25">
        <f>COUNTIFS('توزيع المباريات'!$H:$H,$C108,'توزيع المباريات'!$F:$F,"ناشئين ممتاز")</f>
        <v>0</v>
      </c>
      <c r="Q108" s="25">
        <f>COUNTIFS('توزيع المباريات'!$H:$H,$C108,'توزيع المباريات'!$F:$F,"شباب أولى")</f>
        <v>0</v>
      </c>
      <c r="R108" s="25">
        <f>COUNTIFS('توزيع المباريات'!$H:$H,$C108,'توزيع المباريات'!$F:$F,"شباب ممتاز")</f>
        <v>0</v>
      </c>
      <c r="S108" s="25">
        <f>COUNTIFS('توزيع المباريات'!$H:$H,$C108,'توزيع المباريات'!$F:$F,"دوري الدرجة الثانية")</f>
        <v>0</v>
      </c>
      <c r="T108" s="25">
        <f>COUNTIFS('توزيع المباريات'!$H:$H,$C108,'توزيع المباريات'!$F:$F,"دوري الامير محمد بن سلمان للدرجة الأولى")</f>
        <v>0</v>
      </c>
      <c r="U108" s="25">
        <f>COUNTIFS('توزيع المباريات'!$H:$H,$C108,'توزيع المباريات'!$F:$F,"الدوري السعودي للمحترفين")</f>
        <v>0</v>
      </c>
      <c r="V108" s="36"/>
    </row>
    <row r="109" spans="2:22" x14ac:dyDescent="0.2">
      <c r="B109" s="20">
        <v>94</v>
      </c>
      <c r="C109" s="21"/>
      <c r="D109" s="21"/>
      <c r="E109" s="21"/>
      <c r="F109" s="21"/>
      <c r="G109" s="25">
        <f>COUNTIFS('توزيع المباريات'!$H:$H,$C109,'توزيع المباريات'!$F:$F,"براعم")</f>
        <v>0</v>
      </c>
      <c r="H109" s="25">
        <f>COUNTIFS('توزيع المباريات'!$H:$H,$C109,'توزيع المباريات'!$F:$F,"براعم تحت 15")</f>
        <v>0</v>
      </c>
      <c r="I109" s="25">
        <f>COUNTIFS('توزيع المباريات'!$H:$H,$C109,'توزيع المباريات'!$F:$F,"ناشئين تحت 17")</f>
        <v>0</v>
      </c>
      <c r="J109" s="25">
        <f>COUNTIFS('توزيع المباريات'!$H:$H,$C109,'توزيع المباريات'!$F:$F,"شباب تحت 19")</f>
        <v>0</v>
      </c>
      <c r="K109" s="25">
        <f>COUNTIFS('توزيع المباريات'!$H:$H,$C109,'توزيع المباريات'!$F:$F,"دوري الدرجة الثالثة")</f>
        <v>0</v>
      </c>
      <c r="L109" s="25">
        <f>COUNTIFS('توزيع المباريات'!$H:$H,$C109,'توزيع المباريات'!$F:$F,"مسابقات اخرى")</f>
        <v>0</v>
      </c>
      <c r="M109" s="25">
        <f>COUNTIFS('توزيع المباريات'!$H:$H,$C109,'توزيع المباريات'!$F:$F,"براعم ممتاز تحت 13")</f>
        <v>0</v>
      </c>
      <c r="N109" s="25">
        <f>COUNTIFS('توزيع المباريات'!$H:$H,$C109,'توزيع المباريات'!$F:$F,"براعم ممتاز تحت 15")</f>
        <v>0</v>
      </c>
      <c r="O109" s="25">
        <f>COUNTIFS('توزيع المباريات'!$H:$H,$C109,'توزيع المباريات'!$F:$F,"ناشئين ممتاز")</f>
        <v>0</v>
      </c>
      <c r="P109" s="25">
        <f>COUNTIFS('توزيع المباريات'!$H:$H,$C109,'توزيع المباريات'!$F:$F,"ناشئين ممتاز")</f>
        <v>0</v>
      </c>
      <c r="Q109" s="25">
        <f>COUNTIFS('توزيع المباريات'!$H:$H,$C109,'توزيع المباريات'!$F:$F,"شباب أولى")</f>
        <v>0</v>
      </c>
      <c r="R109" s="25">
        <f>COUNTIFS('توزيع المباريات'!$H:$H,$C109,'توزيع المباريات'!$F:$F,"شباب ممتاز")</f>
        <v>0</v>
      </c>
      <c r="S109" s="25">
        <f>COUNTIFS('توزيع المباريات'!$H:$H,$C109,'توزيع المباريات'!$F:$F,"دوري الدرجة الثانية")</f>
        <v>0</v>
      </c>
      <c r="T109" s="25">
        <f>COUNTIFS('توزيع المباريات'!$H:$H,$C109,'توزيع المباريات'!$F:$F,"دوري الامير محمد بن سلمان للدرجة الأولى")</f>
        <v>0</v>
      </c>
      <c r="U109" s="25">
        <f>COUNTIFS('توزيع المباريات'!$H:$H,$C109,'توزيع المباريات'!$F:$F,"الدوري السعودي للمحترفين")</f>
        <v>0</v>
      </c>
      <c r="V109" s="36"/>
    </row>
    <row r="110" spans="2:22" x14ac:dyDescent="0.2">
      <c r="B110" s="20">
        <v>95</v>
      </c>
      <c r="C110" s="21"/>
      <c r="D110" s="21"/>
      <c r="E110" s="21"/>
      <c r="F110" s="21"/>
      <c r="G110" s="25">
        <f>COUNTIFS('توزيع المباريات'!$H:$H,$C110,'توزيع المباريات'!$F:$F,"براعم")</f>
        <v>0</v>
      </c>
      <c r="H110" s="25">
        <f>COUNTIFS('توزيع المباريات'!$H:$H,$C110,'توزيع المباريات'!$F:$F,"براعم تحت 15")</f>
        <v>0</v>
      </c>
      <c r="I110" s="25">
        <f>COUNTIFS('توزيع المباريات'!$H:$H,$C110,'توزيع المباريات'!$F:$F,"ناشئين تحت 17")</f>
        <v>0</v>
      </c>
      <c r="J110" s="25">
        <f>COUNTIFS('توزيع المباريات'!$H:$H,$C110,'توزيع المباريات'!$F:$F,"شباب تحت 19")</f>
        <v>0</v>
      </c>
      <c r="K110" s="25">
        <f>COUNTIFS('توزيع المباريات'!$H:$H,$C110,'توزيع المباريات'!$F:$F,"دوري الدرجة الثالثة")</f>
        <v>0</v>
      </c>
      <c r="L110" s="25">
        <f>COUNTIFS('توزيع المباريات'!$H:$H,$C110,'توزيع المباريات'!$F:$F,"مسابقات اخرى")</f>
        <v>0</v>
      </c>
      <c r="M110" s="25">
        <f>COUNTIFS('توزيع المباريات'!$H:$H,$C110,'توزيع المباريات'!$F:$F,"براعم ممتاز تحت 13")</f>
        <v>0</v>
      </c>
      <c r="N110" s="25">
        <f>COUNTIFS('توزيع المباريات'!$H:$H,$C110,'توزيع المباريات'!$F:$F,"براعم ممتاز تحت 15")</f>
        <v>0</v>
      </c>
      <c r="O110" s="25">
        <f>COUNTIFS('توزيع المباريات'!$H:$H,$C110,'توزيع المباريات'!$F:$F,"ناشئين ممتاز")</f>
        <v>0</v>
      </c>
      <c r="P110" s="25">
        <f>COUNTIFS('توزيع المباريات'!$H:$H,$C110,'توزيع المباريات'!$F:$F,"ناشئين ممتاز")</f>
        <v>0</v>
      </c>
      <c r="Q110" s="25">
        <f>COUNTIFS('توزيع المباريات'!$H:$H,$C110,'توزيع المباريات'!$F:$F,"شباب أولى")</f>
        <v>0</v>
      </c>
      <c r="R110" s="25">
        <f>COUNTIFS('توزيع المباريات'!$H:$H,$C110,'توزيع المباريات'!$F:$F,"شباب ممتاز")</f>
        <v>0</v>
      </c>
      <c r="S110" s="25">
        <f>COUNTIFS('توزيع المباريات'!$H:$H,$C110,'توزيع المباريات'!$F:$F,"دوري الدرجة الثانية")</f>
        <v>0</v>
      </c>
      <c r="T110" s="25">
        <f>COUNTIFS('توزيع المباريات'!$H:$H,$C110,'توزيع المباريات'!$F:$F,"دوري الامير محمد بن سلمان للدرجة الأولى")</f>
        <v>0</v>
      </c>
      <c r="U110" s="25">
        <f>COUNTIFS('توزيع المباريات'!$H:$H,$C110,'توزيع المباريات'!$F:$F,"الدوري السعودي للمحترفين")</f>
        <v>0</v>
      </c>
      <c r="V110" s="36"/>
    </row>
    <row r="111" spans="2:22" x14ac:dyDescent="0.2">
      <c r="B111" s="20">
        <v>96</v>
      </c>
      <c r="C111" s="21"/>
      <c r="D111" s="21"/>
      <c r="E111" s="21"/>
      <c r="F111" s="21"/>
      <c r="G111" s="25">
        <f>COUNTIFS('توزيع المباريات'!$H:$H,$C111,'توزيع المباريات'!$F:$F,"براعم")</f>
        <v>0</v>
      </c>
      <c r="H111" s="25">
        <f>COUNTIFS('توزيع المباريات'!$H:$H,$C111,'توزيع المباريات'!$F:$F,"براعم تحت 15")</f>
        <v>0</v>
      </c>
      <c r="I111" s="25">
        <f>COUNTIFS('توزيع المباريات'!$H:$H,$C111,'توزيع المباريات'!$F:$F,"ناشئين تحت 17")</f>
        <v>0</v>
      </c>
      <c r="J111" s="25">
        <f>COUNTIFS('توزيع المباريات'!$H:$H,$C111,'توزيع المباريات'!$F:$F,"شباب تحت 19")</f>
        <v>0</v>
      </c>
      <c r="K111" s="25">
        <f>COUNTIFS('توزيع المباريات'!$H:$H,$C111,'توزيع المباريات'!$F:$F,"دوري الدرجة الثالثة")</f>
        <v>0</v>
      </c>
      <c r="L111" s="25">
        <f>COUNTIFS('توزيع المباريات'!$H:$H,$C111,'توزيع المباريات'!$F:$F,"مسابقات اخرى")</f>
        <v>0</v>
      </c>
      <c r="M111" s="25">
        <f>COUNTIFS('توزيع المباريات'!$H:$H,$C111,'توزيع المباريات'!$F:$F,"براعم ممتاز تحت 13")</f>
        <v>0</v>
      </c>
      <c r="N111" s="25">
        <f>COUNTIFS('توزيع المباريات'!$H:$H,$C111,'توزيع المباريات'!$F:$F,"براعم ممتاز تحت 15")</f>
        <v>0</v>
      </c>
      <c r="O111" s="25">
        <f>COUNTIFS('توزيع المباريات'!$H:$H,$C111,'توزيع المباريات'!$F:$F,"ناشئين ممتاز")</f>
        <v>0</v>
      </c>
      <c r="P111" s="25">
        <f>COUNTIFS('توزيع المباريات'!$H:$H,$C111,'توزيع المباريات'!$F:$F,"ناشئين ممتاز")</f>
        <v>0</v>
      </c>
      <c r="Q111" s="25">
        <f>COUNTIFS('توزيع المباريات'!$H:$H,$C111,'توزيع المباريات'!$F:$F,"شباب أولى")</f>
        <v>0</v>
      </c>
      <c r="R111" s="25">
        <f>COUNTIFS('توزيع المباريات'!$H:$H,$C111,'توزيع المباريات'!$F:$F,"شباب ممتاز")</f>
        <v>0</v>
      </c>
      <c r="S111" s="25">
        <f>COUNTIFS('توزيع المباريات'!$H:$H,$C111,'توزيع المباريات'!$F:$F,"دوري الدرجة الثانية")</f>
        <v>0</v>
      </c>
      <c r="T111" s="25">
        <f>COUNTIFS('توزيع المباريات'!$H:$H,$C111,'توزيع المباريات'!$F:$F,"دوري الامير محمد بن سلمان للدرجة الأولى")</f>
        <v>0</v>
      </c>
      <c r="U111" s="25">
        <f>COUNTIFS('توزيع المباريات'!$H:$H,$C111,'توزيع المباريات'!$F:$F,"الدوري السعودي للمحترفين")</f>
        <v>0</v>
      </c>
      <c r="V111" s="36"/>
    </row>
    <row r="112" spans="2:22" x14ac:dyDescent="0.2">
      <c r="B112" s="20">
        <v>97</v>
      </c>
      <c r="C112" s="21"/>
      <c r="D112" s="21"/>
      <c r="E112" s="21"/>
      <c r="F112" s="21"/>
      <c r="G112" s="25">
        <f>COUNTIFS('توزيع المباريات'!$H:$H,$C112,'توزيع المباريات'!$F:$F,"براعم")</f>
        <v>0</v>
      </c>
      <c r="H112" s="25">
        <f>COUNTIFS('توزيع المباريات'!$H:$H,$C112,'توزيع المباريات'!$F:$F,"براعم تحت 15")</f>
        <v>0</v>
      </c>
      <c r="I112" s="25">
        <f>COUNTIFS('توزيع المباريات'!$H:$H,$C112,'توزيع المباريات'!$F:$F,"ناشئين تحت 17")</f>
        <v>0</v>
      </c>
      <c r="J112" s="25">
        <f>COUNTIFS('توزيع المباريات'!$H:$H,$C112,'توزيع المباريات'!$F:$F,"شباب تحت 19")</f>
        <v>0</v>
      </c>
      <c r="K112" s="25">
        <f>COUNTIFS('توزيع المباريات'!$H:$H,$C112,'توزيع المباريات'!$F:$F,"دوري الدرجة الثالثة")</f>
        <v>0</v>
      </c>
      <c r="L112" s="25">
        <f>COUNTIFS('توزيع المباريات'!$H:$H,$C112,'توزيع المباريات'!$F:$F,"مسابقات اخرى")</f>
        <v>0</v>
      </c>
      <c r="M112" s="25">
        <f>COUNTIFS('توزيع المباريات'!$H:$H,$C112,'توزيع المباريات'!$F:$F,"براعم ممتاز تحت 13")</f>
        <v>0</v>
      </c>
      <c r="N112" s="25">
        <f>COUNTIFS('توزيع المباريات'!$H:$H,$C112,'توزيع المباريات'!$F:$F,"براعم ممتاز تحت 15")</f>
        <v>0</v>
      </c>
      <c r="O112" s="25">
        <f>COUNTIFS('توزيع المباريات'!$H:$H,$C112,'توزيع المباريات'!$F:$F,"ناشئين ممتاز")</f>
        <v>0</v>
      </c>
      <c r="P112" s="25">
        <f>COUNTIFS('توزيع المباريات'!$H:$H,$C112,'توزيع المباريات'!$F:$F,"ناشئين ممتاز")</f>
        <v>0</v>
      </c>
      <c r="Q112" s="25">
        <f>COUNTIFS('توزيع المباريات'!$H:$H,$C112,'توزيع المباريات'!$F:$F,"شباب أولى")</f>
        <v>0</v>
      </c>
      <c r="R112" s="25">
        <f>COUNTIFS('توزيع المباريات'!$H:$H,$C112,'توزيع المباريات'!$F:$F,"شباب ممتاز")</f>
        <v>0</v>
      </c>
      <c r="S112" s="25">
        <f>COUNTIFS('توزيع المباريات'!$H:$H,$C112,'توزيع المباريات'!$F:$F,"دوري الدرجة الثانية")</f>
        <v>0</v>
      </c>
      <c r="T112" s="25">
        <f>COUNTIFS('توزيع المباريات'!$H:$H,$C112,'توزيع المباريات'!$F:$F,"دوري الامير محمد بن سلمان للدرجة الأولى")</f>
        <v>0</v>
      </c>
      <c r="U112" s="25">
        <f>COUNTIFS('توزيع المباريات'!$H:$H,$C112,'توزيع المباريات'!$F:$F,"الدوري السعودي للمحترفين")</f>
        <v>0</v>
      </c>
      <c r="V112" s="36"/>
    </row>
    <row r="113" spans="2:22" x14ac:dyDescent="0.2">
      <c r="B113" s="28">
        <v>98</v>
      </c>
      <c r="C113" s="29"/>
      <c r="D113" s="29"/>
      <c r="E113" s="29"/>
      <c r="F113" s="29"/>
      <c r="G113" s="25">
        <f>COUNTIFS('توزيع المباريات'!$H:$H,$C113,'توزيع المباريات'!$F:$F,"براعم")</f>
        <v>0</v>
      </c>
      <c r="H113" s="25">
        <f>COUNTIFS('توزيع المباريات'!$H:$H,$C113,'توزيع المباريات'!$F:$F,"براعم تحت 15")</f>
        <v>0</v>
      </c>
      <c r="I113" s="25">
        <f>COUNTIFS('توزيع المباريات'!$H:$H,$C113,'توزيع المباريات'!$F:$F,"ناشئين تحت 17")</f>
        <v>0</v>
      </c>
      <c r="J113" s="25">
        <f>COUNTIFS('توزيع المباريات'!$H:$H,$C113,'توزيع المباريات'!$F:$F,"شباب تحت 19")</f>
        <v>0</v>
      </c>
      <c r="K113" s="25">
        <f>COUNTIFS('توزيع المباريات'!$H:$H,$C113,'توزيع المباريات'!$F:$F,"دوري الدرجة الثالثة")</f>
        <v>0</v>
      </c>
      <c r="L113" s="25">
        <f>COUNTIFS('توزيع المباريات'!$H:$H,$C113,'توزيع المباريات'!$F:$F,"مسابقات اخرى")</f>
        <v>0</v>
      </c>
      <c r="M113" s="25">
        <f>COUNTIFS('توزيع المباريات'!$H:$H,$C113,'توزيع المباريات'!$F:$F,"براعم ممتاز تحت 13")</f>
        <v>0</v>
      </c>
      <c r="N113" s="25">
        <f>COUNTIFS('توزيع المباريات'!$H:$H,$C113,'توزيع المباريات'!$F:$F,"براعم ممتاز تحت 15")</f>
        <v>0</v>
      </c>
      <c r="O113" s="25">
        <f>COUNTIFS('توزيع المباريات'!$H:$H,$C113,'توزيع المباريات'!$F:$F,"ناشئين ممتاز")</f>
        <v>0</v>
      </c>
      <c r="P113" s="25">
        <f>COUNTIFS('توزيع المباريات'!$H:$H,$C113,'توزيع المباريات'!$F:$F,"ناشئين ممتاز")</f>
        <v>0</v>
      </c>
      <c r="Q113" s="25">
        <f>COUNTIFS('توزيع المباريات'!$H:$H,$C113,'توزيع المباريات'!$F:$F,"شباب أولى")</f>
        <v>0</v>
      </c>
      <c r="R113" s="25">
        <f>COUNTIFS('توزيع المباريات'!$H:$H,$C113,'توزيع المباريات'!$F:$F,"شباب ممتاز")</f>
        <v>0</v>
      </c>
      <c r="S113" s="25">
        <f>COUNTIFS('توزيع المباريات'!$H:$H,$C113,'توزيع المباريات'!$F:$F,"دوري الدرجة الثانية")</f>
        <v>0</v>
      </c>
      <c r="T113" s="25">
        <f>COUNTIFS('توزيع المباريات'!$H:$H,$C113,'توزيع المباريات'!$F:$F,"دوري الامير محمد بن سلمان للدرجة الأولى")</f>
        <v>0</v>
      </c>
      <c r="U113" s="25">
        <f>COUNTIFS('توزيع المباريات'!$H:$H,$C113,'توزيع المباريات'!$F:$F,"الدوري السعودي للمحترفين")</f>
        <v>0</v>
      </c>
      <c r="V113" s="36"/>
    </row>
    <row r="114" spans="2:22" x14ac:dyDescent="0.2">
      <c r="B114" s="20">
        <v>99</v>
      </c>
      <c r="C114" s="21"/>
      <c r="D114" s="21"/>
      <c r="E114" s="21"/>
      <c r="F114" s="21"/>
      <c r="G114" s="25">
        <f>COUNTIFS('توزيع المباريات'!$H:$H,$C114,'توزيع المباريات'!$F:$F,"براعم")</f>
        <v>0</v>
      </c>
      <c r="H114" s="25">
        <f>COUNTIFS('توزيع المباريات'!$H:$H,$C114,'توزيع المباريات'!$F:$F,"براعم تحت 15")</f>
        <v>0</v>
      </c>
      <c r="I114" s="25">
        <f>COUNTIFS('توزيع المباريات'!$H:$H,$C114,'توزيع المباريات'!$F:$F,"ناشئين تحت 17")</f>
        <v>0</v>
      </c>
      <c r="J114" s="25">
        <f>COUNTIFS('توزيع المباريات'!$H:$H,$C114,'توزيع المباريات'!$F:$F,"شباب تحت 19")</f>
        <v>0</v>
      </c>
      <c r="K114" s="25">
        <f>COUNTIFS('توزيع المباريات'!$H:$H,$C114,'توزيع المباريات'!$F:$F,"دوري الدرجة الثالثة")</f>
        <v>0</v>
      </c>
      <c r="L114" s="25">
        <f>COUNTIFS('توزيع المباريات'!$H:$H,$C114,'توزيع المباريات'!$F:$F,"مسابقات اخرى")</f>
        <v>0</v>
      </c>
      <c r="M114" s="25">
        <f>COUNTIFS('توزيع المباريات'!$H:$H,$C114,'توزيع المباريات'!$F:$F,"براعم ممتاز تحت 13")</f>
        <v>0</v>
      </c>
      <c r="N114" s="25">
        <f>COUNTIFS('توزيع المباريات'!$H:$H,$C114,'توزيع المباريات'!$F:$F,"براعم ممتاز تحت 15")</f>
        <v>0</v>
      </c>
      <c r="O114" s="25">
        <f>COUNTIFS('توزيع المباريات'!$H:$H,$C114,'توزيع المباريات'!$F:$F,"ناشئين ممتاز")</f>
        <v>0</v>
      </c>
      <c r="P114" s="25">
        <f>COUNTIFS('توزيع المباريات'!$H:$H,$C114,'توزيع المباريات'!$F:$F,"ناشئين ممتاز")</f>
        <v>0</v>
      </c>
      <c r="Q114" s="25">
        <f>COUNTIFS('توزيع المباريات'!$H:$H,$C114,'توزيع المباريات'!$F:$F,"شباب أولى")</f>
        <v>0</v>
      </c>
      <c r="R114" s="25">
        <f>COUNTIFS('توزيع المباريات'!$H:$H,$C114,'توزيع المباريات'!$F:$F,"شباب ممتاز")</f>
        <v>0</v>
      </c>
      <c r="S114" s="25">
        <f>COUNTIFS('توزيع المباريات'!$H:$H,$C114,'توزيع المباريات'!$F:$F,"دوري الدرجة الثانية")</f>
        <v>0</v>
      </c>
      <c r="T114" s="25">
        <f>COUNTIFS('توزيع المباريات'!$H:$H,$C114,'توزيع المباريات'!$F:$F,"دوري الامير محمد بن سلمان للدرجة الأولى")</f>
        <v>0</v>
      </c>
      <c r="U114" s="25">
        <f>COUNTIFS('توزيع المباريات'!$H:$H,$C114,'توزيع المباريات'!$F:$F,"الدوري السعودي للمحترفين")</f>
        <v>0</v>
      </c>
      <c r="V114" s="36"/>
    </row>
    <row r="115" spans="2:22" ht="16.5" thickBot="1" x14ac:dyDescent="0.25">
      <c r="B115" s="22">
        <v>100</v>
      </c>
      <c r="C115" s="23"/>
      <c r="D115" s="23"/>
      <c r="E115" s="23"/>
      <c r="F115" s="23"/>
      <c r="G115" s="34">
        <f>COUNTIFS('توزيع المباريات'!$H:$H,$C115,'توزيع المباريات'!$F:$F,"براعم")</f>
        <v>0</v>
      </c>
      <c r="H115" s="34">
        <f>COUNTIFS('توزيع المباريات'!$H:$H,$C115,'توزيع المباريات'!$F:$F,"براعم تحت 15")</f>
        <v>0</v>
      </c>
      <c r="I115" s="34">
        <f>COUNTIFS('توزيع المباريات'!$H:$H,$C115,'توزيع المباريات'!$F:$F,"ناشئين تحت 17")</f>
        <v>0</v>
      </c>
      <c r="J115" s="34">
        <f>COUNTIFS('توزيع المباريات'!$H:$H,$C115,'توزيع المباريات'!$F:$F,"شباب تحت 19")</f>
        <v>0</v>
      </c>
      <c r="K115" s="34">
        <f>COUNTIFS('توزيع المباريات'!$H:$H,$C115,'توزيع المباريات'!$F:$F,"دوري الدرجة الثالثة")</f>
        <v>0</v>
      </c>
      <c r="L115" s="34">
        <f>COUNTIFS('توزيع المباريات'!$H:$H,$C115,'توزيع المباريات'!$F:$F,"مسابقات اخرى")</f>
        <v>0</v>
      </c>
      <c r="M115" s="34">
        <f>COUNTIFS('توزيع المباريات'!$H:$H,$C115,'توزيع المباريات'!$F:$F,"براعم ممتاز تحت 13")</f>
        <v>0</v>
      </c>
      <c r="N115" s="34">
        <f>COUNTIFS('توزيع المباريات'!$H:$H,$C115,'توزيع المباريات'!$F:$F,"براعم ممتاز تحت 15")</f>
        <v>0</v>
      </c>
      <c r="O115" s="34">
        <f>COUNTIFS('توزيع المباريات'!$H:$H,$C115,'توزيع المباريات'!$F:$F,"ناشئين ممتاز")</f>
        <v>0</v>
      </c>
      <c r="P115" s="34">
        <f>COUNTIFS('توزيع المباريات'!$H:$H,$C115,'توزيع المباريات'!$F:$F,"ناشئين ممتاز")</f>
        <v>0</v>
      </c>
      <c r="Q115" s="34">
        <f>COUNTIFS('توزيع المباريات'!$H:$H,$C115,'توزيع المباريات'!$F:$F,"شباب أولى")</f>
        <v>0</v>
      </c>
      <c r="R115" s="34">
        <f>COUNTIFS('توزيع المباريات'!$H:$H,$C115,'توزيع المباريات'!$F:$F,"شباب ممتاز")</f>
        <v>0</v>
      </c>
      <c r="S115" s="34">
        <f>COUNTIFS('توزيع المباريات'!$H:$H,$C115,'توزيع المباريات'!$F:$F,"دوري الدرجة الثانية")</f>
        <v>0</v>
      </c>
      <c r="T115" s="34">
        <f>COUNTIFS('توزيع المباريات'!$H:$H,$C115,'توزيع المباريات'!$F:$F,"دوري الامير محمد بن سلمان للدرجة الأولى")</f>
        <v>0</v>
      </c>
      <c r="U115" s="34">
        <f>COUNTIFS('توزيع المباريات'!$H:$H,$C115,'توزيع المباريات'!$F:$F,"الدوري السعودي للمحترفين")</f>
        <v>0</v>
      </c>
      <c r="V115" s="37"/>
    </row>
  </sheetData>
  <mergeCells count="21">
    <mergeCell ref="B9:B10"/>
    <mergeCell ref="C9:C10"/>
    <mergeCell ref="D9:D10"/>
    <mergeCell ref="F9:F10"/>
    <mergeCell ref="E9:E10"/>
    <mergeCell ref="B44:B45"/>
    <mergeCell ref="C44:C45"/>
    <mergeCell ref="D44:D45"/>
    <mergeCell ref="E44:E45"/>
    <mergeCell ref="F44:F45"/>
    <mergeCell ref="B89:B90"/>
    <mergeCell ref="C89:C90"/>
    <mergeCell ref="D89:D90"/>
    <mergeCell ref="E89:E90"/>
    <mergeCell ref="F89:F90"/>
    <mergeCell ref="V9:V10"/>
    <mergeCell ref="G44:U44"/>
    <mergeCell ref="G89:U89"/>
    <mergeCell ref="V44:V45"/>
    <mergeCell ref="V89:V90"/>
    <mergeCell ref="G9:U9"/>
  </mergeCells>
  <conditionalFormatting sqref="G1:N3 G116:N1048576 G5:N8 G4:I4 G10:N10 G9 G11:U43">
    <cfRule type="cellIs" dxfId="19" priority="13" operator="equal">
      <formula>0</formula>
    </cfRule>
  </conditionalFormatting>
  <conditionalFormatting sqref="O10:U10">
    <cfRule type="cellIs" dxfId="18" priority="10" operator="equal">
      <formula>0</formula>
    </cfRule>
  </conditionalFormatting>
  <conditionalFormatting sqref="V9">
    <cfRule type="cellIs" dxfId="17" priority="9" operator="equal">
      <formula>0</formula>
    </cfRule>
  </conditionalFormatting>
  <conditionalFormatting sqref="G46:U88">
    <cfRule type="cellIs" dxfId="16" priority="8" operator="equal">
      <formula>0</formula>
    </cfRule>
  </conditionalFormatting>
  <conditionalFormatting sqref="G91:U115">
    <cfRule type="cellIs" dxfId="15" priority="7" operator="equal">
      <formula>0</formula>
    </cfRule>
  </conditionalFormatting>
  <conditionalFormatting sqref="G45:N45 G44">
    <cfRule type="cellIs" dxfId="14" priority="6" operator="equal">
      <formula>0</formula>
    </cfRule>
  </conditionalFormatting>
  <conditionalFormatting sqref="O45:U45">
    <cfRule type="cellIs" dxfId="13" priority="5" operator="equal">
      <formula>0</formula>
    </cfRule>
  </conditionalFormatting>
  <conditionalFormatting sqref="G90:N90 G89">
    <cfRule type="cellIs" dxfId="12" priority="4" operator="equal">
      <formula>0</formula>
    </cfRule>
  </conditionalFormatting>
  <conditionalFormatting sqref="O90:U90">
    <cfRule type="cellIs" dxfId="11" priority="3" operator="equal">
      <formula>0</formula>
    </cfRule>
  </conditionalFormatting>
  <conditionalFormatting sqref="V44">
    <cfRule type="cellIs" dxfId="10" priority="2" operator="equal">
      <formula>0</formula>
    </cfRule>
  </conditionalFormatting>
  <conditionalFormatting sqref="V89">
    <cfRule type="cellIs" dxfId="9" priority="1" operator="equal">
      <formula>0</formula>
    </cfRule>
  </conditionalFormatting>
  <pageMargins left="0.7" right="0.7" top="0.75" bottom="0.75" header="0.3" footer="0.3"/>
  <pageSetup scale="73" orientation="landscape" r:id="rId1"/>
  <rowBreaks count="2" manualBreakCount="2">
    <brk id="43" max="21" man="1"/>
    <brk id="8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G440"/>
  <sheetViews>
    <sheetView rightToLeft="1" tabSelected="1" zoomScaleNormal="100" workbookViewId="0">
      <selection activeCell="F12" sqref="F12"/>
    </sheetView>
  </sheetViews>
  <sheetFormatPr defaultRowHeight="14.25" x14ac:dyDescent="0.2"/>
  <cols>
    <col min="1" max="1" width="9" style="13" customWidth="1"/>
    <col min="2" max="2" width="6.375" style="13" customWidth="1"/>
    <col min="3" max="5" width="9" style="13"/>
    <col min="6" max="6" width="17.75" style="13" bestFit="1" customWidth="1"/>
    <col min="7" max="7" width="13.875" style="13" bestFit="1" customWidth="1"/>
    <col min="8" max="13" width="9" style="13"/>
    <col min="14" max="14" width="66.375" style="13" bestFit="1" customWidth="1"/>
    <col min="15" max="16384" width="9" style="13"/>
  </cols>
  <sheetData>
    <row r="6" spans="2:7" ht="27.75" x14ac:dyDescent="0.3">
      <c r="B6" s="62" t="s">
        <v>5</v>
      </c>
      <c r="C6" s="64" t="s">
        <v>3</v>
      </c>
      <c r="D6" s="64"/>
      <c r="E6" s="64"/>
      <c r="F6" s="66" t="s">
        <v>44</v>
      </c>
      <c r="G6" s="66"/>
    </row>
    <row r="7" spans="2:7" ht="20.25" x14ac:dyDescent="0.3">
      <c r="B7" s="63" t="s">
        <v>56</v>
      </c>
      <c r="C7" s="65" t="s">
        <v>5</v>
      </c>
      <c r="D7" s="65"/>
      <c r="E7" s="65"/>
      <c r="F7" s="67" t="s">
        <v>56</v>
      </c>
      <c r="G7" s="67"/>
    </row>
    <row r="8" spans="2:7" ht="6.75" customHeight="1" thickBot="1" x14ac:dyDescent="0.25">
      <c r="B8" s="61"/>
      <c r="C8" s="61"/>
      <c r="D8" s="61"/>
      <c r="E8" s="61"/>
      <c r="F8" s="61"/>
      <c r="G8" s="61"/>
    </row>
    <row r="9" spans="2:7" ht="18" x14ac:dyDescent="0.2">
      <c r="B9" s="57" t="s">
        <v>2</v>
      </c>
      <c r="C9" s="59" t="s">
        <v>0</v>
      </c>
      <c r="D9" s="59"/>
      <c r="E9" s="59"/>
      <c r="F9" s="59" t="s">
        <v>3</v>
      </c>
      <c r="G9" s="59" t="s">
        <v>4</v>
      </c>
    </row>
    <row r="10" spans="2:7" ht="18.75" thickBot="1" x14ac:dyDescent="0.25">
      <c r="B10" s="58"/>
      <c r="C10" s="14" t="s">
        <v>11</v>
      </c>
      <c r="D10" s="14" t="s">
        <v>1</v>
      </c>
      <c r="E10" s="14" t="s">
        <v>11</v>
      </c>
      <c r="F10" s="60"/>
      <c r="G10" s="60"/>
    </row>
    <row r="11" spans="2:7" ht="18" x14ac:dyDescent="0.2">
      <c r="B11" s="15">
        <f>IF(C11="","",SUBTOTAL(3,$C$11:C11))</f>
        <v>1</v>
      </c>
      <c r="C11" s="16" t="str">
        <f t="array" ref="C11">IFERROR(INDEX('توزيع المباريات'!$C$12:$C$491,SMALL(IF('توزيع المباريات'!$H$12:$H$491=$F$7,IF('توزيع المباريات'!$F$12:$F$491=$F$6,ROW($A$13:$A$492)-ROW($A$13)+1)),ROWS($C$11:C11))),"")</f>
        <v>ب</v>
      </c>
      <c r="D11" s="16" t="str">
        <f t="array" ref="D11">IFERROR(INDEX('توزيع المباريات'!$D$12:$D$491,SMALL(IF('توزيع المباريات'!$H$12:$H$491=$F$7,IF('توزيع المباريات'!$F$12:$F$491=$F$6,ROW($A$13:$A$492)-ROW($A$13)+1)),ROWS($C$11:D11))),"")</f>
        <v>×</v>
      </c>
      <c r="E11" s="16" t="str">
        <f t="array" ref="E11">IFERROR(INDEX('توزيع المباريات'!$E$12:$E$491,SMALL(IF('توزيع المباريات'!$H$12:$H$491=$F$7,IF('توزيع المباريات'!$F$12:$F$491=$F$6,ROW($A$13:$A$492)-ROW($A$13)+1)),ROWS($C$11:E11))),"")</f>
        <v>ع</v>
      </c>
      <c r="F11" s="16" t="str">
        <f t="array" ref="F11">IFERROR(INDEX('توزيع المباريات'!$F$12:$F$491,SMALL(IF('توزيع المباريات'!$H$12:$H$491=$F$7,IF('توزيع المباريات'!$F$12:$F$491=$F$6,ROW($A$13:$A$492)-ROW($A$13)+1)),ROWS($C$11:F11))),"")</f>
        <v>براعم تحت 15</v>
      </c>
      <c r="G11" s="16" t="str">
        <f t="array" ref="G11">IFERROR(INDEX('توزيع المباريات'!$G$12:$G$491,SMALL(IF('توزيع المباريات'!$H$12:$H$491=$F$7,IF('توزيع المباريات'!$F$12:$F$491=$F$6,ROW($A$13:$A$492)-ROW($A$13)+1)),ROWS($C$11:G11))),"")</f>
        <v>القادسية</v>
      </c>
    </row>
    <row r="12" spans="2:7" ht="18" x14ac:dyDescent="0.2">
      <c r="B12" s="15" t="str">
        <f>IF(C12="","",SUBTOTAL(3,$C$11:C12))</f>
        <v/>
      </c>
      <c r="C12" s="16" t="str">
        <f t="array" ref="C12">IFERROR(INDEX('توزيع المباريات'!$C$12:$C$491,SMALL(IF('توزيع المباريات'!$H$12:$H$491=$F$7,IF('توزيع المباريات'!$F$12:$F$491=$F$6,ROW($A$13:$A$492)-ROW($A$13)+1)),ROWS($C$11:C12))),"")</f>
        <v/>
      </c>
      <c r="D12" s="16" t="str">
        <f t="array" ref="D12">IFERROR(INDEX('توزيع المباريات'!$D$12:$D$491,SMALL(IF('توزيع المباريات'!$H$12:$H$491=$F$7,IF('توزيع المباريات'!$F$12:$F$491=$F$6,ROW($A$13:$A$492)-ROW($A$13)+1)),ROWS($C$11:D12))),"")</f>
        <v/>
      </c>
      <c r="E12" s="16" t="str">
        <f t="array" ref="E12">IFERROR(INDEX('توزيع المباريات'!$E$12:$E$491,SMALL(IF('توزيع المباريات'!$H$12:$H$491=$F$7,IF('توزيع المباريات'!$F$12:$F$491=$F$6,ROW($A$13:$A$492)-ROW($A$13)+1)),ROWS($C$11:E12))),"")</f>
        <v/>
      </c>
      <c r="F12" s="16" t="str">
        <f t="array" ref="F12">IFERROR(INDEX('توزيع المباريات'!$F$12:$F$491,SMALL(IF('توزيع المباريات'!$H$12:$H$491=$F$7,IF('توزيع المباريات'!$F$12:$F$491=$F$6,ROW($A$13:$A$492)-ROW($A$13)+1)),ROWS($C$11:F12))),"")</f>
        <v/>
      </c>
      <c r="G12" s="16" t="str">
        <f t="array" ref="G12">IFERROR(INDEX('توزيع المباريات'!$G$12:$G$491,SMALL(IF('توزيع المباريات'!$H$12:$H$491=$F$7,IF('توزيع المباريات'!$F$12:$F$491=$F$6,ROW($A$13:$A$492)-ROW($A$13)+1)),ROWS($C$11:G12))),"")</f>
        <v/>
      </c>
    </row>
    <row r="13" spans="2:7" ht="18" x14ac:dyDescent="0.2">
      <c r="B13" s="15" t="str">
        <f>IF(C13="","",SUBTOTAL(3,$C$11:C13))</f>
        <v/>
      </c>
      <c r="C13" s="16" t="str">
        <f t="array" ref="C13">IFERROR(INDEX('توزيع المباريات'!$C$12:$C$491,SMALL(IF('توزيع المباريات'!$H$12:$H$491=$F$7,IF('توزيع المباريات'!$F$12:$F$491=$F$6,ROW($A$13:$A$492)-ROW($A$13)+1)),ROWS($C$11:C13))),"")</f>
        <v/>
      </c>
      <c r="D13" s="16" t="str">
        <f t="array" ref="D13">IFERROR(INDEX('توزيع المباريات'!$D$12:$D$491,SMALL(IF('توزيع المباريات'!$H$12:$H$491=$F$7,IF('توزيع المباريات'!$F$12:$F$491=$F$6,ROW($A$13:$A$492)-ROW($A$13)+1)),ROWS($C$11:D13))),"")</f>
        <v/>
      </c>
      <c r="E13" s="16" t="str">
        <f t="array" ref="E13">IFERROR(INDEX('توزيع المباريات'!$E$12:$E$491,SMALL(IF('توزيع المباريات'!$H$12:$H$491=$F$7,IF('توزيع المباريات'!$F$12:$F$491=$F$6,ROW($A$13:$A$492)-ROW($A$13)+1)),ROWS($C$11:E13))),"")</f>
        <v/>
      </c>
      <c r="F13" s="16" t="str">
        <f t="array" ref="F13">IFERROR(INDEX('توزيع المباريات'!$F$12:$F$491,SMALL(IF('توزيع المباريات'!$H$12:$H$491=$F$7,IF('توزيع المباريات'!$F$12:$F$491=$F$6,ROW($A$13:$A$492)-ROW($A$13)+1)),ROWS($C$11:F13))),"")</f>
        <v/>
      </c>
      <c r="G13" s="16" t="str">
        <f t="array" ref="G13">IFERROR(INDEX('توزيع المباريات'!$G$12:$G$491,SMALL(IF('توزيع المباريات'!$H$12:$H$491=$F$7,IF('توزيع المباريات'!$F$12:$F$491=$F$6,ROW($A$13:$A$492)-ROW($A$13)+1)),ROWS($C$11:G13))),"")</f>
        <v/>
      </c>
    </row>
    <row r="14" spans="2:7" ht="18" x14ac:dyDescent="0.2">
      <c r="B14" s="15" t="str">
        <f>IF(C14="","",SUBTOTAL(3,$C$11:C14))</f>
        <v/>
      </c>
      <c r="C14" s="16" t="str">
        <f t="array" ref="C14">IFERROR(INDEX('توزيع المباريات'!$C$12:$C$491,SMALL(IF('توزيع المباريات'!$H$12:$H$491=$F$7,IF('توزيع المباريات'!$F$12:$F$491=$F$6,ROW($A$13:$A$492)-ROW($A$13)+1)),ROWS($C$11:C14))),"")</f>
        <v/>
      </c>
      <c r="D14" s="16" t="str">
        <f t="array" ref="D14">IFERROR(INDEX('توزيع المباريات'!$D$12:$D$491,SMALL(IF('توزيع المباريات'!$H$12:$H$491=$F$7,IF('توزيع المباريات'!$F$12:$F$491=$F$6,ROW($A$13:$A$492)-ROW($A$13)+1)),ROWS($C$11:D14))),"")</f>
        <v/>
      </c>
      <c r="E14" s="16" t="str">
        <f t="array" ref="E14">IFERROR(INDEX('توزيع المباريات'!$E$12:$E$491,SMALL(IF('توزيع المباريات'!$H$12:$H$491=$F$7,IF('توزيع المباريات'!$F$12:$F$491=$F$6,ROW($A$13:$A$492)-ROW($A$13)+1)),ROWS($C$11:E14))),"")</f>
        <v/>
      </c>
      <c r="F14" s="16" t="str">
        <f t="array" ref="F14">IFERROR(INDEX('توزيع المباريات'!$F$12:$F$491,SMALL(IF('توزيع المباريات'!$H$12:$H$491=$F$7,IF('توزيع المباريات'!$F$12:$F$491=$F$6,ROW($A$13:$A$492)-ROW($A$13)+1)),ROWS($C$11:F14))),"")</f>
        <v/>
      </c>
      <c r="G14" s="16" t="str">
        <f t="array" ref="G14">IFERROR(INDEX('توزيع المباريات'!$G$12:$G$491,SMALL(IF('توزيع المباريات'!$H$12:$H$491=$F$7,IF('توزيع المباريات'!$F$12:$F$491=$F$6,ROW($A$13:$A$492)-ROW($A$13)+1)),ROWS($C$11:G14))),"")</f>
        <v/>
      </c>
    </row>
    <row r="15" spans="2:7" ht="18" x14ac:dyDescent="0.2">
      <c r="B15" s="15" t="str">
        <f>IF(C15="","",SUBTOTAL(3,$C$11:C15))</f>
        <v/>
      </c>
      <c r="C15" s="16" t="str">
        <f t="array" ref="C15">IFERROR(INDEX('توزيع المباريات'!$C$12:$C$491,SMALL(IF('توزيع المباريات'!$H$12:$H$491=$F$7,IF('توزيع المباريات'!$F$12:$F$491=$F$6,ROW($A$13:$A$492)-ROW($A$13)+1)),ROWS($C$11:C15))),"")</f>
        <v/>
      </c>
      <c r="D15" s="16" t="str">
        <f t="array" ref="D15">IFERROR(INDEX('توزيع المباريات'!$D$12:$D$491,SMALL(IF('توزيع المباريات'!$H$12:$H$491=$F$7,IF('توزيع المباريات'!$F$12:$F$491=$F$6,ROW($A$13:$A$492)-ROW($A$13)+1)),ROWS($C$11:D15))),"")</f>
        <v/>
      </c>
      <c r="E15" s="16" t="str">
        <f t="array" ref="E15">IFERROR(INDEX('توزيع المباريات'!$E$12:$E$491,SMALL(IF('توزيع المباريات'!$H$12:$H$491=$F$7,IF('توزيع المباريات'!$F$12:$F$491=$F$6,ROW($A$13:$A$492)-ROW($A$13)+1)),ROWS($C$11:E15))),"")</f>
        <v/>
      </c>
      <c r="F15" s="16" t="str">
        <f t="array" ref="F15">IFERROR(INDEX('توزيع المباريات'!$F$12:$F$491,SMALL(IF('توزيع المباريات'!$H$12:$H$491=$F$7,IF('توزيع المباريات'!$F$12:$F$491=$F$6,ROW($A$13:$A$492)-ROW($A$13)+1)),ROWS($C$11:F15))),"")</f>
        <v/>
      </c>
      <c r="G15" s="16" t="str">
        <f t="array" ref="G15">IFERROR(INDEX('توزيع المباريات'!$G$12:$G$491,SMALL(IF('توزيع المباريات'!$H$12:$H$491=$F$7,IF('توزيع المباريات'!$F$12:$F$491=$F$6,ROW($A$13:$A$492)-ROW($A$13)+1)),ROWS($C$11:G15))),"")</f>
        <v/>
      </c>
    </row>
    <row r="16" spans="2:7" ht="18" x14ac:dyDescent="0.2">
      <c r="B16" s="15" t="str">
        <f>IF(C16="","",SUBTOTAL(3,$C$11:C16))</f>
        <v/>
      </c>
      <c r="C16" s="16" t="str">
        <f t="array" ref="C16">IFERROR(INDEX('توزيع المباريات'!$C$12:$C$491,SMALL(IF('توزيع المباريات'!$H$12:$H$491=$F$7,IF('توزيع المباريات'!$F$12:$F$491=$F$6,ROW($A$13:$A$492)-ROW($A$13)+1)),ROWS($C$11:C16))),"")</f>
        <v/>
      </c>
      <c r="D16" s="16" t="str">
        <f t="array" ref="D16">IFERROR(INDEX('توزيع المباريات'!$D$12:$D$491,SMALL(IF('توزيع المباريات'!$H$12:$H$491=$F$7,IF('توزيع المباريات'!$F$12:$F$491=$F$6,ROW($A$13:$A$492)-ROW($A$13)+1)),ROWS($C$11:D16))),"")</f>
        <v/>
      </c>
      <c r="E16" s="16" t="str">
        <f t="array" ref="E16">IFERROR(INDEX('توزيع المباريات'!$E$12:$E$491,SMALL(IF('توزيع المباريات'!$H$12:$H$491=$F$7,IF('توزيع المباريات'!$F$12:$F$491=$F$6,ROW($A$13:$A$492)-ROW($A$13)+1)),ROWS($C$11:E16))),"")</f>
        <v/>
      </c>
      <c r="F16" s="16" t="str">
        <f t="array" ref="F16">IFERROR(INDEX('توزيع المباريات'!$F$12:$F$491,SMALL(IF('توزيع المباريات'!$H$12:$H$491=$F$7,IF('توزيع المباريات'!$F$12:$F$491=$F$6,ROW($A$13:$A$492)-ROW($A$13)+1)),ROWS($C$11:F16))),"")</f>
        <v/>
      </c>
      <c r="G16" s="16" t="str">
        <f t="array" ref="G16">IFERROR(INDEX('توزيع المباريات'!$G$12:$G$491,SMALL(IF('توزيع المباريات'!$H$12:$H$491=$F$7,IF('توزيع المباريات'!$F$12:$F$491=$F$6,ROW($A$13:$A$492)-ROW($A$13)+1)),ROWS($C$11:G16))),"")</f>
        <v/>
      </c>
    </row>
    <row r="17" spans="2:7" ht="18" x14ac:dyDescent="0.2">
      <c r="B17" s="15" t="str">
        <f>IF(C17="","",SUBTOTAL(3,$C$11:C17))</f>
        <v/>
      </c>
      <c r="C17" s="16" t="str">
        <f t="array" ref="C17">IFERROR(INDEX('توزيع المباريات'!$C$12:$C$491,SMALL(IF('توزيع المباريات'!$H$12:$H$491=$F$7,IF('توزيع المباريات'!$F$12:$F$491=$F$6,ROW($A$13:$A$492)-ROW($A$13)+1)),ROWS($C$11:C17))),"")</f>
        <v/>
      </c>
      <c r="D17" s="16" t="str">
        <f t="array" ref="D17">IFERROR(INDEX('توزيع المباريات'!$D$12:$D$491,SMALL(IF('توزيع المباريات'!$H$12:$H$491=$F$7,IF('توزيع المباريات'!$F$12:$F$491=$F$6,ROW($A$13:$A$492)-ROW($A$13)+1)),ROWS($C$11:D17))),"")</f>
        <v/>
      </c>
      <c r="E17" s="16" t="str">
        <f t="array" ref="E17">IFERROR(INDEX('توزيع المباريات'!$E$12:$E$491,SMALL(IF('توزيع المباريات'!$H$12:$H$491=$F$7,IF('توزيع المباريات'!$F$12:$F$491=$F$6,ROW($A$13:$A$492)-ROW($A$13)+1)),ROWS($C$11:E17))),"")</f>
        <v/>
      </c>
      <c r="F17" s="16" t="str">
        <f t="array" ref="F17">IFERROR(INDEX('توزيع المباريات'!$F$12:$F$491,SMALL(IF('توزيع المباريات'!$H$12:$H$491=$F$7,IF('توزيع المباريات'!$F$12:$F$491=$F$6,ROW($A$13:$A$492)-ROW($A$13)+1)),ROWS($C$11:F17))),"")</f>
        <v/>
      </c>
      <c r="G17" s="16" t="str">
        <f t="array" ref="G17">IFERROR(INDEX('توزيع المباريات'!$G$12:$G$491,SMALL(IF('توزيع المباريات'!$H$12:$H$491=$F$7,IF('توزيع المباريات'!$F$12:$F$491=$F$6,ROW($A$13:$A$492)-ROW($A$13)+1)),ROWS($C$11:G17))),"")</f>
        <v/>
      </c>
    </row>
    <row r="18" spans="2:7" ht="18" x14ac:dyDescent="0.2">
      <c r="B18" s="15" t="str">
        <f>IF(C18="","",SUBTOTAL(3,$C$11:C18))</f>
        <v/>
      </c>
      <c r="C18" s="16" t="str">
        <f t="array" ref="C18">IFERROR(INDEX('توزيع المباريات'!$C$12:$C$491,SMALL(IF('توزيع المباريات'!$H$12:$H$491=$F$7,IF('توزيع المباريات'!$F$12:$F$491=$F$6,ROW($A$13:$A$492)-ROW($A$13)+1)),ROWS($C$11:C18))),"")</f>
        <v/>
      </c>
      <c r="D18" s="16" t="str">
        <f t="array" ref="D18">IFERROR(INDEX('توزيع المباريات'!$D$12:$D$491,SMALL(IF('توزيع المباريات'!$H$12:$H$491=$F$7,IF('توزيع المباريات'!$F$12:$F$491=$F$6,ROW($A$13:$A$492)-ROW($A$13)+1)),ROWS($C$11:D18))),"")</f>
        <v/>
      </c>
      <c r="E18" s="16" t="str">
        <f t="array" ref="E18">IFERROR(INDEX('توزيع المباريات'!$E$12:$E$491,SMALL(IF('توزيع المباريات'!$H$12:$H$491=$F$7,IF('توزيع المباريات'!$F$12:$F$491=$F$6,ROW($A$13:$A$492)-ROW($A$13)+1)),ROWS($C$11:E18))),"")</f>
        <v/>
      </c>
      <c r="F18" s="16" t="str">
        <f t="array" ref="F18">IFERROR(INDEX('توزيع المباريات'!$F$12:$F$491,SMALL(IF('توزيع المباريات'!$H$12:$H$491=$F$7,IF('توزيع المباريات'!$F$12:$F$491=$F$6,ROW($A$13:$A$492)-ROW($A$13)+1)),ROWS($C$11:F18))),"")</f>
        <v/>
      </c>
      <c r="G18" s="16" t="str">
        <f t="array" ref="G18">IFERROR(INDEX('توزيع المباريات'!$G$12:$G$491,SMALL(IF('توزيع المباريات'!$H$12:$H$491=$F$7,IF('توزيع المباريات'!$F$12:$F$491=$F$6,ROW($A$13:$A$492)-ROW($A$13)+1)),ROWS($C$11:G18))),"")</f>
        <v/>
      </c>
    </row>
    <row r="19" spans="2:7" ht="18" x14ac:dyDescent="0.2">
      <c r="B19" s="15" t="str">
        <f>IF(C19="","",SUBTOTAL(3,$C$11:C19))</f>
        <v/>
      </c>
      <c r="C19" s="16" t="str">
        <f t="array" ref="C19">IFERROR(INDEX('توزيع المباريات'!$C$12:$C$491,SMALL(IF('توزيع المباريات'!$H$12:$H$491=$F$7,IF('توزيع المباريات'!$F$12:$F$491=$F$6,ROW($A$13:$A$492)-ROW($A$13)+1)),ROWS($C$11:C19))),"")</f>
        <v/>
      </c>
      <c r="D19" s="16" t="str">
        <f t="array" ref="D19">IFERROR(INDEX('توزيع المباريات'!$D$12:$D$491,SMALL(IF('توزيع المباريات'!$H$12:$H$491=$F$7,IF('توزيع المباريات'!$F$12:$F$491=$F$6,ROW($A$13:$A$492)-ROW($A$13)+1)),ROWS($C$11:D19))),"")</f>
        <v/>
      </c>
      <c r="E19" s="16" t="str">
        <f t="array" ref="E19">IFERROR(INDEX('توزيع المباريات'!$E$12:$E$491,SMALL(IF('توزيع المباريات'!$H$12:$H$491=$F$7,IF('توزيع المباريات'!$F$12:$F$491=$F$6,ROW($A$13:$A$492)-ROW($A$13)+1)),ROWS($C$11:E19))),"")</f>
        <v/>
      </c>
      <c r="F19" s="16" t="str">
        <f t="array" ref="F19">IFERROR(INDEX('توزيع المباريات'!$F$12:$F$491,SMALL(IF('توزيع المباريات'!$H$12:$H$491=$F$7,IF('توزيع المباريات'!$F$12:$F$491=$F$6,ROW($A$13:$A$492)-ROW($A$13)+1)),ROWS($C$11:F19))),"")</f>
        <v/>
      </c>
      <c r="G19" s="16" t="str">
        <f t="array" ref="G19">IFERROR(INDEX('توزيع المباريات'!$G$12:$G$491,SMALL(IF('توزيع المباريات'!$H$12:$H$491=$F$7,IF('توزيع المباريات'!$F$12:$F$491=$F$6,ROW($A$13:$A$492)-ROW($A$13)+1)),ROWS($C$11:G19))),"")</f>
        <v/>
      </c>
    </row>
    <row r="20" spans="2:7" ht="18" x14ac:dyDescent="0.2">
      <c r="B20" s="15" t="str">
        <f>IF(C20="","",SUBTOTAL(3,$C$11:C20))</f>
        <v/>
      </c>
      <c r="C20" s="16" t="str">
        <f t="array" ref="C20">IFERROR(INDEX('توزيع المباريات'!$C$12:$C$491,SMALL(IF('توزيع المباريات'!$H$12:$H$491=$F$7,IF('توزيع المباريات'!$F$12:$F$491=$F$6,ROW($A$13:$A$492)-ROW($A$13)+1)),ROWS($C$11:C20))),"")</f>
        <v/>
      </c>
      <c r="D20" s="16" t="str">
        <f t="array" ref="D20">IFERROR(INDEX('توزيع المباريات'!$D$12:$D$491,SMALL(IF('توزيع المباريات'!$H$12:$H$491=$F$7,IF('توزيع المباريات'!$F$12:$F$491=$F$6,ROW($A$13:$A$492)-ROW($A$13)+1)),ROWS($C$11:D20))),"")</f>
        <v/>
      </c>
      <c r="E20" s="16" t="str">
        <f t="array" ref="E20">IFERROR(INDEX('توزيع المباريات'!$E$12:$E$491,SMALL(IF('توزيع المباريات'!$H$12:$H$491=$F$7,IF('توزيع المباريات'!$F$12:$F$491=$F$6,ROW($A$13:$A$492)-ROW($A$13)+1)),ROWS($C$11:E20))),"")</f>
        <v/>
      </c>
      <c r="F20" s="16" t="str">
        <f t="array" ref="F20">IFERROR(INDEX('توزيع المباريات'!$F$12:$F$491,SMALL(IF('توزيع المباريات'!$H$12:$H$491=$F$7,IF('توزيع المباريات'!$F$12:$F$491=$F$6,ROW($A$13:$A$492)-ROW($A$13)+1)),ROWS($C$11:F20))),"")</f>
        <v/>
      </c>
      <c r="G20" s="16" t="str">
        <f t="array" ref="G20">IFERROR(INDEX('توزيع المباريات'!$G$12:$G$491,SMALL(IF('توزيع المباريات'!$H$12:$H$491=$F$7,IF('توزيع المباريات'!$F$12:$F$491=$F$6,ROW($A$13:$A$492)-ROW($A$13)+1)),ROWS($C$11:G20))),"")</f>
        <v/>
      </c>
    </row>
    <row r="21" spans="2:7" ht="18" x14ac:dyDescent="0.2">
      <c r="B21" s="15" t="str">
        <f>IF(C21="","",SUBTOTAL(3,$C$11:C21))</f>
        <v/>
      </c>
      <c r="C21" s="16" t="str">
        <f t="array" ref="C21">IFERROR(INDEX('توزيع المباريات'!$C$12:$C$491,SMALL(IF('توزيع المباريات'!$H$12:$H$491=$F$7,IF('توزيع المباريات'!$F$12:$F$491=$F$6,ROW($A$13:$A$492)-ROW($A$13)+1)),ROWS($C$11:C21))),"")</f>
        <v/>
      </c>
      <c r="D21" s="16" t="str">
        <f t="array" ref="D21">IFERROR(INDEX('توزيع المباريات'!$D$12:$D$491,SMALL(IF('توزيع المباريات'!$H$12:$H$491=$F$7,IF('توزيع المباريات'!$F$12:$F$491=$F$6,ROW($A$13:$A$492)-ROW($A$13)+1)),ROWS($C$11:D21))),"")</f>
        <v/>
      </c>
      <c r="E21" s="16" t="str">
        <f t="array" ref="E21">IFERROR(INDEX('توزيع المباريات'!$E$12:$E$491,SMALL(IF('توزيع المباريات'!$H$12:$H$491=$F$7,IF('توزيع المباريات'!$F$12:$F$491=$F$6,ROW($A$13:$A$492)-ROW($A$13)+1)),ROWS($C$11:E21))),"")</f>
        <v/>
      </c>
      <c r="F21" s="16" t="str">
        <f t="array" ref="F21">IFERROR(INDEX('توزيع المباريات'!$F$12:$F$491,SMALL(IF('توزيع المباريات'!$H$12:$H$491=$F$7,IF('توزيع المباريات'!$F$12:$F$491=$F$6,ROW($A$13:$A$492)-ROW($A$13)+1)),ROWS($C$11:F21))),"")</f>
        <v/>
      </c>
      <c r="G21" s="16" t="str">
        <f t="array" ref="G21">IFERROR(INDEX('توزيع المباريات'!$G$12:$G$491,SMALL(IF('توزيع المباريات'!$H$12:$H$491=$F$7,IF('توزيع المباريات'!$F$12:$F$491=$F$6,ROW($A$13:$A$492)-ROW($A$13)+1)),ROWS($C$11:G21))),"")</f>
        <v/>
      </c>
    </row>
    <row r="22" spans="2:7" ht="18" x14ac:dyDescent="0.2">
      <c r="B22" s="15" t="str">
        <f>IF(C22="","",SUBTOTAL(3,$C$11:C22))</f>
        <v/>
      </c>
      <c r="C22" s="16" t="str">
        <f t="array" ref="C22">IFERROR(INDEX('توزيع المباريات'!$C$12:$C$491,SMALL(IF('توزيع المباريات'!$H$12:$H$491=$F$7,IF('توزيع المباريات'!$F$12:$F$491=$F$6,ROW($A$13:$A$492)-ROW($A$13)+1)),ROWS($C$11:C22))),"")</f>
        <v/>
      </c>
      <c r="D22" s="16" t="str">
        <f t="array" ref="D22">IFERROR(INDEX('توزيع المباريات'!$D$12:$D$491,SMALL(IF('توزيع المباريات'!$H$12:$H$491=$F$7,IF('توزيع المباريات'!$F$12:$F$491=$F$6,ROW($A$13:$A$492)-ROW($A$13)+1)),ROWS($C$11:D22))),"")</f>
        <v/>
      </c>
      <c r="E22" s="16" t="str">
        <f t="array" ref="E22">IFERROR(INDEX('توزيع المباريات'!$E$12:$E$491,SMALL(IF('توزيع المباريات'!$H$12:$H$491=$F$7,IF('توزيع المباريات'!$F$12:$F$491=$F$6,ROW($A$13:$A$492)-ROW($A$13)+1)),ROWS($C$11:E22))),"")</f>
        <v/>
      </c>
      <c r="F22" s="16" t="str">
        <f t="array" ref="F22">IFERROR(INDEX('توزيع المباريات'!$F$12:$F$491,SMALL(IF('توزيع المباريات'!$H$12:$H$491=$F$7,IF('توزيع المباريات'!$F$12:$F$491=$F$6,ROW($A$13:$A$492)-ROW($A$13)+1)),ROWS($C$11:F22))),"")</f>
        <v/>
      </c>
      <c r="G22" s="16" t="str">
        <f t="array" ref="G22">IFERROR(INDEX('توزيع المباريات'!$G$12:$G$491,SMALL(IF('توزيع المباريات'!$H$12:$H$491=$F$7,IF('توزيع المباريات'!$F$12:$F$491=$F$6,ROW($A$13:$A$492)-ROW($A$13)+1)),ROWS($C$11:G22))),"")</f>
        <v/>
      </c>
    </row>
    <row r="23" spans="2:7" ht="18" x14ac:dyDescent="0.2">
      <c r="B23" s="15" t="str">
        <f>IF(C23="","",SUBTOTAL(3,$C$11:C23))</f>
        <v/>
      </c>
      <c r="C23" s="16" t="str">
        <f t="array" ref="C23">IFERROR(INDEX('توزيع المباريات'!$C$12:$C$491,SMALL(IF('توزيع المباريات'!$H$12:$H$491=$F$7,IF('توزيع المباريات'!$F$12:$F$491=$F$6,ROW($A$13:$A$492)-ROW($A$13)+1)),ROWS($C$11:C23))),"")</f>
        <v/>
      </c>
      <c r="D23" s="16" t="str">
        <f t="array" ref="D23">IFERROR(INDEX('توزيع المباريات'!$D$12:$D$491,SMALL(IF('توزيع المباريات'!$H$12:$H$491=$F$7,IF('توزيع المباريات'!$F$12:$F$491=$F$6,ROW($A$13:$A$492)-ROW($A$13)+1)),ROWS($C$11:D23))),"")</f>
        <v/>
      </c>
      <c r="E23" s="16" t="str">
        <f t="array" ref="E23">IFERROR(INDEX('توزيع المباريات'!$E$12:$E$491,SMALL(IF('توزيع المباريات'!$H$12:$H$491=$F$7,IF('توزيع المباريات'!$F$12:$F$491=$F$6,ROW($A$13:$A$492)-ROW($A$13)+1)),ROWS($C$11:E23))),"")</f>
        <v/>
      </c>
      <c r="F23" s="16" t="str">
        <f t="array" ref="F23">IFERROR(INDEX('توزيع المباريات'!$F$12:$F$491,SMALL(IF('توزيع المباريات'!$H$12:$H$491=$F$7,IF('توزيع المباريات'!$F$12:$F$491=$F$6,ROW($A$13:$A$492)-ROW($A$13)+1)),ROWS($C$11:F23))),"")</f>
        <v/>
      </c>
      <c r="G23" s="16" t="str">
        <f t="array" ref="G23">IFERROR(INDEX('توزيع المباريات'!$G$12:$G$491,SMALL(IF('توزيع المباريات'!$H$12:$H$491=$F$7,IF('توزيع المباريات'!$F$12:$F$491=$F$6,ROW($A$13:$A$492)-ROW($A$13)+1)),ROWS($C$11:G23))),"")</f>
        <v/>
      </c>
    </row>
    <row r="24" spans="2:7" ht="18" x14ac:dyDescent="0.2">
      <c r="B24" s="15" t="str">
        <f>IF(C24="","",SUBTOTAL(3,$C$11:C24))</f>
        <v/>
      </c>
      <c r="C24" s="16" t="str">
        <f t="array" ref="C24">IFERROR(INDEX('توزيع المباريات'!$C$12:$C$491,SMALL(IF('توزيع المباريات'!$H$12:$H$491=$F$7,IF('توزيع المباريات'!$F$12:$F$491=$F$6,ROW($A$13:$A$492)-ROW($A$13)+1)),ROWS($C$11:C24))),"")</f>
        <v/>
      </c>
      <c r="D24" s="16" t="str">
        <f t="array" ref="D24">IFERROR(INDEX('توزيع المباريات'!$D$12:$D$491,SMALL(IF('توزيع المباريات'!$H$12:$H$491=$F$7,IF('توزيع المباريات'!$F$12:$F$491=$F$6,ROW($A$13:$A$492)-ROW($A$13)+1)),ROWS($C$11:D24))),"")</f>
        <v/>
      </c>
      <c r="E24" s="16" t="str">
        <f t="array" ref="E24">IFERROR(INDEX('توزيع المباريات'!$E$12:$E$491,SMALL(IF('توزيع المباريات'!$H$12:$H$491=$F$7,IF('توزيع المباريات'!$F$12:$F$491=$F$6,ROW($A$13:$A$492)-ROW($A$13)+1)),ROWS($C$11:E24))),"")</f>
        <v/>
      </c>
      <c r="F24" s="16" t="str">
        <f t="array" ref="F24">IFERROR(INDEX('توزيع المباريات'!$F$12:$F$491,SMALL(IF('توزيع المباريات'!$H$12:$H$491=$F$7,IF('توزيع المباريات'!$F$12:$F$491=$F$6,ROW($A$13:$A$492)-ROW($A$13)+1)),ROWS($C$11:F24))),"")</f>
        <v/>
      </c>
      <c r="G24" s="16" t="str">
        <f t="array" ref="G24">IFERROR(INDEX('توزيع المباريات'!$G$12:$G$491,SMALL(IF('توزيع المباريات'!$H$12:$H$491=$F$7,IF('توزيع المباريات'!$F$12:$F$491=$F$6,ROW($A$13:$A$492)-ROW($A$13)+1)),ROWS($C$11:G24))),"")</f>
        <v/>
      </c>
    </row>
    <row r="25" spans="2:7" ht="18" x14ac:dyDescent="0.2">
      <c r="B25" s="15" t="str">
        <f>IF(C25="","",SUBTOTAL(3,$C$11:C25))</f>
        <v/>
      </c>
      <c r="C25" s="16" t="str">
        <f t="array" ref="C25">IFERROR(INDEX('توزيع المباريات'!$C$12:$C$491,SMALL(IF('توزيع المباريات'!$H$12:$H$491=$F$7,IF('توزيع المباريات'!$F$12:$F$491=$F$6,ROW($A$13:$A$492)-ROW($A$13)+1)),ROWS($C$11:C25))),"")</f>
        <v/>
      </c>
      <c r="D25" s="16" t="str">
        <f t="array" ref="D25">IFERROR(INDEX('توزيع المباريات'!$D$12:$D$491,SMALL(IF('توزيع المباريات'!$H$12:$H$491=$F$7,IF('توزيع المباريات'!$F$12:$F$491=$F$6,ROW($A$13:$A$492)-ROW($A$13)+1)),ROWS($C$11:D25))),"")</f>
        <v/>
      </c>
      <c r="E25" s="16" t="str">
        <f t="array" ref="E25">IFERROR(INDEX('توزيع المباريات'!$E$12:$E$491,SMALL(IF('توزيع المباريات'!$H$12:$H$491=$F$7,IF('توزيع المباريات'!$F$12:$F$491=$F$6,ROW($A$13:$A$492)-ROW($A$13)+1)),ROWS($C$11:E25))),"")</f>
        <v/>
      </c>
      <c r="F25" s="16" t="str">
        <f t="array" ref="F25">IFERROR(INDEX('توزيع المباريات'!$F$12:$F$491,SMALL(IF('توزيع المباريات'!$H$12:$H$491=$F$7,IF('توزيع المباريات'!$F$12:$F$491=$F$6,ROW($A$13:$A$492)-ROW($A$13)+1)),ROWS($C$11:F25))),"")</f>
        <v/>
      </c>
      <c r="G25" s="16" t="str">
        <f t="array" ref="G25">IFERROR(INDEX('توزيع المباريات'!$G$12:$G$491,SMALL(IF('توزيع المباريات'!$H$12:$H$491=$F$7,IF('توزيع المباريات'!$F$12:$F$491=$F$6,ROW($A$13:$A$492)-ROW($A$13)+1)),ROWS($C$11:G25))),"")</f>
        <v/>
      </c>
    </row>
    <row r="26" spans="2:7" ht="18" x14ac:dyDescent="0.2">
      <c r="B26" s="15" t="str">
        <f>IF(C26="","",SUBTOTAL(3,$C$11:C26))</f>
        <v/>
      </c>
      <c r="C26" s="16" t="str">
        <f t="array" ref="C26">IFERROR(INDEX('توزيع المباريات'!$C$12:$C$491,SMALL(IF('توزيع المباريات'!$H$12:$H$491=$F$7,IF('توزيع المباريات'!$F$12:$F$491=$F$6,ROW($A$13:$A$492)-ROW($A$13)+1)),ROWS($C$11:C26))),"")</f>
        <v/>
      </c>
      <c r="D26" s="16" t="str">
        <f t="array" ref="D26">IFERROR(INDEX('توزيع المباريات'!$D$12:$D$491,SMALL(IF('توزيع المباريات'!$H$12:$H$491=$F$7,IF('توزيع المباريات'!$F$12:$F$491=$F$6,ROW($A$13:$A$492)-ROW($A$13)+1)),ROWS($C$11:D26))),"")</f>
        <v/>
      </c>
      <c r="E26" s="16" t="str">
        <f t="array" ref="E26">IFERROR(INDEX('توزيع المباريات'!$E$12:$E$491,SMALL(IF('توزيع المباريات'!$H$12:$H$491=$F$7,IF('توزيع المباريات'!$F$12:$F$491=$F$6,ROW($A$13:$A$492)-ROW($A$13)+1)),ROWS($C$11:E26))),"")</f>
        <v/>
      </c>
      <c r="F26" s="16" t="str">
        <f t="array" ref="F26">IFERROR(INDEX('توزيع المباريات'!$F$12:$F$491,SMALL(IF('توزيع المباريات'!$H$12:$H$491=$F$7,IF('توزيع المباريات'!$F$12:$F$491=$F$6,ROW($A$13:$A$492)-ROW($A$13)+1)),ROWS($C$11:F26))),"")</f>
        <v/>
      </c>
      <c r="G26" s="16" t="str">
        <f t="array" ref="G26">IFERROR(INDEX('توزيع المباريات'!$G$12:$G$491,SMALL(IF('توزيع المباريات'!$H$12:$H$491=$F$7,IF('توزيع المباريات'!$F$12:$F$491=$F$6,ROW($A$13:$A$492)-ROW($A$13)+1)),ROWS($C$11:G26))),"")</f>
        <v/>
      </c>
    </row>
    <row r="27" spans="2:7" ht="18" x14ac:dyDescent="0.2">
      <c r="B27" s="15" t="str">
        <f>IF(C27="","",SUBTOTAL(3,$C$11:C27))</f>
        <v/>
      </c>
      <c r="C27" s="16" t="str">
        <f t="array" ref="C27">IFERROR(INDEX('توزيع المباريات'!$C$12:$C$491,SMALL(IF('توزيع المباريات'!$H$12:$H$491=$F$7,IF('توزيع المباريات'!$F$12:$F$491=$F$6,ROW($A$13:$A$492)-ROW($A$13)+1)),ROWS($C$11:C27))),"")</f>
        <v/>
      </c>
      <c r="D27" s="16" t="str">
        <f t="array" ref="D27">IFERROR(INDEX('توزيع المباريات'!$D$12:$D$491,SMALL(IF('توزيع المباريات'!$H$12:$H$491=$F$7,IF('توزيع المباريات'!$F$12:$F$491=$F$6,ROW($A$13:$A$492)-ROW($A$13)+1)),ROWS($C$11:D27))),"")</f>
        <v/>
      </c>
      <c r="E27" s="16" t="str">
        <f t="array" ref="E27">IFERROR(INDEX('توزيع المباريات'!$E$12:$E$491,SMALL(IF('توزيع المباريات'!$H$12:$H$491=$F$7,IF('توزيع المباريات'!$F$12:$F$491=$F$6,ROW($A$13:$A$492)-ROW($A$13)+1)),ROWS($C$11:E27))),"")</f>
        <v/>
      </c>
      <c r="F27" s="16" t="str">
        <f t="array" ref="F27">IFERROR(INDEX('توزيع المباريات'!$F$12:$F$491,SMALL(IF('توزيع المباريات'!$H$12:$H$491=$F$7,IF('توزيع المباريات'!$F$12:$F$491=$F$6,ROW($A$13:$A$492)-ROW($A$13)+1)),ROWS($C$11:F27))),"")</f>
        <v/>
      </c>
      <c r="G27" s="16" t="str">
        <f t="array" ref="G27">IFERROR(INDEX('توزيع المباريات'!$G$12:$G$491,SMALL(IF('توزيع المباريات'!$H$12:$H$491=$F$7,IF('توزيع المباريات'!$F$12:$F$491=$F$6,ROW($A$13:$A$492)-ROW($A$13)+1)),ROWS($C$11:G27))),"")</f>
        <v/>
      </c>
    </row>
    <row r="28" spans="2:7" ht="18" x14ac:dyDescent="0.2">
      <c r="B28" s="15" t="str">
        <f>IF(C28="","",SUBTOTAL(3,$C$11:C28))</f>
        <v/>
      </c>
      <c r="C28" s="16" t="str">
        <f t="array" ref="C28">IFERROR(INDEX('توزيع المباريات'!$C$12:$C$491,SMALL(IF('توزيع المباريات'!$H$12:$H$491=$F$7,IF('توزيع المباريات'!$F$12:$F$491=$F$6,ROW($A$13:$A$492)-ROW($A$13)+1)),ROWS($C$11:C28))),"")</f>
        <v/>
      </c>
      <c r="D28" s="16" t="str">
        <f t="array" ref="D28">IFERROR(INDEX('توزيع المباريات'!$D$12:$D$491,SMALL(IF('توزيع المباريات'!$H$12:$H$491=$F$7,IF('توزيع المباريات'!$F$12:$F$491=$F$6,ROW($A$13:$A$492)-ROW($A$13)+1)),ROWS($C$11:D28))),"")</f>
        <v/>
      </c>
      <c r="E28" s="16" t="str">
        <f t="array" ref="E28">IFERROR(INDEX('توزيع المباريات'!$E$12:$E$491,SMALL(IF('توزيع المباريات'!$H$12:$H$491=$F$7,IF('توزيع المباريات'!$F$12:$F$491=$F$6,ROW($A$13:$A$492)-ROW($A$13)+1)),ROWS($C$11:E28))),"")</f>
        <v/>
      </c>
      <c r="F28" s="16" t="str">
        <f t="array" ref="F28">IFERROR(INDEX('توزيع المباريات'!$F$12:$F$491,SMALL(IF('توزيع المباريات'!$H$12:$H$491=$F$7,IF('توزيع المباريات'!$F$12:$F$491=$F$6,ROW($A$13:$A$492)-ROW($A$13)+1)),ROWS($C$11:F28))),"")</f>
        <v/>
      </c>
      <c r="G28" s="16" t="str">
        <f t="array" ref="G28">IFERROR(INDEX('توزيع المباريات'!$G$12:$G$491,SMALL(IF('توزيع المباريات'!$H$12:$H$491=$F$7,IF('توزيع المباريات'!$F$12:$F$491=$F$6,ROW($A$13:$A$492)-ROW($A$13)+1)),ROWS($C$11:G28))),"")</f>
        <v/>
      </c>
    </row>
    <row r="29" spans="2:7" ht="18" x14ac:dyDescent="0.2">
      <c r="B29" s="15" t="str">
        <f>IF(C29="","",SUBTOTAL(3,$C$11:C29))</f>
        <v/>
      </c>
      <c r="C29" s="16" t="str">
        <f t="array" ref="C29">IFERROR(INDEX('توزيع المباريات'!$C$12:$C$491,SMALL(IF('توزيع المباريات'!$H$12:$H$491=$F$7,IF('توزيع المباريات'!$F$12:$F$491=$F$6,ROW($A$13:$A$492)-ROW($A$13)+1)),ROWS($C$11:C29))),"")</f>
        <v/>
      </c>
      <c r="D29" s="16" t="str">
        <f t="array" ref="D29">IFERROR(INDEX('توزيع المباريات'!$D$12:$D$491,SMALL(IF('توزيع المباريات'!$H$12:$H$491=$F$7,IF('توزيع المباريات'!$F$12:$F$491=$F$6,ROW($A$13:$A$492)-ROW($A$13)+1)),ROWS($C$11:D29))),"")</f>
        <v/>
      </c>
      <c r="E29" s="16" t="str">
        <f t="array" ref="E29">IFERROR(INDEX('توزيع المباريات'!$E$12:$E$491,SMALL(IF('توزيع المباريات'!$H$12:$H$491=$F$7,IF('توزيع المباريات'!$F$12:$F$491=$F$6,ROW($A$13:$A$492)-ROW($A$13)+1)),ROWS($C$11:E29))),"")</f>
        <v/>
      </c>
      <c r="F29" s="16" t="str">
        <f t="array" ref="F29">IFERROR(INDEX('توزيع المباريات'!$F$12:$F$491,SMALL(IF('توزيع المباريات'!$H$12:$H$491=$F$7,IF('توزيع المباريات'!$F$12:$F$491=$F$6,ROW($A$13:$A$492)-ROW($A$13)+1)),ROWS($C$11:F29))),"")</f>
        <v/>
      </c>
      <c r="G29" s="16" t="str">
        <f t="array" ref="G29">IFERROR(INDEX('توزيع المباريات'!$G$12:$G$491,SMALL(IF('توزيع المباريات'!$H$12:$H$491=$F$7,IF('توزيع المباريات'!$F$12:$F$491=$F$6,ROW($A$13:$A$492)-ROW($A$13)+1)),ROWS($C$11:G29))),"")</f>
        <v/>
      </c>
    </row>
    <row r="30" spans="2:7" ht="18" x14ac:dyDescent="0.2">
      <c r="B30" s="15" t="str">
        <f>IF(C30="","",SUBTOTAL(3,$C$11:C30))</f>
        <v/>
      </c>
      <c r="C30" s="16" t="str">
        <f t="array" ref="C30">IFERROR(INDEX('توزيع المباريات'!$C$12:$C$491,SMALL(IF('توزيع المباريات'!$H$12:$H$491=$F$7,IF('توزيع المباريات'!$F$12:$F$491=$F$6,ROW($A$13:$A$492)-ROW($A$13)+1)),ROWS($C$11:C30))),"")</f>
        <v/>
      </c>
      <c r="D30" s="16" t="str">
        <f t="array" ref="D30">IFERROR(INDEX('توزيع المباريات'!$D$12:$D$491,SMALL(IF('توزيع المباريات'!$H$12:$H$491=$F$7,IF('توزيع المباريات'!$F$12:$F$491=$F$6,ROW($A$13:$A$492)-ROW($A$13)+1)),ROWS($C$11:D30))),"")</f>
        <v/>
      </c>
      <c r="E30" s="16" t="str">
        <f t="array" ref="E30">IFERROR(INDEX('توزيع المباريات'!$E$12:$E$491,SMALL(IF('توزيع المباريات'!$H$12:$H$491=$F$7,IF('توزيع المباريات'!$F$12:$F$491=$F$6,ROW($A$13:$A$492)-ROW($A$13)+1)),ROWS($C$11:E30))),"")</f>
        <v/>
      </c>
      <c r="F30" s="16" t="str">
        <f t="array" ref="F30">IFERROR(INDEX('توزيع المباريات'!$F$12:$F$491,SMALL(IF('توزيع المباريات'!$H$12:$H$491=$F$7,IF('توزيع المباريات'!$F$12:$F$491=$F$6,ROW($A$13:$A$492)-ROW($A$13)+1)),ROWS($C$11:F30))),"")</f>
        <v/>
      </c>
      <c r="G30" s="16" t="str">
        <f t="array" ref="G30">IFERROR(INDEX('توزيع المباريات'!$G$12:$G$491,SMALL(IF('توزيع المباريات'!$H$12:$H$491=$F$7,IF('توزيع المباريات'!$F$12:$F$491=$F$6,ROW($A$13:$A$492)-ROW($A$13)+1)),ROWS($C$11:G30))),"")</f>
        <v/>
      </c>
    </row>
    <row r="31" spans="2:7" ht="18" x14ac:dyDescent="0.2">
      <c r="B31" s="15" t="str">
        <f>IF(C31="","",SUBTOTAL(3,$C$11:C31))</f>
        <v/>
      </c>
      <c r="C31" s="16" t="str">
        <f t="array" ref="C31">IFERROR(INDEX('توزيع المباريات'!$C$12:$C$491,SMALL(IF('توزيع المباريات'!$H$12:$H$491=$F$7,IF('توزيع المباريات'!$F$12:$F$491=$F$6,ROW($A$13:$A$492)-ROW($A$13)+1)),ROWS($C$11:C31))),"")</f>
        <v/>
      </c>
      <c r="D31" s="16" t="str">
        <f t="array" ref="D31">IFERROR(INDEX('توزيع المباريات'!$D$12:$D$491,SMALL(IF('توزيع المباريات'!$H$12:$H$491=$F$7,IF('توزيع المباريات'!$F$12:$F$491=$F$6,ROW($A$13:$A$492)-ROW($A$13)+1)),ROWS($C$11:D31))),"")</f>
        <v/>
      </c>
      <c r="E31" s="16" t="str">
        <f t="array" ref="E31">IFERROR(INDEX('توزيع المباريات'!$E$12:$E$491,SMALL(IF('توزيع المباريات'!$H$12:$H$491=$F$7,IF('توزيع المباريات'!$F$12:$F$491=$F$6,ROW($A$13:$A$492)-ROW($A$13)+1)),ROWS($C$11:E31))),"")</f>
        <v/>
      </c>
      <c r="F31" s="16" t="str">
        <f t="array" ref="F31">IFERROR(INDEX('توزيع المباريات'!$F$12:$F$491,SMALL(IF('توزيع المباريات'!$H$12:$H$491=$F$7,IF('توزيع المباريات'!$F$12:$F$491=$F$6,ROW($A$13:$A$492)-ROW($A$13)+1)),ROWS($C$11:F31))),"")</f>
        <v/>
      </c>
      <c r="G31" s="16" t="str">
        <f t="array" ref="G31">IFERROR(INDEX('توزيع المباريات'!$G$12:$G$491,SMALL(IF('توزيع المباريات'!$H$12:$H$491=$F$7,IF('توزيع المباريات'!$F$12:$F$491=$F$6,ROW($A$13:$A$492)-ROW($A$13)+1)),ROWS($C$11:G31))),"")</f>
        <v/>
      </c>
    </row>
    <row r="32" spans="2:7" ht="18" x14ac:dyDescent="0.2">
      <c r="B32" s="15" t="str">
        <f>IF(C32="","",SUBTOTAL(3,$C$11:C32))</f>
        <v/>
      </c>
      <c r="C32" s="16" t="str">
        <f t="array" ref="C32">IFERROR(INDEX('توزيع المباريات'!$C$12:$C$491,SMALL(IF('توزيع المباريات'!$H$12:$H$491=$F$7,IF('توزيع المباريات'!$F$12:$F$491=$F$6,ROW($A$13:$A$492)-ROW($A$13)+1)),ROWS($C$11:C32))),"")</f>
        <v/>
      </c>
      <c r="D32" s="16" t="str">
        <f t="array" ref="D32">IFERROR(INDEX('توزيع المباريات'!$D$12:$D$491,SMALL(IF('توزيع المباريات'!$H$12:$H$491=$F$7,IF('توزيع المباريات'!$F$12:$F$491=$F$6,ROW($A$13:$A$492)-ROW($A$13)+1)),ROWS($C$11:D32))),"")</f>
        <v/>
      </c>
      <c r="E32" s="16" t="str">
        <f t="array" ref="E32">IFERROR(INDEX('توزيع المباريات'!$E$12:$E$491,SMALL(IF('توزيع المباريات'!$H$12:$H$491=$F$7,IF('توزيع المباريات'!$F$12:$F$491=$F$6,ROW($A$13:$A$492)-ROW($A$13)+1)),ROWS($C$11:E32))),"")</f>
        <v/>
      </c>
      <c r="F32" s="16" t="str">
        <f t="array" ref="F32">IFERROR(INDEX('توزيع المباريات'!$F$12:$F$491,SMALL(IF('توزيع المباريات'!$H$12:$H$491=$F$7,IF('توزيع المباريات'!$F$12:$F$491=$F$6,ROW($A$13:$A$492)-ROW($A$13)+1)),ROWS($C$11:F32))),"")</f>
        <v/>
      </c>
      <c r="G32" s="16" t="str">
        <f t="array" ref="G32">IFERROR(INDEX('توزيع المباريات'!$G$12:$G$491,SMALL(IF('توزيع المباريات'!$H$12:$H$491=$F$7,IF('توزيع المباريات'!$F$12:$F$491=$F$6,ROW($A$13:$A$492)-ROW($A$13)+1)),ROWS($C$11:G32))),"")</f>
        <v/>
      </c>
    </row>
    <row r="33" spans="2:7" ht="18" x14ac:dyDescent="0.2">
      <c r="B33" s="15" t="str">
        <f>IF(C33="","",SUBTOTAL(3,$C$11:C33))</f>
        <v/>
      </c>
      <c r="C33" s="16" t="str">
        <f t="array" ref="C33">IFERROR(INDEX('توزيع المباريات'!$C$12:$C$491,SMALL(IF('توزيع المباريات'!$H$12:$H$491=$F$7,IF('توزيع المباريات'!$F$12:$F$491=$F$6,ROW($A$13:$A$492)-ROW($A$13)+1)),ROWS($C$11:C33))),"")</f>
        <v/>
      </c>
      <c r="D33" s="16" t="str">
        <f t="array" ref="D33">IFERROR(INDEX('توزيع المباريات'!$D$12:$D$491,SMALL(IF('توزيع المباريات'!$H$12:$H$491=$F$7,IF('توزيع المباريات'!$F$12:$F$491=$F$6,ROW($A$13:$A$492)-ROW($A$13)+1)),ROWS($C$11:D33))),"")</f>
        <v/>
      </c>
      <c r="E33" s="16" t="str">
        <f t="array" ref="E33">IFERROR(INDEX('توزيع المباريات'!$E$12:$E$491,SMALL(IF('توزيع المباريات'!$H$12:$H$491=$F$7,IF('توزيع المباريات'!$F$12:$F$491=$F$6,ROW($A$13:$A$492)-ROW($A$13)+1)),ROWS($C$11:E33))),"")</f>
        <v/>
      </c>
      <c r="F33" s="16" t="str">
        <f t="array" ref="F33">IFERROR(INDEX('توزيع المباريات'!$F$12:$F$491,SMALL(IF('توزيع المباريات'!$H$12:$H$491=$F$7,IF('توزيع المباريات'!$F$12:$F$491=$F$6,ROW($A$13:$A$492)-ROW($A$13)+1)),ROWS($C$11:F33))),"")</f>
        <v/>
      </c>
      <c r="G33" s="16" t="str">
        <f t="array" ref="G33">IFERROR(INDEX('توزيع المباريات'!$G$12:$G$491,SMALL(IF('توزيع المباريات'!$H$12:$H$491=$F$7,IF('توزيع المباريات'!$F$12:$F$491=$F$6,ROW($A$13:$A$492)-ROW($A$13)+1)),ROWS($C$11:G33))),"")</f>
        <v/>
      </c>
    </row>
    <row r="34" spans="2:7" ht="18" x14ac:dyDescent="0.2">
      <c r="B34" s="15" t="str">
        <f>IF(C34="","",SUBTOTAL(3,$C$11:C34))</f>
        <v/>
      </c>
      <c r="C34" s="16" t="str">
        <f t="array" ref="C34">IFERROR(INDEX('توزيع المباريات'!$C$12:$C$491,SMALL(IF('توزيع المباريات'!$H$12:$H$491=$F$7,IF('توزيع المباريات'!$F$12:$F$491=$F$6,ROW($A$13:$A$492)-ROW($A$13)+1)),ROWS($C$11:C34))),"")</f>
        <v/>
      </c>
      <c r="D34" s="16" t="str">
        <f t="array" ref="D34">IFERROR(INDEX('توزيع المباريات'!$D$12:$D$491,SMALL(IF('توزيع المباريات'!$H$12:$H$491=$F$7,IF('توزيع المباريات'!$F$12:$F$491=$F$6,ROW($A$13:$A$492)-ROW($A$13)+1)),ROWS($C$11:D34))),"")</f>
        <v/>
      </c>
      <c r="E34" s="16" t="str">
        <f t="array" ref="E34">IFERROR(INDEX('توزيع المباريات'!$E$12:$E$491,SMALL(IF('توزيع المباريات'!$H$12:$H$491=$F$7,IF('توزيع المباريات'!$F$12:$F$491=$F$6,ROW($A$13:$A$492)-ROW($A$13)+1)),ROWS($C$11:E34))),"")</f>
        <v/>
      </c>
      <c r="F34" s="16" t="str">
        <f t="array" ref="F34">IFERROR(INDEX('توزيع المباريات'!$F$12:$F$491,SMALL(IF('توزيع المباريات'!$H$12:$H$491=$F$7,IF('توزيع المباريات'!$F$12:$F$491=$F$6,ROW($A$13:$A$492)-ROW($A$13)+1)),ROWS($C$11:F34))),"")</f>
        <v/>
      </c>
      <c r="G34" s="16" t="str">
        <f t="array" ref="G34">IFERROR(INDEX('توزيع المباريات'!$G$12:$G$491,SMALL(IF('توزيع المباريات'!$H$12:$H$491=$F$7,IF('توزيع المباريات'!$F$12:$F$491=$F$6,ROW($A$13:$A$492)-ROW($A$13)+1)),ROWS($C$11:G34))),"")</f>
        <v/>
      </c>
    </row>
    <row r="35" spans="2:7" ht="18" x14ac:dyDescent="0.2">
      <c r="B35" s="15" t="str">
        <f>IF(C35="","",SUBTOTAL(3,$C$11:C35))</f>
        <v/>
      </c>
      <c r="C35" s="16" t="str">
        <f t="array" ref="C35">IFERROR(INDEX('توزيع المباريات'!$C$12:$C$491,SMALL(IF('توزيع المباريات'!$H$12:$H$491=$F$7,IF('توزيع المباريات'!$F$12:$F$491=$F$6,ROW($A$13:$A$492)-ROW($A$13)+1)),ROWS($C$11:C35))),"")</f>
        <v/>
      </c>
      <c r="D35" s="16" t="str">
        <f t="array" ref="D35">IFERROR(INDEX('توزيع المباريات'!$D$12:$D$491,SMALL(IF('توزيع المباريات'!$H$12:$H$491=$F$7,IF('توزيع المباريات'!$F$12:$F$491=$F$6,ROW($A$13:$A$492)-ROW($A$13)+1)),ROWS($C$11:D35))),"")</f>
        <v/>
      </c>
      <c r="E35" s="16" t="str">
        <f t="array" ref="E35">IFERROR(INDEX('توزيع المباريات'!$E$12:$E$491,SMALL(IF('توزيع المباريات'!$H$12:$H$491=$F$7,IF('توزيع المباريات'!$F$12:$F$491=$F$6,ROW($A$13:$A$492)-ROW($A$13)+1)),ROWS($C$11:E35))),"")</f>
        <v/>
      </c>
      <c r="F35" s="16" t="str">
        <f t="array" ref="F35">IFERROR(INDEX('توزيع المباريات'!$F$12:$F$491,SMALL(IF('توزيع المباريات'!$H$12:$H$491=$F$7,IF('توزيع المباريات'!$F$12:$F$491=$F$6,ROW($A$13:$A$492)-ROW($A$13)+1)),ROWS($C$11:F35))),"")</f>
        <v/>
      </c>
      <c r="G35" s="16" t="str">
        <f t="array" ref="G35">IFERROR(INDEX('توزيع المباريات'!$G$12:$G$491,SMALL(IF('توزيع المباريات'!$H$12:$H$491=$F$7,IF('توزيع المباريات'!$F$12:$F$491=$F$6,ROW($A$13:$A$492)-ROW($A$13)+1)),ROWS($C$11:G35))),"")</f>
        <v/>
      </c>
    </row>
    <row r="36" spans="2:7" ht="18" x14ac:dyDescent="0.2">
      <c r="B36" s="15" t="str">
        <f>IF(C36="","",SUBTOTAL(3,$C$11:C36))</f>
        <v/>
      </c>
      <c r="C36" s="16" t="str">
        <f t="array" ref="C36">IFERROR(INDEX('توزيع المباريات'!$C$12:$C$491,SMALL(IF('توزيع المباريات'!$H$12:$H$491=$F$7,IF('توزيع المباريات'!$F$12:$F$491=$F$6,ROW($A$13:$A$492)-ROW($A$13)+1)),ROWS($C$11:C36))),"")</f>
        <v/>
      </c>
      <c r="D36" s="16" t="str">
        <f t="array" ref="D36">IFERROR(INDEX('توزيع المباريات'!$D$12:$D$491,SMALL(IF('توزيع المباريات'!$H$12:$H$491=$F$7,IF('توزيع المباريات'!$F$12:$F$491=$F$6,ROW($A$13:$A$492)-ROW($A$13)+1)),ROWS($C$11:D36))),"")</f>
        <v/>
      </c>
      <c r="E36" s="16" t="str">
        <f t="array" ref="E36">IFERROR(INDEX('توزيع المباريات'!$E$12:$E$491,SMALL(IF('توزيع المباريات'!$H$12:$H$491=$F$7,IF('توزيع المباريات'!$F$12:$F$491=$F$6,ROW($A$13:$A$492)-ROW($A$13)+1)),ROWS($C$11:E36))),"")</f>
        <v/>
      </c>
      <c r="F36" s="16" t="str">
        <f t="array" ref="F36">IFERROR(INDEX('توزيع المباريات'!$F$12:$F$491,SMALL(IF('توزيع المباريات'!$H$12:$H$491=$F$7,IF('توزيع المباريات'!$F$12:$F$491=$F$6,ROW($A$13:$A$492)-ROW($A$13)+1)),ROWS($C$11:F36))),"")</f>
        <v/>
      </c>
      <c r="G36" s="16" t="str">
        <f t="array" ref="G36">IFERROR(INDEX('توزيع المباريات'!$G$12:$G$491,SMALL(IF('توزيع المباريات'!$H$12:$H$491=$F$7,IF('توزيع المباريات'!$F$12:$F$491=$F$6,ROW($A$13:$A$492)-ROW($A$13)+1)),ROWS($C$11:G36))),"")</f>
        <v/>
      </c>
    </row>
    <row r="37" spans="2:7" ht="18" x14ac:dyDescent="0.2">
      <c r="B37" s="15" t="str">
        <f>IF(C37="","",SUBTOTAL(3,$C$11:C37))</f>
        <v/>
      </c>
      <c r="C37" s="16" t="str">
        <f t="array" ref="C37">IFERROR(INDEX('توزيع المباريات'!$C$12:$C$491,SMALL(IF('توزيع المباريات'!$H$12:$H$491=$F$7,IF('توزيع المباريات'!$F$12:$F$491=$F$6,ROW($A$13:$A$492)-ROW($A$13)+1)),ROWS($C$11:C37))),"")</f>
        <v/>
      </c>
      <c r="D37" s="16" t="str">
        <f t="array" ref="D37">IFERROR(INDEX('توزيع المباريات'!$D$12:$D$491,SMALL(IF('توزيع المباريات'!$H$12:$H$491=$F$7,IF('توزيع المباريات'!$F$12:$F$491=$F$6,ROW($A$13:$A$492)-ROW($A$13)+1)),ROWS($C$11:D37))),"")</f>
        <v/>
      </c>
      <c r="E37" s="16" t="str">
        <f t="array" ref="E37">IFERROR(INDEX('توزيع المباريات'!$E$12:$E$491,SMALL(IF('توزيع المباريات'!$H$12:$H$491=$F$7,IF('توزيع المباريات'!$F$12:$F$491=$F$6,ROW($A$13:$A$492)-ROW($A$13)+1)),ROWS($C$11:E37))),"")</f>
        <v/>
      </c>
      <c r="F37" s="16" t="str">
        <f t="array" ref="F37">IFERROR(INDEX('توزيع المباريات'!$F$12:$F$491,SMALL(IF('توزيع المباريات'!$H$12:$H$491=$F$7,IF('توزيع المباريات'!$F$12:$F$491=$F$6,ROW($A$13:$A$492)-ROW($A$13)+1)),ROWS($C$11:F37))),"")</f>
        <v/>
      </c>
      <c r="G37" s="16" t="str">
        <f t="array" ref="G37">IFERROR(INDEX('توزيع المباريات'!$G$12:$G$491,SMALL(IF('توزيع المباريات'!$H$12:$H$491=$F$7,IF('توزيع المباريات'!$F$12:$F$491=$F$6,ROW($A$13:$A$492)-ROW($A$13)+1)),ROWS($C$11:G37))),"")</f>
        <v/>
      </c>
    </row>
    <row r="38" spans="2:7" ht="18" x14ac:dyDescent="0.2">
      <c r="B38" s="15" t="str">
        <f>IF(C38="","",SUBTOTAL(3,$C$11:C38))</f>
        <v/>
      </c>
      <c r="C38" s="16" t="str">
        <f t="array" ref="C38">IFERROR(INDEX('توزيع المباريات'!$C$12:$C$491,SMALL(IF('توزيع المباريات'!$H$12:$H$491=$F$7,IF('توزيع المباريات'!$F$12:$F$491=$F$6,ROW($A$13:$A$492)-ROW($A$13)+1)),ROWS($C$11:C38))),"")</f>
        <v/>
      </c>
      <c r="D38" s="16" t="str">
        <f t="array" ref="D38">IFERROR(INDEX('توزيع المباريات'!$D$12:$D$491,SMALL(IF('توزيع المباريات'!$H$12:$H$491=$F$7,IF('توزيع المباريات'!$F$12:$F$491=$F$6,ROW($A$13:$A$492)-ROW($A$13)+1)),ROWS($C$11:D38))),"")</f>
        <v/>
      </c>
      <c r="E38" s="16" t="str">
        <f t="array" ref="E38">IFERROR(INDEX('توزيع المباريات'!$E$12:$E$491,SMALL(IF('توزيع المباريات'!$H$12:$H$491=$F$7,IF('توزيع المباريات'!$F$12:$F$491=$F$6,ROW($A$13:$A$492)-ROW($A$13)+1)),ROWS($C$11:E38))),"")</f>
        <v/>
      </c>
      <c r="F38" s="16" t="str">
        <f t="array" ref="F38">IFERROR(INDEX('توزيع المباريات'!$F$12:$F$491,SMALL(IF('توزيع المباريات'!$H$12:$H$491=$F$7,IF('توزيع المباريات'!$F$12:$F$491=$F$6,ROW($A$13:$A$492)-ROW($A$13)+1)),ROWS($C$11:F38))),"")</f>
        <v/>
      </c>
      <c r="G38" s="16" t="str">
        <f t="array" ref="G38">IFERROR(INDEX('توزيع المباريات'!$G$12:$G$491,SMALL(IF('توزيع المباريات'!$H$12:$H$491=$F$7,IF('توزيع المباريات'!$F$12:$F$491=$F$6,ROW($A$13:$A$492)-ROW($A$13)+1)),ROWS($C$11:G38))),"")</f>
        <v/>
      </c>
    </row>
    <row r="39" spans="2:7" ht="18" x14ac:dyDescent="0.2">
      <c r="B39" s="15" t="str">
        <f>IF(C39="","",SUBTOTAL(3,$C$11:C39))</f>
        <v/>
      </c>
      <c r="C39" s="16" t="str">
        <f t="array" ref="C39">IFERROR(INDEX('توزيع المباريات'!$C$12:$C$491,SMALL(IF('توزيع المباريات'!$H$12:$H$491=$F$7,IF('توزيع المباريات'!$F$12:$F$491=$F$6,ROW($A$13:$A$492)-ROW($A$13)+1)),ROWS($C$11:C39))),"")</f>
        <v/>
      </c>
      <c r="D39" s="16" t="str">
        <f t="array" ref="D39">IFERROR(INDEX('توزيع المباريات'!$D$12:$D$491,SMALL(IF('توزيع المباريات'!$H$12:$H$491=$F$7,IF('توزيع المباريات'!$F$12:$F$491=$F$6,ROW($A$13:$A$492)-ROW($A$13)+1)),ROWS($C$11:D39))),"")</f>
        <v/>
      </c>
      <c r="E39" s="16" t="str">
        <f t="array" ref="E39">IFERROR(INDEX('توزيع المباريات'!$E$12:$E$491,SMALL(IF('توزيع المباريات'!$H$12:$H$491=$F$7,IF('توزيع المباريات'!$F$12:$F$491=$F$6,ROW($A$13:$A$492)-ROW($A$13)+1)),ROWS($C$11:E39))),"")</f>
        <v/>
      </c>
      <c r="F39" s="16" t="str">
        <f t="array" ref="F39">IFERROR(INDEX('توزيع المباريات'!$F$12:$F$491,SMALL(IF('توزيع المباريات'!$H$12:$H$491=$F$7,IF('توزيع المباريات'!$F$12:$F$491=$F$6,ROW($A$13:$A$492)-ROW($A$13)+1)),ROWS($C$11:F39))),"")</f>
        <v/>
      </c>
      <c r="G39" s="16" t="str">
        <f t="array" ref="G39">IFERROR(INDEX('توزيع المباريات'!$G$12:$G$491,SMALL(IF('توزيع المباريات'!$H$12:$H$491=$F$7,IF('توزيع المباريات'!$F$12:$F$491=$F$6,ROW($A$13:$A$492)-ROW($A$13)+1)),ROWS($C$11:G39))),"")</f>
        <v/>
      </c>
    </row>
    <row r="40" spans="2:7" ht="18" x14ac:dyDescent="0.2">
      <c r="B40" s="15" t="str">
        <f>IF(C40="","",SUBTOTAL(3,$C$11:C40))</f>
        <v/>
      </c>
      <c r="C40" s="16" t="str">
        <f t="array" ref="C40">IFERROR(INDEX('توزيع المباريات'!$C$12:$C$491,SMALL(IF('توزيع المباريات'!$H$12:$H$491=$F$7,IF('توزيع المباريات'!$F$12:$F$491=$F$6,ROW($A$13:$A$492)-ROW($A$13)+1)),ROWS($C$11:C40))),"")</f>
        <v/>
      </c>
      <c r="D40" s="16" t="str">
        <f t="array" ref="D40">IFERROR(INDEX('توزيع المباريات'!$D$12:$D$491,SMALL(IF('توزيع المباريات'!$H$12:$H$491=$F$7,IF('توزيع المباريات'!$F$12:$F$491=$F$6,ROW($A$13:$A$492)-ROW($A$13)+1)),ROWS($C$11:D40))),"")</f>
        <v/>
      </c>
      <c r="E40" s="16" t="str">
        <f t="array" ref="E40">IFERROR(INDEX('توزيع المباريات'!$E$12:$E$491,SMALL(IF('توزيع المباريات'!$H$12:$H$491=$F$7,IF('توزيع المباريات'!$F$12:$F$491=$F$6,ROW($A$13:$A$492)-ROW($A$13)+1)),ROWS($C$11:E40))),"")</f>
        <v/>
      </c>
      <c r="F40" s="16" t="str">
        <f t="array" ref="F40">IFERROR(INDEX('توزيع المباريات'!$F$12:$F$491,SMALL(IF('توزيع المباريات'!$H$12:$H$491=$F$7,IF('توزيع المباريات'!$F$12:$F$491=$F$6,ROW($A$13:$A$492)-ROW($A$13)+1)),ROWS($C$11:F40))),"")</f>
        <v/>
      </c>
      <c r="G40" s="16" t="str">
        <f t="array" ref="G40">IFERROR(INDEX('توزيع المباريات'!$G$12:$G$491,SMALL(IF('توزيع المباريات'!$H$12:$H$491=$F$7,IF('توزيع المباريات'!$F$12:$F$491=$F$6,ROW($A$13:$A$492)-ROW($A$13)+1)),ROWS($C$11:G40))),"")</f>
        <v/>
      </c>
    </row>
    <row r="41" spans="2:7" ht="18" x14ac:dyDescent="0.2">
      <c r="B41" s="15" t="str">
        <f>IF(C41="","",SUBTOTAL(3,$C$11:C41))</f>
        <v/>
      </c>
      <c r="C41" s="16" t="str">
        <f t="array" ref="C41">IFERROR(INDEX('توزيع المباريات'!$C$12:$C$491,SMALL(IF('توزيع المباريات'!$H$12:$H$491=$F$7,IF('توزيع المباريات'!$F$12:$F$491=$F$6,ROW($A$13:$A$492)-ROW($A$13)+1)),ROWS($C$11:C41))),"")</f>
        <v/>
      </c>
      <c r="D41" s="16" t="str">
        <f t="array" ref="D41">IFERROR(INDEX('توزيع المباريات'!$D$12:$D$491,SMALL(IF('توزيع المباريات'!$H$12:$H$491=$F$7,IF('توزيع المباريات'!$F$12:$F$491=$F$6,ROW($A$13:$A$492)-ROW($A$13)+1)),ROWS($C$11:D41))),"")</f>
        <v/>
      </c>
      <c r="E41" s="16" t="str">
        <f t="array" ref="E41">IFERROR(INDEX('توزيع المباريات'!$E$12:$E$491,SMALL(IF('توزيع المباريات'!$H$12:$H$491=$F$7,IF('توزيع المباريات'!$F$12:$F$491=$F$6,ROW($A$13:$A$492)-ROW($A$13)+1)),ROWS($C$11:E41))),"")</f>
        <v/>
      </c>
      <c r="F41" s="16" t="str">
        <f t="array" ref="F41">IFERROR(INDEX('توزيع المباريات'!$F$12:$F$491,SMALL(IF('توزيع المباريات'!$H$12:$H$491=$F$7,IF('توزيع المباريات'!$F$12:$F$491=$F$6,ROW($A$13:$A$492)-ROW($A$13)+1)),ROWS($C$11:F41))),"")</f>
        <v/>
      </c>
      <c r="G41" s="16" t="str">
        <f t="array" ref="G41">IFERROR(INDEX('توزيع المباريات'!$G$12:$G$491,SMALL(IF('توزيع المباريات'!$H$12:$H$491=$F$7,IF('توزيع المباريات'!$F$12:$F$491=$F$6,ROW($A$13:$A$492)-ROW($A$13)+1)),ROWS($C$11:G41))),"")</f>
        <v/>
      </c>
    </row>
    <row r="42" spans="2:7" ht="18" x14ac:dyDescent="0.2">
      <c r="B42" s="15" t="str">
        <f>IF(C42="","",SUBTOTAL(3,$C$11:C42))</f>
        <v/>
      </c>
      <c r="C42" s="16" t="str">
        <f t="array" ref="C42">IFERROR(INDEX('توزيع المباريات'!$C$12:$C$491,SMALL(IF('توزيع المباريات'!$H$12:$H$491=$F$7,IF('توزيع المباريات'!$F$12:$F$491=$F$6,ROW($A$13:$A$492)-ROW($A$13)+1)),ROWS($C$11:C42))),"")</f>
        <v/>
      </c>
      <c r="D42" s="16" t="str">
        <f t="array" ref="D42">IFERROR(INDEX('توزيع المباريات'!$D$12:$D$491,SMALL(IF('توزيع المباريات'!$H$12:$H$491=$F$7,IF('توزيع المباريات'!$F$12:$F$491=$F$6,ROW($A$13:$A$492)-ROW($A$13)+1)),ROWS($C$11:D42))),"")</f>
        <v/>
      </c>
      <c r="E42" s="16" t="str">
        <f t="array" ref="E42">IFERROR(INDEX('توزيع المباريات'!$E$12:$E$491,SMALL(IF('توزيع المباريات'!$H$12:$H$491=$F$7,IF('توزيع المباريات'!$F$12:$F$491=$F$6,ROW($A$13:$A$492)-ROW($A$13)+1)),ROWS($C$11:E42))),"")</f>
        <v/>
      </c>
      <c r="F42" s="16" t="str">
        <f t="array" ref="F42">IFERROR(INDEX('توزيع المباريات'!$F$12:$F$491,SMALL(IF('توزيع المباريات'!$H$12:$H$491=$F$7,IF('توزيع المباريات'!$F$12:$F$491=$F$6,ROW($A$13:$A$492)-ROW($A$13)+1)),ROWS($C$11:F42))),"")</f>
        <v/>
      </c>
      <c r="G42" s="16" t="str">
        <f t="array" ref="G42">IFERROR(INDEX('توزيع المباريات'!$G$12:$G$491,SMALL(IF('توزيع المباريات'!$H$12:$H$491=$F$7,IF('توزيع المباريات'!$F$12:$F$491=$F$6,ROW($A$13:$A$492)-ROW($A$13)+1)),ROWS($C$11:G42))),"")</f>
        <v/>
      </c>
    </row>
    <row r="43" spans="2:7" ht="18" x14ac:dyDescent="0.2">
      <c r="B43" s="15" t="str">
        <f>IF(C43="","",SUBTOTAL(3,$C$11:C43))</f>
        <v/>
      </c>
      <c r="C43" s="16" t="str">
        <f t="array" ref="C43">IFERROR(INDEX('توزيع المباريات'!$C$12:$C$491,SMALL(IF('توزيع المباريات'!$H$12:$H$491=$F$7,IF('توزيع المباريات'!$F$12:$F$491=$F$6,ROW($A$13:$A$492)-ROW($A$13)+1)),ROWS($C$11:C43))),"")</f>
        <v/>
      </c>
      <c r="D43" s="16" t="str">
        <f t="array" ref="D43">IFERROR(INDEX('توزيع المباريات'!$D$12:$D$491,SMALL(IF('توزيع المباريات'!$H$12:$H$491=$F$7,IF('توزيع المباريات'!$F$12:$F$491=$F$6,ROW($A$13:$A$492)-ROW($A$13)+1)),ROWS($C$11:D43))),"")</f>
        <v/>
      </c>
      <c r="E43" s="16" t="str">
        <f t="array" ref="E43">IFERROR(INDEX('توزيع المباريات'!$E$12:$E$491,SMALL(IF('توزيع المباريات'!$H$12:$H$491=$F$7,IF('توزيع المباريات'!$F$12:$F$491=$F$6,ROW($A$13:$A$492)-ROW($A$13)+1)),ROWS($C$11:E43))),"")</f>
        <v/>
      </c>
      <c r="F43" s="16" t="str">
        <f t="array" ref="F43">IFERROR(INDEX('توزيع المباريات'!$F$12:$F$491,SMALL(IF('توزيع المباريات'!$H$12:$H$491=$F$7,IF('توزيع المباريات'!$F$12:$F$491=$F$6,ROW($A$13:$A$492)-ROW($A$13)+1)),ROWS($C$11:F43))),"")</f>
        <v/>
      </c>
      <c r="G43" s="16" t="str">
        <f t="array" ref="G43">IFERROR(INDEX('توزيع المباريات'!$G$12:$G$491,SMALL(IF('توزيع المباريات'!$H$12:$H$491=$F$7,IF('توزيع المباريات'!$F$12:$F$491=$F$6,ROW($A$13:$A$492)-ROW($A$13)+1)),ROWS($C$11:G43))),"")</f>
        <v/>
      </c>
    </row>
    <row r="44" spans="2:7" ht="18" x14ac:dyDescent="0.2">
      <c r="B44" s="15" t="str">
        <f>IF(C44="","",SUBTOTAL(3,$C$11:C44))</f>
        <v/>
      </c>
      <c r="C44" s="16" t="str">
        <f t="array" ref="C44">IFERROR(INDEX('توزيع المباريات'!$C$12:$C$491,SMALL(IF('توزيع المباريات'!$H$12:$H$491=$F$7,IF('توزيع المباريات'!$F$12:$F$491=$F$6,ROW($A$13:$A$492)-ROW($A$13)+1)),ROWS($C$11:C44))),"")</f>
        <v/>
      </c>
      <c r="D44" s="16" t="str">
        <f t="array" ref="D44">IFERROR(INDEX('توزيع المباريات'!$D$12:$D$491,SMALL(IF('توزيع المباريات'!$H$12:$H$491=$F$7,IF('توزيع المباريات'!$F$12:$F$491=$F$6,ROW($A$13:$A$492)-ROW($A$13)+1)),ROWS($C$11:D44))),"")</f>
        <v/>
      </c>
      <c r="E44" s="16" t="str">
        <f t="array" ref="E44">IFERROR(INDEX('توزيع المباريات'!$E$12:$E$491,SMALL(IF('توزيع المباريات'!$H$12:$H$491=$F$7,IF('توزيع المباريات'!$F$12:$F$491=$F$6,ROW($A$13:$A$492)-ROW($A$13)+1)),ROWS($C$11:E44))),"")</f>
        <v/>
      </c>
      <c r="F44" s="16" t="str">
        <f t="array" ref="F44">IFERROR(INDEX('توزيع المباريات'!$F$12:$F$491,SMALL(IF('توزيع المباريات'!$H$12:$H$491=$F$7,IF('توزيع المباريات'!$F$12:$F$491=$F$6,ROW($A$13:$A$492)-ROW($A$13)+1)),ROWS($C$11:F44))),"")</f>
        <v/>
      </c>
      <c r="G44" s="16" t="str">
        <f t="array" ref="G44">IFERROR(INDEX('توزيع المباريات'!$G$12:$G$491,SMALL(IF('توزيع المباريات'!$H$12:$H$491=$F$7,IF('توزيع المباريات'!$F$12:$F$491=$F$6,ROW($A$13:$A$492)-ROW($A$13)+1)),ROWS($C$11:G44))),"")</f>
        <v/>
      </c>
    </row>
    <row r="45" spans="2:7" ht="18" x14ac:dyDescent="0.2">
      <c r="B45" s="15" t="str">
        <f>IF(C45="","",SUBTOTAL(3,$C$11:C45))</f>
        <v/>
      </c>
      <c r="C45" s="16" t="str">
        <f t="array" ref="C45">IFERROR(INDEX('توزيع المباريات'!$C$12:$C$491,SMALL(IF('توزيع المباريات'!$H$12:$H$491=$F$7,IF('توزيع المباريات'!$F$12:$F$491=$F$6,ROW($A$13:$A$492)-ROW($A$13)+1)),ROWS($C$11:C45))),"")</f>
        <v/>
      </c>
      <c r="D45" s="16" t="str">
        <f t="array" ref="D45">IFERROR(INDEX('توزيع المباريات'!$D$12:$D$491,SMALL(IF('توزيع المباريات'!$H$12:$H$491=$F$7,IF('توزيع المباريات'!$F$12:$F$491=$F$6,ROW($A$13:$A$492)-ROW($A$13)+1)),ROWS($C$11:D45))),"")</f>
        <v/>
      </c>
      <c r="E45" s="16" t="str">
        <f t="array" ref="E45">IFERROR(INDEX('توزيع المباريات'!$E$12:$E$491,SMALL(IF('توزيع المباريات'!$H$12:$H$491=$F$7,IF('توزيع المباريات'!$F$12:$F$491=$F$6,ROW($A$13:$A$492)-ROW($A$13)+1)),ROWS($C$11:E45))),"")</f>
        <v/>
      </c>
      <c r="F45" s="16" t="str">
        <f t="array" ref="F45">IFERROR(INDEX('توزيع المباريات'!$F$12:$F$491,SMALL(IF('توزيع المباريات'!$H$12:$H$491=$F$7,IF('توزيع المباريات'!$F$12:$F$491=$F$6,ROW($A$13:$A$492)-ROW($A$13)+1)),ROWS($C$11:F45))),"")</f>
        <v/>
      </c>
      <c r="G45" s="16" t="str">
        <f t="array" ref="G45">IFERROR(INDEX('توزيع المباريات'!$G$12:$G$491,SMALL(IF('توزيع المباريات'!$H$12:$H$491=$F$7,IF('توزيع المباريات'!$F$12:$F$491=$F$6,ROW($A$13:$A$492)-ROW($A$13)+1)),ROWS($C$11:G45))),"")</f>
        <v/>
      </c>
    </row>
    <row r="46" spans="2:7" ht="18" x14ac:dyDescent="0.2">
      <c r="B46" s="15" t="str">
        <f>IF(C46="","",SUBTOTAL(3,$C$11:C46))</f>
        <v/>
      </c>
      <c r="C46" s="16" t="str">
        <f t="array" ref="C46">IFERROR(INDEX('توزيع المباريات'!$C$12:$C$491,SMALL(IF('توزيع المباريات'!$H$12:$H$491=$F$7,IF('توزيع المباريات'!$F$12:$F$491=$F$6,ROW($A$13:$A$492)-ROW($A$13)+1)),ROWS($C$11:C46))),"")</f>
        <v/>
      </c>
      <c r="D46" s="16" t="str">
        <f t="array" ref="D46">IFERROR(INDEX('توزيع المباريات'!$D$12:$D$491,SMALL(IF('توزيع المباريات'!$H$12:$H$491=$F$7,IF('توزيع المباريات'!$F$12:$F$491=$F$6,ROW($A$13:$A$492)-ROW($A$13)+1)),ROWS($C$11:D46))),"")</f>
        <v/>
      </c>
      <c r="E46" s="16" t="str">
        <f t="array" ref="E46">IFERROR(INDEX('توزيع المباريات'!$E$12:$E$491,SMALL(IF('توزيع المباريات'!$H$12:$H$491=$F$7,IF('توزيع المباريات'!$F$12:$F$491=$F$6,ROW($A$13:$A$492)-ROW($A$13)+1)),ROWS($C$11:E46))),"")</f>
        <v/>
      </c>
      <c r="F46" s="16" t="str">
        <f t="array" ref="F46">IFERROR(INDEX('توزيع المباريات'!$F$12:$F$491,SMALL(IF('توزيع المباريات'!$H$12:$H$491=$F$7,IF('توزيع المباريات'!$F$12:$F$491=$F$6,ROW($A$13:$A$492)-ROW($A$13)+1)),ROWS($C$11:F46))),"")</f>
        <v/>
      </c>
      <c r="G46" s="16" t="str">
        <f t="array" ref="G46">IFERROR(INDEX('توزيع المباريات'!$G$12:$G$491,SMALL(IF('توزيع المباريات'!$H$12:$H$491=$F$7,IF('توزيع المباريات'!$F$12:$F$491=$F$6,ROW($A$13:$A$492)-ROW($A$13)+1)),ROWS($C$11:G46))),"")</f>
        <v/>
      </c>
    </row>
    <row r="47" spans="2:7" ht="18" x14ac:dyDescent="0.2">
      <c r="B47" s="15" t="str">
        <f>IF(C47="","",SUBTOTAL(3,$C$11:C47))</f>
        <v/>
      </c>
      <c r="C47" s="16" t="str">
        <f t="array" ref="C47">IFERROR(INDEX('توزيع المباريات'!$C$12:$C$491,SMALL(IF('توزيع المباريات'!$H$12:$H$491=$F$7,IF('توزيع المباريات'!$F$12:$F$491=$F$6,ROW($A$13:$A$492)-ROW($A$13)+1)),ROWS($C$11:C47))),"")</f>
        <v/>
      </c>
      <c r="D47" s="16" t="str">
        <f t="array" ref="D47">IFERROR(INDEX('توزيع المباريات'!$D$12:$D$491,SMALL(IF('توزيع المباريات'!$H$12:$H$491=$F$7,IF('توزيع المباريات'!$F$12:$F$491=$F$6,ROW($A$13:$A$492)-ROW($A$13)+1)),ROWS($C$11:D47))),"")</f>
        <v/>
      </c>
      <c r="E47" s="16" t="str">
        <f t="array" ref="E47">IFERROR(INDEX('توزيع المباريات'!$E$12:$E$491,SMALL(IF('توزيع المباريات'!$H$12:$H$491=$F$7,IF('توزيع المباريات'!$F$12:$F$491=$F$6,ROW($A$13:$A$492)-ROW($A$13)+1)),ROWS($C$11:E47))),"")</f>
        <v/>
      </c>
      <c r="F47" s="16" t="str">
        <f t="array" ref="F47">IFERROR(INDEX('توزيع المباريات'!$F$12:$F$491,SMALL(IF('توزيع المباريات'!$H$12:$H$491=$F$7,IF('توزيع المباريات'!$F$12:$F$491=$F$6,ROW($A$13:$A$492)-ROW($A$13)+1)),ROWS($C$11:F47))),"")</f>
        <v/>
      </c>
      <c r="G47" s="16" t="str">
        <f t="array" ref="G47">IFERROR(INDEX('توزيع المباريات'!$G$12:$G$491,SMALL(IF('توزيع المباريات'!$H$12:$H$491=$F$7,IF('توزيع المباريات'!$F$12:$F$491=$F$6,ROW($A$13:$A$492)-ROW($A$13)+1)),ROWS($C$11:G47))),"")</f>
        <v/>
      </c>
    </row>
    <row r="48" spans="2:7" ht="18" x14ac:dyDescent="0.2">
      <c r="B48" s="15" t="str">
        <f>IF(C48="","",SUBTOTAL(3,$C$11:C48))</f>
        <v/>
      </c>
      <c r="C48" s="16" t="str">
        <f t="array" ref="C48">IFERROR(INDEX('توزيع المباريات'!$C$12:$C$491,SMALL(IF('توزيع المباريات'!$H$12:$H$491=$F$7,IF('توزيع المباريات'!$F$12:$F$491=$F$6,ROW($A$13:$A$492)-ROW($A$13)+1)),ROWS($C$11:C48))),"")</f>
        <v/>
      </c>
      <c r="D48" s="16" t="str">
        <f t="array" ref="D48">IFERROR(INDEX('توزيع المباريات'!$D$12:$D$491,SMALL(IF('توزيع المباريات'!$H$12:$H$491=$F$7,IF('توزيع المباريات'!$F$12:$F$491=$F$6,ROW($A$13:$A$492)-ROW($A$13)+1)),ROWS($C$11:D48))),"")</f>
        <v/>
      </c>
      <c r="E48" s="16" t="str">
        <f t="array" ref="E48">IFERROR(INDEX('توزيع المباريات'!$E$12:$E$491,SMALL(IF('توزيع المباريات'!$H$12:$H$491=$F$7,IF('توزيع المباريات'!$F$12:$F$491=$F$6,ROW($A$13:$A$492)-ROW($A$13)+1)),ROWS($C$11:E48))),"")</f>
        <v/>
      </c>
      <c r="F48" s="16" t="str">
        <f t="array" ref="F48">IFERROR(INDEX('توزيع المباريات'!$F$12:$F$491,SMALL(IF('توزيع المباريات'!$H$12:$H$491=$F$7,IF('توزيع المباريات'!$F$12:$F$491=$F$6,ROW($A$13:$A$492)-ROW($A$13)+1)),ROWS($C$11:F48))),"")</f>
        <v/>
      </c>
      <c r="G48" s="16" t="str">
        <f t="array" ref="G48">IFERROR(INDEX('توزيع المباريات'!$G$12:$G$491,SMALL(IF('توزيع المباريات'!$H$12:$H$491=$F$7,IF('توزيع المباريات'!$F$12:$F$491=$F$6,ROW($A$13:$A$492)-ROW($A$13)+1)),ROWS($C$11:G48))),"")</f>
        <v/>
      </c>
    </row>
    <row r="49" spans="2:7" ht="18" x14ac:dyDescent="0.2">
      <c r="B49" s="15" t="str">
        <f>IF(C49="","",SUBTOTAL(3,$C$11:C49))</f>
        <v/>
      </c>
      <c r="C49" s="16" t="str">
        <f t="array" ref="C49">IFERROR(INDEX('توزيع المباريات'!$C$12:$C$491,SMALL(IF('توزيع المباريات'!$H$12:$H$491=$F$7,IF('توزيع المباريات'!$F$12:$F$491=$F$6,ROW($A$13:$A$492)-ROW($A$13)+1)),ROWS($C$11:C49))),"")</f>
        <v/>
      </c>
      <c r="D49" s="16" t="str">
        <f t="array" ref="D49">IFERROR(INDEX('توزيع المباريات'!$D$12:$D$491,SMALL(IF('توزيع المباريات'!$H$12:$H$491=$F$7,IF('توزيع المباريات'!$F$12:$F$491=$F$6,ROW($A$13:$A$492)-ROW($A$13)+1)),ROWS($C$11:D49))),"")</f>
        <v/>
      </c>
      <c r="E49" s="16" t="str">
        <f t="array" ref="E49">IFERROR(INDEX('توزيع المباريات'!$E$12:$E$491,SMALL(IF('توزيع المباريات'!$H$12:$H$491=$F$7,IF('توزيع المباريات'!$F$12:$F$491=$F$6,ROW($A$13:$A$492)-ROW($A$13)+1)),ROWS($C$11:E49))),"")</f>
        <v/>
      </c>
      <c r="F49" s="16" t="str">
        <f t="array" ref="F49">IFERROR(INDEX('توزيع المباريات'!$F$12:$F$491,SMALL(IF('توزيع المباريات'!$H$12:$H$491=$F$7,IF('توزيع المباريات'!$F$12:$F$491=$F$6,ROW($A$13:$A$492)-ROW($A$13)+1)),ROWS($C$11:F49))),"")</f>
        <v/>
      </c>
      <c r="G49" s="16" t="str">
        <f t="array" ref="G49">IFERROR(INDEX('توزيع المباريات'!$G$12:$G$491,SMALL(IF('توزيع المباريات'!$H$12:$H$491=$F$7,IF('توزيع المباريات'!$F$12:$F$491=$F$6,ROW($A$13:$A$492)-ROW($A$13)+1)),ROWS($C$11:G49))),"")</f>
        <v/>
      </c>
    </row>
    <row r="50" spans="2:7" ht="18" x14ac:dyDescent="0.2">
      <c r="B50" s="15" t="str">
        <f>IF(C50="","",SUBTOTAL(3,$C$11:C50))</f>
        <v/>
      </c>
      <c r="C50" s="16" t="str">
        <f t="array" ref="C50">IFERROR(INDEX('توزيع المباريات'!$C$12:$C$491,SMALL(IF('توزيع المباريات'!$H$12:$H$491=$F$7,IF('توزيع المباريات'!$F$12:$F$491=$F$6,ROW($A$13:$A$492)-ROW($A$13)+1)),ROWS($C$11:C50))),"")</f>
        <v/>
      </c>
      <c r="D50" s="16" t="str">
        <f t="array" ref="D50">IFERROR(INDEX('توزيع المباريات'!$D$12:$D$491,SMALL(IF('توزيع المباريات'!$H$12:$H$491=$F$7,IF('توزيع المباريات'!$F$12:$F$491=$F$6,ROW($A$13:$A$492)-ROW($A$13)+1)),ROWS($C$11:D50))),"")</f>
        <v/>
      </c>
      <c r="E50" s="16" t="str">
        <f t="array" ref="E50">IFERROR(INDEX('توزيع المباريات'!$E$12:$E$491,SMALL(IF('توزيع المباريات'!$H$12:$H$491=$F$7,IF('توزيع المباريات'!$F$12:$F$491=$F$6,ROW($A$13:$A$492)-ROW($A$13)+1)),ROWS($C$11:E50))),"")</f>
        <v/>
      </c>
      <c r="F50" s="16" t="str">
        <f t="array" ref="F50">IFERROR(INDEX('توزيع المباريات'!$F$12:$F$491,SMALL(IF('توزيع المباريات'!$H$12:$H$491=$F$7,IF('توزيع المباريات'!$F$12:$F$491=$F$6,ROW($A$13:$A$492)-ROW($A$13)+1)),ROWS($C$11:F50))),"")</f>
        <v/>
      </c>
      <c r="G50" s="16" t="str">
        <f t="array" ref="G50">IFERROR(INDEX('توزيع المباريات'!$G$12:$G$491,SMALL(IF('توزيع المباريات'!$H$12:$H$491=$F$7,IF('توزيع المباريات'!$F$12:$F$491=$F$6,ROW($A$13:$A$492)-ROW($A$13)+1)),ROWS($C$11:G50))),"")</f>
        <v/>
      </c>
    </row>
    <row r="51" spans="2:7" ht="18" x14ac:dyDescent="0.2">
      <c r="B51" s="15" t="str">
        <f>IF(C51="","",SUBTOTAL(3,$C$11:C51))</f>
        <v/>
      </c>
      <c r="C51" s="16" t="str">
        <f t="array" ref="C51">IFERROR(INDEX('توزيع المباريات'!$C$12:$C$491,SMALL(IF('توزيع المباريات'!$H$12:$H$491=$F$7,IF('توزيع المباريات'!$F$12:$F$491=$F$6,ROW($A$13:$A$492)-ROW($A$13)+1)),ROWS($C$11:C51))),"")</f>
        <v/>
      </c>
      <c r="D51" s="16" t="str">
        <f t="array" ref="D51">IFERROR(INDEX('توزيع المباريات'!$D$12:$D$491,SMALL(IF('توزيع المباريات'!$H$12:$H$491=$F$7,IF('توزيع المباريات'!$F$12:$F$491=$F$6,ROW($A$13:$A$492)-ROW($A$13)+1)),ROWS($C$11:D51))),"")</f>
        <v/>
      </c>
      <c r="E51" s="16" t="str">
        <f t="array" ref="E51">IFERROR(INDEX('توزيع المباريات'!$E$12:$E$491,SMALL(IF('توزيع المباريات'!$H$12:$H$491=$F$7,IF('توزيع المباريات'!$F$12:$F$491=$F$6,ROW($A$13:$A$492)-ROW($A$13)+1)),ROWS($C$11:E51))),"")</f>
        <v/>
      </c>
      <c r="F51" s="16" t="str">
        <f t="array" ref="F51">IFERROR(INDEX('توزيع المباريات'!$F$12:$F$491,SMALL(IF('توزيع المباريات'!$H$12:$H$491=$F$7,IF('توزيع المباريات'!$F$12:$F$491=$F$6,ROW($A$13:$A$492)-ROW($A$13)+1)),ROWS($C$11:F51))),"")</f>
        <v/>
      </c>
      <c r="G51" s="16" t="str">
        <f t="array" ref="G51">IFERROR(INDEX('توزيع المباريات'!$G$12:$G$491,SMALL(IF('توزيع المباريات'!$H$12:$H$491=$F$7,IF('توزيع المباريات'!$F$12:$F$491=$F$6,ROW($A$13:$A$492)-ROW($A$13)+1)),ROWS($C$11:G51))),"")</f>
        <v/>
      </c>
    </row>
    <row r="52" spans="2:7" ht="18" x14ac:dyDescent="0.2">
      <c r="B52" s="15" t="str">
        <f>IF(C52="","",SUBTOTAL(3,$C$11:C52))</f>
        <v/>
      </c>
      <c r="C52" s="16" t="str">
        <f t="array" ref="C52">IFERROR(INDEX('توزيع المباريات'!$C$12:$C$491,SMALL(IF('توزيع المباريات'!$H$12:$H$491=$F$7,IF('توزيع المباريات'!$F$12:$F$491=$F$6,ROW($A$13:$A$492)-ROW($A$13)+1)),ROWS($C$11:C52))),"")</f>
        <v/>
      </c>
      <c r="D52" s="16" t="str">
        <f t="array" ref="D52">IFERROR(INDEX('توزيع المباريات'!$D$12:$D$491,SMALL(IF('توزيع المباريات'!$H$12:$H$491=$F$7,IF('توزيع المباريات'!$F$12:$F$491=$F$6,ROW($A$13:$A$492)-ROW($A$13)+1)),ROWS($C$11:D52))),"")</f>
        <v/>
      </c>
      <c r="E52" s="16" t="str">
        <f t="array" ref="E52">IFERROR(INDEX('توزيع المباريات'!$E$12:$E$491,SMALL(IF('توزيع المباريات'!$H$12:$H$491=$F$7,IF('توزيع المباريات'!$F$12:$F$491=$F$6,ROW($A$13:$A$492)-ROW($A$13)+1)),ROWS($C$11:E52))),"")</f>
        <v/>
      </c>
      <c r="F52" s="16" t="str">
        <f t="array" ref="F52">IFERROR(INDEX('توزيع المباريات'!$F$12:$F$491,SMALL(IF('توزيع المباريات'!$H$12:$H$491=$F$7,IF('توزيع المباريات'!$F$12:$F$491=$F$6,ROW($A$13:$A$492)-ROW($A$13)+1)),ROWS($C$11:F52))),"")</f>
        <v/>
      </c>
      <c r="G52" s="16" t="str">
        <f t="array" ref="G52">IFERROR(INDEX('توزيع المباريات'!$G$12:$G$491,SMALL(IF('توزيع المباريات'!$H$12:$H$491=$F$7,IF('توزيع المباريات'!$F$12:$F$491=$F$6,ROW($A$13:$A$492)-ROW($A$13)+1)),ROWS($C$11:G52))),"")</f>
        <v/>
      </c>
    </row>
    <row r="53" spans="2:7" ht="18" x14ac:dyDescent="0.2">
      <c r="B53" s="15" t="str">
        <f>IF(C53="","",SUBTOTAL(3,$C$11:C53))</f>
        <v/>
      </c>
      <c r="C53" s="16" t="str">
        <f t="array" ref="C53">IFERROR(INDEX('توزيع المباريات'!$C$12:$C$491,SMALL(IF('توزيع المباريات'!$H$12:$H$491=$F$7,IF('توزيع المباريات'!$F$12:$F$491=$F$6,ROW($A$13:$A$492)-ROW($A$13)+1)),ROWS($C$11:C53))),"")</f>
        <v/>
      </c>
      <c r="D53" s="16" t="str">
        <f t="array" ref="D53">IFERROR(INDEX('توزيع المباريات'!$D$12:$D$491,SMALL(IF('توزيع المباريات'!$H$12:$H$491=$F$7,IF('توزيع المباريات'!$F$12:$F$491=$F$6,ROW($A$13:$A$492)-ROW($A$13)+1)),ROWS($C$11:D53))),"")</f>
        <v/>
      </c>
      <c r="E53" s="16" t="str">
        <f t="array" ref="E53">IFERROR(INDEX('توزيع المباريات'!$E$12:$E$491,SMALL(IF('توزيع المباريات'!$H$12:$H$491=$F$7,IF('توزيع المباريات'!$F$12:$F$491=$F$6,ROW($A$13:$A$492)-ROW($A$13)+1)),ROWS($C$11:E53))),"")</f>
        <v/>
      </c>
      <c r="F53" s="16" t="str">
        <f t="array" ref="F53">IFERROR(INDEX('توزيع المباريات'!$F$12:$F$491,SMALL(IF('توزيع المباريات'!$H$12:$H$491=$F$7,IF('توزيع المباريات'!$F$12:$F$491=$F$6,ROW($A$13:$A$492)-ROW($A$13)+1)),ROWS($C$11:F53))),"")</f>
        <v/>
      </c>
      <c r="G53" s="16" t="str">
        <f t="array" ref="G53">IFERROR(INDEX('توزيع المباريات'!$G$12:$G$491,SMALL(IF('توزيع المباريات'!$H$12:$H$491=$F$7,IF('توزيع المباريات'!$F$12:$F$491=$F$6,ROW($A$13:$A$492)-ROW($A$13)+1)),ROWS($C$11:G53))),"")</f>
        <v/>
      </c>
    </row>
    <row r="54" spans="2:7" ht="18" x14ac:dyDescent="0.2">
      <c r="B54" s="15" t="str">
        <f>IF(C54="","",SUBTOTAL(3,$C$11:C54))</f>
        <v/>
      </c>
      <c r="C54" s="16" t="str">
        <f t="array" ref="C54">IFERROR(INDEX('توزيع المباريات'!$C$12:$C$491,SMALL(IF('توزيع المباريات'!$H$12:$H$491=$F$7,IF('توزيع المباريات'!$F$12:$F$491=$F$6,ROW($A$13:$A$492)-ROW($A$13)+1)),ROWS($C$11:C54))),"")</f>
        <v/>
      </c>
      <c r="D54" s="16" t="str">
        <f t="array" ref="D54">IFERROR(INDEX('توزيع المباريات'!$D$12:$D$491,SMALL(IF('توزيع المباريات'!$H$12:$H$491=$F$7,IF('توزيع المباريات'!$F$12:$F$491=$F$6,ROW($A$13:$A$492)-ROW($A$13)+1)),ROWS($C$11:D54))),"")</f>
        <v/>
      </c>
      <c r="E54" s="16" t="str">
        <f t="array" ref="E54">IFERROR(INDEX('توزيع المباريات'!$E$12:$E$491,SMALL(IF('توزيع المباريات'!$H$12:$H$491=$F$7,IF('توزيع المباريات'!$F$12:$F$491=$F$6,ROW($A$13:$A$492)-ROW($A$13)+1)),ROWS($C$11:E54))),"")</f>
        <v/>
      </c>
      <c r="F54" s="16" t="str">
        <f t="array" ref="F54">IFERROR(INDEX('توزيع المباريات'!$F$12:$F$491,SMALL(IF('توزيع المباريات'!$H$12:$H$491=$F$7,IF('توزيع المباريات'!$F$12:$F$491=$F$6,ROW($A$13:$A$492)-ROW($A$13)+1)),ROWS($C$11:F54))),"")</f>
        <v/>
      </c>
      <c r="G54" s="16" t="str">
        <f t="array" ref="G54">IFERROR(INDEX('توزيع المباريات'!$G$12:$G$491,SMALL(IF('توزيع المباريات'!$H$12:$H$491=$F$7,IF('توزيع المباريات'!$F$12:$F$491=$F$6,ROW($A$13:$A$492)-ROW($A$13)+1)),ROWS($C$11:G54))),"")</f>
        <v/>
      </c>
    </row>
    <row r="55" spans="2:7" ht="18" x14ac:dyDescent="0.2">
      <c r="B55" s="15" t="str">
        <f>IF(C55="","",SUBTOTAL(3,$C$11:C55))</f>
        <v/>
      </c>
      <c r="C55" s="16" t="str">
        <f t="array" ref="C55">IFERROR(INDEX('توزيع المباريات'!$C$12:$C$491,SMALL(IF('توزيع المباريات'!$H$12:$H$491=$F$7,IF('توزيع المباريات'!$F$12:$F$491=$F$6,ROW($A$13:$A$492)-ROW($A$13)+1)),ROWS($C$11:C55))),"")</f>
        <v/>
      </c>
      <c r="D55" s="16" t="str">
        <f t="array" ref="D55">IFERROR(INDEX('توزيع المباريات'!$D$12:$D$491,SMALL(IF('توزيع المباريات'!$H$12:$H$491=$F$7,IF('توزيع المباريات'!$F$12:$F$491=$F$6,ROW($A$13:$A$492)-ROW($A$13)+1)),ROWS($C$11:D55))),"")</f>
        <v/>
      </c>
      <c r="E55" s="16" t="str">
        <f t="array" ref="E55">IFERROR(INDEX('توزيع المباريات'!$E$12:$E$491,SMALL(IF('توزيع المباريات'!$H$12:$H$491=$F$7,IF('توزيع المباريات'!$F$12:$F$491=$F$6,ROW($A$13:$A$492)-ROW($A$13)+1)),ROWS($C$11:E55))),"")</f>
        <v/>
      </c>
      <c r="F55" s="16" t="str">
        <f t="array" ref="F55">IFERROR(INDEX('توزيع المباريات'!$F$12:$F$491,SMALL(IF('توزيع المباريات'!$H$12:$H$491=$F$7,IF('توزيع المباريات'!$F$12:$F$491=$F$6,ROW($A$13:$A$492)-ROW($A$13)+1)),ROWS($C$11:F55))),"")</f>
        <v/>
      </c>
      <c r="G55" s="16" t="str">
        <f t="array" ref="G55">IFERROR(INDEX('توزيع المباريات'!$G$12:$G$491,SMALL(IF('توزيع المباريات'!$H$12:$H$491=$F$7,IF('توزيع المباريات'!$F$12:$F$491=$F$6,ROW($A$13:$A$492)-ROW($A$13)+1)),ROWS($C$11:G55))),"")</f>
        <v/>
      </c>
    </row>
    <row r="56" spans="2:7" ht="18" x14ac:dyDescent="0.2">
      <c r="B56" s="15" t="str">
        <f>IF(C56="","",SUBTOTAL(3,$C$11:C56))</f>
        <v/>
      </c>
      <c r="C56" s="16" t="str">
        <f t="array" ref="C56">IFERROR(INDEX('توزيع المباريات'!$C$12:$C$491,SMALL(IF('توزيع المباريات'!$H$12:$H$491=$F$7,IF('توزيع المباريات'!$F$12:$F$491=$F$6,ROW($A$13:$A$492)-ROW($A$13)+1)),ROWS($C$11:C56))),"")</f>
        <v/>
      </c>
      <c r="D56" s="16" t="str">
        <f t="array" ref="D56">IFERROR(INDEX('توزيع المباريات'!$D$12:$D$491,SMALL(IF('توزيع المباريات'!$H$12:$H$491=$F$7,IF('توزيع المباريات'!$F$12:$F$491=$F$6,ROW($A$13:$A$492)-ROW($A$13)+1)),ROWS($C$11:D56))),"")</f>
        <v/>
      </c>
      <c r="E56" s="16" t="str">
        <f t="array" ref="E56">IFERROR(INDEX('توزيع المباريات'!$E$12:$E$491,SMALL(IF('توزيع المباريات'!$H$12:$H$491=$F$7,IF('توزيع المباريات'!$F$12:$F$491=$F$6,ROW($A$13:$A$492)-ROW($A$13)+1)),ROWS($C$11:E56))),"")</f>
        <v/>
      </c>
      <c r="F56" s="16" t="str">
        <f t="array" ref="F56">IFERROR(INDEX('توزيع المباريات'!$F$12:$F$491,SMALL(IF('توزيع المباريات'!$H$12:$H$491=$F$7,IF('توزيع المباريات'!$F$12:$F$491=$F$6,ROW($A$13:$A$492)-ROW($A$13)+1)),ROWS($C$11:F56))),"")</f>
        <v/>
      </c>
      <c r="G56" s="16" t="str">
        <f t="array" ref="G56">IFERROR(INDEX('توزيع المباريات'!$G$12:$G$491,SMALL(IF('توزيع المباريات'!$H$12:$H$491=$F$7,IF('توزيع المباريات'!$F$12:$F$491=$F$6,ROW($A$13:$A$492)-ROW($A$13)+1)),ROWS($C$11:G56))),"")</f>
        <v/>
      </c>
    </row>
    <row r="57" spans="2:7" ht="18" x14ac:dyDescent="0.2">
      <c r="B57" s="15" t="str">
        <f>IF(C57="","",SUBTOTAL(3,$C$11:C57))</f>
        <v/>
      </c>
      <c r="C57" s="16" t="str">
        <f t="array" ref="C57">IFERROR(INDEX('توزيع المباريات'!$C$12:$C$491,SMALL(IF('توزيع المباريات'!$H$12:$H$491=$F$7,IF('توزيع المباريات'!$F$12:$F$491=$F$6,ROW($A$13:$A$492)-ROW($A$13)+1)),ROWS($C$11:C57))),"")</f>
        <v/>
      </c>
      <c r="D57" s="16" t="str">
        <f t="array" ref="D57">IFERROR(INDEX('توزيع المباريات'!$D$12:$D$491,SMALL(IF('توزيع المباريات'!$H$12:$H$491=$F$7,IF('توزيع المباريات'!$F$12:$F$491=$F$6,ROW($A$13:$A$492)-ROW($A$13)+1)),ROWS($C$11:D57))),"")</f>
        <v/>
      </c>
      <c r="E57" s="16" t="str">
        <f t="array" ref="E57">IFERROR(INDEX('توزيع المباريات'!$E$12:$E$491,SMALL(IF('توزيع المباريات'!$H$12:$H$491=$F$7,IF('توزيع المباريات'!$F$12:$F$491=$F$6,ROW($A$13:$A$492)-ROW($A$13)+1)),ROWS($C$11:E57))),"")</f>
        <v/>
      </c>
      <c r="F57" s="16" t="str">
        <f t="array" ref="F57">IFERROR(INDEX('توزيع المباريات'!$F$12:$F$491,SMALL(IF('توزيع المباريات'!$H$12:$H$491=$F$7,IF('توزيع المباريات'!$F$12:$F$491=$F$6,ROW($A$13:$A$492)-ROW($A$13)+1)),ROWS($C$11:F57))),"")</f>
        <v/>
      </c>
      <c r="G57" s="16" t="str">
        <f t="array" ref="G57">IFERROR(INDEX('توزيع المباريات'!$G$12:$G$491,SMALL(IF('توزيع المباريات'!$H$12:$H$491=$F$7,IF('توزيع المباريات'!$F$12:$F$491=$F$6,ROW($A$13:$A$492)-ROW($A$13)+1)),ROWS($C$11:G57))),"")</f>
        <v/>
      </c>
    </row>
    <row r="58" spans="2:7" ht="18" x14ac:dyDescent="0.2">
      <c r="B58" s="15" t="str">
        <f>IF(C58="","",SUBTOTAL(3,$C$11:C58))</f>
        <v/>
      </c>
      <c r="C58" s="16" t="str">
        <f t="array" ref="C58">IFERROR(INDEX('توزيع المباريات'!$C$12:$C$491,SMALL(IF('توزيع المباريات'!$H$12:$H$491=$F$7,IF('توزيع المباريات'!$F$12:$F$491=$F$6,ROW($A$13:$A$492)-ROW($A$13)+1)),ROWS($C$11:C58))),"")</f>
        <v/>
      </c>
      <c r="D58" s="16" t="str">
        <f t="array" ref="D58">IFERROR(INDEX('توزيع المباريات'!$D$12:$D$491,SMALL(IF('توزيع المباريات'!$H$12:$H$491=$F$7,IF('توزيع المباريات'!$F$12:$F$491=$F$6,ROW($A$13:$A$492)-ROW($A$13)+1)),ROWS($C$11:D58))),"")</f>
        <v/>
      </c>
      <c r="E58" s="16" t="str">
        <f t="array" ref="E58">IFERROR(INDEX('توزيع المباريات'!$E$12:$E$491,SMALL(IF('توزيع المباريات'!$H$12:$H$491=$F$7,IF('توزيع المباريات'!$F$12:$F$491=$F$6,ROW($A$13:$A$492)-ROW($A$13)+1)),ROWS($C$11:E58))),"")</f>
        <v/>
      </c>
      <c r="F58" s="16" t="str">
        <f t="array" ref="F58">IFERROR(INDEX('توزيع المباريات'!$F$12:$F$491,SMALL(IF('توزيع المباريات'!$H$12:$H$491=$F$7,IF('توزيع المباريات'!$F$12:$F$491=$F$6,ROW($A$13:$A$492)-ROW($A$13)+1)),ROWS($C$11:F58))),"")</f>
        <v/>
      </c>
      <c r="G58" s="16" t="str">
        <f t="array" ref="G58">IFERROR(INDEX('توزيع المباريات'!$G$12:$G$491,SMALL(IF('توزيع المباريات'!$H$12:$H$491=$F$7,IF('توزيع المباريات'!$F$12:$F$491=$F$6,ROW($A$13:$A$492)-ROW($A$13)+1)),ROWS($C$11:G58))),"")</f>
        <v/>
      </c>
    </row>
    <row r="59" spans="2:7" ht="18" x14ac:dyDescent="0.2">
      <c r="B59" s="15" t="str">
        <f>IF(C59="","",SUBTOTAL(3,$C$11:C59))</f>
        <v/>
      </c>
      <c r="C59" s="16" t="str">
        <f t="array" ref="C59">IFERROR(INDEX('توزيع المباريات'!$C$12:$C$491,SMALL(IF('توزيع المباريات'!$H$12:$H$491=$F$7,IF('توزيع المباريات'!$F$12:$F$491=$F$6,ROW($A$13:$A$492)-ROW($A$13)+1)),ROWS($C$11:C59))),"")</f>
        <v/>
      </c>
      <c r="D59" s="16" t="str">
        <f t="array" ref="D59">IFERROR(INDEX('توزيع المباريات'!$D$12:$D$491,SMALL(IF('توزيع المباريات'!$H$12:$H$491=$F$7,IF('توزيع المباريات'!$F$12:$F$491=$F$6,ROW($A$13:$A$492)-ROW($A$13)+1)),ROWS($C$11:D59))),"")</f>
        <v/>
      </c>
      <c r="E59" s="16" t="str">
        <f t="array" ref="E59">IFERROR(INDEX('توزيع المباريات'!$E$12:$E$491,SMALL(IF('توزيع المباريات'!$H$12:$H$491=$F$7,IF('توزيع المباريات'!$F$12:$F$491=$F$6,ROW($A$13:$A$492)-ROW($A$13)+1)),ROWS($C$11:E59))),"")</f>
        <v/>
      </c>
      <c r="F59" s="16" t="str">
        <f t="array" ref="F59">IFERROR(INDEX('توزيع المباريات'!$F$12:$F$491,SMALL(IF('توزيع المباريات'!$H$12:$H$491=$F$7,IF('توزيع المباريات'!$F$12:$F$491=$F$6,ROW($A$13:$A$492)-ROW($A$13)+1)),ROWS($C$11:F59))),"")</f>
        <v/>
      </c>
      <c r="G59" s="16" t="str">
        <f t="array" ref="G59">IFERROR(INDEX('توزيع المباريات'!$G$12:$G$491,SMALL(IF('توزيع المباريات'!$H$12:$H$491=$F$7,IF('توزيع المباريات'!$F$12:$F$491=$F$6,ROW($A$13:$A$492)-ROW($A$13)+1)),ROWS($C$11:G59))),"")</f>
        <v/>
      </c>
    </row>
    <row r="60" spans="2:7" ht="18" x14ac:dyDescent="0.2">
      <c r="B60" s="15" t="str">
        <f>IF(C60="","",SUBTOTAL(3,$C$11:C60))</f>
        <v/>
      </c>
      <c r="C60" s="16" t="str">
        <f t="array" ref="C60">IFERROR(INDEX('توزيع المباريات'!$C$12:$C$491,SMALL(IF('توزيع المباريات'!$H$12:$H$491=$F$7,IF('توزيع المباريات'!$F$12:$F$491=$F$6,ROW($A$13:$A$492)-ROW($A$13)+1)),ROWS($C$11:C60))),"")</f>
        <v/>
      </c>
      <c r="D60" s="16" t="str">
        <f t="array" ref="D60">IFERROR(INDEX('توزيع المباريات'!$D$12:$D$491,SMALL(IF('توزيع المباريات'!$H$12:$H$491=$F$7,IF('توزيع المباريات'!$F$12:$F$491=$F$6,ROW($A$13:$A$492)-ROW($A$13)+1)),ROWS($C$11:D60))),"")</f>
        <v/>
      </c>
      <c r="E60" s="16" t="str">
        <f t="array" ref="E60">IFERROR(INDEX('توزيع المباريات'!$E$12:$E$491,SMALL(IF('توزيع المباريات'!$H$12:$H$491=$F$7,IF('توزيع المباريات'!$F$12:$F$491=$F$6,ROW($A$13:$A$492)-ROW($A$13)+1)),ROWS($C$11:E60))),"")</f>
        <v/>
      </c>
      <c r="F60" s="16" t="str">
        <f t="array" ref="F60">IFERROR(INDEX('توزيع المباريات'!$F$12:$F$491,SMALL(IF('توزيع المباريات'!$H$12:$H$491=$F$7,IF('توزيع المباريات'!$F$12:$F$491=$F$6,ROW($A$13:$A$492)-ROW($A$13)+1)),ROWS($C$11:F60))),"")</f>
        <v/>
      </c>
      <c r="G60" s="16" t="str">
        <f t="array" ref="G60">IFERROR(INDEX('توزيع المباريات'!$G$12:$G$491,SMALL(IF('توزيع المباريات'!$H$12:$H$491=$F$7,IF('توزيع المباريات'!$F$12:$F$491=$F$6,ROW($A$13:$A$492)-ROW($A$13)+1)),ROWS($C$11:G60))),"")</f>
        <v/>
      </c>
    </row>
    <row r="61" spans="2:7" ht="18" x14ac:dyDescent="0.2">
      <c r="B61" s="15" t="str">
        <f>IF(C61="","",SUBTOTAL(3,$C$11:C61))</f>
        <v/>
      </c>
      <c r="C61" s="16" t="str">
        <f t="array" ref="C61">IFERROR(INDEX('توزيع المباريات'!$C$12:$C$491,SMALL(IF('توزيع المباريات'!$H$12:$H$491=$F$7,IF('توزيع المباريات'!$F$12:$F$491=$F$6,ROW($A$13:$A$492)-ROW($A$13)+1)),ROWS($C$11:C61))),"")</f>
        <v/>
      </c>
      <c r="D61" s="16" t="str">
        <f t="array" ref="D61">IFERROR(INDEX('توزيع المباريات'!$D$12:$D$491,SMALL(IF('توزيع المباريات'!$H$12:$H$491=$F$7,IF('توزيع المباريات'!$F$12:$F$491=$F$6,ROW($A$13:$A$492)-ROW($A$13)+1)),ROWS($C$11:D61))),"")</f>
        <v/>
      </c>
      <c r="E61" s="16" t="str">
        <f t="array" ref="E61">IFERROR(INDEX('توزيع المباريات'!$E$12:$E$491,SMALL(IF('توزيع المباريات'!$H$12:$H$491=$F$7,IF('توزيع المباريات'!$F$12:$F$491=$F$6,ROW($A$13:$A$492)-ROW($A$13)+1)),ROWS($C$11:E61))),"")</f>
        <v/>
      </c>
      <c r="F61" s="16" t="str">
        <f t="array" ref="F61">IFERROR(INDEX('توزيع المباريات'!$F$12:$F$491,SMALL(IF('توزيع المباريات'!$H$12:$H$491=$F$7,IF('توزيع المباريات'!$F$12:$F$491=$F$6,ROW($A$13:$A$492)-ROW($A$13)+1)),ROWS($C$11:F61))),"")</f>
        <v/>
      </c>
      <c r="G61" s="16" t="str">
        <f t="array" ref="G61">IFERROR(INDEX('توزيع المباريات'!$G$12:$G$491,SMALL(IF('توزيع المباريات'!$H$12:$H$491=$F$7,IF('توزيع المباريات'!$F$12:$F$491=$F$6,ROW($A$13:$A$492)-ROW($A$13)+1)),ROWS($C$11:G61))),"")</f>
        <v/>
      </c>
    </row>
    <row r="62" spans="2:7" ht="18" x14ac:dyDescent="0.2">
      <c r="B62" s="15" t="str">
        <f>IF(C62="","",SUBTOTAL(3,$C$11:C62))</f>
        <v/>
      </c>
      <c r="C62" s="16" t="str">
        <f t="array" ref="C62">IFERROR(INDEX('توزيع المباريات'!$C$12:$C$491,SMALL(IF('توزيع المباريات'!$H$12:$H$491=$F$7,IF('توزيع المباريات'!$F$12:$F$491=$F$6,ROW($A$13:$A$492)-ROW($A$13)+1)),ROWS($C$11:C62))),"")</f>
        <v/>
      </c>
      <c r="D62" s="16" t="str">
        <f t="array" ref="D62">IFERROR(INDEX('توزيع المباريات'!$D$12:$D$491,SMALL(IF('توزيع المباريات'!$H$12:$H$491=$F$7,IF('توزيع المباريات'!$F$12:$F$491=$F$6,ROW($A$13:$A$492)-ROW($A$13)+1)),ROWS($C$11:D62))),"")</f>
        <v/>
      </c>
      <c r="E62" s="16" t="str">
        <f t="array" ref="E62">IFERROR(INDEX('توزيع المباريات'!$E$12:$E$491,SMALL(IF('توزيع المباريات'!$H$12:$H$491=$F$7,IF('توزيع المباريات'!$F$12:$F$491=$F$6,ROW($A$13:$A$492)-ROW($A$13)+1)),ROWS($C$11:E62))),"")</f>
        <v/>
      </c>
      <c r="F62" s="16" t="str">
        <f t="array" ref="F62">IFERROR(INDEX('توزيع المباريات'!$F$12:$F$491,SMALL(IF('توزيع المباريات'!$H$12:$H$491=$F$7,IF('توزيع المباريات'!$F$12:$F$491=$F$6,ROW($A$13:$A$492)-ROW($A$13)+1)),ROWS($C$11:F62))),"")</f>
        <v/>
      </c>
      <c r="G62" s="16" t="str">
        <f t="array" ref="G62">IFERROR(INDEX('توزيع المباريات'!$G$12:$G$491,SMALL(IF('توزيع المباريات'!$H$12:$H$491=$F$7,IF('توزيع المباريات'!$F$12:$F$491=$F$6,ROW($A$13:$A$492)-ROW($A$13)+1)),ROWS($C$11:G62))),"")</f>
        <v/>
      </c>
    </row>
    <row r="63" spans="2:7" ht="18" x14ac:dyDescent="0.2">
      <c r="B63" s="15" t="str">
        <f>IF(C63="","",SUBTOTAL(3,$C$11:C63))</f>
        <v/>
      </c>
      <c r="C63" s="16" t="str">
        <f t="array" ref="C63">IFERROR(INDEX('توزيع المباريات'!$C$12:$C$491,SMALL(IF('توزيع المباريات'!$H$12:$H$491=$F$7,IF('توزيع المباريات'!$F$12:$F$491=$F$6,ROW($A$13:$A$492)-ROW($A$13)+1)),ROWS($C$11:C63))),"")</f>
        <v/>
      </c>
      <c r="D63" s="16" t="str">
        <f t="array" ref="D63">IFERROR(INDEX('توزيع المباريات'!$D$12:$D$491,SMALL(IF('توزيع المباريات'!$H$12:$H$491=$F$7,IF('توزيع المباريات'!$F$12:$F$491=$F$6,ROW($A$13:$A$492)-ROW($A$13)+1)),ROWS($C$11:D63))),"")</f>
        <v/>
      </c>
      <c r="E63" s="16" t="str">
        <f t="array" ref="E63">IFERROR(INDEX('توزيع المباريات'!$E$12:$E$491,SMALL(IF('توزيع المباريات'!$H$12:$H$491=$F$7,IF('توزيع المباريات'!$F$12:$F$491=$F$6,ROW($A$13:$A$492)-ROW($A$13)+1)),ROWS($C$11:E63))),"")</f>
        <v/>
      </c>
      <c r="F63" s="16" t="str">
        <f t="array" ref="F63">IFERROR(INDEX('توزيع المباريات'!$F$12:$F$491,SMALL(IF('توزيع المباريات'!$H$12:$H$491=$F$7,IF('توزيع المباريات'!$F$12:$F$491=$F$6,ROW($A$13:$A$492)-ROW($A$13)+1)),ROWS($C$11:F63))),"")</f>
        <v/>
      </c>
      <c r="G63" s="16" t="str">
        <f t="array" ref="G63">IFERROR(INDEX('توزيع المباريات'!$G$12:$G$491,SMALL(IF('توزيع المباريات'!$H$12:$H$491=$F$7,IF('توزيع المباريات'!$F$12:$F$491=$F$6,ROW($A$13:$A$492)-ROW($A$13)+1)),ROWS($C$11:G63))),"")</f>
        <v/>
      </c>
    </row>
    <row r="64" spans="2:7" ht="18" x14ac:dyDescent="0.2">
      <c r="B64" s="15" t="str">
        <f>IF(C64="","",SUBTOTAL(3,$C$11:C64))</f>
        <v/>
      </c>
      <c r="C64" s="16" t="str">
        <f t="array" ref="C64">IFERROR(INDEX('توزيع المباريات'!$C$12:$C$491,SMALL(IF('توزيع المباريات'!$H$12:$H$491=$F$7,IF('توزيع المباريات'!$F$12:$F$491=$F$6,ROW($A$13:$A$492)-ROW($A$13)+1)),ROWS($C$11:C64))),"")</f>
        <v/>
      </c>
      <c r="D64" s="16" t="str">
        <f t="array" ref="D64">IFERROR(INDEX('توزيع المباريات'!$D$12:$D$491,SMALL(IF('توزيع المباريات'!$H$12:$H$491=$F$7,IF('توزيع المباريات'!$F$12:$F$491=$F$6,ROW($A$13:$A$492)-ROW($A$13)+1)),ROWS($C$11:D64))),"")</f>
        <v/>
      </c>
      <c r="E64" s="16" t="str">
        <f t="array" ref="E64">IFERROR(INDEX('توزيع المباريات'!$E$12:$E$491,SMALL(IF('توزيع المباريات'!$H$12:$H$491=$F$7,IF('توزيع المباريات'!$F$12:$F$491=$F$6,ROW($A$13:$A$492)-ROW($A$13)+1)),ROWS($C$11:E64))),"")</f>
        <v/>
      </c>
      <c r="F64" s="16" t="str">
        <f t="array" ref="F64">IFERROR(INDEX('توزيع المباريات'!$F$12:$F$491,SMALL(IF('توزيع المباريات'!$H$12:$H$491=$F$7,IF('توزيع المباريات'!$F$12:$F$491=$F$6,ROW($A$13:$A$492)-ROW($A$13)+1)),ROWS($C$11:F64))),"")</f>
        <v/>
      </c>
      <c r="G64" s="16" t="str">
        <f t="array" ref="G64">IFERROR(INDEX('توزيع المباريات'!$G$12:$G$491,SMALL(IF('توزيع المباريات'!$H$12:$H$491=$F$7,IF('توزيع المباريات'!$F$12:$F$491=$F$6,ROW($A$13:$A$492)-ROW($A$13)+1)),ROWS($C$11:G64))),"")</f>
        <v/>
      </c>
    </row>
    <row r="65" spans="2:7" ht="18" x14ac:dyDescent="0.2">
      <c r="B65" s="15" t="str">
        <f>IF(C65="","",SUBTOTAL(3,$C$11:C65))</f>
        <v/>
      </c>
      <c r="C65" s="16" t="str">
        <f t="array" ref="C65">IFERROR(INDEX('توزيع المباريات'!$C$12:$C$491,SMALL(IF('توزيع المباريات'!$H$12:$H$491=$F$7,IF('توزيع المباريات'!$F$12:$F$491=$F$6,ROW($A$13:$A$492)-ROW($A$13)+1)),ROWS($C$11:C65))),"")</f>
        <v/>
      </c>
      <c r="D65" s="16" t="str">
        <f t="array" ref="D65">IFERROR(INDEX('توزيع المباريات'!$D$12:$D$491,SMALL(IF('توزيع المباريات'!$H$12:$H$491=$F$7,IF('توزيع المباريات'!$F$12:$F$491=$F$6,ROW($A$13:$A$492)-ROW($A$13)+1)),ROWS($C$11:D65))),"")</f>
        <v/>
      </c>
      <c r="E65" s="16" t="str">
        <f t="array" ref="E65">IFERROR(INDEX('توزيع المباريات'!$E$12:$E$491,SMALL(IF('توزيع المباريات'!$H$12:$H$491=$F$7,IF('توزيع المباريات'!$F$12:$F$491=$F$6,ROW($A$13:$A$492)-ROW($A$13)+1)),ROWS($C$11:E65))),"")</f>
        <v/>
      </c>
      <c r="F65" s="16" t="str">
        <f t="array" ref="F65">IFERROR(INDEX('توزيع المباريات'!$F$12:$F$491,SMALL(IF('توزيع المباريات'!$H$12:$H$491=$F$7,IF('توزيع المباريات'!$F$12:$F$491=$F$6,ROW($A$13:$A$492)-ROW($A$13)+1)),ROWS($C$11:F65))),"")</f>
        <v/>
      </c>
      <c r="G65" s="16" t="str">
        <f t="array" ref="G65">IFERROR(INDEX('توزيع المباريات'!$G$12:$G$491,SMALL(IF('توزيع المباريات'!$H$12:$H$491=$F$7,IF('توزيع المباريات'!$F$12:$F$491=$F$6,ROW($A$13:$A$492)-ROW($A$13)+1)),ROWS($C$11:G65))),"")</f>
        <v/>
      </c>
    </row>
    <row r="66" spans="2:7" ht="18" x14ac:dyDescent="0.2">
      <c r="B66" s="15" t="str">
        <f>IF(C66="","",SUBTOTAL(3,$C$11:C66))</f>
        <v/>
      </c>
      <c r="C66" s="16" t="str">
        <f t="array" ref="C66">IFERROR(INDEX('توزيع المباريات'!$C$12:$C$491,SMALL(IF('توزيع المباريات'!$H$12:$H$491=$F$7,IF('توزيع المباريات'!$F$12:$F$491=$F$6,ROW($A$13:$A$492)-ROW($A$13)+1)),ROWS($C$11:C66))),"")</f>
        <v/>
      </c>
      <c r="D66" s="16" t="str">
        <f t="array" ref="D66">IFERROR(INDEX('توزيع المباريات'!$D$12:$D$491,SMALL(IF('توزيع المباريات'!$H$12:$H$491=$F$7,IF('توزيع المباريات'!$F$12:$F$491=$F$6,ROW($A$13:$A$492)-ROW($A$13)+1)),ROWS($C$11:D66))),"")</f>
        <v/>
      </c>
      <c r="E66" s="16" t="str">
        <f t="array" ref="E66">IFERROR(INDEX('توزيع المباريات'!$E$12:$E$491,SMALL(IF('توزيع المباريات'!$H$12:$H$491=$F$7,IF('توزيع المباريات'!$F$12:$F$491=$F$6,ROW($A$13:$A$492)-ROW($A$13)+1)),ROWS($C$11:E66))),"")</f>
        <v/>
      </c>
      <c r="F66" s="16" t="str">
        <f t="array" ref="F66">IFERROR(INDEX('توزيع المباريات'!$F$12:$F$491,SMALL(IF('توزيع المباريات'!$H$12:$H$491=$F$7,IF('توزيع المباريات'!$F$12:$F$491=$F$6,ROW($A$13:$A$492)-ROW($A$13)+1)),ROWS($C$11:F66))),"")</f>
        <v/>
      </c>
      <c r="G66" s="16" t="str">
        <f t="array" ref="G66">IFERROR(INDEX('توزيع المباريات'!$G$12:$G$491,SMALL(IF('توزيع المباريات'!$H$12:$H$491=$F$7,IF('توزيع المباريات'!$F$12:$F$491=$F$6,ROW($A$13:$A$492)-ROW($A$13)+1)),ROWS($C$11:G66))),"")</f>
        <v/>
      </c>
    </row>
    <row r="67" spans="2:7" ht="18" x14ac:dyDescent="0.2">
      <c r="B67" s="15" t="str">
        <f>IF(C67="","",SUBTOTAL(3,$C$11:C67))</f>
        <v/>
      </c>
      <c r="C67" s="16" t="str">
        <f t="array" ref="C67">IFERROR(INDEX('توزيع المباريات'!$C$12:$C$491,SMALL(IF('توزيع المباريات'!$H$12:$H$491=$F$7,IF('توزيع المباريات'!$F$12:$F$491=$F$6,ROW($A$13:$A$492)-ROW($A$13)+1)),ROWS($C$11:C67))),"")</f>
        <v/>
      </c>
      <c r="D67" s="16" t="str">
        <f t="array" ref="D67">IFERROR(INDEX('توزيع المباريات'!$D$12:$D$491,SMALL(IF('توزيع المباريات'!$H$12:$H$491=$F$7,IF('توزيع المباريات'!$F$12:$F$491=$F$6,ROW($A$13:$A$492)-ROW($A$13)+1)),ROWS($C$11:D67))),"")</f>
        <v/>
      </c>
      <c r="E67" s="16" t="str">
        <f t="array" ref="E67">IFERROR(INDEX('توزيع المباريات'!$E$12:$E$491,SMALL(IF('توزيع المباريات'!$H$12:$H$491=$F$7,IF('توزيع المباريات'!$F$12:$F$491=$F$6,ROW($A$13:$A$492)-ROW($A$13)+1)),ROWS($C$11:E67))),"")</f>
        <v/>
      </c>
      <c r="F67" s="16" t="str">
        <f t="array" ref="F67">IFERROR(INDEX('توزيع المباريات'!$F$12:$F$491,SMALL(IF('توزيع المباريات'!$H$12:$H$491=$F$7,IF('توزيع المباريات'!$F$12:$F$491=$F$6,ROW($A$13:$A$492)-ROW($A$13)+1)),ROWS($C$11:F67))),"")</f>
        <v/>
      </c>
      <c r="G67" s="16" t="str">
        <f t="array" ref="G67">IFERROR(INDEX('توزيع المباريات'!$G$12:$G$491,SMALL(IF('توزيع المباريات'!$H$12:$H$491=$F$7,IF('توزيع المباريات'!$F$12:$F$491=$F$6,ROW($A$13:$A$492)-ROW($A$13)+1)),ROWS($C$11:G67))),"")</f>
        <v/>
      </c>
    </row>
    <row r="68" spans="2:7" ht="18" x14ac:dyDescent="0.2">
      <c r="B68" s="15" t="str">
        <f>IF(C68="","",SUBTOTAL(3,$C$11:C68))</f>
        <v/>
      </c>
      <c r="C68" s="16" t="str">
        <f t="array" ref="C68">IFERROR(INDEX('توزيع المباريات'!$C$12:$C$491,SMALL(IF('توزيع المباريات'!$H$12:$H$491=$F$7,IF('توزيع المباريات'!$F$12:$F$491=$F$6,ROW($A$13:$A$492)-ROW($A$13)+1)),ROWS($C$11:C68))),"")</f>
        <v/>
      </c>
      <c r="D68" s="16" t="str">
        <f t="array" ref="D68">IFERROR(INDEX('توزيع المباريات'!$D$12:$D$491,SMALL(IF('توزيع المباريات'!$H$12:$H$491=$F$7,IF('توزيع المباريات'!$F$12:$F$491=$F$6,ROW($A$13:$A$492)-ROW($A$13)+1)),ROWS($C$11:D68))),"")</f>
        <v/>
      </c>
      <c r="E68" s="16" t="str">
        <f t="array" ref="E68">IFERROR(INDEX('توزيع المباريات'!$E$12:$E$491,SMALL(IF('توزيع المباريات'!$H$12:$H$491=$F$7,IF('توزيع المباريات'!$F$12:$F$491=$F$6,ROW($A$13:$A$492)-ROW($A$13)+1)),ROWS($C$11:E68))),"")</f>
        <v/>
      </c>
      <c r="F68" s="16" t="str">
        <f t="array" ref="F68">IFERROR(INDEX('توزيع المباريات'!$F$12:$F$491,SMALL(IF('توزيع المباريات'!$H$12:$H$491=$F$7,IF('توزيع المباريات'!$F$12:$F$491=$F$6,ROW($A$13:$A$492)-ROW($A$13)+1)),ROWS($C$11:F68))),"")</f>
        <v/>
      </c>
      <c r="G68" s="16" t="str">
        <f t="array" ref="G68">IFERROR(INDEX('توزيع المباريات'!$G$12:$G$491,SMALL(IF('توزيع المباريات'!$H$12:$H$491=$F$7,IF('توزيع المباريات'!$F$12:$F$491=$F$6,ROW($A$13:$A$492)-ROW($A$13)+1)),ROWS($C$11:G68))),"")</f>
        <v/>
      </c>
    </row>
    <row r="69" spans="2:7" ht="18" x14ac:dyDescent="0.2">
      <c r="B69" s="15" t="str">
        <f>IF(C69="","",SUBTOTAL(3,$C$11:C69))</f>
        <v/>
      </c>
      <c r="C69" s="16" t="str">
        <f t="array" ref="C69">IFERROR(INDEX('توزيع المباريات'!$C$12:$C$491,SMALL(IF('توزيع المباريات'!$H$12:$H$491=$F$7,IF('توزيع المباريات'!$F$12:$F$491=$F$6,ROW($A$13:$A$492)-ROW($A$13)+1)),ROWS($C$11:C69))),"")</f>
        <v/>
      </c>
      <c r="D69" s="16" t="str">
        <f t="array" ref="D69">IFERROR(INDEX('توزيع المباريات'!$D$12:$D$491,SMALL(IF('توزيع المباريات'!$H$12:$H$491=$F$7,IF('توزيع المباريات'!$F$12:$F$491=$F$6,ROW($A$13:$A$492)-ROW($A$13)+1)),ROWS($C$11:D69))),"")</f>
        <v/>
      </c>
      <c r="E69" s="16" t="str">
        <f t="array" ref="E69">IFERROR(INDEX('توزيع المباريات'!$E$12:$E$491,SMALL(IF('توزيع المباريات'!$H$12:$H$491=$F$7,IF('توزيع المباريات'!$F$12:$F$491=$F$6,ROW($A$13:$A$492)-ROW($A$13)+1)),ROWS($C$11:E69))),"")</f>
        <v/>
      </c>
      <c r="F69" s="16" t="str">
        <f t="array" ref="F69">IFERROR(INDEX('توزيع المباريات'!$F$12:$F$491,SMALL(IF('توزيع المباريات'!$H$12:$H$491=$F$7,IF('توزيع المباريات'!$F$12:$F$491=$F$6,ROW($A$13:$A$492)-ROW($A$13)+1)),ROWS($C$11:F69))),"")</f>
        <v/>
      </c>
      <c r="G69" s="16" t="str">
        <f t="array" ref="G69">IFERROR(INDEX('توزيع المباريات'!$G$12:$G$491,SMALL(IF('توزيع المباريات'!$H$12:$H$491=$F$7,IF('توزيع المباريات'!$F$12:$F$491=$F$6,ROW($A$13:$A$492)-ROW($A$13)+1)),ROWS($C$11:G69))),"")</f>
        <v/>
      </c>
    </row>
    <row r="70" spans="2:7" ht="18" x14ac:dyDescent="0.2">
      <c r="B70" s="15" t="str">
        <f>IF(C70="","",SUBTOTAL(3,$C$11:C70))</f>
        <v/>
      </c>
      <c r="C70" s="16" t="str">
        <f t="array" ref="C70">IFERROR(INDEX('توزيع المباريات'!$C$12:$C$491,SMALL(IF('توزيع المباريات'!$H$12:$H$491=$F$7,IF('توزيع المباريات'!$F$12:$F$491=$F$6,ROW($A$13:$A$492)-ROW($A$13)+1)),ROWS($C$11:C70))),"")</f>
        <v/>
      </c>
      <c r="D70" s="16" t="str">
        <f t="array" ref="D70">IFERROR(INDEX('توزيع المباريات'!$D$12:$D$491,SMALL(IF('توزيع المباريات'!$H$12:$H$491=$F$7,IF('توزيع المباريات'!$F$12:$F$491=$F$6,ROW($A$13:$A$492)-ROW($A$13)+1)),ROWS($C$11:D70))),"")</f>
        <v/>
      </c>
      <c r="E70" s="16" t="str">
        <f t="array" ref="E70">IFERROR(INDEX('توزيع المباريات'!$E$12:$E$491,SMALL(IF('توزيع المباريات'!$H$12:$H$491=$F$7,IF('توزيع المباريات'!$F$12:$F$491=$F$6,ROW($A$13:$A$492)-ROW($A$13)+1)),ROWS($C$11:E70))),"")</f>
        <v/>
      </c>
      <c r="F70" s="16" t="str">
        <f t="array" ref="F70">IFERROR(INDEX('توزيع المباريات'!$F$12:$F$491,SMALL(IF('توزيع المباريات'!$H$12:$H$491=$F$7,IF('توزيع المباريات'!$F$12:$F$491=$F$6,ROW($A$13:$A$492)-ROW($A$13)+1)),ROWS($C$11:F70))),"")</f>
        <v/>
      </c>
      <c r="G70" s="16" t="str">
        <f t="array" ref="G70">IFERROR(INDEX('توزيع المباريات'!$G$12:$G$491,SMALL(IF('توزيع المباريات'!$H$12:$H$491=$F$7,IF('توزيع المباريات'!$F$12:$F$491=$F$6,ROW($A$13:$A$492)-ROW($A$13)+1)),ROWS($C$11:G70))),"")</f>
        <v/>
      </c>
    </row>
    <row r="71" spans="2:7" ht="18" x14ac:dyDescent="0.2">
      <c r="B71" s="15" t="str">
        <f>IF(C71="","",SUBTOTAL(3,$C$11:C71))</f>
        <v/>
      </c>
      <c r="C71" s="16" t="str">
        <f t="array" ref="C71">IFERROR(INDEX('توزيع المباريات'!$C$12:$C$491,SMALL(IF('توزيع المباريات'!$H$12:$H$491=$F$7,IF('توزيع المباريات'!$F$12:$F$491=$F$6,ROW($A$13:$A$492)-ROW($A$13)+1)),ROWS($C$11:C71))),"")</f>
        <v/>
      </c>
      <c r="D71" s="16" t="str">
        <f t="array" ref="D71">IFERROR(INDEX('توزيع المباريات'!$D$12:$D$491,SMALL(IF('توزيع المباريات'!$H$12:$H$491=$F$7,IF('توزيع المباريات'!$F$12:$F$491=$F$6,ROW($A$13:$A$492)-ROW($A$13)+1)),ROWS($C$11:D71))),"")</f>
        <v/>
      </c>
      <c r="E71" s="16" t="str">
        <f t="array" ref="E71">IFERROR(INDEX('توزيع المباريات'!$E$12:$E$491,SMALL(IF('توزيع المباريات'!$H$12:$H$491=$F$7,IF('توزيع المباريات'!$F$12:$F$491=$F$6,ROW($A$13:$A$492)-ROW($A$13)+1)),ROWS($C$11:E71))),"")</f>
        <v/>
      </c>
      <c r="F71" s="16" t="str">
        <f t="array" ref="F71">IFERROR(INDEX('توزيع المباريات'!$F$12:$F$491,SMALL(IF('توزيع المباريات'!$H$12:$H$491=$F$7,IF('توزيع المباريات'!$F$12:$F$491=$F$6,ROW($A$13:$A$492)-ROW($A$13)+1)),ROWS($C$11:F71))),"")</f>
        <v/>
      </c>
      <c r="G71" s="16" t="str">
        <f t="array" ref="G71">IFERROR(INDEX('توزيع المباريات'!$G$12:$G$491,SMALL(IF('توزيع المباريات'!$H$12:$H$491=$F$7,IF('توزيع المباريات'!$F$12:$F$491=$F$6,ROW($A$13:$A$492)-ROW($A$13)+1)),ROWS($C$11:G71))),"")</f>
        <v/>
      </c>
    </row>
    <row r="72" spans="2:7" ht="18" x14ac:dyDescent="0.2">
      <c r="B72" s="15" t="str">
        <f>IF(C72="","",SUBTOTAL(3,$C$11:C72))</f>
        <v/>
      </c>
      <c r="C72" s="16" t="str">
        <f t="array" ref="C72">IFERROR(INDEX('توزيع المباريات'!$C$12:$C$491,SMALL(IF('توزيع المباريات'!$H$12:$H$491=$F$7,IF('توزيع المباريات'!$F$12:$F$491=$F$6,ROW($A$13:$A$492)-ROW($A$13)+1)),ROWS($C$11:C72))),"")</f>
        <v/>
      </c>
      <c r="D72" s="16" t="str">
        <f t="array" ref="D72">IFERROR(INDEX('توزيع المباريات'!$D$12:$D$491,SMALL(IF('توزيع المباريات'!$H$12:$H$491=$F$7,IF('توزيع المباريات'!$F$12:$F$491=$F$6,ROW($A$13:$A$492)-ROW($A$13)+1)),ROWS($C$11:D72))),"")</f>
        <v/>
      </c>
      <c r="E72" s="16" t="str">
        <f t="array" ref="E72">IFERROR(INDEX('توزيع المباريات'!$E$12:$E$491,SMALL(IF('توزيع المباريات'!$H$12:$H$491=$F$7,IF('توزيع المباريات'!$F$12:$F$491=$F$6,ROW($A$13:$A$492)-ROW($A$13)+1)),ROWS($C$11:E72))),"")</f>
        <v/>
      </c>
      <c r="F72" s="16" t="str">
        <f t="array" ref="F72">IFERROR(INDEX('توزيع المباريات'!$F$12:$F$491,SMALL(IF('توزيع المباريات'!$H$12:$H$491=$F$7,IF('توزيع المباريات'!$F$12:$F$491=$F$6,ROW($A$13:$A$492)-ROW($A$13)+1)),ROWS($C$11:F72))),"")</f>
        <v/>
      </c>
      <c r="G72" s="16" t="str">
        <f t="array" ref="G72">IFERROR(INDEX('توزيع المباريات'!$G$12:$G$491,SMALL(IF('توزيع المباريات'!$H$12:$H$491=$F$7,IF('توزيع المباريات'!$F$12:$F$491=$F$6,ROW($A$13:$A$492)-ROW($A$13)+1)),ROWS($C$11:G72))),"")</f>
        <v/>
      </c>
    </row>
    <row r="73" spans="2:7" ht="18" x14ac:dyDescent="0.2">
      <c r="B73" s="15" t="str">
        <f>IF(C73="","",SUBTOTAL(3,$C$11:C73))</f>
        <v/>
      </c>
      <c r="C73" s="16" t="str">
        <f t="array" ref="C73">IFERROR(INDEX('توزيع المباريات'!$C$12:$C$491,SMALL(IF('توزيع المباريات'!$H$12:$H$491=$F$7,IF('توزيع المباريات'!$F$12:$F$491=$F$6,ROW($A$13:$A$492)-ROW($A$13)+1)),ROWS($C$11:C73))),"")</f>
        <v/>
      </c>
      <c r="D73" s="16" t="str">
        <f t="array" ref="D73">IFERROR(INDEX('توزيع المباريات'!$D$12:$D$491,SMALL(IF('توزيع المباريات'!$H$12:$H$491=$F$7,IF('توزيع المباريات'!$F$12:$F$491=$F$6,ROW($A$13:$A$492)-ROW($A$13)+1)),ROWS($C$11:D73))),"")</f>
        <v/>
      </c>
      <c r="E73" s="16" t="str">
        <f t="array" ref="E73">IFERROR(INDEX('توزيع المباريات'!$E$12:$E$491,SMALL(IF('توزيع المباريات'!$H$12:$H$491=$F$7,IF('توزيع المباريات'!$F$12:$F$491=$F$6,ROW($A$13:$A$492)-ROW($A$13)+1)),ROWS($C$11:E73))),"")</f>
        <v/>
      </c>
      <c r="F73" s="16" t="str">
        <f t="array" ref="F73">IFERROR(INDEX('توزيع المباريات'!$F$12:$F$491,SMALL(IF('توزيع المباريات'!$H$12:$H$491=$F$7,IF('توزيع المباريات'!$F$12:$F$491=$F$6,ROW($A$13:$A$492)-ROW($A$13)+1)),ROWS($C$11:F73))),"")</f>
        <v/>
      </c>
      <c r="G73" s="16" t="str">
        <f t="array" ref="G73">IFERROR(INDEX('توزيع المباريات'!$G$12:$G$491,SMALL(IF('توزيع المباريات'!$H$12:$H$491=$F$7,IF('توزيع المباريات'!$F$12:$F$491=$F$6,ROW($A$13:$A$492)-ROW($A$13)+1)),ROWS($C$11:G73))),"")</f>
        <v/>
      </c>
    </row>
    <row r="74" spans="2:7" ht="18" x14ac:dyDescent="0.2">
      <c r="B74" s="15" t="str">
        <f>IF(C74="","",SUBTOTAL(3,$C$11:C74))</f>
        <v/>
      </c>
      <c r="C74" s="16" t="str">
        <f t="array" ref="C74">IFERROR(INDEX('توزيع المباريات'!$C$12:$C$491,SMALL(IF('توزيع المباريات'!$H$12:$H$491=$F$7,IF('توزيع المباريات'!$F$12:$F$491=$F$6,ROW($A$13:$A$492)-ROW($A$13)+1)),ROWS($C$11:C74))),"")</f>
        <v/>
      </c>
      <c r="D74" s="16" t="str">
        <f t="array" ref="D74">IFERROR(INDEX('توزيع المباريات'!$D$12:$D$491,SMALL(IF('توزيع المباريات'!$H$12:$H$491=$F$7,IF('توزيع المباريات'!$F$12:$F$491=$F$6,ROW($A$13:$A$492)-ROW($A$13)+1)),ROWS($C$11:D74))),"")</f>
        <v/>
      </c>
      <c r="E74" s="16" t="str">
        <f t="array" ref="E74">IFERROR(INDEX('توزيع المباريات'!$E$12:$E$491,SMALL(IF('توزيع المباريات'!$H$12:$H$491=$F$7,IF('توزيع المباريات'!$F$12:$F$491=$F$6,ROW($A$13:$A$492)-ROW($A$13)+1)),ROWS($C$11:E74))),"")</f>
        <v/>
      </c>
      <c r="F74" s="16" t="str">
        <f t="array" ref="F74">IFERROR(INDEX('توزيع المباريات'!$F$12:$F$491,SMALL(IF('توزيع المباريات'!$H$12:$H$491=$F$7,IF('توزيع المباريات'!$F$12:$F$491=$F$6,ROW($A$13:$A$492)-ROW($A$13)+1)),ROWS($C$11:F74))),"")</f>
        <v/>
      </c>
      <c r="G74" s="16" t="str">
        <f t="array" ref="G74">IFERROR(INDEX('توزيع المباريات'!$G$12:$G$491,SMALL(IF('توزيع المباريات'!$H$12:$H$491=$F$7,IF('توزيع المباريات'!$F$12:$F$491=$F$6,ROW($A$13:$A$492)-ROW($A$13)+1)),ROWS($C$11:G74))),"")</f>
        <v/>
      </c>
    </row>
    <row r="75" spans="2:7" ht="18" x14ac:dyDescent="0.2">
      <c r="B75" s="15" t="str">
        <f>IF(C75="","",SUBTOTAL(3,$C$11:C75))</f>
        <v/>
      </c>
      <c r="C75" s="16" t="str">
        <f t="array" ref="C75">IFERROR(INDEX('توزيع المباريات'!$C$12:$C$491,SMALL(IF('توزيع المباريات'!$H$12:$H$491=$F$7,IF('توزيع المباريات'!$F$12:$F$491=$F$6,ROW($A$13:$A$492)-ROW($A$13)+1)),ROWS($C$11:C75))),"")</f>
        <v/>
      </c>
      <c r="D75" s="16" t="str">
        <f t="array" ref="D75">IFERROR(INDEX('توزيع المباريات'!$D$12:$D$491,SMALL(IF('توزيع المباريات'!$H$12:$H$491=$F$7,IF('توزيع المباريات'!$F$12:$F$491=$F$6,ROW($A$13:$A$492)-ROW($A$13)+1)),ROWS($C$11:D75))),"")</f>
        <v/>
      </c>
      <c r="E75" s="16" t="str">
        <f t="array" ref="E75">IFERROR(INDEX('توزيع المباريات'!$E$12:$E$491,SMALL(IF('توزيع المباريات'!$H$12:$H$491=$F$7,IF('توزيع المباريات'!$F$12:$F$491=$F$6,ROW($A$13:$A$492)-ROW($A$13)+1)),ROWS($C$11:E75))),"")</f>
        <v/>
      </c>
      <c r="F75" s="16" t="str">
        <f t="array" ref="F75">IFERROR(INDEX('توزيع المباريات'!$F$12:$F$491,SMALL(IF('توزيع المباريات'!$H$12:$H$491=$F$7,IF('توزيع المباريات'!$F$12:$F$491=$F$6,ROW($A$13:$A$492)-ROW($A$13)+1)),ROWS($C$11:F75))),"")</f>
        <v/>
      </c>
      <c r="G75" s="16" t="str">
        <f t="array" ref="G75">IFERROR(INDEX('توزيع المباريات'!$G$12:$G$491,SMALL(IF('توزيع المباريات'!$H$12:$H$491=$F$7,IF('توزيع المباريات'!$F$12:$F$491=$F$6,ROW($A$13:$A$492)-ROW($A$13)+1)),ROWS($C$11:G75))),"")</f>
        <v/>
      </c>
    </row>
    <row r="76" spans="2:7" ht="18" x14ac:dyDescent="0.2">
      <c r="B76" s="15" t="str">
        <f>IF(C76="","",SUBTOTAL(3,$C$11:C76))</f>
        <v/>
      </c>
      <c r="C76" s="16" t="str">
        <f t="array" ref="C76">IFERROR(INDEX('توزيع المباريات'!$C$12:$C$491,SMALL(IF('توزيع المباريات'!$H$12:$H$491=$F$7,IF('توزيع المباريات'!$F$12:$F$491=$F$6,ROW($A$13:$A$492)-ROW($A$13)+1)),ROWS($C$11:C76))),"")</f>
        <v/>
      </c>
      <c r="D76" s="16" t="str">
        <f t="array" ref="D76">IFERROR(INDEX('توزيع المباريات'!$D$12:$D$491,SMALL(IF('توزيع المباريات'!$H$12:$H$491=$F$7,IF('توزيع المباريات'!$F$12:$F$491=$F$6,ROW($A$13:$A$492)-ROW($A$13)+1)),ROWS($C$11:D76))),"")</f>
        <v/>
      </c>
      <c r="E76" s="16" t="str">
        <f t="array" ref="E76">IFERROR(INDEX('توزيع المباريات'!$E$12:$E$491,SMALL(IF('توزيع المباريات'!$H$12:$H$491=$F$7,IF('توزيع المباريات'!$F$12:$F$491=$F$6,ROW($A$13:$A$492)-ROW($A$13)+1)),ROWS($C$11:E76))),"")</f>
        <v/>
      </c>
      <c r="F76" s="16" t="str">
        <f t="array" ref="F76">IFERROR(INDEX('توزيع المباريات'!$F$12:$F$491,SMALL(IF('توزيع المباريات'!$H$12:$H$491=$F$7,IF('توزيع المباريات'!$F$12:$F$491=$F$6,ROW($A$13:$A$492)-ROW($A$13)+1)),ROWS($C$11:F76))),"")</f>
        <v/>
      </c>
      <c r="G76" s="16" t="str">
        <f t="array" ref="G76">IFERROR(INDEX('توزيع المباريات'!$G$12:$G$491,SMALL(IF('توزيع المباريات'!$H$12:$H$491=$F$7,IF('توزيع المباريات'!$F$12:$F$491=$F$6,ROW($A$13:$A$492)-ROW($A$13)+1)),ROWS($C$11:G76))),"")</f>
        <v/>
      </c>
    </row>
    <row r="77" spans="2:7" ht="18" x14ac:dyDescent="0.2">
      <c r="B77" s="15" t="str">
        <f>IF(C77="","",SUBTOTAL(3,$C$11:C77))</f>
        <v/>
      </c>
      <c r="C77" s="16" t="str">
        <f t="array" ref="C77">IFERROR(INDEX('توزيع المباريات'!$C$12:$C$491,SMALL(IF('توزيع المباريات'!$H$12:$H$491=$F$7,IF('توزيع المباريات'!$F$12:$F$491=$F$6,ROW($A$13:$A$492)-ROW($A$13)+1)),ROWS($C$11:C77))),"")</f>
        <v/>
      </c>
      <c r="D77" s="16" t="str">
        <f t="array" ref="D77">IFERROR(INDEX('توزيع المباريات'!$D$12:$D$491,SMALL(IF('توزيع المباريات'!$H$12:$H$491=$F$7,IF('توزيع المباريات'!$F$12:$F$491=$F$6,ROW($A$13:$A$492)-ROW($A$13)+1)),ROWS($C$11:D77))),"")</f>
        <v/>
      </c>
      <c r="E77" s="16" t="str">
        <f t="array" ref="E77">IFERROR(INDEX('توزيع المباريات'!$E$12:$E$491,SMALL(IF('توزيع المباريات'!$H$12:$H$491=$F$7,IF('توزيع المباريات'!$F$12:$F$491=$F$6,ROW($A$13:$A$492)-ROW($A$13)+1)),ROWS($C$11:E77))),"")</f>
        <v/>
      </c>
      <c r="F77" s="16" t="str">
        <f t="array" ref="F77">IFERROR(INDEX('توزيع المباريات'!$F$12:$F$491,SMALL(IF('توزيع المباريات'!$H$12:$H$491=$F$7,IF('توزيع المباريات'!$F$12:$F$491=$F$6,ROW($A$13:$A$492)-ROW($A$13)+1)),ROWS($C$11:F77))),"")</f>
        <v/>
      </c>
      <c r="G77" s="16" t="str">
        <f t="array" ref="G77">IFERROR(INDEX('توزيع المباريات'!$G$12:$G$491,SMALL(IF('توزيع المباريات'!$H$12:$H$491=$F$7,IF('توزيع المباريات'!$F$12:$F$491=$F$6,ROW($A$13:$A$492)-ROW($A$13)+1)),ROWS($C$11:G77))),"")</f>
        <v/>
      </c>
    </row>
    <row r="78" spans="2:7" ht="18" x14ac:dyDescent="0.2">
      <c r="B78" s="15" t="str">
        <f>IF(C78="","",SUBTOTAL(3,$C$11:C78))</f>
        <v/>
      </c>
      <c r="C78" s="16" t="str">
        <f t="array" ref="C78">IFERROR(INDEX('توزيع المباريات'!$C$12:$C$491,SMALL(IF('توزيع المباريات'!$H$12:$H$491=$F$7,IF('توزيع المباريات'!$F$12:$F$491=$F$6,ROW($A$13:$A$492)-ROW($A$13)+1)),ROWS($C$11:C78))),"")</f>
        <v/>
      </c>
      <c r="D78" s="16" t="str">
        <f t="array" ref="D78">IFERROR(INDEX('توزيع المباريات'!$D$12:$D$491,SMALL(IF('توزيع المباريات'!$H$12:$H$491=$F$7,IF('توزيع المباريات'!$F$12:$F$491=$F$6,ROW($A$13:$A$492)-ROW($A$13)+1)),ROWS($C$11:D78))),"")</f>
        <v/>
      </c>
      <c r="E78" s="16" t="str">
        <f t="array" ref="E78">IFERROR(INDEX('توزيع المباريات'!$E$12:$E$491,SMALL(IF('توزيع المباريات'!$H$12:$H$491=$F$7,IF('توزيع المباريات'!$F$12:$F$491=$F$6,ROW($A$13:$A$492)-ROW($A$13)+1)),ROWS($C$11:E78))),"")</f>
        <v/>
      </c>
      <c r="F78" s="16" t="str">
        <f t="array" ref="F78">IFERROR(INDEX('توزيع المباريات'!$F$12:$F$491,SMALL(IF('توزيع المباريات'!$H$12:$H$491=$F$7,IF('توزيع المباريات'!$F$12:$F$491=$F$6,ROW($A$13:$A$492)-ROW($A$13)+1)),ROWS($C$11:F78))),"")</f>
        <v/>
      </c>
      <c r="G78" s="16" t="str">
        <f t="array" ref="G78">IFERROR(INDEX('توزيع المباريات'!$G$12:$G$491,SMALL(IF('توزيع المباريات'!$H$12:$H$491=$F$7,IF('توزيع المباريات'!$F$12:$F$491=$F$6,ROW($A$13:$A$492)-ROW($A$13)+1)),ROWS($C$11:G78))),"")</f>
        <v/>
      </c>
    </row>
    <row r="79" spans="2:7" ht="18" x14ac:dyDescent="0.2">
      <c r="B79" s="15" t="str">
        <f>IF(C79="","",SUBTOTAL(3,$C$11:C79))</f>
        <v/>
      </c>
      <c r="C79" s="16" t="str">
        <f t="array" ref="C79">IFERROR(INDEX('توزيع المباريات'!$C$12:$C$491,SMALL(IF('توزيع المباريات'!$H$12:$H$491=$F$7,IF('توزيع المباريات'!$F$12:$F$491=$F$6,ROW($A$13:$A$492)-ROW($A$13)+1)),ROWS($C$11:C79))),"")</f>
        <v/>
      </c>
      <c r="D79" s="16" t="str">
        <f t="array" ref="D79">IFERROR(INDEX('توزيع المباريات'!$D$12:$D$491,SMALL(IF('توزيع المباريات'!$H$12:$H$491=$F$7,IF('توزيع المباريات'!$F$12:$F$491=$F$6,ROW($A$13:$A$492)-ROW($A$13)+1)),ROWS($C$11:D79))),"")</f>
        <v/>
      </c>
      <c r="E79" s="16" t="str">
        <f t="array" ref="E79">IFERROR(INDEX('توزيع المباريات'!$E$12:$E$491,SMALL(IF('توزيع المباريات'!$H$12:$H$491=$F$7,IF('توزيع المباريات'!$F$12:$F$491=$F$6,ROW($A$13:$A$492)-ROW($A$13)+1)),ROWS($C$11:E79))),"")</f>
        <v/>
      </c>
      <c r="F79" s="16" t="str">
        <f t="array" ref="F79">IFERROR(INDEX('توزيع المباريات'!$F$12:$F$491,SMALL(IF('توزيع المباريات'!$H$12:$H$491=$F$7,IF('توزيع المباريات'!$F$12:$F$491=$F$6,ROW($A$13:$A$492)-ROW($A$13)+1)),ROWS($C$11:F79))),"")</f>
        <v/>
      </c>
      <c r="G79" s="16" t="str">
        <f t="array" ref="G79">IFERROR(INDEX('توزيع المباريات'!$G$12:$G$491,SMALL(IF('توزيع المباريات'!$H$12:$H$491=$F$7,IF('توزيع المباريات'!$F$12:$F$491=$F$6,ROW($A$13:$A$492)-ROW($A$13)+1)),ROWS($C$11:G79))),"")</f>
        <v/>
      </c>
    </row>
    <row r="80" spans="2:7" ht="18" x14ac:dyDescent="0.2">
      <c r="B80" s="15" t="str">
        <f>IF(C80="","",SUBTOTAL(3,$C$11:C80))</f>
        <v/>
      </c>
      <c r="C80" s="16" t="str">
        <f t="array" ref="C80">IFERROR(INDEX('توزيع المباريات'!$C$12:$C$491,SMALL(IF('توزيع المباريات'!$H$12:$H$491=$F$7,IF('توزيع المباريات'!$F$12:$F$491=$F$6,ROW($A$13:$A$492)-ROW($A$13)+1)),ROWS($C$11:C80))),"")</f>
        <v/>
      </c>
      <c r="D80" s="16" t="str">
        <f t="array" ref="D80">IFERROR(INDEX('توزيع المباريات'!$D$12:$D$491,SMALL(IF('توزيع المباريات'!$H$12:$H$491=$F$7,IF('توزيع المباريات'!$F$12:$F$491=$F$6,ROW($A$13:$A$492)-ROW($A$13)+1)),ROWS($C$11:D80))),"")</f>
        <v/>
      </c>
      <c r="E80" s="16" t="str">
        <f t="array" ref="E80">IFERROR(INDEX('توزيع المباريات'!$E$12:$E$491,SMALL(IF('توزيع المباريات'!$H$12:$H$491=$F$7,IF('توزيع المباريات'!$F$12:$F$491=$F$6,ROW($A$13:$A$492)-ROW($A$13)+1)),ROWS($C$11:E80))),"")</f>
        <v/>
      </c>
      <c r="F80" s="16" t="str">
        <f t="array" ref="F80">IFERROR(INDEX('توزيع المباريات'!$F$12:$F$491,SMALL(IF('توزيع المباريات'!$H$12:$H$491=$F$7,IF('توزيع المباريات'!$F$12:$F$491=$F$6,ROW($A$13:$A$492)-ROW($A$13)+1)),ROWS($C$11:F80))),"")</f>
        <v/>
      </c>
      <c r="G80" s="16" t="str">
        <f t="array" ref="G80">IFERROR(INDEX('توزيع المباريات'!$G$12:$G$491,SMALL(IF('توزيع المباريات'!$H$12:$H$491=$F$7,IF('توزيع المباريات'!$F$12:$F$491=$F$6,ROW($A$13:$A$492)-ROW($A$13)+1)),ROWS($C$11:G80))),"")</f>
        <v/>
      </c>
    </row>
    <row r="81" spans="2:7" ht="18" x14ac:dyDescent="0.2">
      <c r="B81" s="15" t="str">
        <f>IF(C81="","",SUBTOTAL(3,$C$11:C81))</f>
        <v/>
      </c>
      <c r="C81" s="16" t="str">
        <f t="array" ref="C81">IFERROR(INDEX('توزيع المباريات'!$C$12:$C$491,SMALL(IF('توزيع المباريات'!$H$12:$H$491=$F$7,IF('توزيع المباريات'!$F$12:$F$491=$F$6,ROW($A$13:$A$492)-ROW($A$13)+1)),ROWS($C$11:C81))),"")</f>
        <v/>
      </c>
      <c r="D81" s="16" t="str">
        <f t="array" ref="D81">IFERROR(INDEX('توزيع المباريات'!$D$12:$D$491,SMALL(IF('توزيع المباريات'!$H$12:$H$491=$F$7,IF('توزيع المباريات'!$F$12:$F$491=$F$6,ROW($A$13:$A$492)-ROW($A$13)+1)),ROWS($C$11:D81))),"")</f>
        <v/>
      </c>
      <c r="E81" s="16" t="str">
        <f t="array" ref="E81">IFERROR(INDEX('توزيع المباريات'!$E$12:$E$491,SMALL(IF('توزيع المباريات'!$H$12:$H$491=$F$7,IF('توزيع المباريات'!$F$12:$F$491=$F$6,ROW($A$13:$A$492)-ROW($A$13)+1)),ROWS($C$11:E81))),"")</f>
        <v/>
      </c>
      <c r="F81" s="16" t="str">
        <f t="array" ref="F81">IFERROR(INDEX('توزيع المباريات'!$F$12:$F$491,SMALL(IF('توزيع المباريات'!$H$12:$H$491=$F$7,IF('توزيع المباريات'!$F$12:$F$491=$F$6,ROW($A$13:$A$492)-ROW($A$13)+1)),ROWS($C$11:F81))),"")</f>
        <v/>
      </c>
      <c r="G81" s="16" t="str">
        <f t="array" ref="G81">IFERROR(INDEX('توزيع المباريات'!$G$12:$G$491,SMALL(IF('توزيع المباريات'!$H$12:$H$491=$F$7,IF('توزيع المباريات'!$F$12:$F$491=$F$6,ROW($A$13:$A$492)-ROW($A$13)+1)),ROWS($C$11:G81))),"")</f>
        <v/>
      </c>
    </row>
    <row r="82" spans="2:7" ht="18" x14ac:dyDescent="0.2">
      <c r="B82" s="15" t="str">
        <f>IF(C82="","",SUBTOTAL(3,$C$11:C82))</f>
        <v/>
      </c>
      <c r="C82" s="16" t="str">
        <f t="array" ref="C82">IFERROR(INDEX('توزيع المباريات'!$C$12:$C$491,SMALL(IF('توزيع المباريات'!$H$12:$H$491=$F$7,IF('توزيع المباريات'!$F$12:$F$491=$F$6,ROW($A$13:$A$492)-ROW($A$13)+1)),ROWS($C$11:C82))),"")</f>
        <v/>
      </c>
      <c r="D82" s="16" t="str">
        <f t="array" ref="D82">IFERROR(INDEX('توزيع المباريات'!$D$12:$D$491,SMALL(IF('توزيع المباريات'!$H$12:$H$491=$F$7,IF('توزيع المباريات'!$F$12:$F$491=$F$6,ROW($A$13:$A$492)-ROW($A$13)+1)),ROWS($C$11:D82))),"")</f>
        <v/>
      </c>
      <c r="E82" s="16" t="str">
        <f t="array" ref="E82">IFERROR(INDEX('توزيع المباريات'!$E$12:$E$491,SMALL(IF('توزيع المباريات'!$H$12:$H$491=$F$7,IF('توزيع المباريات'!$F$12:$F$491=$F$6,ROW($A$13:$A$492)-ROW($A$13)+1)),ROWS($C$11:E82))),"")</f>
        <v/>
      </c>
      <c r="F82" s="16" t="str">
        <f t="array" ref="F82">IFERROR(INDEX('توزيع المباريات'!$F$12:$F$491,SMALL(IF('توزيع المباريات'!$H$12:$H$491=$F$7,IF('توزيع المباريات'!$F$12:$F$491=$F$6,ROW($A$13:$A$492)-ROW($A$13)+1)),ROWS($C$11:F82))),"")</f>
        <v/>
      </c>
      <c r="G82" s="16" t="str">
        <f t="array" ref="G82">IFERROR(INDEX('توزيع المباريات'!$G$12:$G$491,SMALL(IF('توزيع المباريات'!$H$12:$H$491=$F$7,IF('توزيع المباريات'!$F$12:$F$491=$F$6,ROW($A$13:$A$492)-ROW($A$13)+1)),ROWS($C$11:G82))),"")</f>
        <v/>
      </c>
    </row>
    <row r="83" spans="2:7" ht="18" x14ac:dyDescent="0.2">
      <c r="B83" s="15" t="str">
        <f>IF(C83="","",SUBTOTAL(3,$C$11:C83))</f>
        <v/>
      </c>
      <c r="C83" s="16" t="str">
        <f t="array" ref="C83">IFERROR(INDEX('توزيع المباريات'!$C$12:$C$491,SMALL(IF('توزيع المباريات'!$H$12:$H$491=$F$7,IF('توزيع المباريات'!$F$12:$F$491=$F$6,ROW($A$13:$A$492)-ROW($A$13)+1)),ROWS($C$11:C83))),"")</f>
        <v/>
      </c>
      <c r="D83" s="16" t="str">
        <f t="array" ref="D83">IFERROR(INDEX('توزيع المباريات'!$D$12:$D$491,SMALL(IF('توزيع المباريات'!$H$12:$H$491=$F$7,IF('توزيع المباريات'!$F$12:$F$491=$F$6,ROW($A$13:$A$492)-ROW($A$13)+1)),ROWS($C$11:D83))),"")</f>
        <v/>
      </c>
      <c r="E83" s="16" t="str">
        <f t="array" ref="E83">IFERROR(INDEX('توزيع المباريات'!$E$12:$E$491,SMALL(IF('توزيع المباريات'!$H$12:$H$491=$F$7,IF('توزيع المباريات'!$F$12:$F$491=$F$6,ROW($A$13:$A$492)-ROW($A$13)+1)),ROWS($C$11:E83))),"")</f>
        <v/>
      </c>
      <c r="F83" s="16" t="str">
        <f t="array" ref="F83">IFERROR(INDEX('توزيع المباريات'!$F$12:$F$491,SMALL(IF('توزيع المباريات'!$H$12:$H$491=$F$7,IF('توزيع المباريات'!$F$12:$F$491=$F$6,ROW($A$13:$A$492)-ROW($A$13)+1)),ROWS($C$11:F83))),"")</f>
        <v/>
      </c>
      <c r="G83" s="16" t="str">
        <f t="array" ref="G83">IFERROR(INDEX('توزيع المباريات'!$G$12:$G$491,SMALL(IF('توزيع المباريات'!$H$12:$H$491=$F$7,IF('توزيع المباريات'!$F$12:$F$491=$F$6,ROW($A$13:$A$492)-ROW($A$13)+1)),ROWS($C$11:G83))),"")</f>
        <v/>
      </c>
    </row>
    <row r="84" spans="2:7" ht="18" x14ac:dyDescent="0.2">
      <c r="B84" s="15" t="str">
        <f>IF(C84="","",SUBTOTAL(3,$C$11:C84))</f>
        <v/>
      </c>
      <c r="C84" s="16" t="str">
        <f t="array" ref="C84">IFERROR(INDEX('توزيع المباريات'!$C$12:$C$491,SMALL(IF('توزيع المباريات'!$H$12:$H$491=$F$7,IF('توزيع المباريات'!$F$12:$F$491=$F$6,ROW($A$13:$A$492)-ROW($A$13)+1)),ROWS($C$11:C84))),"")</f>
        <v/>
      </c>
      <c r="D84" s="16" t="str">
        <f t="array" ref="D84">IFERROR(INDEX('توزيع المباريات'!$D$12:$D$491,SMALL(IF('توزيع المباريات'!$H$12:$H$491=$F$7,IF('توزيع المباريات'!$F$12:$F$491=$F$6,ROW($A$13:$A$492)-ROW($A$13)+1)),ROWS($C$11:D84))),"")</f>
        <v/>
      </c>
      <c r="E84" s="16" t="str">
        <f t="array" ref="E84">IFERROR(INDEX('توزيع المباريات'!$E$12:$E$491,SMALL(IF('توزيع المباريات'!$H$12:$H$491=$F$7,IF('توزيع المباريات'!$F$12:$F$491=$F$6,ROW($A$13:$A$492)-ROW($A$13)+1)),ROWS($C$11:E84))),"")</f>
        <v/>
      </c>
      <c r="F84" s="16" t="str">
        <f t="array" ref="F84">IFERROR(INDEX('توزيع المباريات'!$F$12:$F$491,SMALL(IF('توزيع المباريات'!$H$12:$H$491=$F$7,IF('توزيع المباريات'!$F$12:$F$491=$F$6,ROW($A$13:$A$492)-ROW($A$13)+1)),ROWS($C$11:F84))),"")</f>
        <v/>
      </c>
      <c r="G84" s="16" t="str">
        <f t="array" ref="G84">IFERROR(INDEX('توزيع المباريات'!$G$12:$G$491,SMALL(IF('توزيع المباريات'!$H$12:$H$491=$F$7,IF('توزيع المباريات'!$F$12:$F$491=$F$6,ROW($A$13:$A$492)-ROW($A$13)+1)),ROWS($C$11:G84))),"")</f>
        <v/>
      </c>
    </row>
    <row r="85" spans="2:7" ht="18" x14ac:dyDescent="0.2">
      <c r="B85" s="15" t="str">
        <f>IF(C85="","",SUBTOTAL(3,$C$11:C85))</f>
        <v/>
      </c>
      <c r="C85" s="16" t="str">
        <f t="array" ref="C85">IFERROR(INDEX('توزيع المباريات'!$C$12:$C$491,SMALL(IF('توزيع المباريات'!$H$12:$H$491=$F$7,IF('توزيع المباريات'!$F$12:$F$491=$F$6,ROW($A$13:$A$492)-ROW($A$13)+1)),ROWS($C$11:C85))),"")</f>
        <v/>
      </c>
      <c r="D85" s="16" t="str">
        <f t="array" ref="D85">IFERROR(INDEX('توزيع المباريات'!$D$12:$D$491,SMALL(IF('توزيع المباريات'!$H$12:$H$491=$F$7,IF('توزيع المباريات'!$F$12:$F$491=$F$6,ROW($A$13:$A$492)-ROW($A$13)+1)),ROWS($C$11:D85))),"")</f>
        <v/>
      </c>
      <c r="E85" s="16" t="str">
        <f t="array" ref="E85">IFERROR(INDEX('توزيع المباريات'!$E$12:$E$491,SMALL(IF('توزيع المباريات'!$H$12:$H$491=$F$7,IF('توزيع المباريات'!$F$12:$F$491=$F$6,ROW($A$13:$A$492)-ROW($A$13)+1)),ROWS($C$11:E85))),"")</f>
        <v/>
      </c>
      <c r="F85" s="16" t="str">
        <f t="array" ref="F85">IFERROR(INDEX('توزيع المباريات'!$F$12:$F$491,SMALL(IF('توزيع المباريات'!$H$12:$H$491=$F$7,IF('توزيع المباريات'!$F$12:$F$491=$F$6,ROW($A$13:$A$492)-ROW($A$13)+1)),ROWS($C$11:F85))),"")</f>
        <v/>
      </c>
      <c r="G85" s="16" t="str">
        <f t="array" ref="G85">IFERROR(INDEX('توزيع المباريات'!$G$12:$G$491,SMALL(IF('توزيع المباريات'!$H$12:$H$491=$F$7,IF('توزيع المباريات'!$F$12:$F$491=$F$6,ROW($A$13:$A$492)-ROW($A$13)+1)),ROWS($C$11:G85))),"")</f>
        <v/>
      </c>
    </row>
    <row r="86" spans="2:7" ht="18" x14ac:dyDescent="0.2">
      <c r="B86" s="15" t="str">
        <f>IF(C86="","",SUBTOTAL(3,$C$11:C86))</f>
        <v/>
      </c>
      <c r="C86" s="16" t="str">
        <f t="array" ref="C86">IFERROR(INDEX('توزيع المباريات'!$C$12:$C$491,SMALL(IF('توزيع المباريات'!$H$12:$H$491=$F$7,IF('توزيع المباريات'!$F$12:$F$491=$F$6,ROW($A$13:$A$492)-ROW($A$13)+1)),ROWS($C$11:C86))),"")</f>
        <v/>
      </c>
      <c r="D86" s="16" t="str">
        <f t="array" ref="D86">IFERROR(INDEX('توزيع المباريات'!$D$12:$D$491,SMALL(IF('توزيع المباريات'!$H$12:$H$491=$F$7,IF('توزيع المباريات'!$F$12:$F$491=$F$6,ROW($A$13:$A$492)-ROW($A$13)+1)),ROWS($C$11:D86))),"")</f>
        <v/>
      </c>
      <c r="E86" s="16" t="str">
        <f t="array" ref="E86">IFERROR(INDEX('توزيع المباريات'!$E$12:$E$491,SMALL(IF('توزيع المباريات'!$H$12:$H$491=$F$7,IF('توزيع المباريات'!$F$12:$F$491=$F$6,ROW($A$13:$A$492)-ROW($A$13)+1)),ROWS($C$11:E86))),"")</f>
        <v/>
      </c>
      <c r="F86" s="16" t="str">
        <f t="array" ref="F86">IFERROR(INDEX('توزيع المباريات'!$F$12:$F$491,SMALL(IF('توزيع المباريات'!$H$12:$H$491=$F$7,IF('توزيع المباريات'!$F$12:$F$491=$F$6,ROW($A$13:$A$492)-ROW($A$13)+1)),ROWS($C$11:F86))),"")</f>
        <v/>
      </c>
      <c r="G86" s="16" t="str">
        <f t="array" ref="G86">IFERROR(INDEX('توزيع المباريات'!$G$12:$G$491,SMALL(IF('توزيع المباريات'!$H$12:$H$491=$F$7,IF('توزيع المباريات'!$F$12:$F$491=$F$6,ROW($A$13:$A$492)-ROW($A$13)+1)),ROWS($C$11:G86))),"")</f>
        <v/>
      </c>
    </row>
    <row r="87" spans="2:7" ht="18" x14ac:dyDescent="0.2">
      <c r="B87" s="15" t="str">
        <f>IF(C87="","",SUBTOTAL(3,$C$11:C87))</f>
        <v/>
      </c>
      <c r="C87" s="16" t="str">
        <f t="array" ref="C87">IFERROR(INDEX('توزيع المباريات'!$C$12:$C$491,SMALL(IF('توزيع المباريات'!$H$12:$H$491=$F$7,IF('توزيع المباريات'!$F$12:$F$491=$F$6,ROW($A$13:$A$492)-ROW($A$13)+1)),ROWS($C$11:C87))),"")</f>
        <v/>
      </c>
      <c r="D87" s="16" t="str">
        <f t="array" ref="D87">IFERROR(INDEX('توزيع المباريات'!$D$12:$D$491,SMALL(IF('توزيع المباريات'!$H$12:$H$491=$F$7,IF('توزيع المباريات'!$F$12:$F$491=$F$6,ROW($A$13:$A$492)-ROW($A$13)+1)),ROWS($C$11:D87))),"")</f>
        <v/>
      </c>
      <c r="E87" s="16" t="str">
        <f t="array" ref="E87">IFERROR(INDEX('توزيع المباريات'!$E$12:$E$491,SMALL(IF('توزيع المباريات'!$H$12:$H$491=$F$7,IF('توزيع المباريات'!$F$12:$F$491=$F$6,ROW($A$13:$A$492)-ROW($A$13)+1)),ROWS($C$11:E87))),"")</f>
        <v/>
      </c>
      <c r="F87" s="16" t="str">
        <f t="array" ref="F87">IFERROR(INDEX('توزيع المباريات'!$F$12:$F$491,SMALL(IF('توزيع المباريات'!$H$12:$H$491=$F$7,IF('توزيع المباريات'!$F$12:$F$491=$F$6,ROW($A$13:$A$492)-ROW($A$13)+1)),ROWS($C$11:F87))),"")</f>
        <v/>
      </c>
      <c r="G87" s="16" t="str">
        <f t="array" ref="G87">IFERROR(INDEX('توزيع المباريات'!$G$12:$G$491,SMALL(IF('توزيع المباريات'!$H$12:$H$491=$F$7,IF('توزيع المباريات'!$F$12:$F$491=$F$6,ROW($A$13:$A$492)-ROW($A$13)+1)),ROWS($C$11:G87))),"")</f>
        <v/>
      </c>
    </row>
    <row r="88" spans="2:7" ht="18" x14ac:dyDescent="0.2">
      <c r="B88" s="15" t="str">
        <f>IF(C88="","",SUBTOTAL(3,$C$11:C88))</f>
        <v/>
      </c>
      <c r="C88" s="16" t="str">
        <f t="array" ref="C88">IFERROR(INDEX('توزيع المباريات'!$C$12:$C$491,SMALL(IF('توزيع المباريات'!$H$12:$H$491=$F$7,IF('توزيع المباريات'!$F$12:$F$491=$F$6,ROW($A$13:$A$492)-ROW($A$13)+1)),ROWS($C$11:C88))),"")</f>
        <v/>
      </c>
      <c r="D88" s="16" t="str">
        <f t="array" ref="D88">IFERROR(INDEX('توزيع المباريات'!$D$12:$D$491,SMALL(IF('توزيع المباريات'!$H$12:$H$491=$F$7,IF('توزيع المباريات'!$F$12:$F$491=$F$6,ROW($A$13:$A$492)-ROW($A$13)+1)),ROWS($C$11:D88))),"")</f>
        <v/>
      </c>
      <c r="E88" s="16" t="str">
        <f t="array" ref="E88">IFERROR(INDEX('توزيع المباريات'!$E$12:$E$491,SMALL(IF('توزيع المباريات'!$H$12:$H$491=$F$7,IF('توزيع المباريات'!$F$12:$F$491=$F$6,ROW($A$13:$A$492)-ROW($A$13)+1)),ROWS($C$11:E88))),"")</f>
        <v/>
      </c>
      <c r="F88" s="16" t="str">
        <f t="array" ref="F88">IFERROR(INDEX('توزيع المباريات'!$F$12:$F$491,SMALL(IF('توزيع المباريات'!$H$12:$H$491=$F$7,IF('توزيع المباريات'!$F$12:$F$491=$F$6,ROW($A$13:$A$492)-ROW($A$13)+1)),ROWS($C$11:F88))),"")</f>
        <v/>
      </c>
      <c r="G88" s="16" t="str">
        <f t="array" ref="G88">IFERROR(INDEX('توزيع المباريات'!$G$12:$G$491,SMALL(IF('توزيع المباريات'!$H$12:$H$491=$F$7,IF('توزيع المباريات'!$F$12:$F$491=$F$6,ROW($A$13:$A$492)-ROW($A$13)+1)),ROWS($C$11:G88))),"")</f>
        <v/>
      </c>
    </row>
    <row r="89" spans="2:7" ht="18" x14ac:dyDescent="0.2">
      <c r="B89" s="15" t="str">
        <f>IF(C89="","",SUBTOTAL(3,$C$11:C89))</f>
        <v/>
      </c>
      <c r="C89" s="16" t="str">
        <f t="array" ref="C89">IFERROR(INDEX('توزيع المباريات'!$C$12:$C$491,SMALL(IF('توزيع المباريات'!$H$12:$H$491=$F$7,IF('توزيع المباريات'!$F$12:$F$491=$F$6,ROW($A$13:$A$492)-ROW($A$13)+1)),ROWS($C$11:C89))),"")</f>
        <v/>
      </c>
      <c r="D89" s="16" t="str">
        <f t="array" ref="D89">IFERROR(INDEX('توزيع المباريات'!$D$12:$D$491,SMALL(IF('توزيع المباريات'!$H$12:$H$491=$F$7,IF('توزيع المباريات'!$F$12:$F$491=$F$6,ROW($A$13:$A$492)-ROW($A$13)+1)),ROWS($C$11:D89))),"")</f>
        <v/>
      </c>
      <c r="E89" s="16" t="str">
        <f t="array" ref="E89">IFERROR(INDEX('توزيع المباريات'!$E$12:$E$491,SMALL(IF('توزيع المباريات'!$H$12:$H$491=$F$7,IF('توزيع المباريات'!$F$12:$F$491=$F$6,ROW($A$13:$A$492)-ROW($A$13)+1)),ROWS($C$11:E89))),"")</f>
        <v/>
      </c>
      <c r="F89" s="16" t="str">
        <f t="array" ref="F89">IFERROR(INDEX('توزيع المباريات'!$F$12:$F$491,SMALL(IF('توزيع المباريات'!$H$12:$H$491=$F$7,IF('توزيع المباريات'!$F$12:$F$491=$F$6,ROW($A$13:$A$492)-ROW($A$13)+1)),ROWS($C$11:F89))),"")</f>
        <v/>
      </c>
      <c r="G89" s="16" t="str">
        <f t="array" ref="G89">IFERROR(INDEX('توزيع المباريات'!$G$12:$G$491,SMALL(IF('توزيع المباريات'!$H$12:$H$491=$F$7,IF('توزيع المباريات'!$F$12:$F$491=$F$6,ROW($A$13:$A$492)-ROW($A$13)+1)),ROWS($C$11:G89))),"")</f>
        <v/>
      </c>
    </row>
    <row r="90" spans="2:7" ht="18" x14ac:dyDescent="0.2">
      <c r="B90" s="15" t="str">
        <f>IF(C90="","",SUBTOTAL(3,$C$11:C90))</f>
        <v/>
      </c>
      <c r="C90" s="16" t="str">
        <f t="array" ref="C90">IFERROR(INDEX('توزيع المباريات'!$C$12:$C$491,SMALL(IF('توزيع المباريات'!$H$12:$H$491=$F$7,IF('توزيع المباريات'!$F$12:$F$491=$F$6,ROW($A$13:$A$492)-ROW($A$13)+1)),ROWS($C$11:C90))),"")</f>
        <v/>
      </c>
      <c r="D90" s="16" t="str">
        <f t="array" ref="D90">IFERROR(INDEX('توزيع المباريات'!$D$12:$D$491,SMALL(IF('توزيع المباريات'!$H$12:$H$491=$F$7,IF('توزيع المباريات'!$F$12:$F$491=$F$6,ROW($A$13:$A$492)-ROW($A$13)+1)),ROWS($C$11:D90))),"")</f>
        <v/>
      </c>
      <c r="E90" s="16" t="str">
        <f t="array" ref="E90">IFERROR(INDEX('توزيع المباريات'!$E$12:$E$491,SMALL(IF('توزيع المباريات'!$H$12:$H$491=$F$7,IF('توزيع المباريات'!$F$12:$F$491=$F$6,ROW($A$13:$A$492)-ROW($A$13)+1)),ROWS($C$11:E90))),"")</f>
        <v/>
      </c>
      <c r="F90" s="16" t="str">
        <f t="array" ref="F90">IFERROR(INDEX('توزيع المباريات'!$F$12:$F$491,SMALL(IF('توزيع المباريات'!$H$12:$H$491=$F$7,IF('توزيع المباريات'!$F$12:$F$491=$F$6,ROW($A$13:$A$492)-ROW($A$13)+1)),ROWS($C$11:F90))),"")</f>
        <v/>
      </c>
      <c r="G90" s="16" t="str">
        <f t="array" ref="G90">IFERROR(INDEX('توزيع المباريات'!$G$12:$G$491,SMALL(IF('توزيع المباريات'!$H$12:$H$491=$F$7,IF('توزيع المباريات'!$F$12:$F$491=$F$6,ROW($A$13:$A$492)-ROW($A$13)+1)),ROWS($C$11:G90))),"")</f>
        <v/>
      </c>
    </row>
    <row r="91" spans="2:7" ht="18" x14ac:dyDescent="0.2">
      <c r="B91" s="15" t="str">
        <f>IF(C91="","",SUBTOTAL(3,$C$11:C91))</f>
        <v/>
      </c>
      <c r="C91" s="16" t="str">
        <f t="array" ref="C91">IFERROR(INDEX('توزيع المباريات'!$C$12:$C$491,SMALL(IF('توزيع المباريات'!$H$12:$H$491=$F$7,IF('توزيع المباريات'!$F$12:$F$491=$F$6,ROW($A$13:$A$492)-ROW($A$13)+1)),ROWS($C$11:C91))),"")</f>
        <v/>
      </c>
      <c r="D91" s="16" t="str">
        <f t="array" ref="D91">IFERROR(INDEX('توزيع المباريات'!$D$12:$D$491,SMALL(IF('توزيع المباريات'!$H$12:$H$491=$F$7,IF('توزيع المباريات'!$F$12:$F$491=$F$6,ROW($A$13:$A$492)-ROW($A$13)+1)),ROWS($C$11:D91))),"")</f>
        <v/>
      </c>
      <c r="E91" s="16" t="str">
        <f t="array" ref="E91">IFERROR(INDEX('توزيع المباريات'!$E$12:$E$491,SMALL(IF('توزيع المباريات'!$H$12:$H$491=$F$7,IF('توزيع المباريات'!$F$12:$F$491=$F$6,ROW($A$13:$A$492)-ROW($A$13)+1)),ROWS($C$11:E91))),"")</f>
        <v/>
      </c>
      <c r="F91" s="16" t="str">
        <f t="array" ref="F91">IFERROR(INDEX('توزيع المباريات'!$F$12:$F$491,SMALL(IF('توزيع المباريات'!$H$12:$H$491=$F$7,IF('توزيع المباريات'!$F$12:$F$491=$F$6,ROW($A$13:$A$492)-ROW($A$13)+1)),ROWS($C$11:F91))),"")</f>
        <v/>
      </c>
      <c r="G91" s="16" t="str">
        <f t="array" ref="G91">IFERROR(INDEX('توزيع المباريات'!$G$12:$G$491,SMALL(IF('توزيع المباريات'!$H$12:$H$491=$F$7,IF('توزيع المباريات'!$F$12:$F$491=$F$6,ROW($A$13:$A$492)-ROW($A$13)+1)),ROWS($C$11:G91))),"")</f>
        <v/>
      </c>
    </row>
    <row r="92" spans="2:7" ht="18" x14ac:dyDescent="0.2">
      <c r="B92" s="15" t="str">
        <f>IF(C92="","",SUBTOTAL(3,$C$11:C92))</f>
        <v/>
      </c>
      <c r="C92" s="16" t="str">
        <f t="array" ref="C92">IFERROR(INDEX('توزيع المباريات'!$C$12:$C$491,SMALL(IF('توزيع المباريات'!$H$12:$H$491=$F$7,IF('توزيع المباريات'!$F$12:$F$491=$F$6,ROW($A$13:$A$492)-ROW($A$13)+1)),ROWS($C$11:C92))),"")</f>
        <v/>
      </c>
      <c r="D92" s="16" t="str">
        <f t="array" ref="D92">IFERROR(INDEX('توزيع المباريات'!$D$12:$D$491,SMALL(IF('توزيع المباريات'!$H$12:$H$491=$F$7,IF('توزيع المباريات'!$F$12:$F$491=$F$6,ROW($A$13:$A$492)-ROW($A$13)+1)),ROWS($C$11:D92))),"")</f>
        <v/>
      </c>
      <c r="E92" s="16" t="str">
        <f t="array" ref="E92">IFERROR(INDEX('توزيع المباريات'!$E$12:$E$491,SMALL(IF('توزيع المباريات'!$H$12:$H$491=$F$7,IF('توزيع المباريات'!$F$12:$F$491=$F$6,ROW($A$13:$A$492)-ROW($A$13)+1)),ROWS($C$11:E92))),"")</f>
        <v/>
      </c>
      <c r="F92" s="16" t="str">
        <f t="array" ref="F92">IFERROR(INDEX('توزيع المباريات'!$F$12:$F$491,SMALL(IF('توزيع المباريات'!$H$12:$H$491=$F$7,IF('توزيع المباريات'!$F$12:$F$491=$F$6,ROW($A$13:$A$492)-ROW($A$13)+1)),ROWS($C$11:F92))),"")</f>
        <v/>
      </c>
      <c r="G92" s="16" t="str">
        <f t="array" ref="G92">IFERROR(INDEX('توزيع المباريات'!$G$12:$G$491,SMALL(IF('توزيع المباريات'!$H$12:$H$491=$F$7,IF('توزيع المباريات'!$F$12:$F$491=$F$6,ROW($A$13:$A$492)-ROW($A$13)+1)),ROWS($C$11:G92))),"")</f>
        <v/>
      </c>
    </row>
    <row r="93" spans="2:7" ht="18" x14ac:dyDescent="0.2">
      <c r="B93" s="15" t="str">
        <f>IF(C93="","",SUBTOTAL(3,$C$11:C93))</f>
        <v/>
      </c>
      <c r="C93" s="16" t="str">
        <f t="array" ref="C93">IFERROR(INDEX('توزيع المباريات'!$C$12:$C$491,SMALL(IF('توزيع المباريات'!$H$12:$H$491=$F$7,IF('توزيع المباريات'!$F$12:$F$491=$F$6,ROW($A$13:$A$492)-ROW($A$13)+1)),ROWS($C$11:C93))),"")</f>
        <v/>
      </c>
      <c r="D93" s="16" t="str">
        <f t="array" ref="D93">IFERROR(INDEX('توزيع المباريات'!$D$12:$D$491,SMALL(IF('توزيع المباريات'!$H$12:$H$491=$F$7,IF('توزيع المباريات'!$F$12:$F$491=$F$6,ROW($A$13:$A$492)-ROW($A$13)+1)),ROWS($C$11:D93))),"")</f>
        <v/>
      </c>
      <c r="E93" s="16" t="str">
        <f t="array" ref="E93">IFERROR(INDEX('توزيع المباريات'!$E$12:$E$491,SMALL(IF('توزيع المباريات'!$H$12:$H$491=$F$7,IF('توزيع المباريات'!$F$12:$F$491=$F$6,ROW($A$13:$A$492)-ROW($A$13)+1)),ROWS($C$11:E93))),"")</f>
        <v/>
      </c>
      <c r="F93" s="16" t="str">
        <f t="array" ref="F93">IFERROR(INDEX('توزيع المباريات'!$F$12:$F$491,SMALL(IF('توزيع المباريات'!$H$12:$H$491=$F$7,IF('توزيع المباريات'!$F$12:$F$491=$F$6,ROW($A$13:$A$492)-ROW($A$13)+1)),ROWS($C$11:F93))),"")</f>
        <v/>
      </c>
      <c r="G93" s="16" t="str">
        <f t="array" ref="G93">IFERROR(INDEX('توزيع المباريات'!$G$12:$G$491,SMALL(IF('توزيع المباريات'!$H$12:$H$491=$F$7,IF('توزيع المباريات'!$F$12:$F$491=$F$6,ROW($A$13:$A$492)-ROW($A$13)+1)),ROWS($C$11:G93))),"")</f>
        <v/>
      </c>
    </row>
    <row r="94" spans="2:7" ht="18" x14ac:dyDescent="0.2">
      <c r="B94" s="15" t="str">
        <f>IF(C94="","",SUBTOTAL(3,$C$11:C94))</f>
        <v/>
      </c>
      <c r="C94" s="16" t="str">
        <f t="array" ref="C94">IFERROR(INDEX('توزيع المباريات'!$C$12:$C$491,SMALL(IF('توزيع المباريات'!$H$12:$H$491=$F$7,IF('توزيع المباريات'!$F$12:$F$491=$F$6,ROW($A$13:$A$492)-ROW($A$13)+1)),ROWS($C$11:C94))),"")</f>
        <v/>
      </c>
      <c r="D94" s="16" t="str">
        <f t="array" ref="D94">IFERROR(INDEX('توزيع المباريات'!$D$12:$D$491,SMALL(IF('توزيع المباريات'!$H$12:$H$491=$F$7,IF('توزيع المباريات'!$F$12:$F$491=$F$6,ROW($A$13:$A$492)-ROW($A$13)+1)),ROWS($C$11:D94))),"")</f>
        <v/>
      </c>
      <c r="E94" s="16" t="str">
        <f t="array" ref="E94">IFERROR(INDEX('توزيع المباريات'!$E$12:$E$491,SMALL(IF('توزيع المباريات'!$H$12:$H$491=$F$7,IF('توزيع المباريات'!$F$12:$F$491=$F$6,ROW($A$13:$A$492)-ROW($A$13)+1)),ROWS($C$11:E94))),"")</f>
        <v/>
      </c>
      <c r="F94" s="16" t="str">
        <f t="array" ref="F94">IFERROR(INDEX('توزيع المباريات'!$F$12:$F$491,SMALL(IF('توزيع المباريات'!$H$12:$H$491=$F$7,IF('توزيع المباريات'!$F$12:$F$491=$F$6,ROW($A$13:$A$492)-ROW($A$13)+1)),ROWS($C$11:F94))),"")</f>
        <v/>
      </c>
      <c r="G94" s="16" t="str">
        <f t="array" ref="G94">IFERROR(INDEX('توزيع المباريات'!$G$12:$G$491,SMALL(IF('توزيع المباريات'!$H$12:$H$491=$F$7,IF('توزيع المباريات'!$F$12:$F$491=$F$6,ROW($A$13:$A$492)-ROW($A$13)+1)),ROWS($C$11:G94))),"")</f>
        <v/>
      </c>
    </row>
    <row r="95" spans="2:7" ht="18" x14ac:dyDescent="0.2">
      <c r="B95" s="15" t="str">
        <f>IF(C95="","",SUBTOTAL(3,$C$11:C95))</f>
        <v/>
      </c>
      <c r="C95" s="16" t="str">
        <f t="array" ref="C95">IFERROR(INDEX('توزيع المباريات'!$C$12:$C$491,SMALL(IF('توزيع المباريات'!$H$12:$H$491=$F$7,IF('توزيع المباريات'!$F$12:$F$491=$F$6,ROW($A$13:$A$492)-ROW($A$13)+1)),ROWS($C$11:C95))),"")</f>
        <v/>
      </c>
      <c r="D95" s="16" t="str">
        <f t="array" ref="D95">IFERROR(INDEX('توزيع المباريات'!$D$12:$D$491,SMALL(IF('توزيع المباريات'!$H$12:$H$491=$F$7,IF('توزيع المباريات'!$F$12:$F$491=$F$6,ROW($A$13:$A$492)-ROW($A$13)+1)),ROWS($C$11:D95))),"")</f>
        <v/>
      </c>
      <c r="E95" s="16" t="str">
        <f t="array" ref="E95">IFERROR(INDEX('توزيع المباريات'!$E$12:$E$491,SMALL(IF('توزيع المباريات'!$H$12:$H$491=$F$7,IF('توزيع المباريات'!$F$12:$F$491=$F$6,ROW($A$13:$A$492)-ROW($A$13)+1)),ROWS($C$11:E95))),"")</f>
        <v/>
      </c>
      <c r="F95" s="16" t="str">
        <f t="array" ref="F95">IFERROR(INDEX('توزيع المباريات'!$F$12:$F$491,SMALL(IF('توزيع المباريات'!$H$12:$H$491=$F$7,IF('توزيع المباريات'!$F$12:$F$491=$F$6,ROW($A$13:$A$492)-ROW($A$13)+1)),ROWS($C$11:F95))),"")</f>
        <v/>
      </c>
      <c r="G95" s="16" t="str">
        <f t="array" ref="G95">IFERROR(INDEX('توزيع المباريات'!$G$12:$G$491,SMALL(IF('توزيع المباريات'!$H$12:$H$491=$F$7,IF('توزيع المباريات'!$F$12:$F$491=$F$6,ROW($A$13:$A$492)-ROW($A$13)+1)),ROWS($C$11:G95))),"")</f>
        <v/>
      </c>
    </row>
    <row r="96" spans="2:7" ht="18" x14ac:dyDescent="0.2">
      <c r="B96" s="15" t="str">
        <f>IF(C96="","",SUBTOTAL(3,$C$11:C96))</f>
        <v/>
      </c>
      <c r="C96" s="16" t="str">
        <f t="array" ref="C96">IFERROR(INDEX('توزيع المباريات'!$C$12:$C$491,SMALL(IF('توزيع المباريات'!$H$12:$H$491=$F$7,IF('توزيع المباريات'!$F$12:$F$491=$F$6,ROW($A$13:$A$492)-ROW($A$13)+1)),ROWS($C$11:C96))),"")</f>
        <v/>
      </c>
      <c r="D96" s="16" t="str">
        <f t="array" ref="D96">IFERROR(INDEX('توزيع المباريات'!$D$12:$D$491,SMALL(IF('توزيع المباريات'!$H$12:$H$491=$F$7,IF('توزيع المباريات'!$F$12:$F$491=$F$6,ROW($A$13:$A$492)-ROW($A$13)+1)),ROWS($C$11:D96))),"")</f>
        <v/>
      </c>
      <c r="E96" s="16" t="str">
        <f t="array" ref="E96">IFERROR(INDEX('توزيع المباريات'!$E$12:$E$491,SMALL(IF('توزيع المباريات'!$H$12:$H$491=$F$7,IF('توزيع المباريات'!$F$12:$F$491=$F$6,ROW($A$13:$A$492)-ROW($A$13)+1)),ROWS($C$11:E96))),"")</f>
        <v/>
      </c>
      <c r="F96" s="16" t="str">
        <f t="array" ref="F96">IFERROR(INDEX('توزيع المباريات'!$F$12:$F$491,SMALL(IF('توزيع المباريات'!$H$12:$H$491=$F$7,IF('توزيع المباريات'!$F$12:$F$491=$F$6,ROW($A$13:$A$492)-ROW($A$13)+1)),ROWS($C$11:F96))),"")</f>
        <v/>
      </c>
      <c r="G96" s="16" t="str">
        <f t="array" ref="G96">IFERROR(INDEX('توزيع المباريات'!$G$12:$G$491,SMALL(IF('توزيع المباريات'!$H$12:$H$491=$F$7,IF('توزيع المباريات'!$F$12:$F$491=$F$6,ROW($A$13:$A$492)-ROW($A$13)+1)),ROWS($C$11:G96))),"")</f>
        <v/>
      </c>
    </row>
    <row r="97" spans="2:7" ht="18" x14ac:dyDescent="0.2">
      <c r="B97" s="15" t="str">
        <f>IF(C97="","",SUBTOTAL(3,$C$11:C97))</f>
        <v/>
      </c>
      <c r="C97" s="16" t="str">
        <f t="array" ref="C97">IFERROR(INDEX('توزيع المباريات'!$C$12:$C$491,SMALL(IF('توزيع المباريات'!$H$12:$H$491=$F$7,IF('توزيع المباريات'!$F$12:$F$491=$F$6,ROW($A$13:$A$492)-ROW($A$13)+1)),ROWS($C$11:C97))),"")</f>
        <v/>
      </c>
      <c r="D97" s="16" t="str">
        <f t="array" ref="D97">IFERROR(INDEX('توزيع المباريات'!$D$12:$D$491,SMALL(IF('توزيع المباريات'!$H$12:$H$491=$F$7,IF('توزيع المباريات'!$F$12:$F$491=$F$6,ROW($A$13:$A$492)-ROW($A$13)+1)),ROWS($C$11:D97))),"")</f>
        <v/>
      </c>
      <c r="E97" s="16" t="str">
        <f t="array" ref="E97">IFERROR(INDEX('توزيع المباريات'!$E$12:$E$491,SMALL(IF('توزيع المباريات'!$H$12:$H$491=$F$7,IF('توزيع المباريات'!$F$12:$F$491=$F$6,ROW($A$13:$A$492)-ROW($A$13)+1)),ROWS($C$11:E97))),"")</f>
        <v/>
      </c>
      <c r="F97" s="16" t="str">
        <f t="array" ref="F97">IFERROR(INDEX('توزيع المباريات'!$F$12:$F$491,SMALL(IF('توزيع المباريات'!$H$12:$H$491=$F$7,IF('توزيع المباريات'!$F$12:$F$491=$F$6,ROW($A$13:$A$492)-ROW($A$13)+1)),ROWS($C$11:F97))),"")</f>
        <v/>
      </c>
      <c r="G97" s="16" t="str">
        <f t="array" ref="G97">IFERROR(INDEX('توزيع المباريات'!$G$12:$G$491,SMALL(IF('توزيع المباريات'!$H$12:$H$491=$F$7,IF('توزيع المباريات'!$F$12:$F$491=$F$6,ROW($A$13:$A$492)-ROW($A$13)+1)),ROWS($C$11:G97))),"")</f>
        <v/>
      </c>
    </row>
    <row r="98" spans="2:7" ht="18" x14ac:dyDescent="0.2">
      <c r="B98" s="15" t="str">
        <f>IF(C98="","",SUBTOTAL(3,$C$11:C98))</f>
        <v/>
      </c>
      <c r="C98" s="16" t="str">
        <f t="array" ref="C98">IFERROR(INDEX('توزيع المباريات'!$C$12:$C$491,SMALL(IF('توزيع المباريات'!$H$12:$H$491=$F$7,IF('توزيع المباريات'!$F$12:$F$491=$F$6,ROW($A$13:$A$492)-ROW($A$13)+1)),ROWS($C$11:C98))),"")</f>
        <v/>
      </c>
      <c r="D98" s="16" t="str">
        <f t="array" ref="D98">IFERROR(INDEX('توزيع المباريات'!$D$12:$D$491,SMALL(IF('توزيع المباريات'!$H$12:$H$491=$F$7,IF('توزيع المباريات'!$F$12:$F$491=$F$6,ROW($A$13:$A$492)-ROW($A$13)+1)),ROWS($C$11:D98))),"")</f>
        <v/>
      </c>
      <c r="E98" s="16" t="str">
        <f t="array" ref="E98">IFERROR(INDEX('توزيع المباريات'!$E$12:$E$491,SMALL(IF('توزيع المباريات'!$H$12:$H$491=$F$7,IF('توزيع المباريات'!$F$12:$F$491=$F$6,ROW($A$13:$A$492)-ROW($A$13)+1)),ROWS($C$11:E98))),"")</f>
        <v/>
      </c>
      <c r="F98" s="16" t="str">
        <f t="array" ref="F98">IFERROR(INDEX('توزيع المباريات'!$F$12:$F$491,SMALL(IF('توزيع المباريات'!$H$12:$H$491=$F$7,IF('توزيع المباريات'!$F$12:$F$491=$F$6,ROW($A$13:$A$492)-ROW($A$13)+1)),ROWS($C$11:F98))),"")</f>
        <v/>
      </c>
      <c r="G98" s="16" t="str">
        <f t="array" ref="G98">IFERROR(INDEX('توزيع المباريات'!$G$12:$G$491,SMALL(IF('توزيع المباريات'!$H$12:$H$491=$F$7,IF('توزيع المباريات'!$F$12:$F$491=$F$6,ROW($A$13:$A$492)-ROW($A$13)+1)),ROWS($C$11:G98))),"")</f>
        <v/>
      </c>
    </row>
    <row r="99" spans="2:7" ht="18" x14ac:dyDescent="0.2">
      <c r="B99" s="15" t="str">
        <f>IF(C99="","",SUBTOTAL(3,$C$11:C99))</f>
        <v/>
      </c>
      <c r="C99" s="16" t="str">
        <f t="array" ref="C99">IFERROR(INDEX('توزيع المباريات'!$C$12:$C$491,SMALL(IF('توزيع المباريات'!$H$12:$H$491=$F$7,IF('توزيع المباريات'!$F$12:$F$491=$F$6,ROW($A$13:$A$492)-ROW($A$13)+1)),ROWS($C$11:C99))),"")</f>
        <v/>
      </c>
      <c r="D99" s="16" t="str">
        <f t="array" ref="D99">IFERROR(INDEX('توزيع المباريات'!$D$12:$D$491,SMALL(IF('توزيع المباريات'!$H$12:$H$491=$F$7,IF('توزيع المباريات'!$F$12:$F$491=$F$6,ROW($A$13:$A$492)-ROW($A$13)+1)),ROWS($C$11:D99))),"")</f>
        <v/>
      </c>
      <c r="E99" s="16" t="str">
        <f t="array" ref="E99">IFERROR(INDEX('توزيع المباريات'!$E$12:$E$491,SMALL(IF('توزيع المباريات'!$H$12:$H$491=$F$7,IF('توزيع المباريات'!$F$12:$F$491=$F$6,ROW($A$13:$A$492)-ROW($A$13)+1)),ROWS($C$11:E99))),"")</f>
        <v/>
      </c>
      <c r="F99" s="16" t="str">
        <f t="array" ref="F99">IFERROR(INDEX('توزيع المباريات'!$F$12:$F$491,SMALL(IF('توزيع المباريات'!$H$12:$H$491=$F$7,IF('توزيع المباريات'!$F$12:$F$491=$F$6,ROW($A$13:$A$492)-ROW($A$13)+1)),ROWS($C$11:F99))),"")</f>
        <v/>
      </c>
      <c r="G99" s="16" t="str">
        <f t="array" ref="G99">IFERROR(INDEX('توزيع المباريات'!$G$12:$G$491,SMALL(IF('توزيع المباريات'!$H$12:$H$491=$F$7,IF('توزيع المباريات'!$F$12:$F$491=$F$6,ROW($A$13:$A$492)-ROW($A$13)+1)),ROWS($C$11:G99))),"")</f>
        <v/>
      </c>
    </row>
    <row r="100" spans="2:7" ht="18" x14ac:dyDescent="0.2">
      <c r="B100" s="15" t="str">
        <f>IF(C100="","",SUBTOTAL(3,$C$11:C100))</f>
        <v/>
      </c>
      <c r="C100" s="16" t="str">
        <f t="array" ref="C100">IFERROR(INDEX('توزيع المباريات'!$C$12:$C$491,SMALL(IF('توزيع المباريات'!$H$12:$H$491=$F$7,IF('توزيع المباريات'!$F$12:$F$491=$F$6,ROW($A$13:$A$492)-ROW($A$13)+1)),ROWS($C$11:C100))),"")</f>
        <v/>
      </c>
      <c r="D100" s="16" t="str">
        <f t="array" ref="D100">IFERROR(INDEX('توزيع المباريات'!$D$12:$D$491,SMALL(IF('توزيع المباريات'!$H$12:$H$491=$F$7,IF('توزيع المباريات'!$F$12:$F$491=$F$6,ROW($A$13:$A$492)-ROW($A$13)+1)),ROWS($C$11:D100))),"")</f>
        <v/>
      </c>
      <c r="E100" s="16" t="str">
        <f t="array" ref="E100">IFERROR(INDEX('توزيع المباريات'!$E$12:$E$491,SMALL(IF('توزيع المباريات'!$H$12:$H$491=$F$7,IF('توزيع المباريات'!$F$12:$F$491=$F$6,ROW($A$13:$A$492)-ROW($A$13)+1)),ROWS($C$11:E100))),"")</f>
        <v/>
      </c>
      <c r="F100" s="16" t="str">
        <f t="array" ref="F100">IFERROR(INDEX('توزيع المباريات'!$F$12:$F$491,SMALL(IF('توزيع المباريات'!$H$12:$H$491=$F$7,IF('توزيع المباريات'!$F$12:$F$491=$F$6,ROW($A$13:$A$492)-ROW($A$13)+1)),ROWS($C$11:F100))),"")</f>
        <v/>
      </c>
      <c r="G100" s="16" t="str">
        <f t="array" ref="G100">IFERROR(INDEX('توزيع المباريات'!$G$12:$G$491,SMALL(IF('توزيع المباريات'!$H$12:$H$491=$F$7,IF('توزيع المباريات'!$F$12:$F$491=$F$6,ROW($A$13:$A$492)-ROW($A$13)+1)),ROWS($C$11:G100))),"")</f>
        <v/>
      </c>
    </row>
    <row r="101" spans="2:7" ht="18" x14ac:dyDescent="0.2">
      <c r="B101" s="15" t="str">
        <f>IF(C101="","",SUBTOTAL(3,$C$11:C101))</f>
        <v/>
      </c>
      <c r="C101" s="16" t="str">
        <f t="array" ref="C101">IFERROR(INDEX('توزيع المباريات'!$C$12:$C$491,SMALL(IF('توزيع المباريات'!$H$12:$H$491=$F$7,IF('توزيع المباريات'!$F$12:$F$491=$F$6,ROW($A$13:$A$492)-ROW($A$13)+1)),ROWS($C$11:C101))),"")</f>
        <v/>
      </c>
      <c r="D101" s="16" t="str">
        <f t="array" ref="D101">IFERROR(INDEX('توزيع المباريات'!$D$12:$D$491,SMALL(IF('توزيع المباريات'!$H$12:$H$491=$F$7,IF('توزيع المباريات'!$F$12:$F$491=$F$6,ROW($A$13:$A$492)-ROW($A$13)+1)),ROWS($C$11:D101))),"")</f>
        <v/>
      </c>
      <c r="E101" s="16" t="str">
        <f t="array" ref="E101">IFERROR(INDEX('توزيع المباريات'!$E$12:$E$491,SMALL(IF('توزيع المباريات'!$H$12:$H$491=$F$7,IF('توزيع المباريات'!$F$12:$F$491=$F$6,ROW($A$13:$A$492)-ROW($A$13)+1)),ROWS($C$11:E101))),"")</f>
        <v/>
      </c>
      <c r="F101" s="16" t="str">
        <f t="array" ref="F101">IFERROR(INDEX('توزيع المباريات'!$F$12:$F$491,SMALL(IF('توزيع المباريات'!$H$12:$H$491=$F$7,IF('توزيع المباريات'!$F$12:$F$491=$F$6,ROW($A$13:$A$492)-ROW($A$13)+1)),ROWS($C$11:F101))),"")</f>
        <v/>
      </c>
      <c r="G101" s="16" t="str">
        <f t="array" ref="G101">IFERROR(INDEX('توزيع المباريات'!$G$12:$G$491,SMALL(IF('توزيع المباريات'!$H$12:$H$491=$F$7,IF('توزيع المباريات'!$F$12:$F$491=$F$6,ROW($A$13:$A$492)-ROW($A$13)+1)),ROWS($C$11:G101))),"")</f>
        <v/>
      </c>
    </row>
    <row r="102" spans="2:7" ht="18" x14ac:dyDescent="0.2">
      <c r="B102" s="15" t="str">
        <f>IF(C102="","",SUBTOTAL(3,$C$11:C102))</f>
        <v/>
      </c>
      <c r="C102" s="16" t="str">
        <f t="array" ref="C102">IFERROR(INDEX('توزيع المباريات'!$C$12:$C$491,SMALL(IF('توزيع المباريات'!$H$12:$H$491=$F$7,IF('توزيع المباريات'!$F$12:$F$491=$F$6,ROW($A$13:$A$492)-ROW($A$13)+1)),ROWS($C$11:C102))),"")</f>
        <v/>
      </c>
      <c r="D102" s="16" t="str">
        <f t="array" ref="D102">IFERROR(INDEX('توزيع المباريات'!$D$12:$D$491,SMALL(IF('توزيع المباريات'!$H$12:$H$491=$F$7,IF('توزيع المباريات'!$F$12:$F$491=$F$6,ROW($A$13:$A$492)-ROW($A$13)+1)),ROWS($C$11:D102))),"")</f>
        <v/>
      </c>
      <c r="E102" s="16" t="str">
        <f t="array" ref="E102">IFERROR(INDEX('توزيع المباريات'!$E$12:$E$491,SMALL(IF('توزيع المباريات'!$H$12:$H$491=$F$7,IF('توزيع المباريات'!$F$12:$F$491=$F$6,ROW($A$13:$A$492)-ROW($A$13)+1)),ROWS($C$11:E102))),"")</f>
        <v/>
      </c>
      <c r="F102" s="16" t="str">
        <f t="array" ref="F102">IFERROR(INDEX('توزيع المباريات'!$F$12:$F$491,SMALL(IF('توزيع المباريات'!$H$12:$H$491=$F$7,IF('توزيع المباريات'!$F$12:$F$491=$F$6,ROW($A$13:$A$492)-ROW($A$13)+1)),ROWS($C$11:F102))),"")</f>
        <v/>
      </c>
      <c r="G102" s="16" t="str">
        <f t="array" ref="G102">IFERROR(INDEX('توزيع المباريات'!$G$12:$G$491,SMALL(IF('توزيع المباريات'!$H$12:$H$491=$F$7,IF('توزيع المباريات'!$F$12:$F$491=$F$6,ROW($A$13:$A$492)-ROW($A$13)+1)),ROWS($C$11:G102))),"")</f>
        <v/>
      </c>
    </row>
    <row r="103" spans="2:7" ht="18" x14ac:dyDescent="0.2">
      <c r="B103" s="15" t="str">
        <f>IF(C103="","",SUBTOTAL(3,$C$11:C103))</f>
        <v/>
      </c>
      <c r="C103" s="16" t="str">
        <f t="array" ref="C103">IFERROR(INDEX('توزيع المباريات'!$C$12:$C$491,SMALL(IF('توزيع المباريات'!$H$12:$H$491=$F$7,IF('توزيع المباريات'!$F$12:$F$491=$F$6,ROW($A$13:$A$492)-ROW($A$13)+1)),ROWS($C$11:C103))),"")</f>
        <v/>
      </c>
      <c r="D103" s="16" t="str">
        <f t="array" ref="D103">IFERROR(INDEX('توزيع المباريات'!$D$12:$D$491,SMALL(IF('توزيع المباريات'!$H$12:$H$491=$F$7,IF('توزيع المباريات'!$F$12:$F$491=$F$6,ROW($A$13:$A$492)-ROW($A$13)+1)),ROWS($C$11:D103))),"")</f>
        <v/>
      </c>
      <c r="E103" s="16" t="str">
        <f t="array" ref="E103">IFERROR(INDEX('توزيع المباريات'!$E$12:$E$491,SMALL(IF('توزيع المباريات'!$H$12:$H$491=$F$7,IF('توزيع المباريات'!$F$12:$F$491=$F$6,ROW($A$13:$A$492)-ROW($A$13)+1)),ROWS($C$11:E103))),"")</f>
        <v/>
      </c>
      <c r="F103" s="16" t="str">
        <f t="array" ref="F103">IFERROR(INDEX('توزيع المباريات'!$F$12:$F$491,SMALL(IF('توزيع المباريات'!$H$12:$H$491=$F$7,IF('توزيع المباريات'!$F$12:$F$491=$F$6,ROW($A$13:$A$492)-ROW($A$13)+1)),ROWS($C$11:F103))),"")</f>
        <v/>
      </c>
      <c r="G103" s="16" t="str">
        <f t="array" ref="G103">IFERROR(INDEX('توزيع المباريات'!$G$12:$G$491,SMALL(IF('توزيع المباريات'!$H$12:$H$491=$F$7,IF('توزيع المباريات'!$F$12:$F$491=$F$6,ROW($A$13:$A$492)-ROW($A$13)+1)),ROWS($C$11:G103))),"")</f>
        <v/>
      </c>
    </row>
    <row r="104" spans="2:7" ht="18" x14ac:dyDescent="0.2">
      <c r="B104" s="15" t="str">
        <f>IF(C104="","",SUBTOTAL(3,$C$11:C104))</f>
        <v/>
      </c>
      <c r="C104" s="16" t="str">
        <f t="array" ref="C104">IFERROR(INDEX('توزيع المباريات'!$C$12:$C$491,SMALL(IF('توزيع المباريات'!$H$12:$H$491=$F$7,IF('توزيع المباريات'!$F$12:$F$491=$F$6,ROW($A$13:$A$492)-ROW($A$13)+1)),ROWS($C$11:C104))),"")</f>
        <v/>
      </c>
      <c r="D104" s="16" t="str">
        <f t="array" ref="D104">IFERROR(INDEX('توزيع المباريات'!$D$12:$D$491,SMALL(IF('توزيع المباريات'!$H$12:$H$491=$F$7,IF('توزيع المباريات'!$F$12:$F$491=$F$6,ROW($A$13:$A$492)-ROW($A$13)+1)),ROWS($C$11:D104))),"")</f>
        <v/>
      </c>
      <c r="E104" s="16" t="str">
        <f t="array" ref="E104">IFERROR(INDEX('توزيع المباريات'!$E$12:$E$491,SMALL(IF('توزيع المباريات'!$H$12:$H$491=$F$7,IF('توزيع المباريات'!$F$12:$F$491=$F$6,ROW($A$13:$A$492)-ROW($A$13)+1)),ROWS($C$11:E104))),"")</f>
        <v/>
      </c>
      <c r="F104" s="16" t="str">
        <f t="array" ref="F104">IFERROR(INDEX('توزيع المباريات'!$F$12:$F$491,SMALL(IF('توزيع المباريات'!$H$12:$H$491=$F$7,IF('توزيع المباريات'!$F$12:$F$491=$F$6,ROW($A$13:$A$492)-ROW($A$13)+1)),ROWS($C$11:F104))),"")</f>
        <v/>
      </c>
      <c r="G104" s="16" t="str">
        <f t="array" ref="G104">IFERROR(INDEX('توزيع المباريات'!$G$12:$G$491,SMALL(IF('توزيع المباريات'!$H$12:$H$491=$F$7,IF('توزيع المباريات'!$F$12:$F$491=$F$6,ROW($A$13:$A$492)-ROW($A$13)+1)),ROWS($C$11:G104))),"")</f>
        <v/>
      </c>
    </row>
    <row r="105" spans="2:7" ht="18" x14ac:dyDescent="0.2">
      <c r="B105" s="15" t="str">
        <f>IF(C105="","",SUBTOTAL(3,$C$11:C105))</f>
        <v/>
      </c>
      <c r="C105" s="16" t="str">
        <f t="array" ref="C105">IFERROR(INDEX('توزيع المباريات'!$C$12:$C$491,SMALL(IF('توزيع المباريات'!$H$12:$H$491=$F$7,IF('توزيع المباريات'!$F$12:$F$491=$F$6,ROW($A$13:$A$492)-ROW($A$13)+1)),ROWS($C$11:C105))),"")</f>
        <v/>
      </c>
      <c r="D105" s="16" t="str">
        <f t="array" ref="D105">IFERROR(INDEX('توزيع المباريات'!$D$12:$D$491,SMALL(IF('توزيع المباريات'!$H$12:$H$491=$F$7,IF('توزيع المباريات'!$F$12:$F$491=$F$6,ROW($A$13:$A$492)-ROW($A$13)+1)),ROWS($C$11:D105))),"")</f>
        <v/>
      </c>
      <c r="E105" s="16" t="str">
        <f t="array" ref="E105">IFERROR(INDEX('توزيع المباريات'!$E$12:$E$491,SMALL(IF('توزيع المباريات'!$H$12:$H$491=$F$7,IF('توزيع المباريات'!$F$12:$F$491=$F$6,ROW($A$13:$A$492)-ROW($A$13)+1)),ROWS($C$11:E105))),"")</f>
        <v/>
      </c>
      <c r="F105" s="16" t="str">
        <f t="array" ref="F105">IFERROR(INDEX('توزيع المباريات'!$F$12:$F$491,SMALL(IF('توزيع المباريات'!$H$12:$H$491=$F$7,IF('توزيع المباريات'!$F$12:$F$491=$F$6,ROW($A$13:$A$492)-ROW($A$13)+1)),ROWS($C$11:F105))),"")</f>
        <v/>
      </c>
      <c r="G105" s="16" t="str">
        <f t="array" ref="G105">IFERROR(INDEX('توزيع المباريات'!$G$12:$G$491,SMALL(IF('توزيع المباريات'!$H$12:$H$491=$F$7,IF('توزيع المباريات'!$F$12:$F$491=$F$6,ROW($A$13:$A$492)-ROW($A$13)+1)),ROWS($C$11:G105))),"")</f>
        <v/>
      </c>
    </row>
    <row r="106" spans="2:7" ht="18" x14ac:dyDescent="0.2">
      <c r="B106" s="15" t="str">
        <f>IF(C106="","",SUBTOTAL(3,$C$11:C106))</f>
        <v/>
      </c>
      <c r="C106" s="16" t="str">
        <f t="array" ref="C106">IFERROR(INDEX('توزيع المباريات'!$C$12:$C$491,SMALL(IF('توزيع المباريات'!$H$12:$H$491=$F$7,IF('توزيع المباريات'!$F$12:$F$491=$F$6,ROW($A$13:$A$492)-ROW($A$13)+1)),ROWS($C$11:C106))),"")</f>
        <v/>
      </c>
      <c r="D106" s="16" t="str">
        <f t="array" ref="D106">IFERROR(INDEX('توزيع المباريات'!$D$12:$D$491,SMALL(IF('توزيع المباريات'!$H$12:$H$491=$F$7,IF('توزيع المباريات'!$F$12:$F$491=$F$6,ROW($A$13:$A$492)-ROW($A$13)+1)),ROWS($C$11:D106))),"")</f>
        <v/>
      </c>
      <c r="E106" s="16" t="str">
        <f t="array" ref="E106">IFERROR(INDEX('توزيع المباريات'!$E$12:$E$491,SMALL(IF('توزيع المباريات'!$H$12:$H$491=$F$7,IF('توزيع المباريات'!$F$12:$F$491=$F$6,ROW($A$13:$A$492)-ROW($A$13)+1)),ROWS($C$11:E106))),"")</f>
        <v/>
      </c>
      <c r="F106" s="16" t="str">
        <f t="array" ref="F106">IFERROR(INDEX('توزيع المباريات'!$F$12:$F$491,SMALL(IF('توزيع المباريات'!$H$12:$H$491=$F$7,IF('توزيع المباريات'!$F$12:$F$491=$F$6,ROW($A$13:$A$492)-ROW($A$13)+1)),ROWS($C$11:F106))),"")</f>
        <v/>
      </c>
      <c r="G106" s="16" t="str">
        <f t="array" ref="G106">IFERROR(INDEX('توزيع المباريات'!$G$12:$G$491,SMALL(IF('توزيع المباريات'!$H$12:$H$491=$F$7,IF('توزيع المباريات'!$F$12:$F$491=$F$6,ROW($A$13:$A$492)-ROW($A$13)+1)),ROWS($C$11:G106))),"")</f>
        <v/>
      </c>
    </row>
    <row r="107" spans="2:7" ht="18" x14ac:dyDescent="0.2">
      <c r="B107" s="15" t="str">
        <f>IF(C107="","",SUBTOTAL(3,$C$11:C107))</f>
        <v/>
      </c>
      <c r="C107" s="16" t="str">
        <f t="array" ref="C107">IFERROR(INDEX('توزيع المباريات'!$C$12:$C$491,SMALL(IF('توزيع المباريات'!$H$12:$H$491=$F$7,IF('توزيع المباريات'!$F$12:$F$491=$F$6,ROW($A$13:$A$492)-ROW($A$13)+1)),ROWS($C$11:C107))),"")</f>
        <v/>
      </c>
      <c r="D107" s="16" t="str">
        <f t="array" ref="D107">IFERROR(INDEX('توزيع المباريات'!$D$12:$D$491,SMALL(IF('توزيع المباريات'!$H$12:$H$491=$F$7,IF('توزيع المباريات'!$F$12:$F$491=$F$6,ROW($A$13:$A$492)-ROW($A$13)+1)),ROWS($C$11:D107))),"")</f>
        <v/>
      </c>
      <c r="E107" s="16" t="str">
        <f t="array" ref="E107">IFERROR(INDEX('توزيع المباريات'!$E$12:$E$491,SMALL(IF('توزيع المباريات'!$H$12:$H$491=$F$7,IF('توزيع المباريات'!$F$12:$F$491=$F$6,ROW($A$13:$A$492)-ROW($A$13)+1)),ROWS($C$11:E107))),"")</f>
        <v/>
      </c>
      <c r="F107" s="16" t="str">
        <f t="array" ref="F107">IFERROR(INDEX('توزيع المباريات'!$F$12:$F$491,SMALL(IF('توزيع المباريات'!$H$12:$H$491=$F$7,IF('توزيع المباريات'!$F$12:$F$491=$F$6,ROW($A$13:$A$492)-ROW($A$13)+1)),ROWS($C$11:F107))),"")</f>
        <v/>
      </c>
      <c r="G107" s="16" t="str">
        <f t="array" ref="G107">IFERROR(INDEX('توزيع المباريات'!$G$12:$G$491,SMALL(IF('توزيع المباريات'!$H$12:$H$491=$F$7,IF('توزيع المباريات'!$F$12:$F$491=$F$6,ROW($A$13:$A$492)-ROW($A$13)+1)),ROWS($C$11:G107))),"")</f>
        <v/>
      </c>
    </row>
    <row r="108" spans="2:7" ht="18" x14ac:dyDescent="0.2">
      <c r="B108" s="15" t="str">
        <f>IF(C108="","",SUBTOTAL(3,$C$11:C108))</f>
        <v/>
      </c>
      <c r="C108" s="16" t="str">
        <f t="array" ref="C108">IFERROR(INDEX('توزيع المباريات'!$C$12:$C$491,SMALL(IF('توزيع المباريات'!$H$12:$H$491=$F$7,IF('توزيع المباريات'!$F$12:$F$491=$F$6,ROW($A$13:$A$492)-ROW($A$13)+1)),ROWS($C$11:C108))),"")</f>
        <v/>
      </c>
      <c r="D108" s="16" t="str">
        <f t="array" ref="D108">IFERROR(INDEX('توزيع المباريات'!$D$12:$D$491,SMALL(IF('توزيع المباريات'!$H$12:$H$491=$F$7,IF('توزيع المباريات'!$F$12:$F$491=$F$6,ROW($A$13:$A$492)-ROW($A$13)+1)),ROWS($C$11:D108))),"")</f>
        <v/>
      </c>
      <c r="E108" s="16" t="str">
        <f t="array" ref="E108">IFERROR(INDEX('توزيع المباريات'!$E$12:$E$491,SMALL(IF('توزيع المباريات'!$H$12:$H$491=$F$7,IF('توزيع المباريات'!$F$12:$F$491=$F$6,ROW($A$13:$A$492)-ROW($A$13)+1)),ROWS($C$11:E108))),"")</f>
        <v/>
      </c>
      <c r="F108" s="16" t="str">
        <f t="array" ref="F108">IFERROR(INDEX('توزيع المباريات'!$F$12:$F$491,SMALL(IF('توزيع المباريات'!$H$12:$H$491=$F$7,IF('توزيع المباريات'!$F$12:$F$491=$F$6,ROW($A$13:$A$492)-ROW($A$13)+1)),ROWS($C$11:F108))),"")</f>
        <v/>
      </c>
      <c r="G108" s="16" t="str">
        <f t="array" ref="G108">IFERROR(INDEX('توزيع المباريات'!$G$12:$G$491,SMALL(IF('توزيع المباريات'!$H$12:$H$491=$F$7,IF('توزيع المباريات'!$F$12:$F$491=$F$6,ROW($A$13:$A$492)-ROW($A$13)+1)),ROWS($C$11:G108))),"")</f>
        <v/>
      </c>
    </row>
    <row r="109" spans="2:7" ht="18" x14ac:dyDescent="0.2">
      <c r="B109" s="15" t="str">
        <f>IF(C109="","",SUBTOTAL(3,$C$11:C109))</f>
        <v/>
      </c>
      <c r="C109" s="16" t="str">
        <f t="array" ref="C109">IFERROR(INDEX('توزيع المباريات'!$C$12:$C$491,SMALL(IF('توزيع المباريات'!$H$12:$H$491=$F$7,IF('توزيع المباريات'!$F$12:$F$491=$F$6,ROW($A$13:$A$492)-ROW($A$13)+1)),ROWS($C$11:C109))),"")</f>
        <v/>
      </c>
      <c r="D109" s="16" t="str">
        <f t="array" ref="D109">IFERROR(INDEX('توزيع المباريات'!$D$12:$D$491,SMALL(IF('توزيع المباريات'!$H$12:$H$491=$F$7,IF('توزيع المباريات'!$F$12:$F$491=$F$6,ROW($A$13:$A$492)-ROW($A$13)+1)),ROWS($C$11:D109))),"")</f>
        <v/>
      </c>
      <c r="E109" s="16" t="str">
        <f t="array" ref="E109">IFERROR(INDEX('توزيع المباريات'!$E$12:$E$491,SMALL(IF('توزيع المباريات'!$H$12:$H$491=$F$7,IF('توزيع المباريات'!$F$12:$F$491=$F$6,ROW($A$13:$A$492)-ROW($A$13)+1)),ROWS($C$11:E109))),"")</f>
        <v/>
      </c>
      <c r="F109" s="16" t="str">
        <f t="array" ref="F109">IFERROR(INDEX('توزيع المباريات'!$F$12:$F$491,SMALL(IF('توزيع المباريات'!$H$12:$H$491=$F$7,IF('توزيع المباريات'!$F$12:$F$491=$F$6,ROW($A$13:$A$492)-ROW($A$13)+1)),ROWS($C$11:F109))),"")</f>
        <v/>
      </c>
      <c r="G109" s="16" t="str">
        <f t="array" ref="G109">IFERROR(INDEX('توزيع المباريات'!$G$12:$G$491,SMALL(IF('توزيع المباريات'!$H$12:$H$491=$F$7,IF('توزيع المباريات'!$F$12:$F$491=$F$6,ROW($A$13:$A$492)-ROW($A$13)+1)),ROWS($C$11:G109))),"")</f>
        <v/>
      </c>
    </row>
    <row r="110" spans="2:7" ht="18" x14ac:dyDescent="0.2">
      <c r="B110" s="15" t="str">
        <f>IF(C110="","",SUBTOTAL(3,$C$11:C110))</f>
        <v/>
      </c>
      <c r="C110" s="16" t="str">
        <f t="array" ref="C110">IFERROR(INDEX('توزيع المباريات'!$C$12:$C$491,SMALL(IF('توزيع المباريات'!$H$12:$H$491=$F$7,IF('توزيع المباريات'!$F$12:$F$491=$F$6,ROW($A$13:$A$492)-ROW($A$13)+1)),ROWS($C$11:C110))),"")</f>
        <v/>
      </c>
      <c r="D110" s="16" t="str">
        <f t="array" ref="D110">IFERROR(INDEX('توزيع المباريات'!$D$12:$D$491,SMALL(IF('توزيع المباريات'!$H$12:$H$491=$F$7,IF('توزيع المباريات'!$F$12:$F$491=$F$6,ROW($A$13:$A$492)-ROW($A$13)+1)),ROWS($C$11:D110))),"")</f>
        <v/>
      </c>
      <c r="E110" s="16" t="str">
        <f t="array" ref="E110">IFERROR(INDEX('توزيع المباريات'!$E$12:$E$491,SMALL(IF('توزيع المباريات'!$H$12:$H$491=$F$7,IF('توزيع المباريات'!$F$12:$F$491=$F$6,ROW($A$13:$A$492)-ROW($A$13)+1)),ROWS($C$11:E110))),"")</f>
        <v/>
      </c>
      <c r="F110" s="16" t="str">
        <f t="array" ref="F110">IFERROR(INDEX('توزيع المباريات'!$F$12:$F$491,SMALL(IF('توزيع المباريات'!$H$12:$H$491=$F$7,IF('توزيع المباريات'!$F$12:$F$491=$F$6,ROW($A$13:$A$492)-ROW($A$13)+1)),ROWS($C$11:F110))),"")</f>
        <v/>
      </c>
      <c r="G110" s="16" t="str">
        <f t="array" ref="G110">IFERROR(INDEX('توزيع المباريات'!$G$12:$G$491,SMALL(IF('توزيع المباريات'!$H$12:$H$491=$F$7,IF('توزيع المباريات'!$F$12:$F$491=$F$6,ROW($A$13:$A$492)-ROW($A$13)+1)),ROWS($C$11:G110))),"")</f>
        <v/>
      </c>
    </row>
    <row r="111" spans="2:7" ht="18" x14ac:dyDescent="0.2">
      <c r="B111" s="15" t="str">
        <f>IF(C111="","",SUBTOTAL(3,$C$11:C111))</f>
        <v/>
      </c>
      <c r="C111" s="16" t="str">
        <f t="array" ref="C111">IFERROR(INDEX('توزيع المباريات'!$C$12:$C$491,SMALL(IF('توزيع المباريات'!$H$12:$H$491=$F$7,IF('توزيع المباريات'!$F$12:$F$491=$F$6,ROW($A$13:$A$492)-ROW($A$13)+1)),ROWS($C$11:C111))),"")</f>
        <v/>
      </c>
      <c r="D111" s="16" t="str">
        <f t="array" ref="D111">IFERROR(INDEX('توزيع المباريات'!$D$12:$D$491,SMALL(IF('توزيع المباريات'!$H$12:$H$491=$F$7,IF('توزيع المباريات'!$F$12:$F$491=$F$6,ROW($A$13:$A$492)-ROW($A$13)+1)),ROWS($C$11:D111))),"")</f>
        <v/>
      </c>
      <c r="E111" s="16" t="str">
        <f t="array" ref="E111">IFERROR(INDEX('توزيع المباريات'!$E$12:$E$491,SMALL(IF('توزيع المباريات'!$H$12:$H$491=$F$7,IF('توزيع المباريات'!$F$12:$F$491=$F$6,ROW($A$13:$A$492)-ROW($A$13)+1)),ROWS($C$11:E111))),"")</f>
        <v/>
      </c>
      <c r="F111" s="16" t="str">
        <f t="array" ref="F111">IFERROR(INDEX('توزيع المباريات'!$F$12:$F$491,SMALL(IF('توزيع المباريات'!$H$12:$H$491=$F$7,IF('توزيع المباريات'!$F$12:$F$491=$F$6,ROW($A$13:$A$492)-ROW($A$13)+1)),ROWS($C$11:F111))),"")</f>
        <v/>
      </c>
      <c r="G111" s="16" t="str">
        <f t="array" ref="G111">IFERROR(INDEX('توزيع المباريات'!$G$12:$G$491,SMALL(IF('توزيع المباريات'!$H$12:$H$491=$F$7,IF('توزيع المباريات'!$F$12:$F$491=$F$6,ROW($A$13:$A$492)-ROW($A$13)+1)),ROWS($C$11:G111))),"")</f>
        <v/>
      </c>
    </row>
    <row r="112" spans="2:7" ht="18" x14ac:dyDescent="0.2">
      <c r="B112" s="15" t="str">
        <f>IF(C112="","",SUBTOTAL(3,$C$11:C112))</f>
        <v/>
      </c>
      <c r="C112" s="16" t="str">
        <f t="array" ref="C112">IFERROR(INDEX('توزيع المباريات'!$C$12:$C$491,SMALL(IF('توزيع المباريات'!$H$12:$H$491=$F$7,IF('توزيع المباريات'!$F$12:$F$491=$F$6,ROW($A$13:$A$492)-ROW($A$13)+1)),ROWS($C$11:C112))),"")</f>
        <v/>
      </c>
      <c r="D112" s="16" t="str">
        <f t="array" ref="D112">IFERROR(INDEX('توزيع المباريات'!$D$12:$D$491,SMALL(IF('توزيع المباريات'!$H$12:$H$491=$F$7,IF('توزيع المباريات'!$F$12:$F$491=$F$6,ROW($A$13:$A$492)-ROW($A$13)+1)),ROWS($C$11:D112))),"")</f>
        <v/>
      </c>
      <c r="E112" s="16" t="str">
        <f t="array" ref="E112">IFERROR(INDEX('توزيع المباريات'!$E$12:$E$491,SMALL(IF('توزيع المباريات'!$H$12:$H$491=$F$7,IF('توزيع المباريات'!$F$12:$F$491=$F$6,ROW($A$13:$A$492)-ROW($A$13)+1)),ROWS($C$11:E112))),"")</f>
        <v/>
      </c>
      <c r="F112" s="16" t="str">
        <f t="array" ref="F112">IFERROR(INDEX('توزيع المباريات'!$F$12:$F$491,SMALL(IF('توزيع المباريات'!$H$12:$H$491=$F$7,IF('توزيع المباريات'!$F$12:$F$491=$F$6,ROW($A$13:$A$492)-ROW($A$13)+1)),ROWS($C$11:F112))),"")</f>
        <v/>
      </c>
      <c r="G112" s="16" t="str">
        <f t="array" ref="G112">IFERROR(INDEX('توزيع المباريات'!$G$12:$G$491,SMALL(IF('توزيع المباريات'!$H$12:$H$491=$F$7,IF('توزيع المباريات'!$F$12:$F$491=$F$6,ROW($A$13:$A$492)-ROW($A$13)+1)),ROWS($C$11:G112))),"")</f>
        <v/>
      </c>
    </row>
    <row r="113" spans="2:7" ht="18" x14ac:dyDescent="0.2">
      <c r="B113" s="15" t="str">
        <f>IF(C113="","",SUBTOTAL(3,$C$11:C113))</f>
        <v/>
      </c>
      <c r="C113" s="16" t="str">
        <f t="array" ref="C113">IFERROR(INDEX('توزيع المباريات'!$C$12:$C$491,SMALL(IF('توزيع المباريات'!$H$12:$H$491=$F$7,IF('توزيع المباريات'!$F$12:$F$491=$F$6,ROW($A$13:$A$492)-ROW($A$13)+1)),ROWS($C$11:C113))),"")</f>
        <v/>
      </c>
      <c r="D113" s="16" t="str">
        <f t="array" ref="D113">IFERROR(INDEX('توزيع المباريات'!$D$12:$D$491,SMALL(IF('توزيع المباريات'!$H$12:$H$491=$F$7,IF('توزيع المباريات'!$F$12:$F$491=$F$6,ROW($A$13:$A$492)-ROW($A$13)+1)),ROWS($C$11:D113))),"")</f>
        <v/>
      </c>
      <c r="E113" s="16" t="str">
        <f t="array" ref="E113">IFERROR(INDEX('توزيع المباريات'!$E$12:$E$491,SMALL(IF('توزيع المباريات'!$H$12:$H$491=$F$7,IF('توزيع المباريات'!$F$12:$F$491=$F$6,ROW($A$13:$A$492)-ROW($A$13)+1)),ROWS($C$11:E113))),"")</f>
        <v/>
      </c>
      <c r="F113" s="16" t="str">
        <f t="array" ref="F113">IFERROR(INDEX('توزيع المباريات'!$F$12:$F$491,SMALL(IF('توزيع المباريات'!$H$12:$H$491=$F$7,IF('توزيع المباريات'!$F$12:$F$491=$F$6,ROW($A$13:$A$492)-ROW($A$13)+1)),ROWS($C$11:F113))),"")</f>
        <v/>
      </c>
      <c r="G113" s="16" t="str">
        <f t="array" ref="G113">IFERROR(INDEX('توزيع المباريات'!$G$12:$G$491,SMALL(IF('توزيع المباريات'!$H$12:$H$491=$F$7,IF('توزيع المباريات'!$F$12:$F$491=$F$6,ROW($A$13:$A$492)-ROW($A$13)+1)),ROWS($C$11:G113))),"")</f>
        <v/>
      </c>
    </row>
    <row r="114" spans="2:7" ht="18" x14ac:dyDescent="0.2">
      <c r="B114" s="15" t="str">
        <f>IF(C114="","",SUBTOTAL(3,$C$11:C114))</f>
        <v/>
      </c>
      <c r="C114" s="16" t="str">
        <f t="array" ref="C114">IFERROR(INDEX('توزيع المباريات'!$C$12:$C$491,SMALL(IF('توزيع المباريات'!$H$12:$H$491=$F$7,IF('توزيع المباريات'!$F$12:$F$491=$F$6,ROW($A$13:$A$492)-ROW($A$13)+1)),ROWS($C$11:C114))),"")</f>
        <v/>
      </c>
      <c r="D114" s="16" t="str">
        <f t="array" ref="D114">IFERROR(INDEX('توزيع المباريات'!$D$12:$D$491,SMALL(IF('توزيع المباريات'!$H$12:$H$491=$F$7,IF('توزيع المباريات'!$F$12:$F$491=$F$6,ROW($A$13:$A$492)-ROW($A$13)+1)),ROWS($C$11:D114))),"")</f>
        <v/>
      </c>
      <c r="E114" s="16" t="str">
        <f t="array" ref="E114">IFERROR(INDEX('توزيع المباريات'!$E$12:$E$491,SMALL(IF('توزيع المباريات'!$H$12:$H$491=$F$7,IF('توزيع المباريات'!$F$12:$F$491=$F$6,ROW($A$13:$A$492)-ROW($A$13)+1)),ROWS($C$11:E114))),"")</f>
        <v/>
      </c>
      <c r="F114" s="16" t="str">
        <f t="array" ref="F114">IFERROR(INDEX('توزيع المباريات'!$F$12:$F$491,SMALL(IF('توزيع المباريات'!$H$12:$H$491=$F$7,IF('توزيع المباريات'!$F$12:$F$491=$F$6,ROW($A$13:$A$492)-ROW($A$13)+1)),ROWS($C$11:F114))),"")</f>
        <v/>
      </c>
      <c r="G114" s="16" t="str">
        <f t="array" ref="G114">IFERROR(INDEX('توزيع المباريات'!$G$12:$G$491,SMALL(IF('توزيع المباريات'!$H$12:$H$491=$F$7,IF('توزيع المباريات'!$F$12:$F$491=$F$6,ROW($A$13:$A$492)-ROW($A$13)+1)),ROWS($C$11:G114))),"")</f>
        <v/>
      </c>
    </row>
    <row r="115" spans="2:7" ht="18" x14ac:dyDescent="0.2">
      <c r="B115" s="15" t="str">
        <f>IF(C115="","",SUBTOTAL(3,$C$11:C115))</f>
        <v/>
      </c>
      <c r="C115" s="16" t="str">
        <f t="array" ref="C115">IFERROR(INDEX('توزيع المباريات'!$C$12:$C$491,SMALL(IF('توزيع المباريات'!$H$12:$H$491=$F$7,IF('توزيع المباريات'!$F$12:$F$491=$F$6,ROW($A$13:$A$492)-ROW($A$13)+1)),ROWS($C$11:C115))),"")</f>
        <v/>
      </c>
      <c r="D115" s="16" t="str">
        <f t="array" ref="D115">IFERROR(INDEX('توزيع المباريات'!$D$12:$D$491,SMALL(IF('توزيع المباريات'!$H$12:$H$491=$F$7,IF('توزيع المباريات'!$F$12:$F$491=$F$6,ROW($A$13:$A$492)-ROW($A$13)+1)),ROWS($C$11:D115))),"")</f>
        <v/>
      </c>
      <c r="E115" s="16" t="str">
        <f t="array" ref="E115">IFERROR(INDEX('توزيع المباريات'!$E$12:$E$491,SMALL(IF('توزيع المباريات'!$H$12:$H$491=$F$7,IF('توزيع المباريات'!$F$12:$F$491=$F$6,ROW($A$13:$A$492)-ROW($A$13)+1)),ROWS($C$11:E115))),"")</f>
        <v/>
      </c>
      <c r="F115" s="16" t="str">
        <f t="array" ref="F115">IFERROR(INDEX('توزيع المباريات'!$F$12:$F$491,SMALL(IF('توزيع المباريات'!$H$12:$H$491=$F$7,IF('توزيع المباريات'!$F$12:$F$491=$F$6,ROW($A$13:$A$492)-ROW($A$13)+1)),ROWS($C$11:F115))),"")</f>
        <v/>
      </c>
      <c r="G115" s="16" t="str">
        <f t="array" ref="G115">IFERROR(INDEX('توزيع المباريات'!$G$12:$G$491,SMALL(IF('توزيع المباريات'!$H$12:$H$491=$F$7,IF('توزيع المباريات'!$F$12:$F$491=$F$6,ROW($A$13:$A$492)-ROW($A$13)+1)),ROWS($C$11:G115))),"")</f>
        <v/>
      </c>
    </row>
    <row r="116" spans="2:7" ht="18" x14ac:dyDescent="0.2">
      <c r="B116" s="15" t="str">
        <f>IF(C116="","",SUBTOTAL(3,$C$11:C116))</f>
        <v/>
      </c>
      <c r="C116" s="16" t="str">
        <f t="array" ref="C116">IFERROR(INDEX('توزيع المباريات'!$C$12:$C$491,SMALL(IF('توزيع المباريات'!$H$12:$H$491=$F$7,IF('توزيع المباريات'!$F$12:$F$491=$F$6,ROW($A$13:$A$492)-ROW($A$13)+1)),ROWS($C$11:C116))),"")</f>
        <v/>
      </c>
      <c r="D116" s="16" t="str">
        <f t="array" ref="D116">IFERROR(INDEX('توزيع المباريات'!$D$12:$D$491,SMALL(IF('توزيع المباريات'!$H$12:$H$491=$F$7,IF('توزيع المباريات'!$F$12:$F$491=$F$6,ROW($A$13:$A$492)-ROW($A$13)+1)),ROWS($C$11:D116))),"")</f>
        <v/>
      </c>
      <c r="E116" s="16" t="str">
        <f t="array" ref="E116">IFERROR(INDEX('توزيع المباريات'!$E$12:$E$491,SMALL(IF('توزيع المباريات'!$H$12:$H$491=$F$7,IF('توزيع المباريات'!$F$12:$F$491=$F$6,ROW($A$13:$A$492)-ROW($A$13)+1)),ROWS($C$11:E116))),"")</f>
        <v/>
      </c>
      <c r="F116" s="16" t="str">
        <f t="array" ref="F116">IFERROR(INDEX('توزيع المباريات'!$F$12:$F$491,SMALL(IF('توزيع المباريات'!$H$12:$H$491=$F$7,IF('توزيع المباريات'!$F$12:$F$491=$F$6,ROW($A$13:$A$492)-ROW($A$13)+1)),ROWS($C$11:F116))),"")</f>
        <v/>
      </c>
      <c r="G116" s="16" t="str">
        <f t="array" ref="G116">IFERROR(INDEX('توزيع المباريات'!$G$12:$G$491,SMALL(IF('توزيع المباريات'!$H$12:$H$491=$F$7,IF('توزيع المباريات'!$F$12:$F$491=$F$6,ROW($A$13:$A$492)-ROW($A$13)+1)),ROWS($C$11:G116))),"")</f>
        <v/>
      </c>
    </row>
    <row r="117" spans="2:7" ht="18" x14ac:dyDescent="0.2">
      <c r="B117" s="15" t="str">
        <f>IF(C117="","",SUBTOTAL(3,$C$11:C117))</f>
        <v/>
      </c>
      <c r="C117" s="16" t="str">
        <f t="array" ref="C117">IFERROR(INDEX('توزيع المباريات'!$C$12:$C$491,SMALL(IF('توزيع المباريات'!$H$12:$H$491=$F$7,IF('توزيع المباريات'!$F$12:$F$491=$F$6,ROW($A$13:$A$492)-ROW($A$13)+1)),ROWS($C$11:C117))),"")</f>
        <v/>
      </c>
      <c r="D117" s="16" t="str">
        <f t="array" ref="D117">IFERROR(INDEX('توزيع المباريات'!$D$12:$D$491,SMALL(IF('توزيع المباريات'!$H$12:$H$491=$F$7,IF('توزيع المباريات'!$F$12:$F$491=$F$6,ROW($A$13:$A$492)-ROW($A$13)+1)),ROWS($C$11:D117))),"")</f>
        <v/>
      </c>
      <c r="E117" s="16" t="str">
        <f t="array" ref="E117">IFERROR(INDEX('توزيع المباريات'!$E$12:$E$491,SMALL(IF('توزيع المباريات'!$H$12:$H$491=$F$7,IF('توزيع المباريات'!$F$12:$F$491=$F$6,ROW($A$13:$A$492)-ROW($A$13)+1)),ROWS($C$11:E117))),"")</f>
        <v/>
      </c>
      <c r="F117" s="16" t="str">
        <f t="array" ref="F117">IFERROR(INDEX('توزيع المباريات'!$F$12:$F$491,SMALL(IF('توزيع المباريات'!$H$12:$H$491=$F$7,IF('توزيع المباريات'!$F$12:$F$491=$F$6,ROW($A$13:$A$492)-ROW($A$13)+1)),ROWS($C$11:F117))),"")</f>
        <v/>
      </c>
      <c r="G117" s="16" t="str">
        <f t="array" ref="G117">IFERROR(INDEX('توزيع المباريات'!$G$12:$G$491,SMALL(IF('توزيع المباريات'!$H$12:$H$491=$F$7,IF('توزيع المباريات'!$F$12:$F$491=$F$6,ROW($A$13:$A$492)-ROW($A$13)+1)),ROWS($C$11:G117))),"")</f>
        <v/>
      </c>
    </row>
    <row r="118" spans="2:7" ht="18" x14ac:dyDescent="0.2">
      <c r="B118" s="15" t="str">
        <f>IF(C118="","",SUBTOTAL(3,$C$11:C118))</f>
        <v/>
      </c>
      <c r="C118" s="16" t="str">
        <f t="array" ref="C118">IFERROR(INDEX('توزيع المباريات'!$C$12:$C$491,SMALL(IF('توزيع المباريات'!$H$12:$H$491=$F$7,IF('توزيع المباريات'!$F$12:$F$491=$F$6,ROW($A$13:$A$492)-ROW($A$13)+1)),ROWS($C$11:C118))),"")</f>
        <v/>
      </c>
      <c r="D118" s="16" t="str">
        <f t="array" ref="D118">IFERROR(INDEX('توزيع المباريات'!$D$12:$D$491,SMALL(IF('توزيع المباريات'!$H$12:$H$491=$F$7,IF('توزيع المباريات'!$F$12:$F$491=$F$6,ROW($A$13:$A$492)-ROW($A$13)+1)),ROWS($C$11:D118))),"")</f>
        <v/>
      </c>
      <c r="E118" s="16" t="str">
        <f t="array" ref="E118">IFERROR(INDEX('توزيع المباريات'!$E$12:$E$491,SMALL(IF('توزيع المباريات'!$H$12:$H$491=$F$7,IF('توزيع المباريات'!$F$12:$F$491=$F$6,ROW($A$13:$A$492)-ROW($A$13)+1)),ROWS($C$11:E118))),"")</f>
        <v/>
      </c>
      <c r="F118" s="16" t="str">
        <f t="array" ref="F118">IFERROR(INDEX('توزيع المباريات'!$F$12:$F$491,SMALL(IF('توزيع المباريات'!$H$12:$H$491=$F$7,IF('توزيع المباريات'!$F$12:$F$491=$F$6,ROW($A$13:$A$492)-ROW($A$13)+1)),ROWS($C$11:F118))),"")</f>
        <v/>
      </c>
      <c r="G118" s="16" t="str">
        <f t="array" ref="G118">IFERROR(INDEX('توزيع المباريات'!$G$12:$G$491,SMALL(IF('توزيع المباريات'!$H$12:$H$491=$F$7,IF('توزيع المباريات'!$F$12:$F$491=$F$6,ROW($A$13:$A$492)-ROW($A$13)+1)),ROWS($C$11:G118))),"")</f>
        <v/>
      </c>
    </row>
    <row r="119" spans="2:7" ht="18" x14ac:dyDescent="0.2">
      <c r="B119" s="15" t="str">
        <f>IF(C119="","",SUBTOTAL(3,$C$11:C119))</f>
        <v/>
      </c>
      <c r="C119" s="16" t="str">
        <f t="array" ref="C119">IFERROR(INDEX('توزيع المباريات'!$C$12:$C$491,SMALL(IF('توزيع المباريات'!$H$12:$H$491=$F$7,IF('توزيع المباريات'!$F$12:$F$491=$F$6,ROW($A$13:$A$492)-ROW($A$13)+1)),ROWS($C$11:C119))),"")</f>
        <v/>
      </c>
      <c r="D119" s="16" t="str">
        <f t="array" ref="D119">IFERROR(INDEX('توزيع المباريات'!$D$12:$D$491,SMALL(IF('توزيع المباريات'!$H$12:$H$491=$F$7,IF('توزيع المباريات'!$F$12:$F$491=$F$6,ROW($A$13:$A$492)-ROW($A$13)+1)),ROWS($C$11:D119))),"")</f>
        <v/>
      </c>
      <c r="E119" s="16" t="str">
        <f t="array" ref="E119">IFERROR(INDEX('توزيع المباريات'!$E$12:$E$491,SMALL(IF('توزيع المباريات'!$H$12:$H$491=$F$7,IF('توزيع المباريات'!$F$12:$F$491=$F$6,ROW($A$13:$A$492)-ROW($A$13)+1)),ROWS($C$11:E119))),"")</f>
        <v/>
      </c>
      <c r="F119" s="16" t="str">
        <f t="array" ref="F119">IFERROR(INDEX('توزيع المباريات'!$F$12:$F$491,SMALL(IF('توزيع المباريات'!$H$12:$H$491=$F$7,IF('توزيع المباريات'!$F$12:$F$491=$F$6,ROW($A$13:$A$492)-ROW($A$13)+1)),ROWS($C$11:F119))),"")</f>
        <v/>
      </c>
      <c r="G119" s="16" t="str">
        <f t="array" ref="G119">IFERROR(INDEX('توزيع المباريات'!$G$12:$G$491,SMALL(IF('توزيع المباريات'!$H$12:$H$491=$F$7,IF('توزيع المباريات'!$F$12:$F$491=$F$6,ROW($A$13:$A$492)-ROW($A$13)+1)),ROWS($C$11:G119))),"")</f>
        <v/>
      </c>
    </row>
    <row r="120" spans="2:7" ht="18" x14ac:dyDescent="0.2">
      <c r="B120" s="15" t="str">
        <f>IF(C120="","",SUBTOTAL(3,$C$11:C120))</f>
        <v/>
      </c>
      <c r="C120" s="16" t="str">
        <f t="array" ref="C120">IFERROR(INDEX('توزيع المباريات'!$C$12:$C$491,SMALL(IF('توزيع المباريات'!$H$12:$H$491=$F$7,IF('توزيع المباريات'!$F$12:$F$491=$F$6,ROW($A$13:$A$492)-ROW($A$13)+1)),ROWS($C$11:C120))),"")</f>
        <v/>
      </c>
      <c r="D120" s="16" t="str">
        <f t="array" ref="D120">IFERROR(INDEX('توزيع المباريات'!$D$12:$D$491,SMALL(IF('توزيع المباريات'!$H$12:$H$491=$F$7,IF('توزيع المباريات'!$F$12:$F$491=$F$6,ROW($A$13:$A$492)-ROW($A$13)+1)),ROWS($C$11:D120))),"")</f>
        <v/>
      </c>
      <c r="E120" s="16" t="str">
        <f t="array" ref="E120">IFERROR(INDEX('توزيع المباريات'!$E$12:$E$491,SMALL(IF('توزيع المباريات'!$H$12:$H$491=$F$7,IF('توزيع المباريات'!$F$12:$F$491=$F$6,ROW($A$13:$A$492)-ROW($A$13)+1)),ROWS($C$11:E120))),"")</f>
        <v/>
      </c>
      <c r="F120" s="16" t="str">
        <f t="array" ref="F120">IFERROR(INDEX('توزيع المباريات'!$F$12:$F$491,SMALL(IF('توزيع المباريات'!$H$12:$H$491=$F$7,IF('توزيع المباريات'!$F$12:$F$491=$F$6,ROW($A$13:$A$492)-ROW($A$13)+1)),ROWS($C$11:F120))),"")</f>
        <v/>
      </c>
      <c r="G120" s="16" t="str">
        <f t="array" ref="G120">IFERROR(INDEX('توزيع المباريات'!$G$12:$G$491,SMALL(IF('توزيع المباريات'!$H$12:$H$491=$F$7,IF('توزيع المباريات'!$F$12:$F$491=$F$6,ROW($A$13:$A$492)-ROW($A$13)+1)),ROWS($C$11:G120))),"")</f>
        <v/>
      </c>
    </row>
    <row r="121" spans="2:7" ht="18" x14ac:dyDescent="0.2">
      <c r="B121" s="15" t="str">
        <f>IF(C121="","",SUBTOTAL(3,$C$11:C121))</f>
        <v/>
      </c>
      <c r="C121" s="16" t="str">
        <f t="array" ref="C121">IFERROR(INDEX('توزيع المباريات'!$C$12:$C$491,SMALL(IF('توزيع المباريات'!$H$12:$H$491=$F$7,IF('توزيع المباريات'!$F$12:$F$491=$F$6,ROW($A$13:$A$492)-ROW($A$13)+1)),ROWS($C$11:C121))),"")</f>
        <v/>
      </c>
      <c r="D121" s="16" t="str">
        <f t="array" ref="D121">IFERROR(INDEX('توزيع المباريات'!$D$12:$D$491,SMALL(IF('توزيع المباريات'!$H$12:$H$491=$F$7,IF('توزيع المباريات'!$F$12:$F$491=$F$6,ROW($A$13:$A$492)-ROW($A$13)+1)),ROWS($C$11:D121))),"")</f>
        <v/>
      </c>
      <c r="E121" s="16" t="str">
        <f t="array" ref="E121">IFERROR(INDEX('توزيع المباريات'!$E$12:$E$491,SMALL(IF('توزيع المباريات'!$H$12:$H$491=$F$7,IF('توزيع المباريات'!$F$12:$F$491=$F$6,ROW($A$13:$A$492)-ROW($A$13)+1)),ROWS($C$11:E121))),"")</f>
        <v/>
      </c>
      <c r="F121" s="16" t="str">
        <f t="array" ref="F121">IFERROR(INDEX('توزيع المباريات'!$F$12:$F$491,SMALL(IF('توزيع المباريات'!$H$12:$H$491=$F$7,IF('توزيع المباريات'!$F$12:$F$491=$F$6,ROW($A$13:$A$492)-ROW($A$13)+1)),ROWS($C$11:F121))),"")</f>
        <v/>
      </c>
      <c r="G121" s="16" t="str">
        <f t="array" ref="G121">IFERROR(INDEX('توزيع المباريات'!$G$12:$G$491,SMALL(IF('توزيع المباريات'!$H$12:$H$491=$F$7,IF('توزيع المباريات'!$F$12:$F$491=$F$6,ROW($A$13:$A$492)-ROW($A$13)+1)),ROWS($C$11:G121))),"")</f>
        <v/>
      </c>
    </row>
    <row r="122" spans="2:7" ht="18" x14ac:dyDescent="0.2">
      <c r="B122" s="15" t="str">
        <f>IF(C122="","",SUBTOTAL(3,$C$11:C122))</f>
        <v/>
      </c>
      <c r="C122" s="16" t="str">
        <f t="array" ref="C122">IFERROR(INDEX('توزيع المباريات'!$C$12:$C$491,SMALL(IF('توزيع المباريات'!$H$12:$H$491=$F$7,IF('توزيع المباريات'!$F$12:$F$491=$F$6,ROW($A$13:$A$492)-ROW($A$13)+1)),ROWS($C$11:C122))),"")</f>
        <v/>
      </c>
      <c r="D122" s="16" t="str">
        <f t="array" ref="D122">IFERROR(INDEX('توزيع المباريات'!$D$12:$D$491,SMALL(IF('توزيع المباريات'!$H$12:$H$491=$F$7,IF('توزيع المباريات'!$F$12:$F$491=$F$6,ROW($A$13:$A$492)-ROW($A$13)+1)),ROWS($C$11:D122))),"")</f>
        <v/>
      </c>
      <c r="E122" s="16" t="str">
        <f t="array" ref="E122">IFERROR(INDEX('توزيع المباريات'!$E$12:$E$491,SMALL(IF('توزيع المباريات'!$H$12:$H$491=$F$7,IF('توزيع المباريات'!$F$12:$F$491=$F$6,ROW($A$13:$A$492)-ROW($A$13)+1)),ROWS($C$11:E122))),"")</f>
        <v/>
      </c>
      <c r="F122" s="16" t="str">
        <f t="array" ref="F122">IFERROR(INDEX('توزيع المباريات'!$F$12:$F$491,SMALL(IF('توزيع المباريات'!$H$12:$H$491=$F$7,IF('توزيع المباريات'!$F$12:$F$491=$F$6,ROW($A$13:$A$492)-ROW($A$13)+1)),ROWS($C$11:F122))),"")</f>
        <v/>
      </c>
      <c r="G122" s="16" t="str">
        <f t="array" ref="G122">IFERROR(INDEX('توزيع المباريات'!$G$12:$G$491,SMALL(IF('توزيع المباريات'!$H$12:$H$491=$F$7,IF('توزيع المباريات'!$F$12:$F$491=$F$6,ROW($A$13:$A$492)-ROW($A$13)+1)),ROWS($C$11:G122))),"")</f>
        <v/>
      </c>
    </row>
    <row r="123" spans="2:7" ht="18" x14ac:dyDescent="0.2">
      <c r="B123" s="15" t="str">
        <f>IF(C123="","",SUBTOTAL(3,$C$11:C123))</f>
        <v/>
      </c>
      <c r="C123" s="16" t="str">
        <f t="array" ref="C123">IFERROR(INDEX('توزيع المباريات'!$C$12:$C$491,SMALL(IF('توزيع المباريات'!$H$12:$H$491=$F$7,IF('توزيع المباريات'!$F$12:$F$491=$F$6,ROW($A$13:$A$492)-ROW($A$13)+1)),ROWS($C$11:C123))),"")</f>
        <v/>
      </c>
      <c r="D123" s="16" t="str">
        <f t="array" ref="D123">IFERROR(INDEX('توزيع المباريات'!$D$12:$D$491,SMALL(IF('توزيع المباريات'!$H$12:$H$491=$F$7,IF('توزيع المباريات'!$F$12:$F$491=$F$6,ROW($A$13:$A$492)-ROW($A$13)+1)),ROWS($C$11:D123))),"")</f>
        <v/>
      </c>
      <c r="E123" s="16" t="str">
        <f t="array" ref="E123">IFERROR(INDEX('توزيع المباريات'!$E$12:$E$491,SMALL(IF('توزيع المباريات'!$H$12:$H$491=$F$7,IF('توزيع المباريات'!$F$12:$F$491=$F$6,ROW($A$13:$A$492)-ROW($A$13)+1)),ROWS($C$11:E123))),"")</f>
        <v/>
      </c>
      <c r="F123" s="16" t="str">
        <f t="array" ref="F123">IFERROR(INDEX('توزيع المباريات'!$F$12:$F$491,SMALL(IF('توزيع المباريات'!$H$12:$H$491=$F$7,IF('توزيع المباريات'!$F$12:$F$491=$F$6,ROW($A$13:$A$492)-ROW($A$13)+1)),ROWS($C$11:F123))),"")</f>
        <v/>
      </c>
      <c r="G123" s="16" t="str">
        <f t="array" ref="G123">IFERROR(INDEX('توزيع المباريات'!$G$12:$G$491,SMALL(IF('توزيع المباريات'!$H$12:$H$491=$F$7,IF('توزيع المباريات'!$F$12:$F$491=$F$6,ROW($A$13:$A$492)-ROW($A$13)+1)),ROWS($C$11:G123))),"")</f>
        <v/>
      </c>
    </row>
    <row r="124" spans="2:7" ht="18" x14ac:dyDescent="0.2">
      <c r="B124" s="15" t="str">
        <f>IF(C124="","",SUBTOTAL(3,$C$11:C124))</f>
        <v/>
      </c>
      <c r="C124" s="16" t="str">
        <f t="array" ref="C124">IFERROR(INDEX('توزيع المباريات'!$C$12:$C$491,SMALL(IF('توزيع المباريات'!$H$12:$H$491=$F$7,IF('توزيع المباريات'!$F$12:$F$491=$F$6,ROW($A$13:$A$492)-ROW($A$13)+1)),ROWS($C$11:C124))),"")</f>
        <v/>
      </c>
      <c r="D124" s="16" t="str">
        <f t="array" ref="D124">IFERROR(INDEX('توزيع المباريات'!$D$12:$D$491,SMALL(IF('توزيع المباريات'!$H$12:$H$491=$F$7,IF('توزيع المباريات'!$F$12:$F$491=$F$6,ROW($A$13:$A$492)-ROW($A$13)+1)),ROWS($C$11:D124))),"")</f>
        <v/>
      </c>
      <c r="E124" s="16" t="str">
        <f t="array" ref="E124">IFERROR(INDEX('توزيع المباريات'!$E$12:$E$491,SMALL(IF('توزيع المباريات'!$H$12:$H$491=$F$7,IF('توزيع المباريات'!$F$12:$F$491=$F$6,ROW($A$13:$A$492)-ROW($A$13)+1)),ROWS($C$11:E124))),"")</f>
        <v/>
      </c>
      <c r="F124" s="16" t="str">
        <f t="array" ref="F124">IFERROR(INDEX('توزيع المباريات'!$F$12:$F$491,SMALL(IF('توزيع المباريات'!$H$12:$H$491=$F$7,IF('توزيع المباريات'!$F$12:$F$491=$F$6,ROW($A$13:$A$492)-ROW($A$13)+1)),ROWS($C$11:F124))),"")</f>
        <v/>
      </c>
      <c r="G124" s="16" t="str">
        <f t="array" ref="G124">IFERROR(INDEX('توزيع المباريات'!$G$12:$G$491,SMALL(IF('توزيع المباريات'!$H$12:$H$491=$F$7,IF('توزيع المباريات'!$F$12:$F$491=$F$6,ROW($A$13:$A$492)-ROW($A$13)+1)),ROWS($C$11:G124))),"")</f>
        <v/>
      </c>
    </row>
    <row r="125" spans="2:7" ht="18" x14ac:dyDescent="0.2">
      <c r="B125" s="15" t="str">
        <f>IF(C125="","",SUBTOTAL(3,$C$11:C125))</f>
        <v/>
      </c>
      <c r="C125" s="16" t="str">
        <f t="array" ref="C125">IFERROR(INDEX('توزيع المباريات'!$C$12:$C$491,SMALL(IF('توزيع المباريات'!$H$12:$H$491=$F$7,IF('توزيع المباريات'!$F$12:$F$491=$F$6,ROW($A$13:$A$492)-ROW($A$13)+1)),ROWS($C$11:C125))),"")</f>
        <v/>
      </c>
      <c r="D125" s="16" t="str">
        <f t="array" ref="D125">IFERROR(INDEX('توزيع المباريات'!$D$12:$D$491,SMALL(IF('توزيع المباريات'!$H$12:$H$491=$F$7,IF('توزيع المباريات'!$F$12:$F$491=$F$6,ROW($A$13:$A$492)-ROW($A$13)+1)),ROWS($C$11:D125))),"")</f>
        <v/>
      </c>
      <c r="E125" s="16" t="str">
        <f t="array" ref="E125">IFERROR(INDEX('توزيع المباريات'!$E$12:$E$491,SMALL(IF('توزيع المباريات'!$H$12:$H$491=$F$7,IF('توزيع المباريات'!$F$12:$F$491=$F$6,ROW($A$13:$A$492)-ROW($A$13)+1)),ROWS($C$11:E125))),"")</f>
        <v/>
      </c>
      <c r="F125" s="16" t="str">
        <f t="array" ref="F125">IFERROR(INDEX('توزيع المباريات'!$F$12:$F$491,SMALL(IF('توزيع المباريات'!$H$12:$H$491=$F$7,IF('توزيع المباريات'!$F$12:$F$491=$F$6,ROW($A$13:$A$492)-ROW($A$13)+1)),ROWS($C$11:F125))),"")</f>
        <v/>
      </c>
      <c r="G125" s="16" t="str">
        <f t="array" ref="G125">IFERROR(INDEX('توزيع المباريات'!$G$12:$G$491,SMALL(IF('توزيع المباريات'!$H$12:$H$491=$F$7,IF('توزيع المباريات'!$F$12:$F$491=$F$6,ROW($A$13:$A$492)-ROW($A$13)+1)),ROWS($C$11:G125))),"")</f>
        <v/>
      </c>
    </row>
    <row r="126" spans="2:7" ht="18" x14ac:dyDescent="0.2">
      <c r="B126" s="15" t="str">
        <f>IF(C126="","",SUBTOTAL(3,$C$11:C126))</f>
        <v/>
      </c>
      <c r="C126" s="16" t="str">
        <f t="array" ref="C126">IFERROR(INDEX('توزيع المباريات'!$C$12:$C$491,SMALL(IF('توزيع المباريات'!$H$12:$H$491=$F$7,IF('توزيع المباريات'!$F$12:$F$491=$F$6,ROW($A$13:$A$492)-ROW($A$13)+1)),ROWS($C$11:C126))),"")</f>
        <v/>
      </c>
      <c r="D126" s="16" t="str">
        <f t="array" ref="D126">IFERROR(INDEX('توزيع المباريات'!$D$12:$D$491,SMALL(IF('توزيع المباريات'!$H$12:$H$491=$F$7,IF('توزيع المباريات'!$F$12:$F$491=$F$6,ROW($A$13:$A$492)-ROW($A$13)+1)),ROWS($C$11:D126))),"")</f>
        <v/>
      </c>
      <c r="E126" s="16" t="str">
        <f t="array" ref="E126">IFERROR(INDEX('توزيع المباريات'!$E$12:$E$491,SMALL(IF('توزيع المباريات'!$H$12:$H$491=$F$7,IF('توزيع المباريات'!$F$12:$F$491=$F$6,ROW($A$13:$A$492)-ROW($A$13)+1)),ROWS($C$11:E126))),"")</f>
        <v/>
      </c>
      <c r="F126" s="16" t="str">
        <f t="array" ref="F126">IFERROR(INDEX('توزيع المباريات'!$F$12:$F$491,SMALL(IF('توزيع المباريات'!$H$12:$H$491=$F$7,IF('توزيع المباريات'!$F$12:$F$491=$F$6,ROW($A$13:$A$492)-ROW($A$13)+1)),ROWS($C$11:F126))),"")</f>
        <v/>
      </c>
      <c r="G126" s="16" t="str">
        <f t="array" ref="G126">IFERROR(INDEX('توزيع المباريات'!$G$12:$G$491,SMALL(IF('توزيع المباريات'!$H$12:$H$491=$F$7,IF('توزيع المباريات'!$F$12:$F$491=$F$6,ROW($A$13:$A$492)-ROW($A$13)+1)),ROWS($C$11:G126))),"")</f>
        <v/>
      </c>
    </row>
    <row r="127" spans="2:7" ht="18" x14ac:dyDescent="0.2">
      <c r="B127" s="15" t="str">
        <f>IF(C127="","",SUBTOTAL(3,$C$11:C127))</f>
        <v/>
      </c>
      <c r="C127" s="16" t="str">
        <f t="array" ref="C127">IFERROR(INDEX('توزيع المباريات'!$C$12:$C$491,SMALL(IF('توزيع المباريات'!$H$12:$H$491=$F$7,IF('توزيع المباريات'!$F$12:$F$491=$F$6,ROW($A$13:$A$492)-ROW($A$13)+1)),ROWS($C$11:C127))),"")</f>
        <v/>
      </c>
      <c r="D127" s="16" t="str">
        <f t="array" ref="D127">IFERROR(INDEX('توزيع المباريات'!$D$12:$D$491,SMALL(IF('توزيع المباريات'!$H$12:$H$491=$F$7,IF('توزيع المباريات'!$F$12:$F$491=$F$6,ROW($A$13:$A$492)-ROW($A$13)+1)),ROWS($C$11:D127))),"")</f>
        <v/>
      </c>
      <c r="E127" s="16" t="str">
        <f t="array" ref="E127">IFERROR(INDEX('توزيع المباريات'!$E$12:$E$491,SMALL(IF('توزيع المباريات'!$H$12:$H$491=$F$7,IF('توزيع المباريات'!$F$12:$F$491=$F$6,ROW($A$13:$A$492)-ROW($A$13)+1)),ROWS($C$11:E127))),"")</f>
        <v/>
      </c>
      <c r="F127" s="16" t="str">
        <f t="array" ref="F127">IFERROR(INDEX('توزيع المباريات'!$F$12:$F$491,SMALL(IF('توزيع المباريات'!$H$12:$H$491=$F$7,IF('توزيع المباريات'!$F$12:$F$491=$F$6,ROW($A$13:$A$492)-ROW($A$13)+1)),ROWS($C$11:F127))),"")</f>
        <v/>
      </c>
      <c r="G127" s="16" t="str">
        <f t="array" ref="G127">IFERROR(INDEX('توزيع المباريات'!$G$12:$G$491,SMALL(IF('توزيع المباريات'!$H$12:$H$491=$F$7,IF('توزيع المباريات'!$F$12:$F$491=$F$6,ROW($A$13:$A$492)-ROW($A$13)+1)),ROWS($C$11:G127))),"")</f>
        <v/>
      </c>
    </row>
    <row r="128" spans="2:7" ht="18" x14ac:dyDescent="0.2">
      <c r="B128" s="15" t="str">
        <f>IF(C128="","",SUBTOTAL(3,$C$11:C128))</f>
        <v/>
      </c>
      <c r="C128" s="16" t="str">
        <f t="array" ref="C128">IFERROR(INDEX('توزيع المباريات'!$C$12:$C$491,SMALL(IF('توزيع المباريات'!$H$12:$H$491=$F$7,IF('توزيع المباريات'!$F$12:$F$491=$F$6,ROW($A$13:$A$492)-ROW($A$13)+1)),ROWS($C$11:C128))),"")</f>
        <v/>
      </c>
      <c r="D128" s="16" t="str">
        <f t="array" ref="D128">IFERROR(INDEX('توزيع المباريات'!$D$12:$D$491,SMALL(IF('توزيع المباريات'!$H$12:$H$491=$F$7,IF('توزيع المباريات'!$F$12:$F$491=$F$6,ROW($A$13:$A$492)-ROW($A$13)+1)),ROWS($C$11:D128))),"")</f>
        <v/>
      </c>
      <c r="E128" s="16" t="str">
        <f t="array" ref="E128">IFERROR(INDEX('توزيع المباريات'!$E$12:$E$491,SMALL(IF('توزيع المباريات'!$H$12:$H$491=$F$7,IF('توزيع المباريات'!$F$12:$F$491=$F$6,ROW($A$13:$A$492)-ROW($A$13)+1)),ROWS($C$11:E128))),"")</f>
        <v/>
      </c>
      <c r="F128" s="16" t="str">
        <f t="array" ref="F128">IFERROR(INDEX('توزيع المباريات'!$F$12:$F$491,SMALL(IF('توزيع المباريات'!$H$12:$H$491=$F$7,IF('توزيع المباريات'!$F$12:$F$491=$F$6,ROW($A$13:$A$492)-ROW($A$13)+1)),ROWS($C$11:F128))),"")</f>
        <v/>
      </c>
      <c r="G128" s="16" t="str">
        <f t="array" ref="G128">IFERROR(INDEX('توزيع المباريات'!$G$12:$G$491,SMALL(IF('توزيع المباريات'!$H$12:$H$491=$F$7,IF('توزيع المباريات'!$F$12:$F$491=$F$6,ROW($A$13:$A$492)-ROW($A$13)+1)),ROWS($C$11:G128))),"")</f>
        <v/>
      </c>
    </row>
    <row r="129" spans="2:7" ht="18" x14ac:dyDescent="0.2">
      <c r="B129" s="15" t="str">
        <f>IF(C129="","",SUBTOTAL(3,$C$11:C129))</f>
        <v/>
      </c>
      <c r="C129" s="16" t="str">
        <f t="array" ref="C129">IFERROR(INDEX('توزيع المباريات'!$C$12:$C$491,SMALL(IF('توزيع المباريات'!$H$12:$H$491=$F$7,IF('توزيع المباريات'!$F$12:$F$491=$F$6,ROW($A$13:$A$492)-ROW($A$13)+1)),ROWS($C$11:C129))),"")</f>
        <v/>
      </c>
      <c r="D129" s="16" t="str">
        <f t="array" ref="D129">IFERROR(INDEX('توزيع المباريات'!$D$12:$D$491,SMALL(IF('توزيع المباريات'!$H$12:$H$491=$F$7,IF('توزيع المباريات'!$F$12:$F$491=$F$6,ROW($A$13:$A$492)-ROW($A$13)+1)),ROWS($C$11:D129))),"")</f>
        <v/>
      </c>
      <c r="E129" s="16" t="str">
        <f t="array" ref="E129">IFERROR(INDEX('توزيع المباريات'!$E$12:$E$491,SMALL(IF('توزيع المباريات'!$H$12:$H$491=$F$7,IF('توزيع المباريات'!$F$12:$F$491=$F$6,ROW($A$13:$A$492)-ROW($A$13)+1)),ROWS($C$11:E129))),"")</f>
        <v/>
      </c>
      <c r="F129" s="16" t="str">
        <f t="array" ref="F129">IFERROR(INDEX('توزيع المباريات'!$F$12:$F$491,SMALL(IF('توزيع المباريات'!$H$12:$H$491=$F$7,IF('توزيع المباريات'!$F$12:$F$491=$F$6,ROW($A$13:$A$492)-ROW($A$13)+1)),ROWS($C$11:F129))),"")</f>
        <v/>
      </c>
      <c r="G129" s="16" t="str">
        <f t="array" ref="G129">IFERROR(INDEX('توزيع المباريات'!$G$12:$G$491,SMALL(IF('توزيع المباريات'!$H$12:$H$491=$F$7,IF('توزيع المباريات'!$F$12:$F$491=$F$6,ROW($A$13:$A$492)-ROW($A$13)+1)),ROWS($C$11:G129))),"")</f>
        <v/>
      </c>
    </row>
    <row r="130" spans="2:7" ht="18" x14ac:dyDescent="0.2">
      <c r="B130" s="15" t="str">
        <f>IF(C130="","",SUBTOTAL(3,$C$11:C130))</f>
        <v/>
      </c>
      <c r="C130" s="16" t="str">
        <f t="array" ref="C130">IFERROR(INDEX('توزيع المباريات'!$C$12:$C$491,SMALL(IF('توزيع المباريات'!$H$12:$H$491=$F$7,IF('توزيع المباريات'!$F$12:$F$491=$F$6,ROW($A$13:$A$492)-ROW($A$13)+1)),ROWS($C$11:C130))),"")</f>
        <v/>
      </c>
      <c r="D130" s="16" t="str">
        <f t="array" ref="D130">IFERROR(INDEX('توزيع المباريات'!$D$12:$D$491,SMALL(IF('توزيع المباريات'!$H$12:$H$491=$F$7,IF('توزيع المباريات'!$F$12:$F$491=$F$6,ROW($A$13:$A$492)-ROW($A$13)+1)),ROWS($C$11:D130))),"")</f>
        <v/>
      </c>
      <c r="E130" s="16" t="str">
        <f t="array" ref="E130">IFERROR(INDEX('توزيع المباريات'!$E$12:$E$491,SMALL(IF('توزيع المباريات'!$H$12:$H$491=$F$7,IF('توزيع المباريات'!$F$12:$F$491=$F$6,ROW($A$13:$A$492)-ROW($A$13)+1)),ROWS($C$11:E130))),"")</f>
        <v/>
      </c>
      <c r="F130" s="16" t="str">
        <f t="array" ref="F130">IFERROR(INDEX('توزيع المباريات'!$F$12:$F$491,SMALL(IF('توزيع المباريات'!$H$12:$H$491=$F$7,IF('توزيع المباريات'!$F$12:$F$491=$F$6,ROW($A$13:$A$492)-ROW($A$13)+1)),ROWS($C$11:F130))),"")</f>
        <v/>
      </c>
      <c r="G130" s="16" t="str">
        <f t="array" ref="G130">IFERROR(INDEX('توزيع المباريات'!$G$12:$G$491,SMALL(IF('توزيع المباريات'!$H$12:$H$491=$F$7,IF('توزيع المباريات'!$F$12:$F$491=$F$6,ROW($A$13:$A$492)-ROW($A$13)+1)),ROWS($C$11:G130))),"")</f>
        <v/>
      </c>
    </row>
    <row r="131" spans="2:7" ht="18" x14ac:dyDescent="0.2">
      <c r="B131" s="15" t="str">
        <f>IF(C131="","",SUBTOTAL(3,$C$11:C131))</f>
        <v/>
      </c>
      <c r="C131" s="16" t="str">
        <f t="array" ref="C131">IFERROR(INDEX('توزيع المباريات'!$C$12:$C$491,SMALL(IF('توزيع المباريات'!$H$12:$H$491=$F$7,IF('توزيع المباريات'!$F$12:$F$491=$F$6,ROW($A$13:$A$492)-ROW($A$13)+1)),ROWS($C$11:C131))),"")</f>
        <v/>
      </c>
      <c r="D131" s="16" t="str">
        <f t="array" ref="D131">IFERROR(INDEX('توزيع المباريات'!$D$12:$D$491,SMALL(IF('توزيع المباريات'!$H$12:$H$491=$F$7,IF('توزيع المباريات'!$F$12:$F$491=$F$6,ROW($A$13:$A$492)-ROW($A$13)+1)),ROWS($C$11:D131))),"")</f>
        <v/>
      </c>
      <c r="E131" s="16" t="str">
        <f t="array" ref="E131">IFERROR(INDEX('توزيع المباريات'!$E$12:$E$491,SMALL(IF('توزيع المباريات'!$H$12:$H$491=$F$7,IF('توزيع المباريات'!$F$12:$F$491=$F$6,ROW($A$13:$A$492)-ROW($A$13)+1)),ROWS($C$11:E131))),"")</f>
        <v/>
      </c>
      <c r="F131" s="16" t="str">
        <f t="array" ref="F131">IFERROR(INDEX('توزيع المباريات'!$F$12:$F$491,SMALL(IF('توزيع المباريات'!$H$12:$H$491=$F$7,IF('توزيع المباريات'!$F$12:$F$491=$F$6,ROW($A$13:$A$492)-ROW($A$13)+1)),ROWS($C$11:F131))),"")</f>
        <v/>
      </c>
      <c r="G131" s="16" t="str">
        <f t="array" ref="G131">IFERROR(INDEX('توزيع المباريات'!$G$12:$G$491,SMALL(IF('توزيع المباريات'!$H$12:$H$491=$F$7,IF('توزيع المباريات'!$F$12:$F$491=$F$6,ROW($A$13:$A$492)-ROW($A$13)+1)),ROWS($C$11:G131))),"")</f>
        <v/>
      </c>
    </row>
    <row r="132" spans="2:7" ht="18" x14ac:dyDescent="0.2">
      <c r="B132" s="15" t="str">
        <f>IF(C132="","",SUBTOTAL(3,$C$11:C132))</f>
        <v/>
      </c>
      <c r="C132" s="16" t="str">
        <f t="array" ref="C132">IFERROR(INDEX('توزيع المباريات'!$C$12:$C$491,SMALL(IF('توزيع المباريات'!$H$12:$H$491=$F$7,IF('توزيع المباريات'!$F$12:$F$491=$F$6,ROW($A$13:$A$492)-ROW($A$13)+1)),ROWS($C$11:C132))),"")</f>
        <v/>
      </c>
      <c r="D132" s="16" t="str">
        <f t="array" ref="D132">IFERROR(INDEX('توزيع المباريات'!$D$12:$D$491,SMALL(IF('توزيع المباريات'!$H$12:$H$491=$F$7,IF('توزيع المباريات'!$F$12:$F$491=$F$6,ROW($A$13:$A$492)-ROW($A$13)+1)),ROWS($C$11:D132))),"")</f>
        <v/>
      </c>
      <c r="E132" s="16" t="str">
        <f t="array" ref="E132">IFERROR(INDEX('توزيع المباريات'!$E$12:$E$491,SMALL(IF('توزيع المباريات'!$H$12:$H$491=$F$7,IF('توزيع المباريات'!$F$12:$F$491=$F$6,ROW($A$13:$A$492)-ROW($A$13)+1)),ROWS($C$11:E132))),"")</f>
        <v/>
      </c>
      <c r="F132" s="16" t="str">
        <f t="array" ref="F132">IFERROR(INDEX('توزيع المباريات'!$F$12:$F$491,SMALL(IF('توزيع المباريات'!$H$12:$H$491=$F$7,IF('توزيع المباريات'!$F$12:$F$491=$F$6,ROW($A$13:$A$492)-ROW($A$13)+1)),ROWS($C$11:F132))),"")</f>
        <v/>
      </c>
      <c r="G132" s="16" t="str">
        <f t="array" ref="G132">IFERROR(INDEX('توزيع المباريات'!$G$12:$G$491,SMALL(IF('توزيع المباريات'!$H$12:$H$491=$F$7,IF('توزيع المباريات'!$F$12:$F$491=$F$6,ROW($A$13:$A$492)-ROW($A$13)+1)),ROWS($C$11:G132))),"")</f>
        <v/>
      </c>
    </row>
    <row r="133" spans="2:7" ht="18" x14ac:dyDescent="0.2">
      <c r="B133" s="15" t="str">
        <f>IF(C133="","",SUBTOTAL(3,$C$11:C133))</f>
        <v/>
      </c>
      <c r="C133" s="16" t="str">
        <f t="array" ref="C133">IFERROR(INDEX('توزيع المباريات'!$C$12:$C$491,SMALL(IF('توزيع المباريات'!$H$12:$H$491=$F$7,IF('توزيع المباريات'!$F$12:$F$491=$F$6,ROW($A$13:$A$492)-ROW($A$13)+1)),ROWS($C$11:C133))),"")</f>
        <v/>
      </c>
      <c r="D133" s="16" t="str">
        <f t="array" ref="D133">IFERROR(INDEX('توزيع المباريات'!$D$12:$D$491,SMALL(IF('توزيع المباريات'!$H$12:$H$491=$F$7,IF('توزيع المباريات'!$F$12:$F$491=$F$6,ROW($A$13:$A$492)-ROW($A$13)+1)),ROWS($C$11:D133))),"")</f>
        <v/>
      </c>
      <c r="E133" s="16" t="str">
        <f t="array" ref="E133">IFERROR(INDEX('توزيع المباريات'!$E$12:$E$491,SMALL(IF('توزيع المباريات'!$H$12:$H$491=$F$7,IF('توزيع المباريات'!$F$12:$F$491=$F$6,ROW($A$13:$A$492)-ROW($A$13)+1)),ROWS($C$11:E133))),"")</f>
        <v/>
      </c>
      <c r="F133" s="16" t="str">
        <f t="array" ref="F133">IFERROR(INDEX('توزيع المباريات'!$F$12:$F$491,SMALL(IF('توزيع المباريات'!$H$12:$H$491=$F$7,IF('توزيع المباريات'!$F$12:$F$491=$F$6,ROW($A$13:$A$492)-ROW($A$13)+1)),ROWS($C$11:F133))),"")</f>
        <v/>
      </c>
      <c r="G133" s="16" t="str">
        <f t="array" ref="G133">IFERROR(INDEX('توزيع المباريات'!$G$12:$G$491,SMALL(IF('توزيع المباريات'!$H$12:$H$491=$F$7,IF('توزيع المباريات'!$F$12:$F$491=$F$6,ROW($A$13:$A$492)-ROW($A$13)+1)),ROWS($C$11:G133))),"")</f>
        <v/>
      </c>
    </row>
    <row r="134" spans="2:7" ht="18" x14ac:dyDescent="0.2">
      <c r="B134" s="15" t="str">
        <f>IF(C134="","",SUBTOTAL(3,$C$11:C134))</f>
        <v/>
      </c>
      <c r="C134" s="16" t="str">
        <f t="array" ref="C134">IFERROR(INDEX('توزيع المباريات'!$C$12:$C$491,SMALL(IF('توزيع المباريات'!$H$12:$H$491=$F$7,IF('توزيع المباريات'!$F$12:$F$491=$F$6,ROW($A$13:$A$492)-ROW($A$13)+1)),ROWS($C$11:C134))),"")</f>
        <v/>
      </c>
      <c r="D134" s="16" t="str">
        <f t="array" ref="D134">IFERROR(INDEX('توزيع المباريات'!$D$12:$D$491,SMALL(IF('توزيع المباريات'!$H$12:$H$491=$F$7,IF('توزيع المباريات'!$F$12:$F$491=$F$6,ROW($A$13:$A$492)-ROW($A$13)+1)),ROWS($C$11:D134))),"")</f>
        <v/>
      </c>
      <c r="E134" s="16" t="str">
        <f t="array" ref="E134">IFERROR(INDEX('توزيع المباريات'!$E$12:$E$491,SMALL(IF('توزيع المباريات'!$H$12:$H$491=$F$7,IF('توزيع المباريات'!$F$12:$F$491=$F$6,ROW($A$13:$A$492)-ROW($A$13)+1)),ROWS($C$11:E134))),"")</f>
        <v/>
      </c>
      <c r="F134" s="16" t="str">
        <f t="array" ref="F134">IFERROR(INDEX('توزيع المباريات'!$F$12:$F$491,SMALL(IF('توزيع المباريات'!$H$12:$H$491=$F$7,IF('توزيع المباريات'!$F$12:$F$491=$F$6,ROW($A$13:$A$492)-ROW($A$13)+1)),ROWS($C$11:F134))),"")</f>
        <v/>
      </c>
      <c r="G134" s="16" t="str">
        <f t="array" ref="G134">IFERROR(INDEX('توزيع المباريات'!$G$12:$G$491,SMALL(IF('توزيع المباريات'!$H$12:$H$491=$F$7,IF('توزيع المباريات'!$F$12:$F$491=$F$6,ROW($A$13:$A$492)-ROW($A$13)+1)),ROWS($C$11:G134))),"")</f>
        <v/>
      </c>
    </row>
    <row r="135" spans="2:7" ht="18" x14ac:dyDescent="0.2">
      <c r="B135" s="15" t="str">
        <f>IF(C135="","",SUBTOTAL(3,$C$11:C135))</f>
        <v/>
      </c>
      <c r="C135" s="16" t="str">
        <f t="array" ref="C135">IFERROR(INDEX('توزيع المباريات'!$C$12:$C$491,SMALL(IF('توزيع المباريات'!$H$12:$H$491=$F$7,IF('توزيع المباريات'!$F$12:$F$491=$F$6,ROW($A$13:$A$492)-ROW($A$13)+1)),ROWS($C$11:C135))),"")</f>
        <v/>
      </c>
      <c r="D135" s="16" t="str">
        <f t="array" ref="D135">IFERROR(INDEX('توزيع المباريات'!$D$12:$D$491,SMALL(IF('توزيع المباريات'!$H$12:$H$491=$F$7,IF('توزيع المباريات'!$F$12:$F$491=$F$6,ROW($A$13:$A$492)-ROW($A$13)+1)),ROWS($C$11:D135))),"")</f>
        <v/>
      </c>
      <c r="E135" s="16" t="str">
        <f t="array" ref="E135">IFERROR(INDEX('توزيع المباريات'!$E$12:$E$491,SMALL(IF('توزيع المباريات'!$H$12:$H$491=$F$7,IF('توزيع المباريات'!$F$12:$F$491=$F$6,ROW($A$13:$A$492)-ROW($A$13)+1)),ROWS($C$11:E135))),"")</f>
        <v/>
      </c>
      <c r="F135" s="16" t="str">
        <f t="array" ref="F135">IFERROR(INDEX('توزيع المباريات'!$F$12:$F$491,SMALL(IF('توزيع المباريات'!$H$12:$H$491=$F$7,IF('توزيع المباريات'!$F$12:$F$491=$F$6,ROW($A$13:$A$492)-ROW($A$13)+1)),ROWS($C$11:F135))),"")</f>
        <v/>
      </c>
      <c r="G135" s="16" t="str">
        <f t="array" ref="G135">IFERROR(INDEX('توزيع المباريات'!$G$12:$G$491,SMALL(IF('توزيع المباريات'!$H$12:$H$491=$F$7,IF('توزيع المباريات'!$F$12:$F$491=$F$6,ROW($A$13:$A$492)-ROW($A$13)+1)),ROWS($C$11:G135))),"")</f>
        <v/>
      </c>
    </row>
    <row r="136" spans="2:7" ht="18" x14ac:dyDescent="0.2">
      <c r="B136" s="15" t="str">
        <f>IF(C136="","",SUBTOTAL(3,$C$11:C136))</f>
        <v/>
      </c>
      <c r="C136" s="16" t="str">
        <f t="array" ref="C136">IFERROR(INDEX('توزيع المباريات'!$C$12:$C$491,SMALL(IF('توزيع المباريات'!$H$12:$H$491=$F$7,IF('توزيع المباريات'!$F$12:$F$491=$F$6,ROW($A$13:$A$492)-ROW($A$13)+1)),ROWS($C$11:C136))),"")</f>
        <v/>
      </c>
      <c r="D136" s="16" t="str">
        <f t="array" ref="D136">IFERROR(INDEX('توزيع المباريات'!$D$12:$D$491,SMALL(IF('توزيع المباريات'!$H$12:$H$491=$F$7,IF('توزيع المباريات'!$F$12:$F$491=$F$6,ROW($A$13:$A$492)-ROW($A$13)+1)),ROWS($C$11:D136))),"")</f>
        <v/>
      </c>
      <c r="E136" s="16" t="str">
        <f t="array" ref="E136">IFERROR(INDEX('توزيع المباريات'!$E$12:$E$491,SMALL(IF('توزيع المباريات'!$H$12:$H$491=$F$7,IF('توزيع المباريات'!$F$12:$F$491=$F$6,ROW($A$13:$A$492)-ROW($A$13)+1)),ROWS($C$11:E136))),"")</f>
        <v/>
      </c>
      <c r="F136" s="16" t="str">
        <f t="array" ref="F136">IFERROR(INDEX('توزيع المباريات'!$F$12:$F$491,SMALL(IF('توزيع المباريات'!$H$12:$H$491=$F$7,IF('توزيع المباريات'!$F$12:$F$491=$F$6,ROW($A$13:$A$492)-ROW($A$13)+1)),ROWS($C$11:F136))),"")</f>
        <v/>
      </c>
      <c r="G136" s="16" t="str">
        <f t="array" ref="G136">IFERROR(INDEX('توزيع المباريات'!$G$12:$G$491,SMALL(IF('توزيع المباريات'!$H$12:$H$491=$F$7,IF('توزيع المباريات'!$F$12:$F$491=$F$6,ROW($A$13:$A$492)-ROW($A$13)+1)),ROWS($C$11:G136))),"")</f>
        <v/>
      </c>
    </row>
    <row r="137" spans="2:7" ht="18" x14ac:dyDescent="0.2">
      <c r="B137" s="15" t="str">
        <f>IF(C137="","",SUBTOTAL(3,$C$11:C137))</f>
        <v/>
      </c>
      <c r="C137" s="16" t="str">
        <f t="array" ref="C137">IFERROR(INDEX('توزيع المباريات'!$C$12:$C$491,SMALL(IF('توزيع المباريات'!$H$12:$H$491=$F$7,IF('توزيع المباريات'!$F$12:$F$491=$F$6,ROW($A$13:$A$492)-ROW($A$13)+1)),ROWS($C$11:C137))),"")</f>
        <v/>
      </c>
      <c r="D137" s="16" t="str">
        <f t="array" ref="D137">IFERROR(INDEX('توزيع المباريات'!$D$12:$D$491,SMALL(IF('توزيع المباريات'!$H$12:$H$491=$F$7,IF('توزيع المباريات'!$F$12:$F$491=$F$6,ROW($A$13:$A$492)-ROW($A$13)+1)),ROWS($C$11:D137))),"")</f>
        <v/>
      </c>
      <c r="E137" s="16" t="str">
        <f t="array" ref="E137">IFERROR(INDEX('توزيع المباريات'!$E$12:$E$491,SMALL(IF('توزيع المباريات'!$H$12:$H$491=$F$7,IF('توزيع المباريات'!$F$12:$F$491=$F$6,ROW($A$13:$A$492)-ROW($A$13)+1)),ROWS($C$11:E137))),"")</f>
        <v/>
      </c>
      <c r="F137" s="16" t="str">
        <f t="array" ref="F137">IFERROR(INDEX('توزيع المباريات'!$F$12:$F$491,SMALL(IF('توزيع المباريات'!$H$12:$H$491=$F$7,IF('توزيع المباريات'!$F$12:$F$491=$F$6,ROW($A$13:$A$492)-ROW($A$13)+1)),ROWS($C$11:F137))),"")</f>
        <v/>
      </c>
      <c r="G137" s="16" t="str">
        <f t="array" ref="G137">IFERROR(INDEX('توزيع المباريات'!$G$12:$G$491,SMALL(IF('توزيع المباريات'!$H$12:$H$491=$F$7,IF('توزيع المباريات'!$F$12:$F$491=$F$6,ROW($A$13:$A$492)-ROW($A$13)+1)),ROWS($C$11:G137))),"")</f>
        <v/>
      </c>
    </row>
    <row r="138" spans="2:7" ht="18" x14ac:dyDescent="0.2">
      <c r="B138" s="15" t="str">
        <f>IF(C138="","",SUBTOTAL(3,$C$11:C138))</f>
        <v/>
      </c>
      <c r="C138" s="16" t="str">
        <f t="array" ref="C138">IFERROR(INDEX('توزيع المباريات'!$C$12:$C$491,SMALL(IF('توزيع المباريات'!$H$12:$H$491=$F$7,IF('توزيع المباريات'!$F$12:$F$491=$F$6,ROW($A$13:$A$492)-ROW($A$13)+1)),ROWS($C$11:C138))),"")</f>
        <v/>
      </c>
      <c r="D138" s="16" t="str">
        <f t="array" ref="D138">IFERROR(INDEX('توزيع المباريات'!$D$12:$D$491,SMALL(IF('توزيع المباريات'!$H$12:$H$491=$F$7,IF('توزيع المباريات'!$F$12:$F$491=$F$6,ROW($A$13:$A$492)-ROW($A$13)+1)),ROWS($C$11:D138))),"")</f>
        <v/>
      </c>
      <c r="E138" s="16" t="str">
        <f t="array" ref="E138">IFERROR(INDEX('توزيع المباريات'!$E$12:$E$491,SMALL(IF('توزيع المباريات'!$H$12:$H$491=$F$7,IF('توزيع المباريات'!$F$12:$F$491=$F$6,ROW($A$13:$A$492)-ROW($A$13)+1)),ROWS($C$11:E138))),"")</f>
        <v/>
      </c>
      <c r="F138" s="16" t="str">
        <f t="array" ref="F138">IFERROR(INDEX('توزيع المباريات'!$F$12:$F$491,SMALL(IF('توزيع المباريات'!$H$12:$H$491=$F$7,IF('توزيع المباريات'!$F$12:$F$491=$F$6,ROW($A$13:$A$492)-ROW($A$13)+1)),ROWS($C$11:F138))),"")</f>
        <v/>
      </c>
      <c r="G138" s="16" t="str">
        <f t="array" ref="G138">IFERROR(INDEX('توزيع المباريات'!$G$12:$G$491,SMALL(IF('توزيع المباريات'!$H$12:$H$491=$F$7,IF('توزيع المباريات'!$F$12:$F$491=$F$6,ROW($A$13:$A$492)-ROW($A$13)+1)),ROWS($C$11:G138))),"")</f>
        <v/>
      </c>
    </row>
    <row r="139" spans="2:7" ht="18" x14ac:dyDescent="0.2">
      <c r="B139" s="15" t="str">
        <f>IF(C139="","",SUBTOTAL(3,$C$11:C139))</f>
        <v/>
      </c>
      <c r="C139" s="16" t="str">
        <f t="array" ref="C139">IFERROR(INDEX('توزيع المباريات'!$C$12:$C$491,SMALL(IF('توزيع المباريات'!$H$12:$H$491=$F$7,IF('توزيع المباريات'!$F$12:$F$491=$F$6,ROW($A$13:$A$492)-ROW($A$13)+1)),ROWS($C$11:C139))),"")</f>
        <v/>
      </c>
      <c r="D139" s="16" t="str">
        <f t="array" ref="D139">IFERROR(INDEX('توزيع المباريات'!$D$12:$D$491,SMALL(IF('توزيع المباريات'!$H$12:$H$491=$F$7,IF('توزيع المباريات'!$F$12:$F$491=$F$6,ROW($A$13:$A$492)-ROW($A$13)+1)),ROWS($C$11:D139))),"")</f>
        <v/>
      </c>
      <c r="E139" s="16" t="str">
        <f t="array" ref="E139">IFERROR(INDEX('توزيع المباريات'!$E$12:$E$491,SMALL(IF('توزيع المباريات'!$H$12:$H$491=$F$7,IF('توزيع المباريات'!$F$12:$F$491=$F$6,ROW($A$13:$A$492)-ROW($A$13)+1)),ROWS($C$11:E139))),"")</f>
        <v/>
      </c>
      <c r="F139" s="16" t="str">
        <f t="array" ref="F139">IFERROR(INDEX('توزيع المباريات'!$F$12:$F$491,SMALL(IF('توزيع المباريات'!$H$12:$H$491=$F$7,IF('توزيع المباريات'!$F$12:$F$491=$F$6,ROW($A$13:$A$492)-ROW($A$13)+1)),ROWS($C$11:F139))),"")</f>
        <v/>
      </c>
      <c r="G139" s="16" t="str">
        <f t="array" ref="G139">IFERROR(INDEX('توزيع المباريات'!$G$12:$G$491,SMALL(IF('توزيع المباريات'!$H$12:$H$491=$F$7,IF('توزيع المباريات'!$F$12:$F$491=$F$6,ROW($A$13:$A$492)-ROW($A$13)+1)),ROWS($C$11:G139))),"")</f>
        <v/>
      </c>
    </row>
    <row r="140" spans="2:7" ht="18" x14ac:dyDescent="0.2">
      <c r="B140" s="15" t="str">
        <f>IF(C140="","",SUBTOTAL(3,$C$11:C140))</f>
        <v/>
      </c>
      <c r="C140" s="16" t="str">
        <f t="array" ref="C140">IFERROR(INDEX('توزيع المباريات'!$C$12:$C$491,SMALL(IF('توزيع المباريات'!$H$12:$H$491=$F$7,IF('توزيع المباريات'!$F$12:$F$491=$F$6,ROW($A$13:$A$492)-ROW($A$13)+1)),ROWS($C$11:C140))),"")</f>
        <v/>
      </c>
      <c r="D140" s="16" t="str">
        <f t="array" ref="D140">IFERROR(INDEX('توزيع المباريات'!$D$12:$D$491,SMALL(IF('توزيع المباريات'!$H$12:$H$491=$F$7,IF('توزيع المباريات'!$F$12:$F$491=$F$6,ROW($A$13:$A$492)-ROW($A$13)+1)),ROWS($C$11:D140))),"")</f>
        <v/>
      </c>
      <c r="E140" s="16" t="str">
        <f t="array" ref="E140">IFERROR(INDEX('توزيع المباريات'!$E$12:$E$491,SMALL(IF('توزيع المباريات'!$H$12:$H$491=$F$7,IF('توزيع المباريات'!$F$12:$F$491=$F$6,ROW($A$13:$A$492)-ROW($A$13)+1)),ROWS($C$11:E140))),"")</f>
        <v/>
      </c>
      <c r="F140" s="16" t="str">
        <f t="array" ref="F140">IFERROR(INDEX('توزيع المباريات'!$F$12:$F$491,SMALL(IF('توزيع المباريات'!$H$12:$H$491=$F$7,IF('توزيع المباريات'!$F$12:$F$491=$F$6,ROW($A$13:$A$492)-ROW($A$13)+1)),ROWS($C$11:F140))),"")</f>
        <v/>
      </c>
      <c r="G140" s="16" t="str">
        <f t="array" ref="G140">IFERROR(INDEX('توزيع المباريات'!$G$12:$G$491,SMALL(IF('توزيع المباريات'!$H$12:$H$491=$F$7,IF('توزيع المباريات'!$F$12:$F$491=$F$6,ROW($A$13:$A$492)-ROW($A$13)+1)),ROWS($C$11:G140))),"")</f>
        <v/>
      </c>
    </row>
    <row r="141" spans="2:7" ht="18" x14ac:dyDescent="0.2">
      <c r="B141" s="15" t="str">
        <f>IF(C141="","",SUBTOTAL(3,$C$11:C141))</f>
        <v/>
      </c>
      <c r="C141" s="16" t="str">
        <f t="array" ref="C141">IFERROR(INDEX('توزيع المباريات'!$C$12:$C$491,SMALL(IF('توزيع المباريات'!$H$12:$H$491=$F$7,IF('توزيع المباريات'!$F$12:$F$491=$F$6,ROW($A$13:$A$492)-ROW($A$13)+1)),ROWS($C$11:C141))),"")</f>
        <v/>
      </c>
      <c r="D141" s="16" t="str">
        <f t="array" ref="D141">IFERROR(INDEX('توزيع المباريات'!$D$12:$D$491,SMALL(IF('توزيع المباريات'!$H$12:$H$491=$F$7,IF('توزيع المباريات'!$F$12:$F$491=$F$6,ROW($A$13:$A$492)-ROW($A$13)+1)),ROWS($C$11:D141))),"")</f>
        <v/>
      </c>
      <c r="E141" s="16" t="str">
        <f t="array" ref="E141">IFERROR(INDEX('توزيع المباريات'!$E$12:$E$491,SMALL(IF('توزيع المباريات'!$H$12:$H$491=$F$7,IF('توزيع المباريات'!$F$12:$F$491=$F$6,ROW($A$13:$A$492)-ROW($A$13)+1)),ROWS($C$11:E141))),"")</f>
        <v/>
      </c>
      <c r="F141" s="16" t="str">
        <f t="array" ref="F141">IFERROR(INDEX('توزيع المباريات'!$F$12:$F$491,SMALL(IF('توزيع المباريات'!$H$12:$H$491=$F$7,IF('توزيع المباريات'!$F$12:$F$491=$F$6,ROW($A$13:$A$492)-ROW($A$13)+1)),ROWS($C$11:F141))),"")</f>
        <v/>
      </c>
      <c r="G141" s="16" t="str">
        <f t="array" ref="G141">IFERROR(INDEX('توزيع المباريات'!$G$12:$G$491,SMALL(IF('توزيع المباريات'!$H$12:$H$491=$F$7,IF('توزيع المباريات'!$F$12:$F$491=$F$6,ROW($A$13:$A$492)-ROW($A$13)+1)),ROWS($C$11:G141))),"")</f>
        <v/>
      </c>
    </row>
    <row r="142" spans="2:7" ht="18" x14ac:dyDescent="0.2">
      <c r="B142" s="15" t="str">
        <f>IF(C142="","",SUBTOTAL(3,$C$11:C142))</f>
        <v/>
      </c>
      <c r="C142" s="16" t="str">
        <f t="array" ref="C142">IFERROR(INDEX('توزيع المباريات'!$C$12:$C$491,SMALL(IF('توزيع المباريات'!$H$12:$H$491=$F$7,IF('توزيع المباريات'!$F$12:$F$491=$F$6,ROW($A$13:$A$492)-ROW($A$13)+1)),ROWS($C$11:C142))),"")</f>
        <v/>
      </c>
      <c r="D142" s="16" t="str">
        <f t="array" ref="D142">IFERROR(INDEX('توزيع المباريات'!$D$12:$D$491,SMALL(IF('توزيع المباريات'!$H$12:$H$491=$F$7,IF('توزيع المباريات'!$F$12:$F$491=$F$6,ROW($A$13:$A$492)-ROW($A$13)+1)),ROWS($C$11:D142))),"")</f>
        <v/>
      </c>
      <c r="E142" s="16" t="str">
        <f t="array" ref="E142">IFERROR(INDEX('توزيع المباريات'!$E$12:$E$491,SMALL(IF('توزيع المباريات'!$H$12:$H$491=$F$7,IF('توزيع المباريات'!$F$12:$F$491=$F$6,ROW($A$13:$A$492)-ROW($A$13)+1)),ROWS($C$11:E142))),"")</f>
        <v/>
      </c>
      <c r="F142" s="16" t="str">
        <f t="array" ref="F142">IFERROR(INDEX('توزيع المباريات'!$F$12:$F$491,SMALL(IF('توزيع المباريات'!$H$12:$H$491=$F$7,IF('توزيع المباريات'!$F$12:$F$491=$F$6,ROW($A$13:$A$492)-ROW($A$13)+1)),ROWS($C$11:F142))),"")</f>
        <v/>
      </c>
      <c r="G142" s="16" t="str">
        <f t="array" ref="G142">IFERROR(INDEX('توزيع المباريات'!$G$12:$G$491,SMALL(IF('توزيع المباريات'!$H$12:$H$491=$F$7,IF('توزيع المباريات'!$F$12:$F$491=$F$6,ROW($A$13:$A$492)-ROW($A$13)+1)),ROWS($C$11:G142))),"")</f>
        <v/>
      </c>
    </row>
    <row r="143" spans="2:7" ht="18" x14ac:dyDescent="0.2">
      <c r="B143" s="15" t="str">
        <f>IF(C143="","",SUBTOTAL(3,$C$11:C143))</f>
        <v/>
      </c>
      <c r="C143" s="16" t="str">
        <f t="array" ref="C143">IFERROR(INDEX('توزيع المباريات'!$C$12:$C$491,SMALL(IF('توزيع المباريات'!$H$12:$H$491=$F$7,IF('توزيع المباريات'!$F$12:$F$491=$F$6,ROW($A$13:$A$492)-ROW($A$13)+1)),ROWS($C$11:C143))),"")</f>
        <v/>
      </c>
      <c r="D143" s="16" t="str">
        <f t="array" ref="D143">IFERROR(INDEX('توزيع المباريات'!$D$12:$D$491,SMALL(IF('توزيع المباريات'!$H$12:$H$491=$F$7,IF('توزيع المباريات'!$F$12:$F$491=$F$6,ROW($A$13:$A$492)-ROW($A$13)+1)),ROWS($C$11:D143))),"")</f>
        <v/>
      </c>
      <c r="E143" s="16" t="str">
        <f t="array" ref="E143">IFERROR(INDEX('توزيع المباريات'!$E$12:$E$491,SMALL(IF('توزيع المباريات'!$H$12:$H$491=$F$7,IF('توزيع المباريات'!$F$12:$F$491=$F$6,ROW($A$13:$A$492)-ROW($A$13)+1)),ROWS($C$11:E143))),"")</f>
        <v/>
      </c>
      <c r="F143" s="16" t="str">
        <f t="array" ref="F143">IFERROR(INDEX('توزيع المباريات'!$F$12:$F$491,SMALL(IF('توزيع المباريات'!$H$12:$H$491=$F$7,IF('توزيع المباريات'!$F$12:$F$491=$F$6,ROW($A$13:$A$492)-ROW($A$13)+1)),ROWS($C$11:F143))),"")</f>
        <v/>
      </c>
      <c r="G143" s="16" t="str">
        <f t="array" ref="G143">IFERROR(INDEX('توزيع المباريات'!$G$12:$G$491,SMALL(IF('توزيع المباريات'!$H$12:$H$491=$F$7,IF('توزيع المباريات'!$F$12:$F$491=$F$6,ROW($A$13:$A$492)-ROW($A$13)+1)),ROWS($C$11:G143))),"")</f>
        <v/>
      </c>
    </row>
    <row r="144" spans="2:7" ht="18" x14ac:dyDescent="0.2">
      <c r="B144" s="15" t="str">
        <f>IF(C144="","",SUBTOTAL(3,$C$11:C144))</f>
        <v/>
      </c>
      <c r="C144" s="16" t="str">
        <f t="array" ref="C144">IFERROR(INDEX('توزيع المباريات'!$C$12:$C$491,SMALL(IF('توزيع المباريات'!$H$12:$H$491=$F$7,IF('توزيع المباريات'!$F$12:$F$491=$F$6,ROW($A$13:$A$492)-ROW($A$13)+1)),ROWS($C$11:C144))),"")</f>
        <v/>
      </c>
      <c r="D144" s="16" t="str">
        <f t="array" ref="D144">IFERROR(INDEX('توزيع المباريات'!$D$12:$D$491,SMALL(IF('توزيع المباريات'!$H$12:$H$491=$F$7,IF('توزيع المباريات'!$F$12:$F$491=$F$6,ROW($A$13:$A$492)-ROW($A$13)+1)),ROWS($C$11:D144))),"")</f>
        <v/>
      </c>
      <c r="E144" s="16" t="str">
        <f t="array" ref="E144">IFERROR(INDEX('توزيع المباريات'!$E$12:$E$491,SMALL(IF('توزيع المباريات'!$H$12:$H$491=$F$7,IF('توزيع المباريات'!$F$12:$F$491=$F$6,ROW($A$13:$A$492)-ROW($A$13)+1)),ROWS($C$11:E144))),"")</f>
        <v/>
      </c>
      <c r="F144" s="16" t="str">
        <f t="array" ref="F144">IFERROR(INDEX('توزيع المباريات'!$F$12:$F$491,SMALL(IF('توزيع المباريات'!$H$12:$H$491=$F$7,IF('توزيع المباريات'!$F$12:$F$491=$F$6,ROW($A$13:$A$492)-ROW($A$13)+1)),ROWS($C$11:F144))),"")</f>
        <v/>
      </c>
      <c r="G144" s="16" t="str">
        <f t="array" ref="G144">IFERROR(INDEX('توزيع المباريات'!$G$12:$G$491,SMALL(IF('توزيع المباريات'!$H$12:$H$491=$F$7,IF('توزيع المباريات'!$F$12:$F$491=$F$6,ROW($A$13:$A$492)-ROW($A$13)+1)),ROWS($C$11:G144))),"")</f>
        <v/>
      </c>
    </row>
    <row r="145" spans="2:7" ht="18" x14ac:dyDescent="0.2">
      <c r="B145" s="15" t="str">
        <f>IF(C145="","",SUBTOTAL(3,$C$11:C145))</f>
        <v/>
      </c>
      <c r="C145" s="16" t="str">
        <f t="array" ref="C145">IFERROR(INDEX('توزيع المباريات'!$C$12:$C$491,SMALL(IF('توزيع المباريات'!$H$12:$H$491=$F$7,IF('توزيع المباريات'!$F$12:$F$491=$F$6,ROW($A$13:$A$492)-ROW($A$13)+1)),ROWS($C$11:C145))),"")</f>
        <v/>
      </c>
      <c r="D145" s="16" t="str">
        <f t="array" ref="D145">IFERROR(INDEX('توزيع المباريات'!$D$12:$D$491,SMALL(IF('توزيع المباريات'!$H$12:$H$491=$F$7,IF('توزيع المباريات'!$F$12:$F$491=$F$6,ROW($A$13:$A$492)-ROW($A$13)+1)),ROWS($C$11:D145))),"")</f>
        <v/>
      </c>
      <c r="E145" s="16" t="str">
        <f t="array" ref="E145">IFERROR(INDEX('توزيع المباريات'!$E$12:$E$491,SMALL(IF('توزيع المباريات'!$H$12:$H$491=$F$7,IF('توزيع المباريات'!$F$12:$F$491=$F$6,ROW($A$13:$A$492)-ROW($A$13)+1)),ROWS($C$11:E145))),"")</f>
        <v/>
      </c>
      <c r="F145" s="16" t="str">
        <f t="array" ref="F145">IFERROR(INDEX('توزيع المباريات'!$F$12:$F$491,SMALL(IF('توزيع المباريات'!$H$12:$H$491=$F$7,IF('توزيع المباريات'!$F$12:$F$491=$F$6,ROW($A$13:$A$492)-ROW($A$13)+1)),ROWS($C$11:F145))),"")</f>
        <v/>
      </c>
      <c r="G145" s="16" t="str">
        <f t="array" ref="G145">IFERROR(INDEX('توزيع المباريات'!$G$12:$G$491,SMALL(IF('توزيع المباريات'!$H$12:$H$491=$F$7,IF('توزيع المباريات'!$F$12:$F$491=$F$6,ROW($A$13:$A$492)-ROW($A$13)+1)),ROWS($C$11:G145))),"")</f>
        <v/>
      </c>
    </row>
    <row r="146" spans="2:7" ht="18" x14ac:dyDescent="0.2">
      <c r="B146" s="15" t="str">
        <f>IF(C146="","",SUBTOTAL(3,$C$11:C146))</f>
        <v/>
      </c>
      <c r="C146" s="16" t="str">
        <f t="array" ref="C146">IFERROR(INDEX('توزيع المباريات'!$C$12:$C$491,SMALL(IF('توزيع المباريات'!$H$12:$H$491=$F$7,IF('توزيع المباريات'!$F$12:$F$491=$F$6,ROW($A$13:$A$492)-ROW($A$13)+1)),ROWS($C$11:C146))),"")</f>
        <v/>
      </c>
      <c r="D146" s="16" t="str">
        <f t="array" ref="D146">IFERROR(INDEX('توزيع المباريات'!$D$12:$D$491,SMALL(IF('توزيع المباريات'!$H$12:$H$491=$F$7,IF('توزيع المباريات'!$F$12:$F$491=$F$6,ROW($A$13:$A$492)-ROW($A$13)+1)),ROWS($C$11:D146))),"")</f>
        <v/>
      </c>
      <c r="E146" s="16" t="str">
        <f t="array" ref="E146">IFERROR(INDEX('توزيع المباريات'!$E$12:$E$491,SMALL(IF('توزيع المباريات'!$H$12:$H$491=$F$7,IF('توزيع المباريات'!$F$12:$F$491=$F$6,ROW($A$13:$A$492)-ROW($A$13)+1)),ROWS($C$11:E146))),"")</f>
        <v/>
      </c>
      <c r="F146" s="16" t="str">
        <f t="array" ref="F146">IFERROR(INDEX('توزيع المباريات'!$F$12:$F$491,SMALL(IF('توزيع المباريات'!$H$12:$H$491=$F$7,IF('توزيع المباريات'!$F$12:$F$491=$F$6,ROW($A$13:$A$492)-ROW($A$13)+1)),ROWS($C$11:F146))),"")</f>
        <v/>
      </c>
      <c r="G146" s="16" t="str">
        <f t="array" ref="G146">IFERROR(INDEX('توزيع المباريات'!$G$12:$G$491,SMALL(IF('توزيع المباريات'!$H$12:$H$491=$F$7,IF('توزيع المباريات'!$F$12:$F$491=$F$6,ROW($A$13:$A$492)-ROW($A$13)+1)),ROWS($C$11:G146))),"")</f>
        <v/>
      </c>
    </row>
    <row r="147" spans="2:7" ht="18" x14ac:dyDescent="0.2">
      <c r="B147" s="15" t="str">
        <f>IF(C147="","",SUBTOTAL(3,$C$11:C147))</f>
        <v/>
      </c>
      <c r="C147" s="16" t="str">
        <f t="array" ref="C147">IFERROR(INDEX('توزيع المباريات'!$C$12:$C$491,SMALL(IF('توزيع المباريات'!$H$12:$H$491=$F$7,IF('توزيع المباريات'!$F$12:$F$491=$F$6,ROW($A$13:$A$492)-ROW($A$13)+1)),ROWS($C$11:C147))),"")</f>
        <v/>
      </c>
      <c r="D147" s="16" t="str">
        <f t="array" ref="D147">IFERROR(INDEX('توزيع المباريات'!$D$12:$D$491,SMALL(IF('توزيع المباريات'!$H$12:$H$491=$F$7,IF('توزيع المباريات'!$F$12:$F$491=$F$6,ROW($A$13:$A$492)-ROW($A$13)+1)),ROWS($C$11:D147))),"")</f>
        <v/>
      </c>
      <c r="E147" s="16" t="str">
        <f t="array" ref="E147">IFERROR(INDEX('توزيع المباريات'!$E$12:$E$491,SMALL(IF('توزيع المباريات'!$H$12:$H$491=$F$7,IF('توزيع المباريات'!$F$12:$F$491=$F$6,ROW($A$13:$A$492)-ROW($A$13)+1)),ROWS($C$11:E147))),"")</f>
        <v/>
      </c>
      <c r="F147" s="16" t="str">
        <f t="array" ref="F147">IFERROR(INDEX('توزيع المباريات'!$F$12:$F$491,SMALL(IF('توزيع المباريات'!$H$12:$H$491=$F$7,IF('توزيع المباريات'!$F$12:$F$491=$F$6,ROW($A$13:$A$492)-ROW($A$13)+1)),ROWS($C$11:F147))),"")</f>
        <v/>
      </c>
      <c r="G147" s="16" t="str">
        <f t="array" ref="G147">IFERROR(INDEX('توزيع المباريات'!$G$12:$G$491,SMALL(IF('توزيع المباريات'!$H$12:$H$491=$F$7,IF('توزيع المباريات'!$F$12:$F$491=$F$6,ROW($A$13:$A$492)-ROW($A$13)+1)),ROWS($C$11:G147))),"")</f>
        <v/>
      </c>
    </row>
    <row r="148" spans="2:7" ht="18" x14ac:dyDescent="0.2">
      <c r="B148" s="15" t="str">
        <f>IF(C148="","",SUBTOTAL(3,$C$11:C148))</f>
        <v/>
      </c>
      <c r="C148" s="16" t="str">
        <f t="array" ref="C148">IFERROR(INDEX('توزيع المباريات'!$C$12:$C$491,SMALL(IF('توزيع المباريات'!$H$12:$H$491=$F$7,IF('توزيع المباريات'!$F$12:$F$491=$F$6,ROW($A$13:$A$492)-ROW($A$13)+1)),ROWS($C$11:C148))),"")</f>
        <v/>
      </c>
      <c r="D148" s="16" t="str">
        <f t="array" ref="D148">IFERROR(INDEX('توزيع المباريات'!$D$12:$D$491,SMALL(IF('توزيع المباريات'!$H$12:$H$491=$F$7,IF('توزيع المباريات'!$F$12:$F$491=$F$6,ROW($A$13:$A$492)-ROW($A$13)+1)),ROWS($C$11:D148))),"")</f>
        <v/>
      </c>
      <c r="E148" s="16" t="str">
        <f t="array" ref="E148">IFERROR(INDEX('توزيع المباريات'!$E$12:$E$491,SMALL(IF('توزيع المباريات'!$H$12:$H$491=$F$7,IF('توزيع المباريات'!$F$12:$F$491=$F$6,ROW($A$13:$A$492)-ROW($A$13)+1)),ROWS($C$11:E148))),"")</f>
        <v/>
      </c>
      <c r="F148" s="16" t="str">
        <f t="array" ref="F148">IFERROR(INDEX('توزيع المباريات'!$F$12:$F$491,SMALL(IF('توزيع المباريات'!$H$12:$H$491=$F$7,IF('توزيع المباريات'!$F$12:$F$491=$F$6,ROW($A$13:$A$492)-ROW($A$13)+1)),ROWS($C$11:F148))),"")</f>
        <v/>
      </c>
      <c r="G148" s="16" t="str">
        <f t="array" ref="G148">IFERROR(INDEX('توزيع المباريات'!$G$12:$G$491,SMALL(IF('توزيع المباريات'!$H$12:$H$491=$F$7,IF('توزيع المباريات'!$F$12:$F$491=$F$6,ROW($A$13:$A$492)-ROW($A$13)+1)),ROWS($C$11:G148))),"")</f>
        <v/>
      </c>
    </row>
    <row r="149" spans="2:7" ht="18" x14ac:dyDescent="0.2">
      <c r="B149" s="15" t="str">
        <f>IF(C149="","",SUBTOTAL(3,$C$11:C149))</f>
        <v/>
      </c>
      <c r="C149" s="16" t="str">
        <f t="array" ref="C149">IFERROR(INDEX('توزيع المباريات'!$C$12:$C$491,SMALL(IF('توزيع المباريات'!$H$12:$H$491=$F$7,IF('توزيع المباريات'!$F$12:$F$491=$F$6,ROW($A$13:$A$492)-ROW($A$13)+1)),ROWS($C$11:C149))),"")</f>
        <v/>
      </c>
      <c r="D149" s="16" t="str">
        <f t="array" ref="D149">IFERROR(INDEX('توزيع المباريات'!$D$12:$D$491,SMALL(IF('توزيع المباريات'!$H$12:$H$491=$F$7,IF('توزيع المباريات'!$F$12:$F$491=$F$6,ROW($A$13:$A$492)-ROW($A$13)+1)),ROWS($C$11:D149))),"")</f>
        <v/>
      </c>
      <c r="E149" s="16" t="str">
        <f t="array" ref="E149">IFERROR(INDEX('توزيع المباريات'!$E$12:$E$491,SMALL(IF('توزيع المباريات'!$H$12:$H$491=$F$7,IF('توزيع المباريات'!$F$12:$F$491=$F$6,ROW($A$13:$A$492)-ROW($A$13)+1)),ROWS($C$11:E149))),"")</f>
        <v/>
      </c>
      <c r="F149" s="16" t="str">
        <f t="array" ref="F149">IFERROR(INDEX('توزيع المباريات'!$F$12:$F$491,SMALL(IF('توزيع المباريات'!$H$12:$H$491=$F$7,IF('توزيع المباريات'!$F$12:$F$491=$F$6,ROW($A$13:$A$492)-ROW($A$13)+1)),ROWS($C$11:F149))),"")</f>
        <v/>
      </c>
      <c r="G149" s="16" t="str">
        <f t="array" ref="G149">IFERROR(INDEX('توزيع المباريات'!$G$12:$G$491,SMALL(IF('توزيع المباريات'!$H$12:$H$491=$F$7,IF('توزيع المباريات'!$F$12:$F$491=$F$6,ROW($A$13:$A$492)-ROW($A$13)+1)),ROWS($C$11:G149))),"")</f>
        <v/>
      </c>
    </row>
    <row r="150" spans="2:7" ht="18" x14ac:dyDescent="0.2">
      <c r="B150" s="15" t="str">
        <f>IF(C150="","",SUBTOTAL(3,$C$11:C150))</f>
        <v/>
      </c>
      <c r="C150" s="16" t="str">
        <f t="array" ref="C150">IFERROR(INDEX('توزيع المباريات'!$C$12:$C$491,SMALL(IF('توزيع المباريات'!$H$12:$H$491=$F$7,IF('توزيع المباريات'!$F$12:$F$491=$F$6,ROW($A$13:$A$492)-ROW($A$13)+1)),ROWS($C$11:C150))),"")</f>
        <v/>
      </c>
      <c r="D150" s="16" t="str">
        <f t="array" ref="D150">IFERROR(INDEX('توزيع المباريات'!$D$12:$D$491,SMALL(IF('توزيع المباريات'!$H$12:$H$491=$F$7,IF('توزيع المباريات'!$F$12:$F$491=$F$6,ROW($A$13:$A$492)-ROW($A$13)+1)),ROWS($C$11:D150))),"")</f>
        <v/>
      </c>
      <c r="E150" s="16" t="str">
        <f t="array" ref="E150">IFERROR(INDEX('توزيع المباريات'!$E$12:$E$491,SMALL(IF('توزيع المباريات'!$H$12:$H$491=$F$7,IF('توزيع المباريات'!$F$12:$F$491=$F$6,ROW($A$13:$A$492)-ROW($A$13)+1)),ROWS($C$11:E150))),"")</f>
        <v/>
      </c>
      <c r="F150" s="16" t="str">
        <f t="array" ref="F150">IFERROR(INDEX('توزيع المباريات'!$F$12:$F$491,SMALL(IF('توزيع المباريات'!$H$12:$H$491=$F$7,IF('توزيع المباريات'!$F$12:$F$491=$F$6,ROW($A$13:$A$492)-ROW($A$13)+1)),ROWS($C$11:F150))),"")</f>
        <v/>
      </c>
      <c r="G150" s="16" t="str">
        <f t="array" ref="G150">IFERROR(INDEX('توزيع المباريات'!$G$12:$G$491,SMALL(IF('توزيع المباريات'!$H$12:$H$491=$F$7,IF('توزيع المباريات'!$F$12:$F$491=$F$6,ROW($A$13:$A$492)-ROW($A$13)+1)),ROWS($C$11:G150))),"")</f>
        <v/>
      </c>
    </row>
    <row r="151" spans="2:7" ht="18" x14ac:dyDescent="0.2">
      <c r="B151" s="15" t="str">
        <f>IF(C151="","",SUBTOTAL(3,$C$11:C151))</f>
        <v/>
      </c>
      <c r="C151" s="16" t="str">
        <f t="array" ref="C151">IFERROR(INDEX('توزيع المباريات'!$C$12:$C$491,SMALL(IF('توزيع المباريات'!$H$12:$H$491=$F$7,IF('توزيع المباريات'!$F$12:$F$491=$F$6,ROW($A$13:$A$492)-ROW($A$13)+1)),ROWS($C$11:C151))),"")</f>
        <v/>
      </c>
      <c r="D151" s="16" t="str">
        <f t="array" ref="D151">IFERROR(INDEX('توزيع المباريات'!$D$12:$D$491,SMALL(IF('توزيع المباريات'!$H$12:$H$491=$F$7,IF('توزيع المباريات'!$F$12:$F$491=$F$6,ROW($A$13:$A$492)-ROW($A$13)+1)),ROWS($C$11:D151))),"")</f>
        <v/>
      </c>
      <c r="E151" s="16" t="str">
        <f t="array" ref="E151">IFERROR(INDEX('توزيع المباريات'!$E$12:$E$491,SMALL(IF('توزيع المباريات'!$H$12:$H$491=$F$7,IF('توزيع المباريات'!$F$12:$F$491=$F$6,ROW($A$13:$A$492)-ROW($A$13)+1)),ROWS($C$11:E151))),"")</f>
        <v/>
      </c>
      <c r="F151" s="16" t="str">
        <f t="array" ref="F151">IFERROR(INDEX('توزيع المباريات'!$F$12:$F$491,SMALL(IF('توزيع المباريات'!$H$12:$H$491=$F$7,IF('توزيع المباريات'!$F$12:$F$491=$F$6,ROW($A$13:$A$492)-ROW($A$13)+1)),ROWS($C$11:F151))),"")</f>
        <v/>
      </c>
      <c r="G151" s="16" t="str">
        <f t="array" ref="G151">IFERROR(INDEX('توزيع المباريات'!$G$12:$G$491,SMALL(IF('توزيع المباريات'!$H$12:$H$491=$F$7,IF('توزيع المباريات'!$F$12:$F$491=$F$6,ROW($A$13:$A$492)-ROW($A$13)+1)),ROWS($C$11:G151))),"")</f>
        <v/>
      </c>
    </row>
    <row r="152" spans="2:7" ht="18" x14ac:dyDescent="0.2">
      <c r="B152" s="15" t="str">
        <f>IF(C152="","",SUBTOTAL(3,$C$11:C152))</f>
        <v/>
      </c>
      <c r="C152" s="16" t="str">
        <f t="array" ref="C152">IFERROR(INDEX('توزيع المباريات'!$C$12:$C$491,SMALL(IF('توزيع المباريات'!$H$12:$H$491=$F$7,IF('توزيع المباريات'!$F$12:$F$491=$F$6,ROW($A$13:$A$492)-ROW($A$13)+1)),ROWS($C$11:C152))),"")</f>
        <v/>
      </c>
      <c r="D152" s="16" t="str">
        <f t="array" ref="D152">IFERROR(INDEX('توزيع المباريات'!$D$12:$D$491,SMALL(IF('توزيع المباريات'!$H$12:$H$491=$F$7,IF('توزيع المباريات'!$F$12:$F$491=$F$6,ROW($A$13:$A$492)-ROW($A$13)+1)),ROWS($C$11:D152))),"")</f>
        <v/>
      </c>
      <c r="E152" s="16" t="str">
        <f t="array" ref="E152">IFERROR(INDEX('توزيع المباريات'!$E$12:$E$491,SMALL(IF('توزيع المباريات'!$H$12:$H$491=$F$7,IF('توزيع المباريات'!$F$12:$F$491=$F$6,ROW($A$13:$A$492)-ROW($A$13)+1)),ROWS($C$11:E152))),"")</f>
        <v/>
      </c>
      <c r="F152" s="16" t="str">
        <f t="array" ref="F152">IFERROR(INDEX('توزيع المباريات'!$F$12:$F$491,SMALL(IF('توزيع المباريات'!$H$12:$H$491=$F$7,IF('توزيع المباريات'!$F$12:$F$491=$F$6,ROW($A$13:$A$492)-ROW($A$13)+1)),ROWS($C$11:F152))),"")</f>
        <v/>
      </c>
      <c r="G152" s="16" t="str">
        <f t="array" ref="G152">IFERROR(INDEX('توزيع المباريات'!$G$12:$G$491,SMALL(IF('توزيع المباريات'!$H$12:$H$491=$F$7,IF('توزيع المباريات'!$F$12:$F$491=$F$6,ROW($A$13:$A$492)-ROW($A$13)+1)),ROWS($C$11:G152))),"")</f>
        <v/>
      </c>
    </row>
    <row r="153" spans="2:7" ht="18" x14ac:dyDescent="0.2">
      <c r="B153" s="15" t="str">
        <f>IF(C153="","",SUBTOTAL(3,$C$11:C153))</f>
        <v/>
      </c>
      <c r="C153" s="16" t="str">
        <f t="array" ref="C153">IFERROR(INDEX('توزيع المباريات'!$C$12:$C$491,SMALL(IF('توزيع المباريات'!$H$12:$H$491=$F$7,IF('توزيع المباريات'!$F$12:$F$491=$F$6,ROW($A$13:$A$492)-ROW($A$13)+1)),ROWS($C$11:C153))),"")</f>
        <v/>
      </c>
      <c r="D153" s="16" t="str">
        <f t="array" ref="D153">IFERROR(INDEX('توزيع المباريات'!$D$12:$D$491,SMALL(IF('توزيع المباريات'!$H$12:$H$491=$F$7,IF('توزيع المباريات'!$F$12:$F$491=$F$6,ROW($A$13:$A$492)-ROW($A$13)+1)),ROWS($C$11:D153))),"")</f>
        <v/>
      </c>
      <c r="E153" s="16" t="str">
        <f t="array" ref="E153">IFERROR(INDEX('توزيع المباريات'!$E$12:$E$491,SMALL(IF('توزيع المباريات'!$H$12:$H$491=$F$7,IF('توزيع المباريات'!$F$12:$F$491=$F$6,ROW($A$13:$A$492)-ROW($A$13)+1)),ROWS($C$11:E153))),"")</f>
        <v/>
      </c>
      <c r="F153" s="16" t="str">
        <f t="array" ref="F153">IFERROR(INDEX('توزيع المباريات'!$F$12:$F$491,SMALL(IF('توزيع المباريات'!$H$12:$H$491=$F$7,IF('توزيع المباريات'!$F$12:$F$491=$F$6,ROW($A$13:$A$492)-ROW($A$13)+1)),ROWS($C$11:F153))),"")</f>
        <v/>
      </c>
      <c r="G153" s="16" t="str">
        <f t="array" ref="G153">IFERROR(INDEX('توزيع المباريات'!$G$12:$G$491,SMALL(IF('توزيع المباريات'!$H$12:$H$491=$F$7,IF('توزيع المباريات'!$F$12:$F$491=$F$6,ROW($A$13:$A$492)-ROW($A$13)+1)),ROWS($C$11:G153))),"")</f>
        <v/>
      </c>
    </row>
    <row r="154" spans="2:7" ht="18" x14ac:dyDescent="0.2">
      <c r="B154" s="15" t="str">
        <f>IF(C154="","",SUBTOTAL(3,$C$11:C154))</f>
        <v/>
      </c>
      <c r="C154" s="16" t="str">
        <f t="array" ref="C154">IFERROR(INDEX('توزيع المباريات'!$C$12:$C$491,SMALL(IF('توزيع المباريات'!$H$12:$H$491=$F$7,IF('توزيع المباريات'!$F$12:$F$491=$F$6,ROW($A$13:$A$492)-ROW($A$13)+1)),ROWS($C$11:C154))),"")</f>
        <v/>
      </c>
      <c r="D154" s="16" t="str">
        <f t="array" ref="D154">IFERROR(INDEX('توزيع المباريات'!$D$12:$D$491,SMALL(IF('توزيع المباريات'!$H$12:$H$491=$F$7,IF('توزيع المباريات'!$F$12:$F$491=$F$6,ROW($A$13:$A$492)-ROW($A$13)+1)),ROWS($C$11:D154))),"")</f>
        <v/>
      </c>
      <c r="E154" s="16" t="str">
        <f t="array" ref="E154">IFERROR(INDEX('توزيع المباريات'!$E$12:$E$491,SMALL(IF('توزيع المباريات'!$H$12:$H$491=$F$7,IF('توزيع المباريات'!$F$12:$F$491=$F$6,ROW($A$13:$A$492)-ROW($A$13)+1)),ROWS($C$11:E154))),"")</f>
        <v/>
      </c>
      <c r="F154" s="16" t="str">
        <f t="array" ref="F154">IFERROR(INDEX('توزيع المباريات'!$F$12:$F$491,SMALL(IF('توزيع المباريات'!$H$12:$H$491=$F$7,IF('توزيع المباريات'!$F$12:$F$491=$F$6,ROW($A$13:$A$492)-ROW($A$13)+1)),ROWS($C$11:F154))),"")</f>
        <v/>
      </c>
      <c r="G154" s="16" t="str">
        <f t="array" ref="G154">IFERROR(INDEX('توزيع المباريات'!$G$12:$G$491,SMALL(IF('توزيع المباريات'!$H$12:$H$491=$F$7,IF('توزيع المباريات'!$F$12:$F$491=$F$6,ROW($A$13:$A$492)-ROW($A$13)+1)),ROWS($C$11:G154))),"")</f>
        <v/>
      </c>
    </row>
    <row r="155" spans="2:7" ht="18" x14ac:dyDescent="0.2">
      <c r="B155" s="15" t="str">
        <f>IF(C155="","",SUBTOTAL(3,$C$11:C155))</f>
        <v/>
      </c>
      <c r="C155" s="16" t="str">
        <f t="array" ref="C155">IFERROR(INDEX('توزيع المباريات'!$C$12:$C$491,SMALL(IF('توزيع المباريات'!$H$12:$H$491=$F$7,IF('توزيع المباريات'!$F$12:$F$491=$F$6,ROW($A$13:$A$492)-ROW($A$13)+1)),ROWS($C$11:C155))),"")</f>
        <v/>
      </c>
      <c r="D155" s="16" t="str">
        <f t="array" ref="D155">IFERROR(INDEX('توزيع المباريات'!$D$12:$D$491,SMALL(IF('توزيع المباريات'!$H$12:$H$491=$F$7,IF('توزيع المباريات'!$F$12:$F$491=$F$6,ROW($A$13:$A$492)-ROW($A$13)+1)),ROWS($C$11:D155))),"")</f>
        <v/>
      </c>
      <c r="E155" s="16" t="str">
        <f t="array" ref="E155">IFERROR(INDEX('توزيع المباريات'!$E$12:$E$491,SMALL(IF('توزيع المباريات'!$H$12:$H$491=$F$7,IF('توزيع المباريات'!$F$12:$F$491=$F$6,ROW($A$13:$A$492)-ROW($A$13)+1)),ROWS($C$11:E155))),"")</f>
        <v/>
      </c>
      <c r="F155" s="16" t="str">
        <f t="array" ref="F155">IFERROR(INDEX('توزيع المباريات'!$F$12:$F$491,SMALL(IF('توزيع المباريات'!$H$12:$H$491=$F$7,IF('توزيع المباريات'!$F$12:$F$491=$F$6,ROW($A$13:$A$492)-ROW($A$13)+1)),ROWS($C$11:F155))),"")</f>
        <v/>
      </c>
      <c r="G155" s="16" t="str">
        <f t="array" ref="G155">IFERROR(INDEX('توزيع المباريات'!$G$12:$G$491,SMALL(IF('توزيع المباريات'!$H$12:$H$491=$F$7,IF('توزيع المباريات'!$F$12:$F$491=$F$6,ROW($A$13:$A$492)-ROW($A$13)+1)),ROWS($C$11:G155))),"")</f>
        <v/>
      </c>
    </row>
    <row r="156" spans="2:7" ht="18" x14ac:dyDescent="0.2">
      <c r="B156" s="15" t="str">
        <f>IF(C156="","",SUBTOTAL(3,$C$11:C156))</f>
        <v/>
      </c>
      <c r="C156" s="16" t="str">
        <f t="array" ref="C156">IFERROR(INDEX('توزيع المباريات'!$C$12:$C$491,SMALL(IF('توزيع المباريات'!$H$12:$H$491=$F$7,IF('توزيع المباريات'!$F$12:$F$491=$F$6,ROW($A$13:$A$492)-ROW($A$13)+1)),ROWS($C$11:C156))),"")</f>
        <v/>
      </c>
      <c r="D156" s="16" t="str">
        <f t="array" ref="D156">IFERROR(INDEX('توزيع المباريات'!$D$12:$D$491,SMALL(IF('توزيع المباريات'!$H$12:$H$491=$F$7,IF('توزيع المباريات'!$F$12:$F$491=$F$6,ROW($A$13:$A$492)-ROW($A$13)+1)),ROWS($C$11:D156))),"")</f>
        <v/>
      </c>
      <c r="E156" s="16" t="str">
        <f t="array" ref="E156">IFERROR(INDEX('توزيع المباريات'!$E$12:$E$491,SMALL(IF('توزيع المباريات'!$H$12:$H$491=$F$7,IF('توزيع المباريات'!$F$12:$F$491=$F$6,ROW($A$13:$A$492)-ROW($A$13)+1)),ROWS($C$11:E156))),"")</f>
        <v/>
      </c>
      <c r="F156" s="16" t="str">
        <f t="array" ref="F156">IFERROR(INDEX('توزيع المباريات'!$F$12:$F$491,SMALL(IF('توزيع المباريات'!$H$12:$H$491=$F$7,IF('توزيع المباريات'!$F$12:$F$491=$F$6,ROW($A$13:$A$492)-ROW($A$13)+1)),ROWS($C$11:F156))),"")</f>
        <v/>
      </c>
      <c r="G156" s="16" t="str">
        <f t="array" ref="G156">IFERROR(INDEX('توزيع المباريات'!$G$12:$G$491,SMALL(IF('توزيع المباريات'!$H$12:$H$491=$F$7,IF('توزيع المباريات'!$F$12:$F$491=$F$6,ROW($A$13:$A$492)-ROW($A$13)+1)),ROWS($C$11:G156))),"")</f>
        <v/>
      </c>
    </row>
    <row r="157" spans="2:7" ht="18" x14ac:dyDescent="0.2">
      <c r="B157" s="15" t="str">
        <f>IF(C157="","",SUBTOTAL(3,$C$11:C157))</f>
        <v/>
      </c>
      <c r="C157" s="16" t="str">
        <f t="array" ref="C157">IFERROR(INDEX('توزيع المباريات'!$C$12:$C$491,SMALL(IF('توزيع المباريات'!$H$12:$H$491=$F$7,IF('توزيع المباريات'!$F$12:$F$491=$F$6,ROW($A$13:$A$492)-ROW($A$13)+1)),ROWS($C$11:C157))),"")</f>
        <v/>
      </c>
      <c r="D157" s="16" t="str">
        <f t="array" ref="D157">IFERROR(INDEX('توزيع المباريات'!$D$12:$D$491,SMALL(IF('توزيع المباريات'!$H$12:$H$491=$F$7,IF('توزيع المباريات'!$F$12:$F$491=$F$6,ROW($A$13:$A$492)-ROW($A$13)+1)),ROWS($C$11:D157))),"")</f>
        <v/>
      </c>
      <c r="E157" s="16" t="str">
        <f t="array" ref="E157">IFERROR(INDEX('توزيع المباريات'!$E$12:$E$491,SMALL(IF('توزيع المباريات'!$H$12:$H$491=$F$7,IF('توزيع المباريات'!$F$12:$F$491=$F$6,ROW($A$13:$A$492)-ROW($A$13)+1)),ROWS($C$11:E157))),"")</f>
        <v/>
      </c>
      <c r="F157" s="16" t="str">
        <f t="array" ref="F157">IFERROR(INDEX('توزيع المباريات'!$F$12:$F$491,SMALL(IF('توزيع المباريات'!$H$12:$H$491=$F$7,IF('توزيع المباريات'!$F$12:$F$491=$F$6,ROW($A$13:$A$492)-ROW($A$13)+1)),ROWS($C$11:F157))),"")</f>
        <v/>
      </c>
      <c r="G157" s="16" t="str">
        <f t="array" ref="G157">IFERROR(INDEX('توزيع المباريات'!$G$12:$G$491,SMALL(IF('توزيع المباريات'!$H$12:$H$491=$F$7,IF('توزيع المباريات'!$F$12:$F$491=$F$6,ROW($A$13:$A$492)-ROW($A$13)+1)),ROWS($C$11:G157))),"")</f>
        <v/>
      </c>
    </row>
    <row r="158" spans="2:7" ht="18" x14ac:dyDescent="0.2">
      <c r="B158" s="15" t="str">
        <f>IF(C158="","",SUBTOTAL(3,$C$11:C158))</f>
        <v/>
      </c>
      <c r="C158" s="16" t="str">
        <f t="array" ref="C158">IFERROR(INDEX('توزيع المباريات'!$C$12:$C$491,SMALL(IF('توزيع المباريات'!$H$12:$H$491=$F$7,IF('توزيع المباريات'!$F$12:$F$491=$F$6,ROW($A$13:$A$492)-ROW($A$13)+1)),ROWS($C$11:C158))),"")</f>
        <v/>
      </c>
      <c r="D158" s="16" t="str">
        <f t="array" ref="D158">IFERROR(INDEX('توزيع المباريات'!$D$12:$D$491,SMALL(IF('توزيع المباريات'!$H$12:$H$491=$F$7,IF('توزيع المباريات'!$F$12:$F$491=$F$6,ROW($A$13:$A$492)-ROW($A$13)+1)),ROWS($C$11:D158))),"")</f>
        <v/>
      </c>
      <c r="E158" s="16" t="str">
        <f t="array" ref="E158">IFERROR(INDEX('توزيع المباريات'!$E$12:$E$491,SMALL(IF('توزيع المباريات'!$H$12:$H$491=$F$7,IF('توزيع المباريات'!$F$12:$F$491=$F$6,ROW($A$13:$A$492)-ROW($A$13)+1)),ROWS($C$11:E158))),"")</f>
        <v/>
      </c>
      <c r="F158" s="16" t="str">
        <f t="array" ref="F158">IFERROR(INDEX('توزيع المباريات'!$F$12:$F$491,SMALL(IF('توزيع المباريات'!$H$12:$H$491=$F$7,IF('توزيع المباريات'!$F$12:$F$491=$F$6,ROW($A$13:$A$492)-ROW($A$13)+1)),ROWS($C$11:F158))),"")</f>
        <v/>
      </c>
      <c r="G158" s="16" t="str">
        <f t="array" ref="G158">IFERROR(INDEX('توزيع المباريات'!$G$12:$G$491,SMALL(IF('توزيع المباريات'!$H$12:$H$491=$F$7,IF('توزيع المباريات'!$F$12:$F$491=$F$6,ROW($A$13:$A$492)-ROW($A$13)+1)),ROWS($C$11:G158))),"")</f>
        <v/>
      </c>
    </row>
    <row r="159" spans="2:7" ht="18" x14ac:dyDescent="0.2">
      <c r="B159" s="15" t="str">
        <f>IF(C159="","",SUBTOTAL(3,$C$11:C159))</f>
        <v/>
      </c>
      <c r="C159" s="16" t="str">
        <f t="array" ref="C159">IFERROR(INDEX('توزيع المباريات'!$C$12:$C$491,SMALL(IF('توزيع المباريات'!$H$12:$H$491=$F$7,IF('توزيع المباريات'!$F$12:$F$491=$F$6,ROW($A$13:$A$492)-ROW($A$13)+1)),ROWS($C$11:C159))),"")</f>
        <v/>
      </c>
      <c r="D159" s="16" t="str">
        <f t="array" ref="D159">IFERROR(INDEX('توزيع المباريات'!$D$12:$D$491,SMALL(IF('توزيع المباريات'!$H$12:$H$491=$F$7,IF('توزيع المباريات'!$F$12:$F$491=$F$6,ROW($A$13:$A$492)-ROW($A$13)+1)),ROWS($C$11:D159))),"")</f>
        <v/>
      </c>
      <c r="E159" s="16" t="str">
        <f t="array" ref="E159">IFERROR(INDEX('توزيع المباريات'!$E$12:$E$491,SMALL(IF('توزيع المباريات'!$H$12:$H$491=$F$7,IF('توزيع المباريات'!$F$12:$F$491=$F$6,ROW($A$13:$A$492)-ROW($A$13)+1)),ROWS($C$11:E159))),"")</f>
        <v/>
      </c>
      <c r="F159" s="16" t="str">
        <f t="array" ref="F159">IFERROR(INDEX('توزيع المباريات'!$F$12:$F$491,SMALL(IF('توزيع المباريات'!$H$12:$H$491=$F$7,IF('توزيع المباريات'!$F$12:$F$491=$F$6,ROW($A$13:$A$492)-ROW($A$13)+1)),ROWS($C$11:F159))),"")</f>
        <v/>
      </c>
      <c r="G159" s="16" t="str">
        <f t="array" ref="G159">IFERROR(INDEX('توزيع المباريات'!$G$12:$G$491,SMALL(IF('توزيع المباريات'!$H$12:$H$491=$F$7,IF('توزيع المباريات'!$F$12:$F$491=$F$6,ROW($A$13:$A$492)-ROW($A$13)+1)),ROWS($C$11:G159))),"")</f>
        <v/>
      </c>
    </row>
    <row r="160" spans="2:7" ht="18" x14ac:dyDescent="0.2">
      <c r="B160" s="15" t="str">
        <f>IF(C160="","",SUBTOTAL(3,$C$11:C160))</f>
        <v/>
      </c>
      <c r="C160" s="16" t="str">
        <f t="array" ref="C160">IFERROR(INDEX('توزيع المباريات'!$C$12:$C$491,SMALL(IF('توزيع المباريات'!$H$12:$H$491=$F$7,IF('توزيع المباريات'!$F$12:$F$491=$F$6,ROW($A$13:$A$492)-ROW($A$13)+1)),ROWS($C$11:C160))),"")</f>
        <v/>
      </c>
      <c r="D160" s="16" t="str">
        <f t="array" ref="D160">IFERROR(INDEX('توزيع المباريات'!$D$12:$D$491,SMALL(IF('توزيع المباريات'!$H$12:$H$491=$F$7,IF('توزيع المباريات'!$F$12:$F$491=$F$6,ROW($A$13:$A$492)-ROW($A$13)+1)),ROWS($C$11:D160))),"")</f>
        <v/>
      </c>
      <c r="E160" s="16" t="str">
        <f t="array" ref="E160">IFERROR(INDEX('توزيع المباريات'!$E$12:$E$491,SMALL(IF('توزيع المباريات'!$H$12:$H$491=$F$7,IF('توزيع المباريات'!$F$12:$F$491=$F$6,ROW($A$13:$A$492)-ROW($A$13)+1)),ROWS($C$11:E160))),"")</f>
        <v/>
      </c>
      <c r="F160" s="16" t="str">
        <f t="array" ref="F160">IFERROR(INDEX('توزيع المباريات'!$F$12:$F$491,SMALL(IF('توزيع المباريات'!$H$12:$H$491=$F$7,IF('توزيع المباريات'!$F$12:$F$491=$F$6,ROW($A$13:$A$492)-ROW($A$13)+1)),ROWS($C$11:F160))),"")</f>
        <v/>
      </c>
      <c r="G160" s="16" t="str">
        <f t="array" ref="G160">IFERROR(INDEX('توزيع المباريات'!$G$12:$G$491,SMALL(IF('توزيع المباريات'!$H$12:$H$491=$F$7,IF('توزيع المباريات'!$F$12:$F$491=$F$6,ROW($A$13:$A$492)-ROW($A$13)+1)),ROWS($C$11:G160))),"")</f>
        <v/>
      </c>
    </row>
    <row r="161" spans="2:7" ht="18" x14ac:dyDescent="0.2">
      <c r="B161" s="15" t="str">
        <f>IF(C161="","",SUBTOTAL(3,$C$11:C161))</f>
        <v/>
      </c>
      <c r="C161" s="16" t="str">
        <f t="array" ref="C161">IFERROR(INDEX('توزيع المباريات'!$C$12:$C$491,SMALL(IF('توزيع المباريات'!$H$12:$H$491=$F$7,IF('توزيع المباريات'!$F$12:$F$491=$F$6,ROW($A$13:$A$492)-ROW($A$13)+1)),ROWS($C$11:C161))),"")</f>
        <v/>
      </c>
      <c r="D161" s="16" t="str">
        <f t="array" ref="D161">IFERROR(INDEX('توزيع المباريات'!$D$12:$D$491,SMALL(IF('توزيع المباريات'!$H$12:$H$491=$F$7,IF('توزيع المباريات'!$F$12:$F$491=$F$6,ROW($A$13:$A$492)-ROW($A$13)+1)),ROWS($C$11:D161))),"")</f>
        <v/>
      </c>
      <c r="E161" s="16" t="str">
        <f t="array" ref="E161">IFERROR(INDEX('توزيع المباريات'!$E$12:$E$491,SMALL(IF('توزيع المباريات'!$H$12:$H$491=$F$7,IF('توزيع المباريات'!$F$12:$F$491=$F$6,ROW($A$13:$A$492)-ROW($A$13)+1)),ROWS($C$11:E161))),"")</f>
        <v/>
      </c>
      <c r="F161" s="16" t="str">
        <f t="array" ref="F161">IFERROR(INDEX('توزيع المباريات'!$F$12:$F$491,SMALL(IF('توزيع المباريات'!$H$12:$H$491=$F$7,IF('توزيع المباريات'!$F$12:$F$491=$F$6,ROW($A$13:$A$492)-ROW($A$13)+1)),ROWS($C$11:F161))),"")</f>
        <v/>
      </c>
      <c r="G161" s="16" t="str">
        <f t="array" ref="G161">IFERROR(INDEX('توزيع المباريات'!$G$12:$G$491,SMALL(IF('توزيع المباريات'!$H$12:$H$491=$F$7,IF('توزيع المباريات'!$F$12:$F$491=$F$6,ROW($A$13:$A$492)-ROW($A$13)+1)),ROWS($C$11:G161))),"")</f>
        <v/>
      </c>
    </row>
    <row r="162" spans="2:7" ht="18" x14ac:dyDescent="0.2">
      <c r="B162" s="15" t="str">
        <f>IF(C162="","",SUBTOTAL(3,$C$11:C162))</f>
        <v/>
      </c>
      <c r="C162" s="16" t="str">
        <f t="array" ref="C162">IFERROR(INDEX('توزيع المباريات'!$C$12:$C$491,SMALL(IF('توزيع المباريات'!$H$12:$H$491=$F$7,IF('توزيع المباريات'!$F$12:$F$491=$F$6,ROW($A$13:$A$492)-ROW($A$13)+1)),ROWS($C$11:C162))),"")</f>
        <v/>
      </c>
      <c r="D162" s="16" t="str">
        <f t="array" ref="D162">IFERROR(INDEX('توزيع المباريات'!$D$12:$D$491,SMALL(IF('توزيع المباريات'!$H$12:$H$491=$F$7,IF('توزيع المباريات'!$F$12:$F$491=$F$6,ROW($A$13:$A$492)-ROW($A$13)+1)),ROWS($C$11:D162))),"")</f>
        <v/>
      </c>
      <c r="E162" s="16" t="str">
        <f t="array" ref="E162">IFERROR(INDEX('توزيع المباريات'!$E$12:$E$491,SMALL(IF('توزيع المباريات'!$H$12:$H$491=$F$7,IF('توزيع المباريات'!$F$12:$F$491=$F$6,ROW($A$13:$A$492)-ROW($A$13)+1)),ROWS($C$11:E162))),"")</f>
        <v/>
      </c>
      <c r="F162" s="16" t="str">
        <f t="array" ref="F162">IFERROR(INDEX('توزيع المباريات'!$F$12:$F$491,SMALL(IF('توزيع المباريات'!$H$12:$H$491=$F$7,IF('توزيع المباريات'!$F$12:$F$491=$F$6,ROW($A$13:$A$492)-ROW($A$13)+1)),ROWS($C$11:F162))),"")</f>
        <v/>
      </c>
      <c r="G162" s="16" t="str">
        <f t="array" ref="G162">IFERROR(INDEX('توزيع المباريات'!$G$12:$G$491,SMALL(IF('توزيع المباريات'!$H$12:$H$491=$F$7,IF('توزيع المباريات'!$F$12:$F$491=$F$6,ROW($A$13:$A$492)-ROW($A$13)+1)),ROWS($C$11:G162))),"")</f>
        <v/>
      </c>
    </row>
    <row r="163" spans="2:7" ht="18" x14ac:dyDescent="0.2">
      <c r="B163" s="15" t="str">
        <f>IF(C163="","",SUBTOTAL(3,$C$11:C163))</f>
        <v/>
      </c>
      <c r="C163" s="16" t="str">
        <f t="array" ref="C163">IFERROR(INDEX('توزيع المباريات'!$C$12:$C$491,SMALL(IF('توزيع المباريات'!$H$12:$H$491=$F$7,IF('توزيع المباريات'!$F$12:$F$491=$F$6,ROW($A$13:$A$492)-ROW($A$13)+1)),ROWS($C$11:C163))),"")</f>
        <v/>
      </c>
      <c r="D163" s="16" t="str">
        <f t="array" ref="D163">IFERROR(INDEX('توزيع المباريات'!$D$12:$D$491,SMALL(IF('توزيع المباريات'!$H$12:$H$491=$F$7,IF('توزيع المباريات'!$F$12:$F$491=$F$6,ROW($A$13:$A$492)-ROW($A$13)+1)),ROWS($C$11:D163))),"")</f>
        <v/>
      </c>
      <c r="E163" s="16" t="str">
        <f t="array" ref="E163">IFERROR(INDEX('توزيع المباريات'!$E$12:$E$491,SMALL(IF('توزيع المباريات'!$H$12:$H$491=$F$7,IF('توزيع المباريات'!$F$12:$F$491=$F$6,ROW($A$13:$A$492)-ROW($A$13)+1)),ROWS($C$11:E163))),"")</f>
        <v/>
      </c>
      <c r="F163" s="16" t="str">
        <f t="array" ref="F163">IFERROR(INDEX('توزيع المباريات'!$F$12:$F$491,SMALL(IF('توزيع المباريات'!$H$12:$H$491=$F$7,IF('توزيع المباريات'!$F$12:$F$491=$F$6,ROW($A$13:$A$492)-ROW($A$13)+1)),ROWS($C$11:F163))),"")</f>
        <v/>
      </c>
      <c r="G163" s="16" t="str">
        <f t="array" ref="G163">IFERROR(INDEX('توزيع المباريات'!$G$12:$G$491,SMALL(IF('توزيع المباريات'!$H$12:$H$491=$F$7,IF('توزيع المباريات'!$F$12:$F$491=$F$6,ROW($A$13:$A$492)-ROW($A$13)+1)),ROWS($C$11:G163))),"")</f>
        <v/>
      </c>
    </row>
    <row r="164" spans="2:7" ht="18" x14ac:dyDescent="0.2">
      <c r="B164" s="15" t="str">
        <f>IF(C164="","",SUBTOTAL(3,$C$11:C164))</f>
        <v/>
      </c>
      <c r="C164" s="16" t="str">
        <f t="array" ref="C164">IFERROR(INDEX('توزيع المباريات'!$C$12:$C$491,SMALL(IF('توزيع المباريات'!$H$12:$H$491=$F$7,IF('توزيع المباريات'!$F$12:$F$491=$F$6,ROW($A$13:$A$492)-ROW($A$13)+1)),ROWS($C$11:C164))),"")</f>
        <v/>
      </c>
      <c r="D164" s="16" t="str">
        <f t="array" ref="D164">IFERROR(INDEX('توزيع المباريات'!$D$12:$D$491,SMALL(IF('توزيع المباريات'!$H$12:$H$491=$F$7,IF('توزيع المباريات'!$F$12:$F$491=$F$6,ROW($A$13:$A$492)-ROW($A$13)+1)),ROWS($C$11:D164))),"")</f>
        <v/>
      </c>
      <c r="E164" s="16" t="str">
        <f t="array" ref="E164">IFERROR(INDEX('توزيع المباريات'!$E$12:$E$491,SMALL(IF('توزيع المباريات'!$H$12:$H$491=$F$7,IF('توزيع المباريات'!$F$12:$F$491=$F$6,ROW($A$13:$A$492)-ROW($A$13)+1)),ROWS($C$11:E164))),"")</f>
        <v/>
      </c>
      <c r="F164" s="16" t="str">
        <f t="array" ref="F164">IFERROR(INDEX('توزيع المباريات'!$F$12:$F$491,SMALL(IF('توزيع المباريات'!$H$12:$H$491=$F$7,IF('توزيع المباريات'!$F$12:$F$491=$F$6,ROW($A$13:$A$492)-ROW($A$13)+1)),ROWS($C$11:F164))),"")</f>
        <v/>
      </c>
      <c r="G164" s="16" t="str">
        <f t="array" ref="G164">IFERROR(INDEX('توزيع المباريات'!$G$12:$G$491,SMALL(IF('توزيع المباريات'!$H$12:$H$491=$F$7,IF('توزيع المباريات'!$F$12:$F$491=$F$6,ROW($A$13:$A$492)-ROW($A$13)+1)),ROWS($C$11:G164))),"")</f>
        <v/>
      </c>
    </row>
    <row r="165" spans="2:7" ht="18" x14ac:dyDescent="0.2">
      <c r="B165" s="15" t="str">
        <f>IF(C165="","",SUBTOTAL(3,$C$11:C165))</f>
        <v/>
      </c>
      <c r="C165" s="16" t="str">
        <f t="array" ref="C165">IFERROR(INDEX('توزيع المباريات'!$C$12:$C$491,SMALL(IF('توزيع المباريات'!$H$12:$H$491=$F$7,IF('توزيع المباريات'!$F$12:$F$491=$F$6,ROW($A$13:$A$492)-ROW($A$13)+1)),ROWS($C$11:C165))),"")</f>
        <v/>
      </c>
      <c r="D165" s="16" t="str">
        <f t="array" ref="D165">IFERROR(INDEX('توزيع المباريات'!$D$12:$D$491,SMALL(IF('توزيع المباريات'!$H$12:$H$491=$F$7,IF('توزيع المباريات'!$F$12:$F$491=$F$6,ROW($A$13:$A$492)-ROW($A$13)+1)),ROWS($C$11:D165))),"")</f>
        <v/>
      </c>
      <c r="E165" s="16" t="str">
        <f t="array" ref="E165">IFERROR(INDEX('توزيع المباريات'!$E$12:$E$491,SMALL(IF('توزيع المباريات'!$H$12:$H$491=$F$7,IF('توزيع المباريات'!$F$12:$F$491=$F$6,ROW($A$13:$A$492)-ROW($A$13)+1)),ROWS($C$11:E165))),"")</f>
        <v/>
      </c>
      <c r="F165" s="16" t="str">
        <f t="array" ref="F165">IFERROR(INDEX('توزيع المباريات'!$F$12:$F$491,SMALL(IF('توزيع المباريات'!$H$12:$H$491=$F$7,IF('توزيع المباريات'!$F$12:$F$491=$F$6,ROW($A$13:$A$492)-ROW($A$13)+1)),ROWS($C$11:F165))),"")</f>
        <v/>
      </c>
      <c r="G165" s="16" t="str">
        <f t="array" ref="G165">IFERROR(INDEX('توزيع المباريات'!$G$12:$G$491,SMALL(IF('توزيع المباريات'!$H$12:$H$491=$F$7,IF('توزيع المباريات'!$F$12:$F$491=$F$6,ROW($A$13:$A$492)-ROW($A$13)+1)),ROWS($C$11:G165))),"")</f>
        <v/>
      </c>
    </row>
    <row r="166" spans="2:7" ht="18" x14ac:dyDescent="0.2">
      <c r="B166" s="15" t="str">
        <f>IF(C166="","",SUBTOTAL(3,$C$11:C166))</f>
        <v/>
      </c>
      <c r="C166" s="16" t="str">
        <f t="array" ref="C166">IFERROR(INDEX('توزيع المباريات'!$C$12:$C$491,SMALL(IF('توزيع المباريات'!$H$12:$H$491=$F$7,IF('توزيع المباريات'!$F$12:$F$491=$F$6,ROW($A$13:$A$492)-ROW($A$13)+1)),ROWS($C$11:C166))),"")</f>
        <v/>
      </c>
      <c r="D166" s="16" t="str">
        <f t="array" ref="D166">IFERROR(INDEX('توزيع المباريات'!$D$12:$D$491,SMALL(IF('توزيع المباريات'!$H$12:$H$491=$F$7,IF('توزيع المباريات'!$F$12:$F$491=$F$6,ROW($A$13:$A$492)-ROW($A$13)+1)),ROWS($C$11:D166))),"")</f>
        <v/>
      </c>
      <c r="E166" s="16" t="str">
        <f t="array" ref="E166">IFERROR(INDEX('توزيع المباريات'!$E$12:$E$491,SMALL(IF('توزيع المباريات'!$H$12:$H$491=$F$7,IF('توزيع المباريات'!$F$12:$F$491=$F$6,ROW($A$13:$A$492)-ROW($A$13)+1)),ROWS($C$11:E166))),"")</f>
        <v/>
      </c>
      <c r="F166" s="16" t="str">
        <f t="array" ref="F166">IFERROR(INDEX('توزيع المباريات'!$F$12:$F$491,SMALL(IF('توزيع المباريات'!$H$12:$H$491=$F$7,IF('توزيع المباريات'!$F$12:$F$491=$F$6,ROW($A$13:$A$492)-ROW($A$13)+1)),ROWS($C$11:F166))),"")</f>
        <v/>
      </c>
      <c r="G166" s="16" t="str">
        <f t="array" ref="G166">IFERROR(INDEX('توزيع المباريات'!$G$12:$G$491,SMALL(IF('توزيع المباريات'!$H$12:$H$491=$F$7,IF('توزيع المباريات'!$F$12:$F$491=$F$6,ROW($A$13:$A$492)-ROW($A$13)+1)),ROWS($C$11:G166))),"")</f>
        <v/>
      </c>
    </row>
    <row r="167" spans="2:7" ht="18" x14ac:dyDescent="0.2">
      <c r="B167" s="15" t="str">
        <f>IF(C167="","",SUBTOTAL(3,$C$11:C167))</f>
        <v/>
      </c>
      <c r="C167" s="16" t="str">
        <f t="array" ref="C167">IFERROR(INDEX('توزيع المباريات'!$C$12:$C$491,SMALL(IF('توزيع المباريات'!$H$12:$H$491=$F$7,IF('توزيع المباريات'!$F$12:$F$491=$F$6,ROW($A$13:$A$492)-ROW($A$13)+1)),ROWS($C$11:C167))),"")</f>
        <v/>
      </c>
      <c r="D167" s="16" t="str">
        <f t="array" ref="D167">IFERROR(INDEX('توزيع المباريات'!$D$12:$D$491,SMALL(IF('توزيع المباريات'!$H$12:$H$491=$F$7,IF('توزيع المباريات'!$F$12:$F$491=$F$6,ROW($A$13:$A$492)-ROW($A$13)+1)),ROWS($C$11:D167))),"")</f>
        <v/>
      </c>
      <c r="E167" s="16" t="str">
        <f t="array" ref="E167">IFERROR(INDEX('توزيع المباريات'!$E$12:$E$491,SMALL(IF('توزيع المباريات'!$H$12:$H$491=$F$7,IF('توزيع المباريات'!$F$12:$F$491=$F$6,ROW($A$13:$A$492)-ROW($A$13)+1)),ROWS($C$11:E167))),"")</f>
        <v/>
      </c>
      <c r="F167" s="16" t="str">
        <f t="array" ref="F167">IFERROR(INDEX('توزيع المباريات'!$F$12:$F$491,SMALL(IF('توزيع المباريات'!$H$12:$H$491=$F$7,IF('توزيع المباريات'!$F$12:$F$491=$F$6,ROW($A$13:$A$492)-ROW($A$13)+1)),ROWS($C$11:F167))),"")</f>
        <v/>
      </c>
      <c r="G167" s="16" t="str">
        <f t="array" ref="G167">IFERROR(INDEX('توزيع المباريات'!$G$12:$G$491,SMALL(IF('توزيع المباريات'!$H$12:$H$491=$F$7,IF('توزيع المباريات'!$F$12:$F$491=$F$6,ROW($A$13:$A$492)-ROW($A$13)+1)),ROWS($C$11:G167))),"")</f>
        <v/>
      </c>
    </row>
    <row r="168" spans="2:7" ht="18" x14ac:dyDescent="0.2">
      <c r="B168" s="15" t="str">
        <f>IF(C168="","",SUBTOTAL(3,$C$11:C168))</f>
        <v/>
      </c>
      <c r="C168" s="16" t="str">
        <f t="array" ref="C168">IFERROR(INDEX('توزيع المباريات'!$C$12:$C$491,SMALL(IF('توزيع المباريات'!$H$12:$H$491=$F$7,IF('توزيع المباريات'!$F$12:$F$491=$F$6,ROW($A$13:$A$492)-ROW($A$13)+1)),ROWS($C$11:C168))),"")</f>
        <v/>
      </c>
      <c r="D168" s="16" t="str">
        <f t="array" ref="D168">IFERROR(INDEX('توزيع المباريات'!$D$12:$D$491,SMALL(IF('توزيع المباريات'!$H$12:$H$491=$F$7,IF('توزيع المباريات'!$F$12:$F$491=$F$6,ROW($A$13:$A$492)-ROW($A$13)+1)),ROWS($C$11:D168))),"")</f>
        <v/>
      </c>
      <c r="E168" s="16" t="str">
        <f t="array" ref="E168">IFERROR(INDEX('توزيع المباريات'!$E$12:$E$491,SMALL(IF('توزيع المباريات'!$H$12:$H$491=$F$7,IF('توزيع المباريات'!$F$12:$F$491=$F$6,ROW($A$13:$A$492)-ROW($A$13)+1)),ROWS($C$11:E168))),"")</f>
        <v/>
      </c>
      <c r="F168" s="16" t="str">
        <f t="array" ref="F168">IFERROR(INDEX('توزيع المباريات'!$F$12:$F$491,SMALL(IF('توزيع المباريات'!$H$12:$H$491=$F$7,IF('توزيع المباريات'!$F$12:$F$491=$F$6,ROW($A$13:$A$492)-ROW($A$13)+1)),ROWS($C$11:F168))),"")</f>
        <v/>
      </c>
      <c r="G168" s="16" t="str">
        <f t="array" ref="G168">IFERROR(INDEX('توزيع المباريات'!$G$12:$G$491,SMALL(IF('توزيع المباريات'!$H$12:$H$491=$F$7,IF('توزيع المباريات'!$F$12:$F$491=$F$6,ROW($A$13:$A$492)-ROW($A$13)+1)),ROWS($C$11:G168))),"")</f>
        <v/>
      </c>
    </row>
    <row r="169" spans="2:7" ht="18" x14ac:dyDescent="0.2">
      <c r="B169" s="15" t="str">
        <f>IF(C169="","",SUBTOTAL(3,$C$11:C169))</f>
        <v/>
      </c>
      <c r="C169" s="16" t="str">
        <f t="array" ref="C169">IFERROR(INDEX('توزيع المباريات'!$C$12:$C$491,SMALL(IF('توزيع المباريات'!$H$12:$H$491=$F$7,IF('توزيع المباريات'!$F$12:$F$491=$F$6,ROW($A$13:$A$492)-ROW($A$13)+1)),ROWS($C$11:C169))),"")</f>
        <v/>
      </c>
      <c r="D169" s="16" t="str">
        <f t="array" ref="D169">IFERROR(INDEX('توزيع المباريات'!$D$12:$D$491,SMALL(IF('توزيع المباريات'!$H$12:$H$491=$F$7,IF('توزيع المباريات'!$F$12:$F$491=$F$6,ROW($A$13:$A$492)-ROW($A$13)+1)),ROWS($C$11:D169))),"")</f>
        <v/>
      </c>
      <c r="E169" s="16" t="str">
        <f t="array" ref="E169">IFERROR(INDEX('توزيع المباريات'!$E$12:$E$491,SMALL(IF('توزيع المباريات'!$H$12:$H$491=$F$7,IF('توزيع المباريات'!$F$12:$F$491=$F$6,ROW($A$13:$A$492)-ROW($A$13)+1)),ROWS($C$11:E169))),"")</f>
        <v/>
      </c>
      <c r="F169" s="16" t="str">
        <f t="array" ref="F169">IFERROR(INDEX('توزيع المباريات'!$F$12:$F$491,SMALL(IF('توزيع المباريات'!$H$12:$H$491=$F$7,IF('توزيع المباريات'!$F$12:$F$491=$F$6,ROW($A$13:$A$492)-ROW($A$13)+1)),ROWS($C$11:F169))),"")</f>
        <v/>
      </c>
      <c r="G169" s="16" t="str">
        <f t="array" ref="G169">IFERROR(INDEX('توزيع المباريات'!$G$12:$G$491,SMALL(IF('توزيع المباريات'!$H$12:$H$491=$F$7,IF('توزيع المباريات'!$F$12:$F$491=$F$6,ROW($A$13:$A$492)-ROW($A$13)+1)),ROWS($C$11:G169))),"")</f>
        <v/>
      </c>
    </row>
    <row r="170" spans="2:7" ht="18" x14ac:dyDescent="0.2">
      <c r="B170" s="15" t="str">
        <f>IF(C170="","",SUBTOTAL(3,$C$11:C170))</f>
        <v/>
      </c>
      <c r="C170" s="16" t="str">
        <f t="array" ref="C170">IFERROR(INDEX('توزيع المباريات'!$C$12:$C$491,SMALL(IF('توزيع المباريات'!$H$12:$H$491=$F$7,IF('توزيع المباريات'!$F$12:$F$491=$F$6,ROW($A$13:$A$492)-ROW($A$13)+1)),ROWS($C$11:C170))),"")</f>
        <v/>
      </c>
      <c r="D170" s="16" t="str">
        <f t="array" ref="D170">IFERROR(INDEX('توزيع المباريات'!$D$12:$D$491,SMALL(IF('توزيع المباريات'!$H$12:$H$491=$F$7,IF('توزيع المباريات'!$F$12:$F$491=$F$6,ROW($A$13:$A$492)-ROW($A$13)+1)),ROWS($C$11:D170))),"")</f>
        <v/>
      </c>
      <c r="E170" s="16" t="str">
        <f t="array" ref="E170">IFERROR(INDEX('توزيع المباريات'!$E$12:$E$491,SMALL(IF('توزيع المباريات'!$H$12:$H$491=$F$7,IF('توزيع المباريات'!$F$12:$F$491=$F$6,ROW($A$13:$A$492)-ROW($A$13)+1)),ROWS($C$11:E170))),"")</f>
        <v/>
      </c>
      <c r="F170" s="16" t="str">
        <f t="array" ref="F170">IFERROR(INDEX('توزيع المباريات'!$F$12:$F$491,SMALL(IF('توزيع المباريات'!$H$12:$H$491=$F$7,IF('توزيع المباريات'!$F$12:$F$491=$F$6,ROW($A$13:$A$492)-ROW($A$13)+1)),ROWS($C$11:F170))),"")</f>
        <v/>
      </c>
      <c r="G170" s="16" t="str">
        <f t="array" ref="G170">IFERROR(INDEX('توزيع المباريات'!$G$12:$G$491,SMALL(IF('توزيع المباريات'!$H$12:$H$491=$F$7,IF('توزيع المباريات'!$F$12:$F$491=$F$6,ROW($A$13:$A$492)-ROW($A$13)+1)),ROWS($C$11:G170))),"")</f>
        <v/>
      </c>
    </row>
    <row r="171" spans="2:7" ht="18" x14ac:dyDescent="0.2">
      <c r="B171" s="15" t="str">
        <f>IF(C171="","",SUBTOTAL(3,$C$11:C171))</f>
        <v/>
      </c>
      <c r="C171" s="16" t="str">
        <f t="array" ref="C171">IFERROR(INDEX('توزيع المباريات'!$C$12:$C$491,SMALL(IF('توزيع المباريات'!$H$12:$H$491=$F$7,IF('توزيع المباريات'!$F$12:$F$491=$F$6,ROW($A$13:$A$492)-ROW($A$13)+1)),ROWS($C$11:C171))),"")</f>
        <v/>
      </c>
      <c r="D171" s="16" t="str">
        <f t="array" ref="D171">IFERROR(INDEX('توزيع المباريات'!$D$12:$D$491,SMALL(IF('توزيع المباريات'!$H$12:$H$491=$F$7,IF('توزيع المباريات'!$F$12:$F$491=$F$6,ROW($A$13:$A$492)-ROW($A$13)+1)),ROWS($C$11:D171))),"")</f>
        <v/>
      </c>
      <c r="E171" s="16" t="str">
        <f t="array" ref="E171">IFERROR(INDEX('توزيع المباريات'!$E$12:$E$491,SMALL(IF('توزيع المباريات'!$H$12:$H$491=$F$7,IF('توزيع المباريات'!$F$12:$F$491=$F$6,ROW($A$13:$A$492)-ROW($A$13)+1)),ROWS($C$11:E171))),"")</f>
        <v/>
      </c>
      <c r="F171" s="16" t="str">
        <f t="array" ref="F171">IFERROR(INDEX('توزيع المباريات'!$F$12:$F$491,SMALL(IF('توزيع المباريات'!$H$12:$H$491=$F$7,IF('توزيع المباريات'!$F$12:$F$491=$F$6,ROW($A$13:$A$492)-ROW($A$13)+1)),ROWS($C$11:F171))),"")</f>
        <v/>
      </c>
      <c r="G171" s="16" t="str">
        <f t="array" ref="G171">IFERROR(INDEX('توزيع المباريات'!$G$12:$G$491,SMALL(IF('توزيع المباريات'!$H$12:$H$491=$F$7,IF('توزيع المباريات'!$F$12:$F$491=$F$6,ROW($A$13:$A$492)-ROW($A$13)+1)),ROWS($C$11:G171))),"")</f>
        <v/>
      </c>
    </row>
    <row r="172" spans="2:7" ht="18" x14ac:dyDescent="0.2">
      <c r="B172" s="15" t="str">
        <f>IF(C172="","",SUBTOTAL(3,$C$11:C172))</f>
        <v/>
      </c>
      <c r="C172" s="16" t="str">
        <f t="array" ref="C172">IFERROR(INDEX('توزيع المباريات'!$C$12:$C$491,SMALL(IF('توزيع المباريات'!$H$12:$H$491=$F$7,IF('توزيع المباريات'!$F$12:$F$491=$F$6,ROW($A$13:$A$492)-ROW($A$13)+1)),ROWS($C$11:C172))),"")</f>
        <v/>
      </c>
      <c r="D172" s="16" t="str">
        <f t="array" ref="D172">IFERROR(INDEX('توزيع المباريات'!$D$12:$D$491,SMALL(IF('توزيع المباريات'!$H$12:$H$491=$F$7,IF('توزيع المباريات'!$F$12:$F$491=$F$6,ROW($A$13:$A$492)-ROW($A$13)+1)),ROWS($C$11:D172))),"")</f>
        <v/>
      </c>
      <c r="E172" s="16" t="str">
        <f t="array" ref="E172">IFERROR(INDEX('توزيع المباريات'!$E$12:$E$491,SMALL(IF('توزيع المباريات'!$H$12:$H$491=$F$7,IF('توزيع المباريات'!$F$12:$F$491=$F$6,ROW($A$13:$A$492)-ROW($A$13)+1)),ROWS($C$11:E172))),"")</f>
        <v/>
      </c>
      <c r="F172" s="16" t="str">
        <f t="array" ref="F172">IFERROR(INDEX('توزيع المباريات'!$F$12:$F$491,SMALL(IF('توزيع المباريات'!$H$12:$H$491=$F$7,IF('توزيع المباريات'!$F$12:$F$491=$F$6,ROW($A$13:$A$492)-ROW($A$13)+1)),ROWS($C$11:F172))),"")</f>
        <v/>
      </c>
      <c r="G172" s="16" t="str">
        <f t="array" ref="G172">IFERROR(INDEX('توزيع المباريات'!$G$12:$G$491,SMALL(IF('توزيع المباريات'!$H$12:$H$491=$F$7,IF('توزيع المباريات'!$F$12:$F$491=$F$6,ROW($A$13:$A$492)-ROW($A$13)+1)),ROWS($C$11:G172))),"")</f>
        <v/>
      </c>
    </row>
    <row r="173" spans="2:7" ht="18" x14ac:dyDescent="0.2">
      <c r="B173" s="15" t="str">
        <f>IF(C173="","",SUBTOTAL(3,$C$11:C173))</f>
        <v/>
      </c>
      <c r="C173" s="16" t="str">
        <f t="array" ref="C173">IFERROR(INDEX('توزيع المباريات'!$C$12:$C$491,SMALL(IF('توزيع المباريات'!$H$12:$H$491=$F$7,IF('توزيع المباريات'!$F$12:$F$491=$F$6,ROW($A$13:$A$492)-ROW($A$13)+1)),ROWS($C$11:C173))),"")</f>
        <v/>
      </c>
      <c r="D173" s="16" t="str">
        <f t="array" ref="D173">IFERROR(INDEX('توزيع المباريات'!$D$12:$D$491,SMALL(IF('توزيع المباريات'!$H$12:$H$491=$F$7,IF('توزيع المباريات'!$F$12:$F$491=$F$6,ROW($A$13:$A$492)-ROW($A$13)+1)),ROWS($C$11:D173))),"")</f>
        <v/>
      </c>
      <c r="E173" s="16" t="str">
        <f t="array" ref="E173">IFERROR(INDEX('توزيع المباريات'!$E$12:$E$491,SMALL(IF('توزيع المباريات'!$H$12:$H$491=$F$7,IF('توزيع المباريات'!$F$12:$F$491=$F$6,ROW($A$13:$A$492)-ROW($A$13)+1)),ROWS($C$11:E173))),"")</f>
        <v/>
      </c>
      <c r="F173" s="16" t="str">
        <f t="array" ref="F173">IFERROR(INDEX('توزيع المباريات'!$F$12:$F$491,SMALL(IF('توزيع المباريات'!$H$12:$H$491=$F$7,IF('توزيع المباريات'!$F$12:$F$491=$F$6,ROW($A$13:$A$492)-ROW($A$13)+1)),ROWS($C$11:F173))),"")</f>
        <v/>
      </c>
      <c r="G173" s="16" t="str">
        <f t="array" ref="G173">IFERROR(INDEX('توزيع المباريات'!$G$12:$G$491,SMALL(IF('توزيع المباريات'!$H$12:$H$491=$F$7,IF('توزيع المباريات'!$F$12:$F$491=$F$6,ROW($A$13:$A$492)-ROW($A$13)+1)),ROWS($C$11:G173))),"")</f>
        <v/>
      </c>
    </row>
    <row r="174" spans="2:7" ht="18" x14ac:dyDescent="0.2">
      <c r="B174" s="15" t="str">
        <f>IF(C174="","",SUBTOTAL(3,$C$11:C174))</f>
        <v/>
      </c>
      <c r="C174" s="16" t="str">
        <f t="array" ref="C174">IFERROR(INDEX('توزيع المباريات'!$C$12:$C$491,SMALL(IF('توزيع المباريات'!$H$12:$H$491=$F$7,IF('توزيع المباريات'!$F$12:$F$491=$F$6,ROW($A$13:$A$492)-ROW($A$13)+1)),ROWS($C$11:C174))),"")</f>
        <v/>
      </c>
      <c r="D174" s="16" t="str">
        <f t="array" ref="D174">IFERROR(INDEX('توزيع المباريات'!$D$12:$D$491,SMALL(IF('توزيع المباريات'!$H$12:$H$491=$F$7,IF('توزيع المباريات'!$F$12:$F$491=$F$6,ROW($A$13:$A$492)-ROW($A$13)+1)),ROWS($C$11:D174))),"")</f>
        <v/>
      </c>
      <c r="E174" s="16" t="str">
        <f t="array" ref="E174">IFERROR(INDEX('توزيع المباريات'!$E$12:$E$491,SMALL(IF('توزيع المباريات'!$H$12:$H$491=$F$7,IF('توزيع المباريات'!$F$12:$F$491=$F$6,ROW($A$13:$A$492)-ROW($A$13)+1)),ROWS($C$11:E174))),"")</f>
        <v/>
      </c>
      <c r="F174" s="16" t="str">
        <f t="array" ref="F174">IFERROR(INDEX('توزيع المباريات'!$F$12:$F$491,SMALL(IF('توزيع المباريات'!$H$12:$H$491=$F$7,IF('توزيع المباريات'!$F$12:$F$491=$F$6,ROW($A$13:$A$492)-ROW($A$13)+1)),ROWS($C$11:F174))),"")</f>
        <v/>
      </c>
      <c r="G174" s="16" t="str">
        <f t="array" ref="G174">IFERROR(INDEX('توزيع المباريات'!$G$12:$G$491,SMALL(IF('توزيع المباريات'!$H$12:$H$491=$F$7,IF('توزيع المباريات'!$F$12:$F$491=$F$6,ROW($A$13:$A$492)-ROW($A$13)+1)),ROWS($C$11:G174))),"")</f>
        <v/>
      </c>
    </row>
    <row r="175" spans="2:7" ht="18" x14ac:dyDescent="0.2">
      <c r="B175" s="15" t="str">
        <f>IF(C175="","",SUBTOTAL(3,$C$11:C175))</f>
        <v/>
      </c>
      <c r="C175" s="16" t="str">
        <f t="array" ref="C175">IFERROR(INDEX('توزيع المباريات'!$C$12:$C$491,SMALL(IF('توزيع المباريات'!$H$12:$H$491=$F$7,IF('توزيع المباريات'!$F$12:$F$491=$F$6,ROW($A$13:$A$492)-ROW($A$13)+1)),ROWS($C$11:C175))),"")</f>
        <v/>
      </c>
      <c r="D175" s="16" t="str">
        <f t="array" ref="D175">IFERROR(INDEX('توزيع المباريات'!$D$12:$D$491,SMALL(IF('توزيع المباريات'!$H$12:$H$491=$F$7,IF('توزيع المباريات'!$F$12:$F$491=$F$6,ROW($A$13:$A$492)-ROW($A$13)+1)),ROWS($C$11:D175))),"")</f>
        <v/>
      </c>
      <c r="E175" s="16" t="str">
        <f t="array" ref="E175">IFERROR(INDEX('توزيع المباريات'!$E$12:$E$491,SMALL(IF('توزيع المباريات'!$H$12:$H$491=$F$7,IF('توزيع المباريات'!$F$12:$F$491=$F$6,ROW($A$13:$A$492)-ROW($A$13)+1)),ROWS($C$11:E175))),"")</f>
        <v/>
      </c>
      <c r="F175" s="16" t="str">
        <f t="array" ref="F175">IFERROR(INDEX('توزيع المباريات'!$F$12:$F$491,SMALL(IF('توزيع المباريات'!$H$12:$H$491=$F$7,IF('توزيع المباريات'!$F$12:$F$491=$F$6,ROW($A$13:$A$492)-ROW($A$13)+1)),ROWS($C$11:F175))),"")</f>
        <v/>
      </c>
      <c r="G175" s="16" t="str">
        <f t="array" ref="G175">IFERROR(INDEX('توزيع المباريات'!$G$12:$G$491,SMALL(IF('توزيع المباريات'!$H$12:$H$491=$F$7,IF('توزيع المباريات'!$F$12:$F$491=$F$6,ROW($A$13:$A$492)-ROW($A$13)+1)),ROWS($C$11:G175))),"")</f>
        <v/>
      </c>
    </row>
    <row r="176" spans="2:7" ht="18" x14ac:dyDescent="0.2">
      <c r="B176" s="15" t="str">
        <f>IF(C176="","",SUBTOTAL(3,$C$11:C176))</f>
        <v/>
      </c>
      <c r="C176" s="16" t="str">
        <f t="array" ref="C176">IFERROR(INDEX('توزيع المباريات'!$C$12:$C$491,SMALL(IF('توزيع المباريات'!$H$12:$H$491=$F$7,IF('توزيع المباريات'!$F$12:$F$491=$F$6,ROW($A$13:$A$492)-ROW($A$13)+1)),ROWS($C$11:C176))),"")</f>
        <v/>
      </c>
      <c r="D176" s="16" t="str">
        <f t="array" ref="D176">IFERROR(INDEX('توزيع المباريات'!$D$12:$D$491,SMALL(IF('توزيع المباريات'!$H$12:$H$491=$F$7,IF('توزيع المباريات'!$F$12:$F$491=$F$6,ROW($A$13:$A$492)-ROW($A$13)+1)),ROWS($C$11:D176))),"")</f>
        <v/>
      </c>
      <c r="E176" s="16" t="str">
        <f t="array" ref="E176">IFERROR(INDEX('توزيع المباريات'!$E$12:$E$491,SMALL(IF('توزيع المباريات'!$H$12:$H$491=$F$7,IF('توزيع المباريات'!$F$12:$F$491=$F$6,ROW($A$13:$A$492)-ROW($A$13)+1)),ROWS($C$11:E176))),"")</f>
        <v/>
      </c>
      <c r="F176" s="16" t="str">
        <f t="array" ref="F176">IFERROR(INDEX('توزيع المباريات'!$F$12:$F$491,SMALL(IF('توزيع المباريات'!$H$12:$H$491=$F$7,IF('توزيع المباريات'!$F$12:$F$491=$F$6,ROW($A$13:$A$492)-ROW($A$13)+1)),ROWS($C$11:F176))),"")</f>
        <v/>
      </c>
      <c r="G176" s="16" t="str">
        <f t="array" ref="G176">IFERROR(INDEX('توزيع المباريات'!$G$12:$G$491,SMALL(IF('توزيع المباريات'!$H$12:$H$491=$F$7,IF('توزيع المباريات'!$F$12:$F$491=$F$6,ROW($A$13:$A$492)-ROW($A$13)+1)),ROWS($C$11:G176))),"")</f>
        <v/>
      </c>
    </row>
    <row r="177" spans="2:7" ht="18" x14ac:dyDescent="0.2">
      <c r="B177" s="15" t="str">
        <f>IF(C177="","",SUBTOTAL(3,$C$11:C177))</f>
        <v/>
      </c>
      <c r="C177" s="16" t="str">
        <f t="array" ref="C177">IFERROR(INDEX('توزيع المباريات'!$C$12:$C$491,SMALL(IF('توزيع المباريات'!$H$12:$H$491=$F$7,IF('توزيع المباريات'!$F$12:$F$491=$F$6,ROW($A$13:$A$492)-ROW($A$13)+1)),ROWS($C$11:C177))),"")</f>
        <v/>
      </c>
      <c r="D177" s="16" t="str">
        <f t="array" ref="D177">IFERROR(INDEX('توزيع المباريات'!$D$12:$D$491,SMALL(IF('توزيع المباريات'!$H$12:$H$491=$F$7,IF('توزيع المباريات'!$F$12:$F$491=$F$6,ROW($A$13:$A$492)-ROW($A$13)+1)),ROWS($C$11:D177))),"")</f>
        <v/>
      </c>
      <c r="E177" s="16" t="str">
        <f t="array" ref="E177">IFERROR(INDEX('توزيع المباريات'!$E$12:$E$491,SMALL(IF('توزيع المباريات'!$H$12:$H$491=$F$7,IF('توزيع المباريات'!$F$12:$F$491=$F$6,ROW($A$13:$A$492)-ROW($A$13)+1)),ROWS($C$11:E177))),"")</f>
        <v/>
      </c>
      <c r="F177" s="16" t="str">
        <f t="array" ref="F177">IFERROR(INDEX('توزيع المباريات'!$F$12:$F$491,SMALL(IF('توزيع المباريات'!$H$12:$H$491=$F$7,IF('توزيع المباريات'!$F$12:$F$491=$F$6,ROW($A$13:$A$492)-ROW($A$13)+1)),ROWS($C$11:F177))),"")</f>
        <v/>
      </c>
      <c r="G177" s="16" t="str">
        <f t="array" ref="G177">IFERROR(INDEX('توزيع المباريات'!$G$12:$G$491,SMALL(IF('توزيع المباريات'!$H$12:$H$491=$F$7,IF('توزيع المباريات'!$F$12:$F$491=$F$6,ROW($A$13:$A$492)-ROW($A$13)+1)),ROWS($C$11:G177))),"")</f>
        <v/>
      </c>
    </row>
    <row r="178" spans="2:7" ht="18" x14ac:dyDescent="0.2">
      <c r="B178" s="15" t="str">
        <f>IF(C178="","",SUBTOTAL(3,$C$11:C178))</f>
        <v/>
      </c>
      <c r="C178" s="16" t="str">
        <f t="array" ref="C178">IFERROR(INDEX('توزيع المباريات'!$C$12:$C$491,SMALL(IF('توزيع المباريات'!$H$12:$H$491=$F$7,IF('توزيع المباريات'!$F$12:$F$491=$F$6,ROW($A$13:$A$492)-ROW($A$13)+1)),ROWS($C$11:C178))),"")</f>
        <v/>
      </c>
      <c r="D178" s="16" t="str">
        <f t="array" ref="D178">IFERROR(INDEX('توزيع المباريات'!$D$12:$D$491,SMALL(IF('توزيع المباريات'!$H$12:$H$491=$F$7,IF('توزيع المباريات'!$F$12:$F$491=$F$6,ROW($A$13:$A$492)-ROW($A$13)+1)),ROWS($C$11:D178))),"")</f>
        <v/>
      </c>
      <c r="E178" s="16" t="str">
        <f t="array" ref="E178">IFERROR(INDEX('توزيع المباريات'!$E$12:$E$491,SMALL(IF('توزيع المباريات'!$H$12:$H$491=$F$7,IF('توزيع المباريات'!$F$12:$F$491=$F$6,ROW($A$13:$A$492)-ROW($A$13)+1)),ROWS($C$11:E178))),"")</f>
        <v/>
      </c>
      <c r="F178" s="16" t="str">
        <f t="array" ref="F178">IFERROR(INDEX('توزيع المباريات'!$F$12:$F$491,SMALL(IF('توزيع المباريات'!$H$12:$H$491=$F$7,IF('توزيع المباريات'!$F$12:$F$491=$F$6,ROW($A$13:$A$492)-ROW($A$13)+1)),ROWS($C$11:F178))),"")</f>
        <v/>
      </c>
      <c r="G178" s="16" t="str">
        <f t="array" ref="G178">IFERROR(INDEX('توزيع المباريات'!$G$12:$G$491,SMALL(IF('توزيع المباريات'!$H$12:$H$491=$F$7,IF('توزيع المباريات'!$F$12:$F$491=$F$6,ROW($A$13:$A$492)-ROW($A$13)+1)),ROWS($C$11:G178))),"")</f>
        <v/>
      </c>
    </row>
    <row r="179" spans="2:7" ht="18" x14ac:dyDescent="0.2">
      <c r="B179" s="15" t="str">
        <f>IF(C179="","",SUBTOTAL(3,$C$11:C179))</f>
        <v/>
      </c>
      <c r="C179" s="16" t="str">
        <f t="array" ref="C179">IFERROR(INDEX('توزيع المباريات'!$C$12:$C$491,SMALL(IF('توزيع المباريات'!$H$12:$H$491=$F$7,IF('توزيع المباريات'!$F$12:$F$491=$F$6,ROW($A$13:$A$492)-ROW($A$13)+1)),ROWS($C$11:C179))),"")</f>
        <v/>
      </c>
      <c r="D179" s="16" t="str">
        <f t="array" ref="D179">IFERROR(INDEX('توزيع المباريات'!$D$12:$D$491,SMALL(IF('توزيع المباريات'!$H$12:$H$491=$F$7,IF('توزيع المباريات'!$F$12:$F$491=$F$6,ROW($A$13:$A$492)-ROW($A$13)+1)),ROWS($C$11:D179))),"")</f>
        <v/>
      </c>
      <c r="E179" s="16" t="str">
        <f t="array" ref="E179">IFERROR(INDEX('توزيع المباريات'!$E$12:$E$491,SMALL(IF('توزيع المباريات'!$H$12:$H$491=$F$7,IF('توزيع المباريات'!$F$12:$F$491=$F$6,ROW($A$13:$A$492)-ROW($A$13)+1)),ROWS($C$11:E179))),"")</f>
        <v/>
      </c>
      <c r="F179" s="16" t="str">
        <f t="array" ref="F179">IFERROR(INDEX('توزيع المباريات'!$F$12:$F$491,SMALL(IF('توزيع المباريات'!$H$12:$H$491=$F$7,IF('توزيع المباريات'!$F$12:$F$491=$F$6,ROW($A$13:$A$492)-ROW($A$13)+1)),ROWS($C$11:F179))),"")</f>
        <v/>
      </c>
      <c r="G179" s="16" t="str">
        <f t="array" ref="G179">IFERROR(INDEX('توزيع المباريات'!$G$12:$G$491,SMALL(IF('توزيع المباريات'!$H$12:$H$491=$F$7,IF('توزيع المباريات'!$F$12:$F$491=$F$6,ROW($A$13:$A$492)-ROW($A$13)+1)),ROWS($C$11:G179))),"")</f>
        <v/>
      </c>
    </row>
    <row r="180" spans="2:7" ht="18" x14ac:dyDescent="0.2">
      <c r="B180" s="15" t="str">
        <f>IF(C180="","",SUBTOTAL(3,$C$11:C180))</f>
        <v/>
      </c>
      <c r="C180" s="16" t="str">
        <f t="array" ref="C180">IFERROR(INDEX('توزيع المباريات'!$C$12:$C$491,SMALL(IF('توزيع المباريات'!$H$12:$H$491=$F$7,IF('توزيع المباريات'!$F$12:$F$491=$F$6,ROW($A$13:$A$492)-ROW($A$13)+1)),ROWS($C$11:C180))),"")</f>
        <v/>
      </c>
      <c r="D180" s="16" t="str">
        <f t="array" ref="D180">IFERROR(INDEX('توزيع المباريات'!$D$12:$D$491,SMALL(IF('توزيع المباريات'!$H$12:$H$491=$F$7,IF('توزيع المباريات'!$F$12:$F$491=$F$6,ROW($A$13:$A$492)-ROW($A$13)+1)),ROWS($C$11:D180))),"")</f>
        <v/>
      </c>
      <c r="E180" s="16" t="str">
        <f t="array" ref="E180">IFERROR(INDEX('توزيع المباريات'!$E$12:$E$491,SMALL(IF('توزيع المباريات'!$H$12:$H$491=$F$7,IF('توزيع المباريات'!$F$12:$F$491=$F$6,ROW($A$13:$A$492)-ROW($A$13)+1)),ROWS($C$11:E180))),"")</f>
        <v/>
      </c>
      <c r="F180" s="16" t="str">
        <f t="array" ref="F180">IFERROR(INDEX('توزيع المباريات'!$F$12:$F$491,SMALL(IF('توزيع المباريات'!$H$12:$H$491=$F$7,IF('توزيع المباريات'!$F$12:$F$491=$F$6,ROW($A$13:$A$492)-ROW($A$13)+1)),ROWS($C$11:F180))),"")</f>
        <v/>
      </c>
      <c r="G180" s="16" t="str">
        <f t="array" ref="G180">IFERROR(INDEX('توزيع المباريات'!$G$12:$G$491,SMALL(IF('توزيع المباريات'!$H$12:$H$491=$F$7,IF('توزيع المباريات'!$F$12:$F$491=$F$6,ROW($A$13:$A$492)-ROW($A$13)+1)),ROWS($C$11:G180))),"")</f>
        <v/>
      </c>
    </row>
    <row r="181" spans="2:7" ht="18" x14ac:dyDescent="0.2">
      <c r="B181" s="15" t="str">
        <f>IF(C181="","",SUBTOTAL(3,$C$11:C181))</f>
        <v/>
      </c>
      <c r="C181" s="16" t="str">
        <f t="array" ref="C181">IFERROR(INDEX('توزيع المباريات'!$C$12:$C$491,SMALL(IF('توزيع المباريات'!$H$12:$H$491=$F$7,IF('توزيع المباريات'!$F$12:$F$491=$F$6,ROW($A$13:$A$492)-ROW($A$13)+1)),ROWS($C$11:C181))),"")</f>
        <v/>
      </c>
      <c r="D181" s="16" t="str">
        <f t="array" ref="D181">IFERROR(INDEX('توزيع المباريات'!$D$12:$D$491,SMALL(IF('توزيع المباريات'!$H$12:$H$491=$F$7,IF('توزيع المباريات'!$F$12:$F$491=$F$6,ROW($A$13:$A$492)-ROW($A$13)+1)),ROWS($C$11:D181))),"")</f>
        <v/>
      </c>
      <c r="E181" s="16" t="str">
        <f t="array" ref="E181">IFERROR(INDEX('توزيع المباريات'!$E$12:$E$491,SMALL(IF('توزيع المباريات'!$H$12:$H$491=$F$7,IF('توزيع المباريات'!$F$12:$F$491=$F$6,ROW($A$13:$A$492)-ROW($A$13)+1)),ROWS($C$11:E181))),"")</f>
        <v/>
      </c>
      <c r="F181" s="16" t="str">
        <f t="array" ref="F181">IFERROR(INDEX('توزيع المباريات'!$F$12:$F$491,SMALL(IF('توزيع المباريات'!$H$12:$H$491=$F$7,IF('توزيع المباريات'!$F$12:$F$491=$F$6,ROW($A$13:$A$492)-ROW($A$13)+1)),ROWS($C$11:F181))),"")</f>
        <v/>
      </c>
      <c r="G181" s="16" t="str">
        <f t="array" ref="G181">IFERROR(INDEX('توزيع المباريات'!$G$12:$G$491,SMALL(IF('توزيع المباريات'!$H$12:$H$491=$F$7,IF('توزيع المباريات'!$F$12:$F$491=$F$6,ROW($A$13:$A$492)-ROW($A$13)+1)),ROWS($C$11:G181))),"")</f>
        <v/>
      </c>
    </row>
    <row r="182" spans="2:7" ht="18" x14ac:dyDescent="0.2">
      <c r="B182" s="15" t="str">
        <f>IF(C182="","",SUBTOTAL(3,$C$11:C182))</f>
        <v/>
      </c>
      <c r="C182" s="16" t="str">
        <f t="array" ref="C182">IFERROR(INDEX('توزيع المباريات'!$C$12:$C$491,SMALL(IF('توزيع المباريات'!$H$12:$H$491=$F$7,IF('توزيع المباريات'!$F$12:$F$491=$F$6,ROW($A$13:$A$492)-ROW($A$13)+1)),ROWS($C$11:C182))),"")</f>
        <v/>
      </c>
      <c r="D182" s="16" t="str">
        <f t="array" ref="D182">IFERROR(INDEX('توزيع المباريات'!$D$12:$D$491,SMALL(IF('توزيع المباريات'!$H$12:$H$491=$F$7,IF('توزيع المباريات'!$F$12:$F$491=$F$6,ROW($A$13:$A$492)-ROW($A$13)+1)),ROWS($C$11:D182))),"")</f>
        <v/>
      </c>
      <c r="E182" s="16" t="str">
        <f t="array" ref="E182">IFERROR(INDEX('توزيع المباريات'!$E$12:$E$491,SMALL(IF('توزيع المباريات'!$H$12:$H$491=$F$7,IF('توزيع المباريات'!$F$12:$F$491=$F$6,ROW($A$13:$A$492)-ROW($A$13)+1)),ROWS($C$11:E182))),"")</f>
        <v/>
      </c>
      <c r="F182" s="16" t="str">
        <f t="array" ref="F182">IFERROR(INDEX('توزيع المباريات'!$F$12:$F$491,SMALL(IF('توزيع المباريات'!$H$12:$H$491=$F$7,IF('توزيع المباريات'!$F$12:$F$491=$F$6,ROW($A$13:$A$492)-ROW($A$13)+1)),ROWS($C$11:F182))),"")</f>
        <v/>
      </c>
      <c r="G182" s="16" t="str">
        <f t="array" ref="G182">IFERROR(INDEX('توزيع المباريات'!$G$12:$G$491,SMALL(IF('توزيع المباريات'!$H$12:$H$491=$F$7,IF('توزيع المباريات'!$F$12:$F$491=$F$6,ROW($A$13:$A$492)-ROW($A$13)+1)),ROWS($C$11:G182))),"")</f>
        <v/>
      </c>
    </row>
    <row r="183" spans="2:7" ht="18" x14ac:dyDescent="0.2">
      <c r="B183" s="15" t="str">
        <f>IF(C183="","",SUBTOTAL(3,$C$11:C183))</f>
        <v/>
      </c>
      <c r="C183" s="16" t="str">
        <f t="array" ref="C183">IFERROR(INDEX('توزيع المباريات'!$C$12:$C$491,SMALL(IF('توزيع المباريات'!$H$12:$H$491=$F$7,IF('توزيع المباريات'!$F$12:$F$491=$F$6,ROW($A$13:$A$492)-ROW($A$13)+1)),ROWS($C$11:C183))),"")</f>
        <v/>
      </c>
      <c r="D183" s="16" t="str">
        <f t="array" ref="D183">IFERROR(INDEX('توزيع المباريات'!$D$12:$D$491,SMALL(IF('توزيع المباريات'!$H$12:$H$491=$F$7,IF('توزيع المباريات'!$F$12:$F$491=$F$6,ROW($A$13:$A$492)-ROW($A$13)+1)),ROWS($C$11:D183))),"")</f>
        <v/>
      </c>
      <c r="E183" s="16" t="str">
        <f t="array" ref="E183">IFERROR(INDEX('توزيع المباريات'!$E$12:$E$491,SMALL(IF('توزيع المباريات'!$H$12:$H$491=$F$7,IF('توزيع المباريات'!$F$12:$F$491=$F$6,ROW($A$13:$A$492)-ROW($A$13)+1)),ROWS($C$11:E183))),"")</f>
        <v/>
      </c>
      <c r="F183" s="16" t="str">
        <f t="array" ref="F183">IFERROR(INDEX('توزيع المباريات'!$F$12:$F$491,SMALL(IF('توزيع المباريات'!$H$12:$H$491=$F$7,IF('توزيع المباريات'!$F$12:$F$491=$F$6,ROW($A$13:$A$492)-ROW($A$13)+1)),ROWS($C$11:F183))),"")</f>
        <v/>
      </c>
      <c r="G183" s="16" t="str">
        <f t="array" ref="G183">IFERROR(INDEX('توزيع المباريات'!$G$12:$G$491,SMALL(IF('توزيع المباريات'!$H$12:$H$491=$F$7,IF('توزيع المباريات'!$F$12:$F$491=$F$6,ROW($A$13:$A$492)-ROW($A$13)+1)),ROWS($C$11:G183))),"")</f>
        <v/>
      </c>
    </row>
    <row r="184" spans="2:7" ht="18" x14ac:dyDescent="0.2">
      <c r="B184" s="15" t="str">
        <f>IF(C184="","",SUBTOTAL(3,$C$11:C184))</f>
        <v/>
      </c>
      <c r="C184" s="16" t="str">
        <f t="array" ref="C184">IFERROR(INDEX('توزيع المباريات'!$C$12:$C$491,SMALL(IF('توزيع المباريات'!$H$12:$H$491=$F$7,IF('توزيع المباريات'!$F$12:$F$491=$F$6,ROW($A$13:$A$492)-ROW($A$13)+1)),ROWS($C$11:C184))),"")</f>
        <v/>
      </c>
      <c r="D184" s="16" t="str">
        <f t="array" ref="D184">IFERROR(INDEX('توزيع المباريات'!$D$12:$D$491,SMALL(IF('توزيع المباريات'!$H$12:$H$491=$F$7,IF('توزيع المباريات'!$F$12:$F$491=$F$6,ROW($A$13:$A$492)-ROW($A$13)+1)),ROWS($C$11:D184))),"")</f>
        <v/>
      </c>
      <c r="E184" s="16" t="str">
        <f t="array" ref="E184">IFERROR(INDEX('توزيع المباريات'!$E$12:$E$491,SMALL(IF('توزيع المباريات'!$H$12:$H$491=$F$7,IF('توزيع المباريات'!$F$12:$F$491=$F$6,ROW($A$13:$A$492)-ROW($A$13)+1)),ROWS($C$11:E184))),"")</f>
        <v/>
      </c>
      <c r="F184" s="16" t="str">
        <f t="array" ref="F184">IFERROR(INDEX('توزيع المباريات'!$F$12:$F$491,SMALL(IF('توزيع المباريات'!$H$12:$H$491=$F$7,IF('توزيع المباريات'!$F$12:$F$491=$F$6,ROW($A$13:$A$492)-ROW($A$13)+1)),ROWS($C$11:F184))),"")</f>
        <v/>
      </c>
      <c r="G184" s="16" t="str">
        <f t="array" ref="G184">IFERROR(INDEX('توزيع المباريات'!$G$12:$G$491,SMALL(IF('توزيع المباريات'!$H$12:$H$491=$F$7,IF('توزيع المباريات'!$F$12:$F$491=$F$6,ROW($A$13:$A$492)-ROW($A$13)+1)),ROWS($C$11:G184))),"")</f>
        <v/>
      </c>
    </row>
    <row r="185" spans="2:7" ht="18" x14ac:dyDescent="0.2">
      <c r="B185" s="15" t="str">
        <f>IF(C185="","",SUBTOTAL(3,$C$11:C185))</f>
        <v/>
      </c>
      <c r="C185" s="16" t="str">
        <f t="array" ref="C185">IFERROR(INDEX('توزيع المباريات'!$C$12:$C$491,SMALL(IF('توزيع المباريات'!$H$12:$H$491=$F$7,IF('توزيع المباريات'!$F$12:$F$491=$F$6,ROW($A$13:$A$492)-ROW($A$13)+1)),ROWS($C$11:C185))),"")</f>
        <v/>
      </c>
      <c r="D185" s="16" t="str">
        <f t="array" ref="D185">IFERROR(INDEX('توزيع المباريات'!$D$12:$D$491,SMALL(IF('توزيع المباريات'!$H$12:$H$491=$F$7,IF('توزيع المباريات'!$F$12:$F$491=$F$6,ROW($A$13:$A$492)-ROW($A$13)+1)),ROWS($C$11:D185))),"")</f>
        <v/>
      </c>
      <c r="E185" s="16" t="str">
        <f t="array" ref="E185">IFERROR(INDEX('توزيع المباريات'!$E$12:$E$491,SMALL(IF('توزيع المباريات'!$H$12:$H$491=$F$7,IF('توزيع المباريات'!$F$12:$F$491=$F$6,ROW($A$13:$A$492)-ROW($A$13)+1)),ROWS($C$11:E185))),"")</f>
        <v/>
      </c>
      <c r="F185" s="16" t="str">
        <f t="array" ref="F185">IFERROR(INDEX('توزيع المباريات'!$F$12:$F$491,SMALL(IF('توزيع المباريات'!$H$12:$H$491=$F$7,IF('توزيع المباريات'!$F$12:$F$491=$F$6,ROW($A$13:$A$492)-ROW($A$13)+1)),ROWS($C$11:F185))),"")</f>
        <v/>
      </c>
      <c r="G185" s="16" t="str">
        <f t="array" ref="G185">IFERROR(INDEX('توزيع المباريات'!$G$12:$G$491,SMALL(IF('توزيع المباريات'!$H$12:$H$491=$F$7,IF('توزيع المباريات'!$F$12:$F$491=$F$6,ROW($A$13:$A$492)-ROW($A$13)+1)),ROWS($C$11:G185))),"")</f>
        <v/>
      </c>
    </row>
    <row r="186" spans="2:7" ht="18" x14ac:dyDescent="0.2">
      <c r="B186" s="15" t="str">
        <f>IF(C186="","",SUBTOTAL(3,$C$11:C186))</f>
        <v/>
      </c>
      <c r="C186" s="16" t="str">
        <f t="array" ref="C186">IFERROR(INDEX('توزيع المباريات'!$C$12:$C$491,SMALL(IF('توزيع المباريات'!$H$12:$H$491=$F$7,IF('توزيع المباريات'!$F$12:$F$491=$F$6,ROW($A$13:$A$492)-ROW($A$13)+1)),ROWS($C$11:C186))),"")</f>
        <v/>
      </c>
      <c r="D186" s="16" t="str">
        <f t="array" ref="D186">IFERROR(INDEX('توزيع المباريات'!$D$12:$D$491,SMALL(IF('توزيع المباريات'!$H$12:$H$491=$F$7,IF('توزيع المباريات'!$F$12:$F$491=$F$6,ROW($A$13:$A$492)-ROW($A$13)+1)),ROWS($C$11:D186))),"")</f>
        <v/>
      </c>
      <c r="E186" s="16" t="str">
        <f t="array" ref="E186">IFERROR(INDEX('توزيع المباريات'!$E$12:$E$491,SMALL(IF('توزيع المباريات'!$H$12:$H$491=$F$7,IF('توزيع المباريات'!$F$12:$F$491=$F$6,ROW($A$13:$A$492)-ROW($A$13)+1)),ROWS($C$11:E186))),"")</f>
        <v/>
      </c>
      <c r="F186" s="16" t="str">
        <f t="array" ref="F186">IFERROR(INDEX('توزيع المباريات'!$F$12:$F$491,SMALL(IF('توزيع المباريات'!$H$12:$H$491=$F$7,IF('توزيع المباريات'!$F$12:$F$491=$F$6,ROW($A$13:$A$492)-ROW($A$13)+1)),ROWS($C$11:F186))),"")</f>
        <v/>
      </c>
      <c r="G186" s="16" t="str">
        <f t="array" ref="G186">IFERROR(INDEX('توزيع المباريات'!$G$12:$G$491,SMALL(IF('توزيع المباريات'!$H$12:$H$491=$F$7,IF('توزيع المباريات'!$F$12:$F$491=$F$6,ROW($A$13:$A$492)-ROW($A$13)+1)),ROWS($C$11:G186))),"")</f>
        <v/>
      </c>
    </row>
    <row r="187" spans="2:7" ht="18" x14ac:dyDescent="0.2">
      <c r="B187" s="15" t="str">
        <f>IF(C187="","",SUBTOTAL(3,$C$11:C187))</f>
        <v/>
      </c>
      <c r="C187" s="16" t="str">
        <f t="array" ref="C187">IFERROR(INDEX('توزيع المباريات'!$C$12:$C$491,SMALL(IF('توزيع المباريات'!$H$12:$H$491=$F$7,IF('توزيع المباريات'!$F$12:$F$491=$F$6,ROW($A$13:$A$492)-ROW($A$13)+1)),ROWS($C$11:C187))),"")</f>
        <v/>
      </c>
      <c r="D187" s="16" t="str">
        <f t="array" ref="D187">IFERROR(INDEX('توزيع المباريات'!$D$12:$D$491,SMALL(IF('توزيع المباريات'!$H$12:$H$491=$F$7,IF('توزيع المباريات'!$F$12:$F$491=$F$6,ROW($A$13:$A$492)-ROW($A$13)+1)),ROWS($C$11:D187))),"")</f>
        <v/>
      </c>
      <c r="E187" s="16" t="str">
        <f t="array" ref="E187">IFERROR(INDEX('توزيع المباريات'!$E$12:$E$491,SMALL(IF('توزيع المباريات'!$H$12:$H$491=$F$7,IF('توزيع المباريات'!$F$12:$F$491=$F$6,ROW($A$13:$A$492)-ROW($A$13)+1)),ROWS($C$11:E187))),"")</f>
        <v/>
      </c>
      <c r="F187" s="16" t="str">
        <f t="array" ref="F187">IFERROR(INDEX('توزيع المباريات'!$F$12:$F$491,SMALL(IF('توزيع المباريات'!$H$12:$H$491=$F$7,IF('توزيع المباريات'!$F$12:$F$491=$F$6,ROW($A$13:$A$492)-ROW($A$13)+1)),ROWS($C$11:F187))),"")</f>
        <v/>
      </c>
      <c r="G187" s="16" t="str">
        <f t="array" ref="G187">IFERROR(INDEX('توزيع المباريات'!$G$12:$G$491,SMALL(IF('توزيع المباريات'!$H$12:$H$491=$F$7,IF('توزيع المباريات'!$F$12:$F$491=$F$6,ROW($A$13:$A$492)-ROW($A$13)+1)),ROWS($C$11:G187))),"")</f>
        <v/>
      </c>
    </row>
    <row r="188" spans="2:7" ht="18" x14ac:dyDescent="0.2">
      <c r="B188" s="15" t="str">
        <f>IF(C188="","",SUBTOTAL(3,$C$11:C188))</f>
        <v/>
      </c>
      <c r="C188" s="16" t="str">
        <f t="array" ref="C188">IFERROR(INDEX('توزيع المباريات'!$C$12:$C$491,SMALL(IF('توزيع المباريات'!$H$12:$H$491=$F$7,IF('توزيع المباريات'!$F$12:$F$491=$F$6,ROW($A$13:$A$492)-ROW($A$13)+1)),ROWS($C$11:C188))),"")</f>
        <v/>
      </c>
      <c r="D188" s="16" t="str">
        <f t="array" ref="D188">IFERROR(INDEX('توزيع المباريات'!$D$12:$D$491,SMALL(IF('توزيع المباريات'!$H$12:$H$491=$F$7,IF('توزيع المباريات'!$F$12:$F$491=$F$6,ROW($A$13:$A$492)-ROW($A$13)+1)),ROWS($C$11:D188))),"")</f>
        <v/>
      </c>
      <c r="E188" s="16" t="str">
        <f t="array" ref="E188">IFERROR(INDEX('توزيع المباريات'!$E$12:$E$491,SMALL(IF('توزيع المباريات'!$H$12:$H$491=$F$7,IF('توزيع المباريات'!$F$12:$F$491=$F$6,ROW($A$13:$A$492)-ROW($A$13)+1)),ROWS($C$11:E188))),"")</f>
        <v/>
      </c>
      <c r="F188" s="16" t="str">
        <f t="array" ref="F188">IFERROR(INDEX('توزيع المباريات'!$F$12:$F$491,SMALL(IF('توزيع المباريات'!$H$12:$H$491=$F$7,IF('توزيع المباريات'!$F$12:$F$491=$F$6,ROW($A$13:$A$492)-ROW($A$13)+1)),ROWS($C$11:F188))),"")</f>
        <v/>
      </c>
      <c r="G188" s="16" t="str">
        <f t="array" ref="G188">IFERROR(INDEX('توزيع المباريات'!$G$12:$G$491,SMALL(IF('توزيع المباريات'!$H$12:$H$491=$F$7,IF('توزيع المباريات'!$F$12:$F$491=$F$6,ROW($A$13:$A$492)-ROW($A$13)+1)),ROWS($C$11:G188))),"")</f>
        <v/>
      </c>
    </row>
    <row r="189" spans="2:7" ht="18" x14ac:dyDescent="0.2">
      <c r="B189" s="15" t="str">
        <f>IF(C189="","",SUBTOTAL(3,$C$11:C189))</f>
        <v/>
      </c>
      <c r="C189" s="16" t="str">
        <f t="array" ref="C189">IFERROR(INDEX('توزيع المباريات'!$C$12:$C$491,SMALL(IF('توزيع المباريات'!$H$12:$H$491=$F$7,IF('توزيع المباريات'!$F$12:$F$491=$F$6,ROW($A$13:$A$492)-ROW($A$13)+1)),ROWS($C$11:C189))),"")</f>
        <v/>
      </c>
      <c r="D189" s="16" t="str">
        <f t="array" ref="D189">IFERROR(INDEX('توزيع المباريات'!$D$12:$D$491,SMALL(IF('توزيع المباريات'!$H$12:$H$491=$F$7,IF('توزيع المباريات'!$F$12:$F$491=$F$6,ROW($A$13:$A$492)-ROW($A$13)+1)),ROWS($C$11:D189))),"")</f>
        <v/>
      </c>
      <c r="E189" s="16" t="str">
        <f t="array" ref="E189">IFERROR(INDEX('توزيع المباريات'!$E$12:$E$491,SMALL(IF('توزيع المباريات'!$H$12:$H$491=$F$7,IF('توزيع المباريات'!$F$12:$F$491=$F$6,ROW($A$13:$A$492)-ROW($A$13)+1)),ROWS($C$11:E189))),"")</f>
        <v/>
      </c>
      <c r="F189" s="16" t="str">
        <f t="array" ref="F189">IFERROR(INDEX('توزيع المباريات'!$F$12:$F$491,SMALL(IF('توزيع المباريات'!$H$12:$H$491=$F$7,IF('توزيع المباريات'!$F$12:$F$491=$F$6,ROW($A$13:$A$492)-ROW($A$13)+1)),ROWS($C$11:F189))),"")</f>
        <v/>
      </c>
      <c r="G189" s="16" t="str">
        <f t="array" ref="G189">IFERROR(INDEX('توزيع المباريات'!$G$12:$G$491,SMALL(IF('توزيع المباريات'!$H$12:$H$491=$F$7,IF('توزيع المباريات'!$F$12:$F$491=$F$6,ROW($A$13:$A$492)-ROW($A$13)+1)),ROWS($C$11:G189))),"")</f>
        <v/>
      </c>
    </row>
    <row r="190" spans="2:7" ht="18" x14ac:dyDescent="0.2">
      <c r="B190" s="15" t="str">
        <f>IF(C190="","",SUBTOTAL(3,$C$11:C190))</f>
        <v/>
      </c>
      <c r="C190" s="16" t="str">
        <f t="array" ref="C190">IFERROR(INDEX('توزيع المباريات'!$C$12:$C$491,SMALL(IF('توزيع المباريات'!$H$12:$H$491=$F$7,IF('توزيع المباريات'!$F$12:$F$491=$F$6,ROW($A$13:$A$492)-ROW($A$13)+1)),ROWS($C$11:C190))),"")</f>
        <v/>
      </c>
      <c r="D190" s="16" t="str">
        <f t="array" ref="D190">IFERROR(INDEX('توزيع المباريات'!$D$12:$D$491,SMALL(IF('توزيع المباريات'!$H$12:$H$491=$F$7,IF('توزيع المباريات'!$F$12:$F$491=$F$6,ROW($A$13:$A$492)-ROW($A$13)+1)),ROWS($C$11:D190))),"")</f>
        <v/>
      </c>
      <c r="E190" s="16" t="str">
        <f t="array" ref="E190">IFERROR(INDEX('توزيع المباريات'!$E$12:$E$491,SMALL(IF('توزيع المباريات'!$H$12:$H$491=$F$7,IF('توزيع المباريات'!$F$12:$F$491=$F$6,ROW($A$13:$A$492)-ROW($A$13)+1)),ROWS($C$11:E190))),"")</f>
        <v/>
      </c>
      <c r="F190" s="16" t="str">
        <f t="array" ref="F190">IFERROR(INDEX('توزيع المباريات'!$F$12:$F$491,SMALL(IF('توزيع المباريات'!$H$12:$H$491=$F$7,IF('توزيع المباريات'!$F$12:$F$491=$F$6,ROW($A$13:$A$492)-ROW($A$13)+1)),ROWS($C$11:F190))),"")</f>
        <v/>
      </c>
      <c r="G190" s="16" t="str">
        <f t="array" ref="G190">IFERROR(INDEX('توزيع المباريات'!$G$12:$G$491,SMALL(IF('توزيع المباريات'!$H$12:$H$491=$F$7,IF('توزيع المباريات'!$F$12:$F$491=$F$6,ROW($A$13:$A$492)-ROW($A$13)+1)),ROWS($C$11:G190))),"")</f>
        <v/>
      </c>
    </row>
    <row r="191" spans="2:7" ht="18" x14ac:dyDescent="0.2">
      <c r="B191" s="15" t="str">
        <f>IF(C191="","",SUBTOTAL(3,$C$11:C191))</f>
        <v/>
      </c>
      <c r="C191" s="16" t="str">
        <f t="array" ref="C191">IFERROR(INDEX('توزيع المباريات'!$C$12:$C$491,SMALL(IF('توزيع المباريات'!$H$12:$H$491=$F$7,IF('توزيع المباريات'!$F$12:$F$491=$F$6,ROW($A$13:$A$492)-ROW($A$13)+1)),ROWS($C$11:C191))),"")</f>
        <v/>
      </c>
      <c r="D191" s="16" t="str">
        <f t="array" ref="D191">IFERROR(INDEX('توزيع المباريات'!$D$12:$D$491,SMALL(IF('توزيع المباريات'!$H$12:$H$491=$F$7,IF('توزيع المباريات'!$F$12:$F$491=$F$6,ROW($A$13:$A$492)-ROW($A$13)+1)),ROWS($C$11:D191))),"")</f>
        <v/>
      </c>
      <c r="E191" s="16" t="str">
        <f t="array" ref="E191">IFERROR(INDEX('توزيع المباريات'!$E$12:$E$491,SMALL(IF('توزيع المباريات'!$H$12:$H$491=$F$7,IF('توزيع المباريات'!$F$12:$F$491=$F$6,ROW($A$13:$A$492)-ROW($A$13)+1)),ROWS($C$11:E191))),"")</f>
        <v/>
      </c>
      <c r="F191" s="16" t="str">
        <f t="array" ref="F191">IFERROR(INDEX('توزيع المباريات'!$F$12:$F$491,SMALL(IF('توزيع المباريات'!$H$12:$H$491=$F$7,IF('توزيع المباريات'!$F$12:$F$491=$F$6,ROW($A$13:$A$492)-ROW($A$13)+1)),ROWS($C$11:F191))),"")</f>
        <v/>
      </c>
      <c r="G191" s="16" t="str">
        <f t="array" ref="G191">IFERROR(INDEX('توزيع المباريات'!$G$12:$G$491,SMALL(IF('توزيع المباريات'!$H$12:$H$491=$F$7,IF('توزيع المباريات'!$F$12:$F$491=$F$6,ROW($A$13:$A$492)-ROW($A$13)+1)),ROWS($C$11:G191))),"")</f>
        <v/>
      </c>
    </row>
    <row r="192" spans="2:7" ht="18" x14ac:dyDescent="0.2">
      <c r="B192" s="15" t="str">
        <f>IF(C192="","",SUBTOTAL(3,$C$11:C192))</f>
        <v/>
      </c>
      <c r="C192" s="16" t="str">
        <f t="array" ref="C192">IFERROR(INDEX('توزيع المباريات'!$C$12:$C$491,SMALL(IF('توزيع المباريات'!$H$12:$H$491=$F$7,IF('توزيع المباريات'!$F$12:$F$491=$F$6,ROW($A$13:$A$492)-ROW($A$13)+1)),ROWS($C$11:C192))),"")</f>
        <v/>
      </c>
      <c r="D192" s="16" t="str">
        <f t="array" ref="D192">IFERROR(INDEX('توزيع المباريات'!$D$12:$D$491,SMALL(IF('توزيع المباريات'!$H$12:$H$491=$F$7,IF('توزيع المباريات'!$F$12:$F$491=$F$6,ROW($A$13:$A$492)-ROW($A$13)+1)),ROWS($C$11:D192))),"")</f>
        <v/>
      </c>
      <c r="E192" s="16" t="str">
        <f t="array" ref="E192">IFERROR(INDEX('توزيع المباريات'!$E$12:$E$491,SMALL(IF('توزيع المباريات'!$H$12:$H$491=$F$7,IF('توزيع المباريات'!$F$12:$F$491=$F$6,ROW($A$13:$A$492)-ROW($A$13)+1)),ROWS($C$11:E192))),"")</f>
        <v/>
      </c>
      <c r="F192" s="16" t="str">
        <f t="array" ref="F192">IFERROR(INDEX('توزيع المباريات'!$F$12:$F$491,SMALL(IF('توزيع المباريات'!$H$12:$H$491=$F$7,IF('توزيع المباريات'!$F$12:$F$491=$F$6,ROW($A$13:$A$492)-ROW($A$13)+1)),ROWS($C$11:F192))),"")</f>
        <v/>
      </c>
      <c r="G192" s="16" t="str">
        <f t="array" ref="G192">IFERROR(INDEX('توزيع المباريات'!$G$12:$G$491,SMALL(IF('توزيع المباريات'!$H$12:$H$491=$F$7,IF('توزيع المباريات'!$F$12:$F$491=$F$6,ROW($A$13:$A$492)-ROW($A$13)+1)),ROWS($C$11:G192))),"")</f>
        <v/>
      </c>
    </row>
    <row r="193" spans="2:7" ht="18" x14ac:dyDescent="0.2">
      <c r="B193" s="15" t="str">
        <f>IF(C193="","",SUBTOTAL(3,$C$11:C193))</f>
        <v/>
      </c>
      <c r="C193" s="16" t="str">
        <f t="array" ref="C193">IFERROR(INDEX('توزيع المباريات'!$C$12:$C$491,SMALL(IF('توزيع المباريات'!$H$12:$H$491=$F$7,IF('توزيع المباريات'!$F$12:$F$491=$F$6,ROW($A$13:$A$492)-ROW($A$13)+1)),ROWS($C$11:C193))),"")</f>
        <v/>
      </c>
      <c r="D193" s="16" t="str">
        <f t="array" ref="D193">IFERROR(INDEX('توزيع المباريات'!$D$12:$D$491,SMALL(IF('توزيع المباريات'!$H$12:$H$491=$F$7,IF('توزيع المباريات'!$F$12:$F$491=$F$6,ROW($A$13:$A$492)-ROW($A$13)+1)),ROWS($C$11:D193))),"")</f>
        <v/>
      </c>
      <c r="E193" s="16" t="str">
        <f t="array" ref="E193">IFERROR(INDEX('توزيع المباريات'!$E$12:$E$491,SMALL(IF('توزيع المباريات'!$H$12:$H$491=$F$7,IF('توزيع المباريات'!$F$12:$F$491=$F$6,ROW($A$13:$A$492)-ROW($A$13)+1)),ROWS($C$11:E193))),"")</f>
        <v/>
      </c>
      <c r="F193" s="16" t="str">
        <f t="array" ref="F193">IFERROR(INDEX('توزيع المباريات'!$F$12:$F$491,SMALL(IF('توزيع المباريات'!$H$12:$H$491=$F$7,IF('توزيع المباريات'!$F$12:$F$491=$F$6,ROW($A$13:$A$492)-ROW($A$13)+1)),ROWS($C$11:F193))),"")</f>
        <v/>
      </c>
      <c r="G193" s="16" t="str">
        <f t="array" ref="G193">IFERROR(INDEX('توزيع المباريات'!$G$12:$G$491,SMALL(IF('توزيع المباريات'!$H$12:$H$491=$F$7,IF('توزيع المباريات'!$F$12:$F$491=$F$6,ROW($A$13:$A$492)-ROW($A$13)+1)),ROWS($C$11:G193))),"")</f>
        <v/>
      </c>
    </row>
    <row r="194" spans="2:7" ht="18" x14ac:dyDescent="0.2">
      <c r="B194" s="15" t="str">
        <f>IF(C194="","",SUBTOTAL(3,$C$11:C194))</f>
        <v/>
      </c>
      <c r="C194" s="16" t="str">
        <f t="array" ref="C194">IFERROR(INDEX('توزيع المباريات'!$C$12:$C$491,SMALL(IF('توزيع المباريات'!$H$12:$H$491=$F$7,IF('توزيع المباريات'!$F$12:$F$491=$F$6,ROW($A$13:$A$492)-ROW($A$13)+1)),ROWS($C$11:C194))),"")</f>
        <v/>
      </c>
      <c r="D194" s="16" t="str">
        <f t="array" ref="D194">IFERROR(INDEX('توزيع المباريات'!$D$12:$D$491,SMALL(IF('توزيع المباريات'!$H$12:$H$491=$F$7,IF('توزيع المباريات'!$F$12:$F$491=$F$6,ROW($A$13:$A$492)-ROW($A$13)+1)),ROWS($C$11:D194))),"")</f>
        <v/>
      </c>
      <c r="E194" s="16" t="str">
        <f t="array" ref="E194">IFERROR(INDEX('توزيع المباريات'!$E$12:$E$491,SMALL(IF('توزيع المباريات'!$H$12:$H$491=$F$7,IF('توزيع المباريات'!$F$12:$F$491=$F$6,ROW($A$13:$A$492)-ROW($A$13)+1)),ROWS($C$11:E194))),"")</f>
        <v/>
      </c>
      <c r="F194" s="16" t="str">
        <f t="array" ref="F194">IFERROR(INDEX('توزيع المباريات'!$F$12:$F$491,SMALL(IF('توزيع المباريات'!$H$12:$H$491=$F$7,IF('توزيع المباريات'!$F$12:$F$491=$F$6,ROW($A$13:$A$492)-ROW($A$13)+1)),ROWS($C$11:F194))),"")</f>
        <v/>
      </c>
      <c r="G194" s="16" t="str">
        <f t="array" ref="G194">IFERROR(INDEX('توزيع المباريات'!$G$12:$G$491,SMALL(IF('توزيع المباريات'!$H$12:$H$491=$F$7,IF('توزيع المباريات'!$F$12:$F$491=$F$6,ROW($A$13:$A$492)-ROW($A$13)+1)),ROWS($C$11:G194))),"")</f>
        <v/>
      </c>
    </row>
    <row r="195" spans="2:7" ht="18" x14ac:dyDescent="0.2">
      <c r="B195" s="15" t="str">
        <f>IF(C195="","",SUBTOTAL(3,$C$11:C195))</f>
        <v/>
      </c>
      <c r="C195" s="16" t="str">
        <f t="array" ref="C195">IFERROR(INDEX('توزيع المباريات'!$C$12:$C$491,SMALL(IF('توزيع المباريات'!$H$12:$H$491=$F$7,IF('توزيع المباريات'!$F$12:$F$491=$F$6,ROW($A$13:$A$492)-ROW($A$13)+1)),ROWS($C$11:C195))),"")</f>
        <v/>
      </c>
      <c r="D195" s="16" t="str">
        <f t="array" ref="D195">IFERROR(INDEX('توزيع المباريات'!$D$12:$D$491,SMALL(IF('توزيع المباريات'!$H$12:$H$491=$F$7,IF('توزيع المباريات'!$F$12:$F$491=$F$6,ROW($A$13:$A$492)-ROW($A$13)+1)),ROWS($C$11:D195))),"")</f>
        <v/>
      </c>
      <c r="E195" s="16" t="str">
        <f t="array" ref="E195">IFERROR(INDEX('توزيع المباريات'!$E$12:$E$491,SMALL(IF('توزيع المباريات'!$H$12:$H$491=$F$7,IF('توزيع المباريات'!$F$12:$F$491=$F$6,ROW($A$13:$A$492)-ROW($A$13)+1)),ROWS($C$11:E195))),"")</f>
        <v/>
      </c>
      <c r="F195" s="16" t="str">
        <f t="array" ref="F195">IFERROR(INDEX('توزيع المباريات'!$F$12:$F$491,SMALL(IF('توزيع المباريات'!$H$12:$H$491=$F$7,IF('توزيع المباريات'!$F$12:$F$491=$F$6,ROW($A$13:$A$492)-ROW($A$13)+1)),ROWS($C$11:F195))),"")</f>
        <v/>
      </c>
      <c r="G195" s="16" t="str">
        <f t="array" ref="G195">IFERROR(INDEX('توزيع المباريات'!$G$12:$G$491,SMALL(IF('توزيع المباريات'!$H$12:$H$491=$F$7,IF('توزيع المباريات'!$F$12:$F$491=$F$6,ROW($A$13:$A$492)-ROW($A$13)+1)),ROWS($C$11:G195))),"")</f>
        <v/>
      </c>
    </row>
    <row r="196" spans="2:7" ht="18" x14ac:dyDescent="0.2">
      <c r="B196" s="15" t="str">
        <f>IF(C196="","",SUBTOTAL(3,$C$11:C196))</f>
        <v/>
      </c>
      <c r="C196" s="16" t="str">
        <f t="array" ref="C196">IFERROR(INDEX('توزيع المباريات'!$C$12:$C$491,SMALL(IF('توزيع المباريات'!$H$12:$H$491=$F$7,IF('توزيع المباريات'!$F$12:$F$491=$F$6,ROW($A$13:$A$492)-ROW($A$13)+1)),ROWS($C$11:C196))),"")</f>
        <v/>
      </c>
      <c r="D196" s="16" t="str">
        <f t="array" ref="D196">IFERROR(INDEX('توزيع المباريات'!$D$12:$D$491,SMALL(IF('توزيع المباريات'!$H$12:$H$491=$F$7,IF('توزيع المباريات'!$F$12:$F$491=$F$6,ROW($A$13:$A$492)-ROW($A$13)+1)),ROWS($C$11:D196))),"")</f>
        <v/>
      </c>
      <c r="E196" s="16" t="str">
        <f t="array" ref="E196">IFERROR(INDEX('توزيع المباريات'!$E$12:$E$491,SMALL(IF('توزيع المباريات'!$H$12:$H$491=$F$7,IF('توزيع المباريات'!$F$12:$F$491=$F$6,ROW($A$13:$A$492)-ROW($A$13)+1)),ROWS($C$11:E196))),"")</f>
        <v/>
      </c>
      <c r="F196" s="16" t="str">
        <f t="array" ref="F196">IFERROR(INDEX('توزيع المباريات'!$F$12:$F$491,SMALL(IF('توزيع المباريات'!$H$12:$H$491=$F$7,IF('توزيع المباريات'!$F$12:$F$491=$F$6,ROW($A$13:$A$492)-ROW($A$13)+1)),ROWS($C$11:F196))),"")</f>
        <v/>
      </c>
      <c r="G196" s="16" t="str">
        <f t="array" ref="G196">IFERROR(INDEX('توزيع المباريات'!$G$12:$G$491,SMALL(IF('توزيع المباريات'!$H$12:$H$491=$F$7,IF('توزيع المباريات'!$F$12:$F$491=$F$6,ROW($A$13:$A$492)-ROW($A$13)+1)),ROWS($C$11:G196))),"")</f>
        <v/>
      </c>
    </row>
    <row r="197" spans="2:7" ht="18" x14ac:dyDescent="0.2">
      <c r="B197" s="15" t="str">
        <f>IF(C197="","",SUBTOTAL(3,$C$11:C197))</f>
        <v/>
      </c>
      <c r="C197" s="16" t="str">
        <f t="array" ref="C197">IFERROR(INDEX('توزيع المباريات'!$C$12:$C$491,SMALL(IF('توزيع المباريات'!$H$12:$H$491=$F$7,IF('توزيع المباريات'!$F$12:$F$491=$F$6,ROW($A$13:$A$492)-ROW($A$13)+1)),ROWS($C$11:C197))),"")</f>
        <v/>
      </c>
      <c r="D197" s="16" t="str">
        <f t="array" ref="D197">IFERROR(INDEX('توزيع المباريات'!$D$12:$D$491,SMALL(IF('توزيع المباريات'!$H$12:$H$491=$F$7,IF('توزيع المباريات'!$F$12:$F$491=$F$6,ROW($A$13:$A$492)-ROW($A$13)+1)),ROWS($C$11:D197))),"")</f>
        <v/>
      </c>
      <c r="E197" s="16" t="str">
        <f t="array" ref="E197">IFERROR(INDEX('توزيع المباريات'!$E$12:$E$491,SMALL(IF('توزيع المباريات'!$H$12:$H$491=$F$7,IF('توزيع المباريات'!$F$12:$F$491=$F$6,ROW($A$13:$A$492)-ROW($A$13)+1)),ROWS($C$11:E197))),"")</f>
        <v/>
      </c>
      <c r="F197" s="16" t="str">
        <f t="array" ref="F197">IFERROR(INDEX('توزيع المباريات'!$F$12:$F$491,SMALL(IF('توزيع المباريات'!$H$12:$H$491=$F$7,IF('توزيع المباريات'!$F$12:$F$491=$F$6,ROW($A$13:$A$492)-ROW($A$13)+1)),ROWS($C$11:F197))),"")</f>
        <v/>
      </c>
      <c r="G197" s="16" t="str">
        <f t="array" ref="G197">IFERROR(INDEX('توزيع المباريات'!$G$12:$G$491,SMALL(IF('توزيع المباريات'!$H$12:$H$491=$F$7,IF('توزيع المباريات'!$F$12:$F$491=$F$6,ROW($A$13:$A$492)-ROW($A$13)+1)),ROWS($C$11:G197))),"")</f>
        <v/>
      </c>
    </row>
    <row r="198" spans="2:7" ht="18" x14ac:dyDescent="0.2">
      <c r="B198" s="15" t="str">
        <f>IF(C198="","",SUBTOTAL(3,$C$11:C198))</f>
        <v/>
      </c>
      <c r="C198" s="16" t="str">
        <f t="array" ref="C198">IFERROR(INDEX('توزيع المباريات'!$C$12:$C$491,SMALL(IF('توزيع المباريات'!$H$12:$H$491=$F$7,IF('توزيع المباريات'!$F$12:$F$491=$F$6,ROW($A$13:$A$492)-ROW($A$13)+1)),ROWS($C$11:C198))),"")</f>
        <v/>
      </c>
      <c r="D198" s="16" t="str">
        <f t="array" ref="D198">IFERROR(INDEX('توزيع المباريات'!$D$12:$D$491,SMALL(IF('توزيع المباريات'!$H$12:$H$491=$F$7,IF('توزيع المباريات'!$F$12:$F$491=$F$6,ROW($A$13:$A$492)-ROW($A$13)+1)),ROWS($C$11:D198))),"")</f>
        <v/>
      </c>
      <c r="E198" s="16" t="str">
        <f t="array" ref="E198">IFERROR(INDEX('توزيع المباريات'!$E$12:$E$491,SMALL(IF('توزيع المباريات'!$H$12:$H$491=$F$7,IF('توزيع المباريات'!$F$12:$F$491=$F$6,ROW($A$13:$A$492)-ROW($A$13)+1)),ROWS($C$11:E198))),"")</f>
        <v/>
      </c>
      <c r="F198" s="16" t="str">
        <f t="array" ref="F198">IFERROR(INDEX('توزيع المباريات'!$F$12:$F$491,SMALL(IF('توزيع المباريات'!$H$12:$H$491=$F$7,IF('توزيع المباريات'!$F$12:$F$491=$F$6,ROW($A$13:$A$492)-ROW($A$13)+1)),ROWS($C$11:F198))),"")</f>
        <v/>
      </c>
      <c r="G198" s="16" t="str">
        <f t="array" ref="G198">IFERROR(INDEX('توزيع المباريات'!$G$12:$G$491,SMALL(IF('توزيع المباريات'!$H$12:$H$491=$F$7,IF('توزيع المباريات'!$F$12:$F$491=$F$6,ROW($A$13:$A$492)-ROW($A$13)+1)),ROWS($C$11:G198))),"")</f>
        <v/>
      </c>
    </row>
    <row r="199" spans="2:7" ht="18" x14ac:dyDescent="0.2">
      <c r="B199" s="15" t="str">
        <f>IF(C199="","",SUBTOTAL(3,$C$11:C199))</f>
        <v/>
      </c>
      <c r="C199" s="16" t="str">
        <f t="array" ref="C199">IFERROR(INDEX('توزيع المباريات'!$C$12:$C$491,SMALL(IF('توزيع المباريات'!$H$12:$H$491=$F$7,IF('توزيع المباريات'!$F$12:$F$491=$F$6,ROW($A$13:$A$492)-ROW($A$13)+1)),ROWS($C$11:C199))),"")</f>
        <v/>
      </c>
      <c r="D199" s="16" t="str">
        <f t="array" ref="D199">IFERROR(INDEX('توزيع المباريات'!$D$12:$D$491,SMALL(IF('توزيع المباريات'!$H$12:$H$491=$F$7,IF('توزيع المباريات'!$F$12:$F$491=$F$6,ROW($A$13:$A$492)-ROW($A$13)+1)),ROWS($C$11:D199))),"")</f>
        <v/>
      </c>
      <c r="E199" s="16" t="str">
        <f t="array" ref="E199">IFERROR(INDEX('توزيع المباريات'!$E$12:$E$491,SMALL(IF('توزيع المباريات'!$H$12:$H$491=$F$7,IF('توزيع المباريات'!$F$12:$F$491=$F$6,ROW($A$13:$A$492)-ROW($A$13)+1)),ROWS($C$11:E199))),"")</f>
        <v/>
      </c>
      <c r="F199" s="16" t="str">
        <f t="array" ref="F199">IFERROR(INDEX('توزيع المباريات'!$F$12:$F$491,SMALL(IF('توزيع المباريات'!$H$12:$H$491=$F$7,IF('توزيع المباريات'!$F$12:$F$491=$F$6,ROW($A$13:$A$492)-ROW($A$13)+1)),ROWS($C$11:F199))),"")</f>
        <v/>
      </c>
      <c r="G199" s="16" t="str">
        <f t="array" ref="G199">IFERROR(INDEX('توزيع المباريات'!$G$12:$G$491,SMALL(IF('توزيع المباريات'!$H$12:$H$491=$F$7,IF('توزيع المباريات'!$F$12:$F$491=$F$6,ROW($A$13:$A$492)-ROW($A$13)+1)),ROWS($C$11:G199))),"")</f>
        <v/>
      </c>
    </row>
    <row r="200" spans="2:7" ht="18" x14ac:dyDescent="0.2">
      <c r="B200" s="15" t="str">
        <f>IF(C200="","",SUBTOTAL(3,$C$11:C200))</f>
        <v/>
      </c>
      <c r="C200" s="16" t="str">
        <f t="array" ref="C200">IFERROR(INDEX('توزيع المباريات'!$C$12:$C$491,SMALL(IF('توزيع المباريات'!$H$12:$H$491=$F$7,IF('توزيع المباريات'!$F$12:$F$491=$F$6,ROW($A$13:$A$492)-ROW($A$13)+1)),ROWS($C$11:C200))),"")</f>
        <v/>
      </c>
      <c r="D200" s="16" t="str">
        <f t="array" ref="D200">IFERROR(INDEX('توزيع المباريات'!$D$12:$D$491,SMALL(IF('توزيع المباريات'!$H$12:$H$491=$F$7,IF('توزيع المباريات'!$F$12:$F$491=$F$6,ROW($A$13:$A$492)-ROW($A$13)+1)),ROWS($C$11:D200))),"")</f>
        <v/>
      </c>
      <c r="E200" s="16" t="str">
        <f t="array" ref="E200">IFERROR(INDEX('توزيع المباريات'!$E$12:$E$491,SMALL(IF('توزيع المباريات'!$H$12:$H$491=$F$7,IF('توزيع المباريات'!$F$12:$F$491=$F$6,ROW($A$13:$A$492)-ROW($A$13)+1)),ROWS($C$11:E200))),"")</f>
        <v/>
      </c>
      <c r="F200" s="16" t="str">
        <f t="array" ref="F200">IFERROR(INDEX('توزيع المباريات'!$F$12:$F$491,SMALL(IF('توزيع المباريات'!$H$12:$H$491=$F$7,IF('توزيع المباريات'!$F$12:$F$491=$F$6,ROW($A$13:$A$492)-ROW($A$13)+1)),ROWS($C$11:F200))),"")</f>
        <v/>
      </c>
      <c r="G200" s="16" t="str">
        <f t="array" ref="G200">IFERROR(INDEX('توزيع المباريات'!$G$12:$G$491,SMALL(IF('توزيع المباريات'!$H$12:$H$491=$F$7,IF('توزيع المباريات'!$F$12:$F$491=$F$6,ROW($A$13:$A$492)-ROW($A$13)+1)),ROWS($C$11:G200))),"")</f>
        <v/>
      </c>
    </row>
    <row r="201" spans="2:7" ht="18" x14ac:dyDescent="0.2">
      <c r="B201" s="15" t="str">
        <f>IF(C201="","",SUBTOTAL(3,$C$11:C201))</f>
        <v/>
      </c>
      <c r="C201" s="16" t="str">
        <f t="array" ref="C201">IFERROR(INDEX('توزيع المباريات'!$C$12:$C$491,SMALL(IF('توزيع المباريات'!$H$12:$H$491=$F$7,IF('توزيع المباريات'!$F$12:$F$491=$F$6,ROW($A$13:$A$492)-ROW($A$13)+1)),ROWS($C$11:C201))),"")</f>
        <v/>
      </c>
      <c r="D201" s="16" t="str">
        <f t="array" ref="D201">IFERROR(INDEX('توزيع المباريات'!$D$12:$D$491,SMALL(IF('توزيع المباريات'!$H$12:$H$491=$F$7,IF('توزيع المباريات'!$F$12:$F$491=$F$6,ROW($A$13:$A$492)-ROW($A$13)+1)),ROWS($C$11:D201))),"")</f>
        <v/>
      </c>
      <c r="E201" s="16" t="str">
        <f t="array" ref="E201">IFERROR(INDEX('توزيع المباريات'!$E$12:$E$491,SMALL(IF('توزيع المباريات'!$H$12:$H$491=$F$7,IF('توزيع المباريات'!$F$12:$F$491=$F$6,ROW($A$13:$A$492)-ROW($A$13)+1)),ROWS($C$11:E201))),"")</f>
        <v/>
      </c>
      <c r="F201" s="16" t="str">
        <f t="array" ref="F201">IFERROR(INDEX('توزيع المباريات'!$F$12:$F$491,SMALL(IF('توزيع المباريات'!$H$12:$H$491=$F$7,IF('توزيع المباريات'!$F$12:$F$491=$F$6,ROW($A$13:$A$492)-ROW($A$13)+1)),ROWS($C$11:F201))),"")</f>
        <v/>
      </c>
      <c r="G201" s="16" t="str">
        <f t="array" ref="G201">IFERROR(INDEX('توزيع المباريات'!$G$12:$G$491,SMALL(IF('توزيع المباريات'!$H$12:$H$491=$F$7,IF('توزيع المباريات'!$F$12:$F$491=$F$6,ROW($A$13:$A$492)-ROW($A$13)+1)),ROWS($C$11:G201))),"")</f>
        <v/>
      </c>
    </row>
    <row r="202" spans="2:7" ht="18" x14ac:dyDescent="0.2">
      <c r="B202" s="15" t="str">
        <f>IF(C202="","",SUBTOTAL(3,$C$11:C202))</f>
        <v/>
      </c>
      <c r="C202" s="16" t="str">
        <f t="array" ref="C202">IFERROR(INDEX('توزيع المباريات'!$C$12:$C$491,SMALL(IF('توزيع المباريات'!$H$12:$H$491=$F$7,IF('توزيع المباريات'!$F$12:$F$491=$F$6,ROW($A$13:$A$492)-ROW($A$13)+1)),ROWS($C$11:C202))),"")</f>
        <v/>
      </c>
      <c r="D202" s="16" t="str">
        <f t="array" ref="D202">IFERROR(INDEX('توزيع المباريات'!$D$12:$D$491,SMALL(IF('توزيع المباريات'!$H$12:$H$491=$F$7,IF('توزيع المباريات'!$F$12:$F$491=$F$6,ROW($A$13:$A$492)-ROW($A$13)+1)),ROWS($C$11:D202))),"")</f>
        <v/>
      </c>
      <c r="E202" s="16" t="str">
        <f t="array" ref="E202">IFERROR(INDEX('توزيع المباريات'!$E$12:$E$491,SMALL(IF('توزيع المباريات'!$H$12:$H$491=$F$7,IF('توزيع المباريات'!$F$12:$F$491=$F$6,ROW($A$13:$A$492)-ROW($A$13)+1)),ROWS($C$11:E202))),"")</f>
        <v/>
      </c>
      <c r="F202" s="16" t="str">
        <f t="array" ref="F202">IFERROR(INDEX('توزيع المباريات'!$F$12:$F$491,SMALL(IF('توزيع المباريات'!$H$12:$H$491=$F$7,IF('توزيع المباريات'!$F$12:$F$491=$F$6,ROW($A$13:$A$492)-ROW($A$13)+1)),ROWS($C$11:F202))),"")</f>
        <v/>
      </c>
      <c r="G202" s="16" t="str">
        <f t="array" ref="G202">IFERROR(INDEX('توزيع المباريات'!$G$12:$G$491,SMALL(IF('توزيع المباريات'!$H$12:$H$491=$F$7,IF('توزيع المباريات'!$F$12:$F$491=$F$6,ROW($A$13:$A$492)-ROW($A$13)+1)),ROWS($C$11:G202))),"")</f>
        <v/>
      </c>
    </row>
    <row r="203" spans="2:7" ht="18" x14ac:dyDescent="0.2">
      <c r="B203" s="15" t="str">
        <f>IF(C203="","",SUBTOTAL(3,$C$11:C203))</f>
        <v/>
      </c>
      <c r="C203" s="16" t="str">
        <f t="array" ref="C203">IFERROR(INDEX('توزيع المباريات'!$C$12:$C$491,SMALL(IF('توزيع المباريات'!$H$12:$H$491=$F$7,IF('توزيع المباريات'!$F$12:$F$491=$F$6,ROW($A$13:$A$492)-ROW($A$13)+1)),ROWS($C$11:C203))),"")</f>
        <v/>
      </c>
      <c r="D203" s="16" t="str">
        <f t="array" ref="D203">IFERROR(INDEX('توزيع المباريات'!$D$12:$D$491,SMALL(IF('توزيع المباريات'!$H$12:$H$491=$F$7,IF('توزيع المباريات'!$F$12:$F$491=$F$6,ROW($A$13:$A$492)-ROW($A$13)+1)),ROWS($C$11:D203))),"")</f>
        <v/>
      </c>
      <c r="E203" s="16" t="str">
        <f t="array" ref="E203">IFERROR(INDEX('توزيع المباريات'!$E$12:$E$491,SMALL(IF('توزيع المباريات'!$H$12:$H$491=$F$7,IF('توزيع المباريات'!$F$12:$F$491=$F$6,ROW($A$13:$A$492)-ROW($A$13)+1)),ROWS($C$11:E203))),"")</f>
        <v/>
      </c>
      <c r="F203" s="16" t="str">
        <f t="array" ref="F203">IFERROR(INDEX('توزيع المباريات'!$F$12:$F$491,SMALL(IF('توزيع المباريات'!$H$12:$H$491=$F$7,IF('توزيع المباريات'!$F$12:$F$491=$F$6,ROW($A$13:$A$492)-ROW($A$13)+1)),ROWS($C$11:F203))),"")</f>
        <v/>
      </c>
      <c r="G203" s="16" t="str">
        <f t="array" ref="G203">IFERROR(INDEX('توزيع المباريات'!$G$12:$G$491,SMALL(IF('توزيع المباريات'!$H$12:$H$491=$F$7,IF('توزيع المباريات'!$F$12:$F$491=$F$6,ROW($A$13:$A$492)-ROW($A$13)+1)),ROWS($C$11:G203))),"")</f>
        <v/>
      </c>
    </row>
    <row r="204" spans="2:7" ht="18" x14ac:dyDescent="0.2">
      <c r="B204" s="15" t="str">
        <f>IF(C204="","",SUBTOTAL(3,$C$11:C204))</f>
        <v/>
      </c>
      <c r="C204" s="16" t="str">
        <f t="array" ref="C204">IFERROR(INDEX('توزيع المباريات'!$C$12:$C$491,SMALL(IF('توزيع المباريات'!$H$12:$H$491=$F$7,IF('توزيع المباريات'!$F$12:$F$491=$F$6,ROW($A$13:$A$492)-ROW($A$13)+1)),ROWS($C$11:C204))),"")</f>
        <v/>
      </c>
      <c r="D204" s="16" t="str">
        <f t="array" ref="D204">IFERROR(INDEX('توزيع المباريات'!$D$12:$D$491,SMALL(IF('توزيع المباريات'!$H$12:$H$491=$F$7,IF('توزيع المباريات'!$F$12:$F$491=$F$6,ROW($A$13:$A$492)-ROW($A$13)+1)),ROWS($C$11:D204))),"")</f>
        <v/>
      </c>
      <c r="E204" s="16" t="str">
        <f t="array" ref="E204">IFERROR(INDEX('توزيع المباريات'!$E$12:$E$491,SMALL(IF('توزيع المباريات'!$H$12:$H$491=$F$7,IF('توزيع المباريات'!$F$12:$F$491=$F$6,ROW($A$13:$A$492)-ROW($A$13)+1)),ROWS($C$11:E204))),"")</f>
        <v/>
      </c>
      <c r="F204" s="16" t="str">
        <f t="array" ref="F204">IFERROR(INDEX('توزيع المباريات'!$F$12:$F$491,SMALL(IF('توزيع المباريات'!$H$12:$H$491=$F$7,IF('توزيع المباريات'!$F$12:$F$491=$F$6,ROW($A$13:$A$492)-ROW($A$13)+1)),ROWS($C$11:F204))),"")</f>
        <v/>
      </c>
      <c r="G204" s="16" t="str">
        <f t="array" ref="G204">IFERROR(INDEX('توزيع المباريات'!$G$12:$G$491,SMALL(IF('توزيع المباريات'!$H$12:$H$491=$F$7,IF('توزيع المباريات'!$F$12:$F$491=$F$6,ROW($A$13:$A$492)-ROW($A$13)+1)),ROWS($C$11:G204))),"")</f>
        <v/>
      </c>
    </row>
    <row r="205" spans="2:7" ht="18" x14ac:dyDescent="0.2">
      <c r="B205" s="15" t="str">
        <f>IF(C205="","",SUBTOTAL(3,$C$11:C205))</f>
        <v/>
      </c>
      <c r="C205" s="16" t="str">
        <f t="array" ref="C205">IFERROR(INDEX('توزيع المباريات'!$C$12:$C$491,SMALL(IF('توزيع المباريات'!$H$12:$H$491=$F$7,IF('توزيع المباريات'!$F$12:$F$491=$F$6,ROW($A$13:$A$492)-ROW($A$13)+1)),ROWS($C$11:C205))),"")</f>
        <v/>
      </c>
      <c r="D205" s="16" t="str">
        <f t="array" ref="D205">IFERROR(INDEX('توزيع المباريات'!$D$12:$D$491,SMALL(IF('توزيع المباريات'!$H$12:$H$491=$F$7,IF('توزيع المباريات'!$F$12:$F$491=$F$6,ROW($A$13:$A$492)-ROW($A$13)+1)),ROWS($C$11:D205))),"")</f>
        <v/>
      </c>
      <c r="E205" s="16" t="str">
        <f t="array" ref="E205">IFERROR(INDEX('توزيع المباريات'!$E$12:$E$491,SMALL(IF('توزيع المباريات'!$H$12:$H$491=$F$7,IF('توزيع المباريات'!$F$12:$F$491=$F$6,ROW($A$13:$A$492)-ROW($A$13)+1)),ROWS($C$11:E205))),"")</f>
        <v/>
      </c>
      <c r="F205" s="16" t="str">
        <f t="array" ref="F205">IFERROR(INDEX('توزيع المباريات'!$F$12:$F$491,SMALL(IF('توزيع المباريات'!$H$12:$H$491=$F$7,IF('توزيع المباريات'!$F$12:$F$491=$F$6,ROW($A$13:$A$492)-ROW($A$13)+1)),ROWS($C$11:F205))),"")</f>
        <v/>
      </c>
      <c r="G205" s="16" t="str">
        <f t="array" ref="G205">IFERROR(INDEX('توزيع المباريات'!$G$12:$G$491,SMALL(IF('توزيع المباريات'!$H$12:$H$491=$F$7,IF('توزيع المباريات'!$F$12:$F$491=$F$6,ROW($A$13:$A$492)-ROW($A$13)+1)),ROWS($C$11:G205))),"")</f>
        <v/>
      </c>
    </row>
    <row r="206" spans="2:7" ht="18" x14ac:dyDescent="0.2">
      <c r="B206" s="15" t="str">
        <f>IF(C206="","",SUBTOTAL(3,$C$11:C206))</f>
        <v/>
      </c>
      <c r="C206" s="16" t="str">
        <f t="array" ref="C206">IFERROR(INDEX('توزيع المباريات'!$C$12:$C$491,SMALL(IF('توزيع المباريات'!$H$12:$H$491=$F$7,IF('توزيع المباريات'!$F$12:$F$491=$F$6,ROW($A$13:$A$492)-ROW($A$13)+1)),ROWS($C$11:C206))),"")</f>
        <v/>
      </c>
      <c r="D206" s="16" t="str">
        <f t="array" ref="D206">IFERROR(INDEX('توزيع المباريات'!$D$12:$D$491,SMALL(IF('توزيع المباريات'!$H$12:$H$491=$F$7,IF('توزيع المباريات'!$F$12:$F$491=$F$6,ROW($A$13:$A$492)-ROW($A$13)+1)),ROWS($C$11:D206))),"")</f>
        <v/>
      </c>
      <c r="E206" s="16" t="str">
        <f t="array" ref="E206">IFERROR(INDEX('توزيع المباريات'!$E$12:$E$491,SMALL(IF('توزيع المباريات'!$H$12:$H$491=$F$7,IF('توزيع المباريات'!$F$12:$F$491=$F$6,ROW($A$13:$A$492)-ROW($A$13)+1)),ROWS($C$11:E206))),"")</f>
        <v/>
      </c>
      <c r="F206" s="16" t="str">
        <f t="array" ref="F206">IFERROR(INDEX('توزيع المباريات'!$F$12:$F$491,SMALL(IF('توزيع المباريات'!$H$12:$H$491=$F$7,IF('توزيع المباريات'!$F$12:$F$491=$F$6,ROW($A$13:$A$492)-ROW($A$13)+1)),ROWS($C$11:F206))),"")</f>
        <v/>
      </c>
      <c r="G206" s="16" t="str">
        <f t="array" ref="G206">IFERROR(INDEX('توزيع المباريات'!$G$12:$G$491,SMALL(IF('توزيع المباريات'!$H$12:$H$491=$F$7,IF('توزيع المباريات'!$F$12:$F$491=$F$6,ROW($A$13:$A$492)-ROW($A$13)+1)),ROWS($C$11:G206))),"")</f>
        <v/>
      </c>
    </row>
    <row r="207" spans="2:7" ht="18" x14ac:dyDescent="0.2">
      <c r="B207" s="15" t="str">
        <f>IF(C207="","",SUBTOTAL(3,$C$11:C207))</f>
        <v/>
      </c>
      <c r="C207" s="16" t="str">
        <f t="array" ref="C207">IFERROR(INDEX('توزيع المباريات'!$C$12:$C$491,SMALL(IF('توزيع المباريات'!$H$12:$H$491=$F$7,IF('توزيع المباريات'!$F$12:$F$491=$F$6,ROW($A$13:$A$492)-ROW($A$13)+1)),ROWS($C$11:C207))),"")</f>
        <v/>
      </c>
      <c r="D207" s="16" t="str">
        <f t="array" ref="D207">IFERROR(INDEX('توزيع المباريات'!$D$12:$D$491,SMALL(IF('توزيع المباريات'!$H$12:$H$491=$F$7,IF('توزيع المباريات'!$F$12:$F$491=$F$6,ROW($A$13:$A$492)-ROW($A$13)+1)),ROWS($C$11:D207))),"")</f>
        <v/>
      </c>
      <c r="E207" s="16" t="str">
        <f t="array" ref="E207">IFERROR(INDEX('توزيع المباريات'!$E$12:$E$491,SMALL(IF('توزيع المباريات'!$H$12:$H$491=$F$7,IF('توزيع المباريات'!$F$12:$F$491=$F$6,ROW($A$13:$A$492)-ROW($A$13)+1)),ROWS($C$11:E207))),"")</f>
        <v/>
      </c>
      <c r="F207" s="16" t="str">
        <f t="array" ref="F207">IFERROR(INDEX('توزيع المباريات'!$F$12:$F$491,SMALL(IF('توزيع المباريات'!$H$12:$H$491=$F$7,IF('توزيع المباريات'!$F$12:$F$491=$F$6,ROW($A$13:$A$492)-ROW($A$13)+1)),ROWS($C$11:F207))),"")</f>
        <v/>
      </c>
      <c r="G207" s="16" t="str">
        <f t="array" ref="G207">IFERROR(INDEX('توزيع المباريات'!$G$12:$G$491,SMALL(IF('توزيع المباريات'!$H$12:$H$491=$F$7,IF('توزيع المباريات'!$F$12:$F$491=$F$6,ROW($A$13:$A$492)-ROW($A$13)+1)),ROWS($C$11:G207))),"")</f>
        <v/>
      </c>
    </row>
    <row r="208" spans="2:7" ht="18" x14ac:dyDescent="0.2">
      <c r="B208" s="15" t="str">
        <f>IF(C208="","",SUBTOTAL(3,$C$11:C208))</f>
        <v/>
      </c>
      <c r="C208" s="16" t="str">
        <f t="array" ref="C208">IFERROR(INDEX('توزيع المباريات'!$C$12:$C$491,SMALL(IF('توزيع المباريات'!$H$12:$H$491=$F$7,IF('توزيع المباريات'!$F$12:$F$491=$F$6,ROW($A$13:$A$492)-ROW($A$13)+1)),ROWS($C$11:C208))),"")</f>
        <v/>
      </c>
      <c r="D208" s="16" t="str">
        <f t="array" ref="D208">IFERROR(INDEX('توزيع المباريات'!$D$12:$D$491,SMALL(IF('توزيع المباريات'!$H$12:$H$491=$F$7,IF('توزيع المباريات'!$F$12:$F$491=$F$6,ROW($A$13:$A$492)-ROW($A$13)+1)),ROWS($C$11:D208))),"")</f>
        <v/>
      </c>
      <c r="E208" s="16" t="str">
        <f t="array" ref="E208">IFERROR(INDEX('توزيع المباريات'!$E$12:$E$491,SMALL(IF('توزيع المباريات'!$H$12:$H$491=$F$7,IF('توزيع المباريات'!$F$12:$F$491=$F$6,ROW($A$13:$A$492)-ROW($A$13)+1)),ROWS($C$11:E208))),"")</f>
        <v/>
      </c>
      <c r="F208" s="16" t="str">
        <f t="array" ref="F208">IFERROR(INDEX('توزيع المباريات'!$F$12:$F$491,SMALL(IF('توزيع المباريات'!$H$12:$H$491=$F$7,IF('توزيع المباريات'!$F$12:$F$491=$F$6,ROW($A$13:$A$492)-ROW($A$13)+1)),ROWS($C$11:F208))),"")</f>
        <v/>
      </c>
      <c r="G208" s="16" t="str">
        <f t="array" ref="G208">IFERROR(INDEX('توزيع المباريات'!$G$12:$G$491,SMALL(IF('توزيع المباريات'!$H$12:$H$491=$F$7,IF('توزيع المباريات'!$F$12:$F$491=$F$6,ROW($A$13:$A$492)-ROW($A$13)+1)),ROWS($C$11:G208))),"")</f>
        <v/>
      </c>
    </row>
    <row r="209" spans="2:7" ht="18" x14ac:dyDescent="0.2">
      <c r="B209" s="15" t="str">
        <f>IF(C209="","",SUBTOTAL(3,$C$11:C209))</f>
        <v/>
      </c>
      <c r="C209" s="16" t="str">
        <f t="array" ref="C209">IFERROR(INDEX('توزيع المباريات'!$C$12:$C$491,SMALL(IF('توزيع المباريات'!$H$12:$H$491=$F$7,IF('توزيع المباريات'!$F$12:$F$491=$F$6,ROW($A$13:$A$492)-ROW($A$13)+1)),ROWS($C$11:C209))),"")</f>
        <v/>
      </c>
      <c r="D209" s="16" t="str">
        <f t="array" ref="D209">IFERROR(INDEX('توزيع المباريات'!$D$12:$D$491,SMALL(IF('توزيع المباريات'!$H$12:$H$491=$F$7,IF('توزيع المباريات'!$F$12:$F$491=$F$6,ROW($A$13:$A$492)-ROW($A$13)+1)),ROWS($C$11:D209))),"")</f>
        <v/>
      </c>
      <c r="E209" s="16" t="str">
        <f t="array" ref="E209">IFERROR(INDEX('توزيع المباريات'!$E$12:$E$491,SMALL(IF('توزيع المباريات'!$H$12:$H$491=$F$7,IF('توزيع المباريات'!$F$12:$F$491=$F$6,ROW($A$13:$A$492)-ROW($A$13)+1)),ROWS($C$11:E209))),"")</f>
        <v/>
      </c>
      <c r="F209" s="16" t="str">
        <f t="array" ref="F209">IFERROR(INDEX('توزيع المباريات'!$F$12:$F$491,SMALL(IF('توزيع المباريات'!$H$12:$H$491=$F$7,IF('توزيع المباريات'!$F$12:$F$491=$F$6,ROW($A$13:$A$492)-ROW($A$13)+1)),ROWS($C$11:F209))),"")</f>
        <v/>
      </c>
      <c r="G209" s="16" t="str">
        <f t="array" ref="G209">IFERROR(INDEX('توزيع المباريات'!$G$12:$G$491,SMALL(IF('توزيع المباريات'!$H$12:$H$491=$F$7,IF('توزيع المباريات'!$F$12:$F$491=$F$6,ROW($A$13:$A$492)-ROW($A$13)+1)),ROWS($C$11:G209))),"")</f>
        <v/>
      </c>
    </row>
    <row r="210" spans="2:7" ht="18" x14ac:dyDescent="0.2">
      <c r="B210" s="15" t="str">
        <f>IF(C210="","",SUBTOTAL(3,$C$11:C210))</f>
        <v/>
      </c>
      <c r="C210" s="16" t="str">
        <f t="array" ref="C210">IFERROR(INDEX('توزيع المباريات'!$C$12:$C$491,SMALL(IF('توزيع المباريات'!$H$12:$H$491=$F$7,IF('توزيع المباريات'!$F$12:$F$491=$F$6,ROW($A$13:$A$492)-ROW($A$13)+1)),ROWS($C$11:C210))),"")</f>
        <v/>
      </c>
      <c r="D210" s="16" t="str">
        <f t="array" ref="D210">IFERROR(INDEX('توزيع المباريات'!$D$12:$D$491,SMALL(IF('توزيع المباريات'!$H$12:$H$491=$F$7,IF('توزيع المباريات'!$F$12:$F$491=$F$6,ROW($A$13:$A$492)-ROW($A$13)+1)),ROWS($C$11:D210))),"")</f>
        <v/>
      </c>
      <c r="E210" s="16" t="str">
        <f t="array" ref="E210">IFERROR(INDEX('توزيع المباريات'!$E$12:$E$491,SMALL(IF('توزيع المباريات'!$H$12:$H$491=$F$7,IF('توزيع المباريات'!$F$12:$F$491=$F$6,ROW($A$13:$A$492)-ROW($A$13)+1)),ROWS($C$11:E210))),"")</f>
        <v/>
      </c>
      <c r="F210" s="16" t="str">
        <f t="array" ref="F210">IFERROR(INDEX('توزيع المباريات'!$F$12:$F$491,SMALL(IF('توزيع المباريات'!$H$12:$H$491=$F$7,IF('توزيع المباريات'!$F$12:$F$491=$F$6,ROW($A$13:$A$492)-ROW($A$13)+1)),ROWS($C$11:F210))),"")</f>
        <v/>
      </c>
      <c r="G210" s="16" t="str">
        <f t="array" ref="G210">IFERROR(INDEX('توزيع المباريات'!$G$12:$G$491,SMALL(IF('توزيع المباريات'!$H$12:$H$491=$F$7,IF('توزيع المباريات'!$F$12:$F$491=$F$6,ROW($A$13:$A$492)-ROW($A$13)+1)),ROWS($C$11:G210))),"")</f>
        <v/>
      </c>
    </row>
    <row r="211" spans="2:7" ht="18" x14ac:dyDescent="0.2">
      <c r="B211" s="15" t="str">
        <f>IF(C211="","",SUBTOTAL(3,$C$11:C211))</f>
        <v/>
      </c>
      <c r="C211" s="16" t="str">
        <f t="array" ref="C211">IFERROR(INDEX('توزيع المباريات'!$C$12:$C$491,SMALL(IF('توزيع المباريات'!$H$12:$H$491=$F$7,IF('توزيع المباريات'!$F$12:$F$491=$F$6,ROW($A$13:$A$492)-ROW($A$13)+1)),ROWS($C$11:C211))),"")</f>
        <v/>
      </c>
      <c r="D211" s="16" t="str">
        <f t="array" ref="D211">IFERROR(INDEX('توزيع المباريات'!$D$12:$D$491,SMALL(IF('توزيع المباريات'!$H$12:$H$491=$F$7,IF('توزيع المباريات'!$F$12:$F$491=$F$6,ROW($A$13:$A$492)-ROW($A$13)+1)),ROWS($C$11:D211))),"")</f>
        <v/>
      </c>
      <c r="E211" s="16" t="str">
        <f t="array" ref="E211">IFERROR(INDEX('توزيع المباريات'!$E$12:$E$491,SMALL(IF('توزيع المباريات'!$H$12:$H$491=$F$7,IF('توزيع المباريات'!$F$12:$F$491=$F$6,ROW($A$13:$A$492)-ROW($A$13)+1)),ROWS($C$11:E211))),"")</f>
        <v/>
      </c>
      <c r="F211" s="16" t="str">
        <f t="array" ref="F211">IFERROR(INDEX('توزيع المباريات'!$F$12:$F$491,SMALL(IF('توزيع المباريات'!$H$12:$H$491=$F$7,IF('توزيع المباريات'!$F$12:$F$491=$F$6,ROW($A$13:$A$492)-ROW($A$13)+1)),ROWS($C$11:F211))),"")</f>
        <v/>
      </c>
      <c r="G211" s="16" t="str">
        <f t="array" ref="G211">IFERROR(INDEX('توزيع المباريات'!$G$12:$G$491,SMALL(IF('توزيع المباريات'!$H$12:$H$491=$F$7,IF('توزيع المباريات'!$F$12:$F$491=$F$6,ROW($A$13:$A$492)-ROW($A$13)+1)),ROWS($C$11:G211))),"")</f>
        <v/>
      </c>
    </row>
    <row r="212" spans="2:7" ht="18" x14ac:dyDescent="0.2">
      <c r="B212" s="15" t="str">
        <f>IF(C212="","",SUBTOTAL(3,$C$11:C212))</f>
        <v/>
      </c>
      <c r="C212" s="16" t="str">
        <f t="array" ref="C212">IFERROR(INDEX('توزيع المباريات'!$C$12:$C$491,SMALL(IF('توزيع المباريات'!$H$12:$H$491=$F$7,IF('توزيع المباريات'!$F$12:$F$491=$F$6,ROW($A$13:$A$492)-ROW($A$13)+1)),ROWS($C$11:C212))),"")</f>
        <v/>
      </c>
      <c r="D212" s="16" t="str">
        <f t="array" ref="D212">IFERROR(INDEX('توزيع المباريات'!$D$12:$D$491,SMALL(IF('توزيع المباريات'!$H$12:$H$491=$F$7,IF('توزيع المباريات'!$F$12:$F$491=$F$6,ROW($A$13:$A$492)-ROW($A$13)+1)),ROWS($C$11:D212))),"")</f>
        <v/>
      </c>
      <c r="E212" s="16" t="str">
        <f t="array" ref="E212">IFERROR(INDEX('توزيع المباريات'!$E$12:$E$491,SMALL(IF('توزيع المباريات'!$H$12:$H$491=$F$7,IF('توزيع المباريات'!$F$12:$F$491=$F$6,ROW($A$13:$A$492)-ROW($A$13)+1)),ROWS($C$11:E212))),"")</f>
        <v/>
      </c>
      <c r="F212" s="16" t="str">
        <f t="array" ref="F212">IFERROR(INDEX('توزيع المباريات'!$F$12:$F$491,SMALL(IF('توزيع المباريات'!$H$12:$H$491=$F$7,IF('توزيع المباريات'!$F$12:$F$491=$F$6,ROW($A$13:$A$492)-ROW($A$13)+1)),ROWS($C$11:F212))),"")</f>
        <v/>
      </c>
      <c r="G212" s="16" t="str">
        <f t="array" ref="G212">IFERROR(INDEX('توزيع المباريات'!$G$12:$G$491,SMALL(IF('توزيع المباريات'!$H$12:$H$491=$F$7,IF('توزيع المباريات'!$F$12:$F$491=$F$6,ROW($A$13:$A$492)-ROW($A$13)+1)),ROWS($C$11:G212))),"")</f>
        <v/>
      </c>
    </row>
    <row r="213" spans="2:7" ht="18" x14ac:dyDescent="0.2">
      <c r="B213" s="15" t="str">
        <f>IF(C213="","",SUBTOTAL(3,$C$11:C213))</f>
        <v/>
      </c>
      <c r="C213" s="16" t="str">
        <f t="array" ref="C213">IFERROR(INDEX('توزيع المباريات'!$C$12:$C$491,SMALL(IF('توزيع المباريات'!$H$12:$H$491=$F$7,IF('توزيع المباريات'!$F$12:$F$491=$F$6,ROW($A$13:$A$492)-ROW($A$13)+1)),ROWS($C$11:C213))),"")</f>
        <v/>
      </c>
      <c r="D213" s="16" t="str">
        <f t="array" ref="D213">IFERROR(INDEX('توزيع المباريات'!$D$12:$D$491,SMALL(IF('توزيع المباريات'!$H$12:$H$491=$F$7,IF('توزيع المباريات'!$F$12:$F$491=$F$6,ROW($A$13:$A$492)-ROW($A$13)+1)),ROWS($C$11:D213))),"")</f>
        <v/>
      </c>
      <c r="E213" s="16" t="str">
        <f t="array" ref="E213">IFERROR(INDEX('توزيع المباريات'!$E$12:$E$491,SMALL(IF('توزيع المباريات'!$H$12:$H$491=$F$7,IF('توزيع المباريات'!$F$12:$F$491=$F$6,ROW($A$13:$A$492)-ROW($A$13)+1)),ROWS($C$11:E213))),"")</f>
        <v/>
      </c>
      <c r="F213" s="16" t="str">
        <f t="array" ref="F213">IFERROR(INDEX('توزيع المباريات'!$F$12:$F$491,SMALL(IF('توزيع المباريات'!$H$12:$H$491=$F$7,IF('توزيع المباريات'!$F$12:$F$491=$F$6,ROW($A$13:$A$492)-ROW($A$13)+1)),ROWS($C$11:F213))),"")</f>
        <v/>
      </c>
      <c r="G213" s="16" t="str">
        <f t="array" ref="G213">IFERROR(INDEX('توزيع المباريات'!$G$12:$G$491,SMALL(IF('توزيع المباريات'!$H$12:$H$491=$F$7,IF('توزيع المباريات'!$F$12:$F$491=$F$6,ROW($A$13:$A$492)-ROW($A$13)+1)),ROWS($C$11:G213))),"")</f>
        <v/>
      </c>
    </row>
    <row r="214" spans="2:7" ht="18" x14ac:dyDescent="0.2">
      <c r="B214" s="15" t="str">
        <f>IF(C214="","",SUBTOTAL(3,$C$11:C214))</f>
        <v/>
      </c>
      <c r="C214" s="16" t="str">
        <f t="array" ref="C214">IFERROR(INDEX('توزيع المباريات'!$C$12:$C$491,SMALL(IF('توزيع المباريات'!$H$12:$H$491=$F$7,IF('توزيع المباريات'!$F$12:$F$491=$F$6,ROW($A$13:$A$492)-ROW($A$13)+1)),ROWS($C$11:C214))),"")</f>
        <v/>
      </c>
      <c r="D214" s="16" t="str">
        <f t="array" ref="D214">IFERROR(INDEX('توزيع المباريات'!$D$12:$D$491,SMALL(IF('توزيع المباريات'!$H$12:$H$491=$F$7,IF('توزيع المباريات'!$F$12:$F$491=$F$6,ROW($A$13:$A$492)-ROW($A$13)+1)),ROWS($C$11:D214))),"")</f>
        <v/>
      </c>
      <c r="E214" s="16" t="str">
        <f t="array" ref="E214">IFERROR(INDEX('توزيع المباريات'!$E$12:$E$491,SMALL(IF('توزيع المباريات'!$H$12:$H$491=$F$7,IF('توزيع المباريات'!$F$12:$F$491=$F$6,ROW($A$13:$A$492)-ROW($A$13)+1)),ROWS($C$11:E214))),"")</f>
        <v/>
      </c>
      <c r="F214" s="16" t="str">
        <f t="array" ref="F214">IFERROR(INDEX('توزيع المباريات'!$F$12:$F$491,SMALL(IF('توزيع المباريات'!$H$12:$H$491=$F$7,IF('توزيع المباريات'!$F$12:$F$491=$F$6,ROW($A$13:$A$492)-ROW($A$13)+1)),ROWS($C$11:F214))),"")</f>
        <v/>
      </c>
      <c r="G214" s="16" t="str">
        <f t="array" ref="G214">IFERROR(INDEX('توزيع المباريات'!$G$12:$G$491,SMALL(IF('توزيع المباريات'!$H$12:$H$491=$F$7,IF('توزيع المباريات'!$F$12:$F$491=$F$6,ROW($A$13:$A$492)-ROW($A$13)+1)),ROWS($C$11:G214))),"")</f>
        <v/>
      </c>
    </row>
    <row r="215" spans="2:7" ht="18" x14ac:dyDescent="0.2">
      <c r="B215" s="15" t="str">
        <f>IF(C215="","",SUBTOTAL(3,$C$11:C215))</f>
        <v/>
      </c>
      <c r="C215" s="16" t="str">
        <f t="array" ref="C215">IFERROR(INDEX('توزيع المباريات'!$C$12:$C$491,SMALL(IF('توزيع المباريات'!$H$12:$H$491=$F$7,IF('توزيع المباريات'!$F$12:$F$491=$F$6,ROW($A$13:$A$492)-ROW($A$13)+1)),ROWS($C$11:C215))),"")</f>
        <v/>
      </c>
      <c r="D215" s="16" t="str">
        <f t="array" ref="D215">IFERROR(INDEX('توزيع المباريات'!$D$12:$D$491,SMALL(IF('توزيع المباريات'!$H$12:$H$491=$F$7,IF('توزيع المباريات'!$F$12:$F$491=$F$6,ROW($A$13:$A$492)-ROW($A$13)+1)),ROWS($C$11:D215))),"")</f>
        <v/>
      </c>
      <c r="E215" s="16" t="str">
        <f t="array" ref="E215">IFERROR(INDEX('توزيع المباريات'!$E$12:$E$491,SMALL(IF('توزيع المباريات'!$H$12:$H$491=$F$7,IF('توزيع المباريات'!$F$12:$F$491=$F$6,ROW($A$13:$A$492)-ROW($A$13)+1)),ROWS($C$11:E215))),"")</f>
        <v/>
      </c>
      <c r="F215" s="16" t="str">
        <f t="array" ref="F215">IFERROR(INDEX('توزيع المباريات'!$F$12:$F$491,SMALL(IF('توزيع المباريات'!$H$12:$H$491=$F$7,IF('توزيع المباريات'!$F$12:$F$491=$F$6,ROW($A$13:$A$492)-ROW($A$13)+1)),ROWS($C$11:F215))),"")</f>
        <v/>
      </c>
      <c r="G215" s="16" t="str">
        <f t="array" ref="G215">IFERROR(INDEX('توزيع المباريات'!$G$12:$G$491,SMALL(IF('توزيع المباريات'!$H$12:$H$491=$F$7,IF('توزيع المباريات'!$F$12:$F$491=$F$6,ROW($A$13:$A$492)-ROW($A$13)+1)),ROWS($C$11:G215))),"")</f>
        <v/>
      </c>
    </row>
    <row r="216" spans="2:7" ht="18" x14ac:dyDescent="0.2">
      <c r="B216" s="15" t="str">
        <f>IF(C216="","",SUBTOTAL(3,$C$11:C216))</f>
        <v/>
      </c>
      <c r="C216" s="16" t="str">
        <f t="array" ref="C216">IFERROR(INDEX('توزيع المباريات'!$C$12:$C$491,SMALL(IF('توزيع المباريات'!$H$12:$H$491=$F$7,IF('توزيع المباريات'!$F$12:$F$491=$F$6,ROW($A$13:$A$492)-ROW($A$13)+1)),ROWS($C$11:C216))),"")</f>
        <v/>
      </c>
      <c r="D216" s="16" t="str">
        <f t="array" ref="D216">IFERROR(INDEX('توزيع المباريات'!$D$12:$D$491,SMALL(IF('توزيع المباريات'!$H$12:$H$491=$F$7,IF('توزيع المباريات'!$F$12:$F$491=$F$6,ROW($A$13:$A$492)-ROW($A$13)+1)),ROWS($C$11:D216))),"")</f>
        <v/>
      </c>
      <c r="E216" s="16" t="str">
        <f t="array" ref="E216">IFERROR(INDEX('توزيع المباريات'!$E$12:$E$491,SMALL(IF('توزيع المباريات'!$H$12:$H$491=$F$7,IF('توزيع المباريات'!$F$12:$F$491=$F$6,ROW($A$13:$A$492)-ROW($A$13)+1)),ROWS($C$11:E216))),"")</f>
        <v/>
      </c>
      <c r="F216" s="16" t="str">
        <f t="array" ref="F216">IFERROR(INDEX('توزيع المباريات'!$F$12:$F$491,SMALL(IF('توزيع المباريات'!$H$12:$H$491=$F$7,IF('توزيع المباريات'!$F$12:$F$491=$F$6,ROW($A$13:$A$492)-ROW($A$13)+1)),ROWS($C$11:F216))),"")</f>
        <v/>
      </c>
      <c r="G216" s="16" t="str">
        <f t="array" ref="G216">IFERROR(INDEX('توزيع المباريات'!$G$12:$G$491,SMALL(IF('توزيع المباريات'!$H$12:$H$491=$F$7,IF('توزيع المباريات'!$F$12:$F$491=$F$6,ROW($A$13:$A$492)-ROW($A$13)+1)),ROWS($C$11:G216))),"")</f>
        <v/>
      </c>
    </row>
    <row r="217" spans="2:7" ht="18" x14ac:dyDescent="0.2">
      <c r="B217" s="15" t="str">
        <f>IF(C217="","",SUBTOTAL(3,$C$11:C217))</f>
        <v/>
      </c>
      <c r="C217" s="16" t="str">
        <f t="array" ref="C217">IFERROR(INDEX('توزيع المباريات'!$C$12:$C$491,SMALL(IF('توزيع المباريات'!$H$12:$H$491=$F$7,IF('توزيع المباريات'!$F$12:$F$491=$F$6,ROW($A$13:$A$492)-ROW($A$13)+1)),ROWS($C$11:C217))),"")</f>
        <v/>
      </c>
      <c r="D217" s="16" t="str">
        <f t="array" ref="D217">IFERROR(INDEX('توزيع المباريات'!$D$12:$D$491,SMALL(IF('توزيع المباريات'!$H$12:$H$491=$F$7,IF('توزيع المباريات'!$F$12:$F$491=$F$6,ROW($A$13:$A$492)-ROW($A$13)+1)),ROWS($C$11:D217))),"")</f>
        <v/>
      </c>
      <c r="E217" s="16" t="str">
        <f t="array" ref="E217">IFERROR(INDEX('توزيع المباريات'!$E$12:$E$491,SMALL(IF('توزيع المباريات'!$H$12:$H$491=$F$7,IF('توزيع المباريات'!$F$12:$F$491=$F$6,ROW($A$13:$A$492)-ROW($A$13)+1)),ROWS($C$11:E217))),"")</f>
        <v/>
      </c>
      <c r="F217" s="16" t="str">
        <f t="array" ref="F217">IFERROR(INDEX('توزيع المباريات'!$F$12:$F$491,SMALL(IF('توزيع المباريات'!$H$12:$H$491=$F$7,IF('توزيع المباريات'!$F$12:$F$491=$F$6,ROW($A$13:$A$492)-ROW($A$13)+1)),ROWS($C$11:F217))),"")</f>
        <v/>
      </c>
      <c r="G217" s="16" t="str">
        <f t="array" ref="G217">IFERROR(INDEX('توزيع المباريات'!$G$12:$G$491,SMALL(IF('توزيع المباريات'!$H$12:$H$491=$F$7,IF('توزيع المباريات'!$F$12:$F$491=$F$6,ROW($A$13:$A$492)-ROW($A$13)+1)),ROWS($C$11:G217))),"")</f>
        <v/>
      </c>
    </row>
    <row r="218" spans="2:7" ht="18" x14ac:dyDescent="0.2">
      <c r="B218" s="15" t="str">
        <f>IF(C218="","",SUBTOTAL(3,$C$11:C218))</f>
        <v/>
      </c>
      <c r="C218" s="16" t="str">
        <f t="array" ref="C218">IFERROR(INDEX('توزيع المباريات'!$C$12:$C$491,SMALL(IF('توزيع المباريات'!$H$12:$H$491=$F$7,IF('توزيع المباريات'!$F$12:$F$491=$F$6,ROW($A$13:$A$492)-ROW($A$13)+1)),ROWS($C$11:C218))),"")</f>
        <v/>
      </c>
      <c r="D218" s="16" t="str">
        <f t="array" ref="D218">IFERROR(INDEX('توزيع المباريات'!$D$12:$D$491,SMALL(IF('توزيع المباريات'!$H$12:$H$491=$F$7,IF('توزيع المباريات'!$F$12:$F$491=$F$6,ROW($A$13:$A$492)-ROW($A$13)+1)),ROWS($C$11:D218))),"")</f>
        <v/>
      </c>
      <c r="E218" s="16" t="str">
        <f t="array" ref="E218">IFERROR(INDEX('توزيع المباريات'!$E$12:$E$491,SMALL(IF('توزيع المباريات'!$H$12:$H$491=$F$7,IF('توزيع المباريات'!$F$12:$F$491=$F$6,ROW($A$13:$A$492)-ROW($A$13)+1)),ROWS($C$11:E218))),"")</f>
        <v/>
      </c>
      <c r="F218" s="16" t="str">
        <f t="array" ref="F218">IFERROR(INDEX('توزيع المباريات'!$F$12:$F$491,SMALL(IF('توزيع المباريات'!$H$12:$H$491=$F$7,IF('توزيع المباريات'!$F$12:$F$491=$F$6,ROW($A$13:$A$492)-ROW($A$13)+1)),ROWS($C$11:F218))),"")</f>
        <v/>
      </c>
      <c r="G218" s="16" t="str">
        <f t="array" ref="G218">IFERROR(INDEX('توزيع المباريات'!$G$12:$G$491,SMALL(IF('توزيع المباريات'!$H$12:$H$491=$F$7,IF('توزيع المباريات'!$F$12:$F$491=$F$6,ROW($A$13:$A$492)-ROW($A$13)+1)),ROWS($C$11:G218))),"")</f>
        <v/>
      </c>
    </row>
    <row r="219" spans="2:7" ht="18" x14ac:dyDescent="0.2">
      <c r="B219" s="15" t="str">
        <f>IF(C219="","",SUBTOTAL(3,$C$11:C219))</f>
        <v/>
      </c>
      <c r="C219" s="16" t="str">
        <f t="array" ref="C219">IFERROR(INDEX('توزيع المباريات'!$C$12:$C$491,SMALL(IF('توزيع المباريات'!$H$12:$H$491=$F$7,IF('توزيع المباريات'!$F$12:$F$491=$F$6,ROW($A$13:$A$492)-ROW($A$13)+1)),ROWS($C$11:C219))),"")</f>
        <v/>
      </c>
      <c r="D219" s="16" t="str">
        <f t="array" ref="D219">IFERROR(INDEX('توزيع المباريات'!$D$12:$D$491,SMALL(IF('توزيع المباريات'!$H$12:$H$491=$F$7,IF('توزيع المباريات'!$F$12:$F$491=$F$6,ROW($A$13:$A$492)-ROW($A$13)+1)),ROWS($C$11:D219))),"")</f>
        <v/>
      </c>
      <c r="E219" s="16" t="str">
        <f t="array" ref="E219">IFERROR(INDEX('توزيع المباريات'!$E$12:$E$491,SMALL(IF('توزيع المباريات'!$H$12:$H$491=$F$7,IF('توزيع المباريات'!$F$12:$F$491=$F$6,ROW($A$13:$A$492)-ROW($A$13)+1)),ROWS($C$11:E219))),"")</f>
        <v/>
      </c>
      <c r="F219" s="16" t="str">
        <f t="array" ref="F219">IFERROR(INDEX('توزيع المباريات'!$F$12:$F$491,SMALL(IF('توزيع المباريات'!$H$12:$H$491=$F$7,IF('توزيع المباريات'!$F$12:$F$491=$F$6,ROW($A$13:$A$492)-ROW($A$13)+1)),ROWS($C$11:F219))),"")</f>
        <v/>
      </c>
      <c r="G219" s="16" t="str">
        <f t="array" ref="G219">IFERROR(INDEX('توزيع المباريات'!$G$12:$G$491,SMALL(IF('توزيع المباريات'!$H$12:$H$491=$F$7,IF('توزيع المباريات'!$F$12:$F$491=$F$6,ROW($A$13:$A$492)-ROW($A$13)+1)),ROWS($C$11:G219))),"")</f>
        <v/>
      </c>
    </row>
    <row r="220" spans="2:7" ht="18" x14ac:dyDescent="0.2">
      <c r="B220" s="15" t="str">
        <f>IF(C220="","",SUBTOTAL(3,$C$11:C220))</f>
        <v/>
      </c>
      <c r="C220" s="16" t="str">
        <f t="array" ref="C220">IFERROR(INDEX('توزيع المباريات'!$C$12:$C$491,SMALL(IF('توزيع المباريات'!$H$12:$H$491=$F$7,IF('توزيع المباريات'!$F$12:$F$491=$F$6,ROW($A$13:$A$492)-ROW($A$13)+1)),ROWS($C$11:C220))),"")</f>
        <v/>
      </c>
      <c r="D220" s="16" t="str">
        <f t="array" ref="D220">IFERROR(INDEX('توزيع المباريات'!$D$12:$D$491,SMALL(IF('توزيع المباريات'!$H$12:$H$491=$F$7,IF('توزيع المباريات'!$F$12:$F$491=$F$6,ROW($A$13:$A$492)-ROW($A$13)+1)),ROWS($C$11:D220))),"")</f>
        <v/>
      </c>
      <c r="E220" s="16" t="str">
        <f t="array" ref="E220">IFERROR(INDEX('توزيع المباريات'!$E$12:$E$491,SMALL(IF('توزيع المباريات'!$H$12:$H$491=$F$7,IF('توزيع المباريات'!$F$12:$F$491=$F$6,ROW($A$13:$A$492)-ROW($A$13)+1)),ROWS($C$11:E220))),"")</f>
        <v/>
      </c>
      <c r="F220" s="16" t="str">
        <f t="array" ref="F220">IFERROR(INDEX('توزيع المباريات'!$F$12:$F$491,SMALL(IF('توزيع المباريات'!$H$12:$H$491=$F$7,IF('توزيع المباريات'!$F$12:$F$491=$F$6,ROW($A$13:$A$492)-ROW($A$13)+1)),ROWS($C$11:F220))),"")</f>
        <v/>
      </c>
      <c r="G220" s="16" t="str">
        <f t="array" ref="G220">IFERROR(INDEX('توزيع المباريات'!$G$12:$G$491,SMALL(IF('توزيع المباريات'!$H$12:$H$491=$F$7,IF('توزيع المباريات'!$F$12:$F$491=$F$6,ROW($A$13:$A$492)-ROW($A$13)+1)),ROWS($C$11:G220))),"")</f>
        <v/>
      </c>
    </row>
    <row r="221" spans="2:7" ht="18" x14ac:dyDescent="0.2">
      <c r="B221" s="15" t="str">
        <f>IF(C221="","",SUBTOTAL(3,$C$11:C221))</f>
        <v/>
      </c>
      <c r="C221" s="16" t="str">
        <f t="array" ref="C221">IFERROR(INDEX('توزيع المباريات'!$C$12:$C$491,SMALL(IF('توزيع المباريات'!$H$12:$H$491=$F$7,IF('توزيع المباريات'!$F$12:$F$491=$F$6,ROW($A$13:$A$492)-ROW($A$13)+1)),ROWS($C$11:C221))),"")</f>
        <v/>
      </c>
      <c r="D221" s="16" t="str">
        <f t="array" ref="D221">IFERROR(INDEX('توزيع المباريات'!$D$12:$D$491,SMALL(IF('توزيع المباريات'!$H$12:$H$491=$F$7,IF('توزيع المباريات'!$F$12:$F$491=$F$6,ROW($A$13:$A$492)-ROW($A$13)+1)),ROWS($C$11:D221))),"")</f>
        <v/>
      </c>
      <c r="E221" s="16" t="str">
        <f t="array" ref="E221">IFERROR(INDEX('توزيع المباريات'!$E$12:$E$491,SMALL(IF('توزيع المباريات'!$H$12:$H$491=$F$7,IF('توزيع المباريات'!$F$12:$F$491=$F$6,ROW($A$13:$A$492)-ROW($A$13)+1)),ROWS($C$11:E221))),"")</f>
        <v/>
      </c>
      <c r="F221" s="16" t="str">
        <f t="array" ref="F221">IFERROR(INDEX('توزيع المباريات'!$F$12:$F$491,SMALL(IF('توزيع المباريات'!$H$12:$H$491=$F$7,IF('توزيع المباريات'!$F$12:$F$491=$F$6,ROW($A$13:$A$492)-ROW($A$13)+1)),ROWS($C$11:F221))),"")</f>
        <v/>
      </c>
      <c r="G221" s="16" t="str">
        <f t="array" ref="G221">IFERROR(INDEX('توزيع المباريات'!$G$12:$G$491,SMALL(IF('توزيع المباريات'!$H$12:$H$491=$F$7,IF('توزيع المباريات'!$F$12:$F$491=$F$6,ROW($A$13:$A$492)-ROW($A$13)+1)),ROWS($C$11:G221))),"")</f>
        <v/>
      </c>
    </row>
    <row r="222" spans="2:7" ht="18" x14ac:dyDescent="0.2">
      <c r="B222" s="15" t="str">
        <f>IF(C222="","",SUBTOTAL(3,$C$11:C222))</f>
        <v/>
      </c>
      <c r="C222" s="16" t="str">
        <f t="array" ref="C222">IFERROR(INDEX('توزيع المباريات'!$C$12:$C$491,SMALL(IF('توزيع المباريات'!$H$12:$H$491=$F$7,IF('توزيع المباريات'!$F$12:$F$491=$F$6,ROW($A$13:$A$492)-ROW($A$13)+1)),ROWS($C$11:C222))),"")</f>
        <v/>
      </c>
      <c r="D222" s="16" t="str">
        <f t="array" ref="D222">IFERROR(INDEX('توزيع المباريات'!$D$12:$D$491,SMALL(IF('توزيع المباريات'!$H$12:$H$491=$F$7,IF('توزيع المباريات'!$F$12:$F$491=$F$6,ROW($A$13:$A$492)-ROW($A$13)+1)),ROWS($C$11:D222))),"")</f>
        <v/>
      </c>
      <c r="E222" s="16" t="str">
        <f t="array" ref="E222">IFERROR(INDEX('توزيع المباريات'!$E$12:$E$491,SMALL(IF('توزيع المباريات'!$H$12:$H$491=$F$7,IF('توزيع المباريات'!$F$12:$F$491=$F$6,ROW($A$13:$A$492)-ROW($A$13)+1)),ROWS($C$11:E222))),"")</f>
        <v/>
      </c>
      <c r="F222" s="16" t="str">
        <f t="array" ref="F222">IFERROR(INDEX('توزيع المباريات'!$F$12:$F$491,SMALL(IF('توزيع المباريات'!$H$12:$H$491=$F$7,IF('توزيع المباريات'!$F$12:$F$491=$F$6,ROW($A$13:$A$492)-ROW($A$13)+1)),ROWS($C$11:F222))),"")</f>
        <v/>
      </c>
      <c r="G222" s="16" t="str">
        <f t="array" ref="G222">IFERROR(INDEX('توزيع المباريات'!$G$12:$G$491,SMALL(IF('توزيع المباريات'!$H$12:$H$491=$F$7,IF('توزيع المباريات'!$F$12:$F$491=$F$6,ROW($A$13:$A$492)-ROW($A$13)+1)),ROWS($C$11:G222))),"")</f>
        <v/>
      </c>
    </row>
    <row r="223" spans="2:7" ht="18" x14ac:dyDescent="0.2">
      <c r="B223" s="15" t="str">
        <f>IF(C223="","",SUBTOTAL(3,$C$11:C223))</f>
        <v/>
      </c>
      <c r="C223" s="16" t="str">
        <f t="array" ref="C223">IFERROR(INDEX('توزيع المباريات'!$C$12:$C$491,SMALL(IF('توزيع المباريات'!$H$12:$H$491=$F$7,IF('توزيع المباريات'!$F$12:$F$491=$F$6,ROW($A$13:$A$492)-ROW($A$13)+1)),ROWS($C$11:C223))),"")</f>
        <v/>
      </c>
      <c r="D223" s="16" t="str">
        <f t="array" ref="D223">IFERROR(INDEX('توزيع المباريات'!$D$12:$D$491,SMALL(IF('توزيع المباريات'!$H$12:$H$491=$F$7,IF('توزيع المباريات'!$F$12:$F$491=$F$6,ROW($A$13:$A$492)-ROW($A$13)+1)),ROWS($C$11:D223))),"")</f>
        <v/>
      </c>
      <c r="E223" s="16" t="str">
        <f t="array" ref="E223">IFERROR(INDEX('توزيع المباريات'!$E$12:$E$491,SMALL(IF('توزيع المباريات'!$H$12:$H$491=$F$7,IF('توزيع المباريات'!$F$12:$F$491=$F$6,ROW($A$13:$A$492)-ROW($A$13)+1)),ROWS($C$11:E223))),"")</f>
        <v/>
      </c>
      <c r="F223" s="16" t="str">
        <f t="array" ref="F223">IFERROR(INDEX('توزيع المباريات'!$F$12:$F$491,SMALL(IF('توزيع المباريات'!$H$12:$H$491=$F$7,IF('توزيع المباريات'!$F$12:$F$491=$F$6,ROW($A$13:$A$492)-ROW($A$13)+1)),ROWS($C$11:F223))),"")</f>
        <v/>
      </c>
      <c r="G223" s="16" t="str">
        <f t="array" ref="G223">IFERROR(INDEX('توزيع المباريات'!$G$12:$G$491,SMALL(IF('توزيع المباريات'!$H$12:$H$491=$F$7,IF('توزيع المباريات'!$F$12:$F$491=$F$6,ROW($A$13:$A$492)-ROW($A$13)+1)),ROWS($C$11:G223))),"")</f>
        <v/>
      </c>
    </row>
    <row r="224" spans="2:7" ht="18" x14ac:dyDescent="0.2">
      <c r="B224" s="15" t="str">
        <f>IF(C224="","",SUBTOTAL(3,$C$11:C224))</f>
        <v/>
      </c>
      <c r="C224" s="16" t="str">
        <f t="array" ref="C224">IFERROR(INDEX('توزيع المباريات'!$C$12:$C$491,SMALL(IF('توزيع المباريات'!$H$12:$H$491=$F$7,IF('توزيع المباريات'!$F$12:$F$491=$F$6,ROW($A$13:$A$492)-ROW($A$13)+1)),ROWS($C$11:C224))),"")</f>
        <v/>
      </c>
      <c r="D224" s="16" t="str">
        <f t="array" ref="D224">IFERROR(INDEX('توزيع المباريات'!$D$12:$D$491,SMALL(IF('توزيع المباريات'!$H$12:$H$491=$F$7,IF('توزيع المباريات'!$F$12:$F$491=$F$6,ROW($A$13:$A$492)-ROW($A$13)+1)),ROWS($C$11:D224))),"")</f>
        <v/>
      </c>
      <c r="E224" s="16" t="str">
        <f t="array" ref="E224">IFERROR(INDEX('توزيع المباريات'!$E$12:$E$491,SMALL(IF('توزيع المباريات'!$H$12:$H$491=$F$7,IF('توزيع المباريات'!$F$12:$F$491=$F$6,ROW($A$13:$A$492)-ROW($A$13)+1)),ROWS($C$11:E224))),"")</f>
        <v/>
      </c>
      <c r="F224" s="16" t="str">
        <f t="array" ref="F224">IFERROR(INDEX('توزيع المباريات'!$F$12:$F$491,SMALL(IF('توزيع المباريات'!$H$12:$H$491=$F$7,IF('توزيع المباريات'!$F$12:$F$491=$F$6,ROW($A$13:$A$492)-ROW($A$13)+1)),ROWS($C$11:F224))),"")</f>
        <v/>
      </c>
      <c r="G224" s="16" t="str">
        <f t="array" ref="G224">IFERROR(INDEX('توزيع المباريات'!$G$12:$G$491,SMALL(IF('توزيع المباريات'!$H$12:$H$491=$F$7,IF('توزيع المباريات'!$F$12:$F$491=$F$6,ROW($A$13:$A$492)-ROW($A$13)+1)),ROWS($C$11:G224))),"")</f>
        <v/>
      </c>
    </row>
    <row r="225" spans="2:7" ht="18" x14ac:dyDescent="0.2">
      <c r="B225" s="15" t="str">
        <f>IF(C225="","",SUBTOTAL(3,$C$11:C225))</f>
        <v/>
      </c>
      <c r="C225" s="16" t="str">
        <f t="array" ref="C225">IFERROR(INDEX('توزيع المباريات'!$C$12:$C$491,SMALL(IF('توزيع المباريات'!$H$12:$H$491=$F$7,IF('توزيع المباريات'!$F$12:$F$491=$F$6,ROW($A$13:$A$492)-ROW($A$13)+1)),ROWS($C$11:C225))),"")</f>
        <v/>
      </c>
      <c r="D225" s="16" t="str">
        <f t="array" ref="D225">IFERROR(INDEX('توزيع المباريات'!$D$12:$D$491,SMALL(IF('توزيع المباريات'!$H$12:$H$491=$F$7,IF('توزيع المباريات'!$F$12:$F$491=$F$6,ROW($A$13:$A$492)-ROW($A$13)+1)),ROWS($C$11:D225))),"")</f>
        <v/>
      </c>
      <c r="E225" s="16" t="str">
        <f t="array" ref="E225">IFERROR(INDEX('توزيع المباريات'!$E$12:$E$491,SMALL(IF('توزيع المباريات'!$H$12:$H$491=$F$7,IF('توزيع المباريات'!$F$12:$F$491=$F$6,ROW($A$13:$A$492)-ROW($A$13)+1)),ROWS($C$11:E225))),"")</f>
        <v/>
      </c>
      <c r="F225" s="16" t="str">
        <f t="array" ref="F225">IFERROR(INDEX('توزيع المباريات'!$F$12:$F$491,SMALL(IF('توزيع المباريات'!$H$12:$H$491=$F$7,IF('توزيع المباريات'!$F$12:$F$491=$F$6,ROW($A$13:$A$492)-ROW($A$13)+1)),ROWS($C$11:F225))),"")</f>
        <v/>
      </c>
      <c r="G225" s="16" t="str">
        <f t="array" ref="G225">IFERROR(INDEX('توزيع المباريات'!$G$12:$G$491,SMALL(IF('توزيع المباريات'!$H$12:$H$491=$F$7,IF('توزيع المباريات'!$F$12:$F$491=$F$6,ROW($A$13:$A$492)-ROW($A$13)+1)),ROWS($C$11:G225))),"")</f>
        <v/>
      </c>
    </row>
    <row r="226" spans="2:7" ht="18" x14ac:dyDescent="0.2">
      <c r="B226" s="15" t="str">
        <f>IF(C226="","",SUBTOTAL(3,$C$11:C226))</f>
        <v/>
      </c>
      <c r="C226" s="16" t="str">
        <f t="array" ref="C226">IFERROR(INDEX('توزيع المباريات'!$C$12:$C$491,SMALL(IF('توزيع المباريات'!$H$12:$H$491=$F$7,IF('توزيع المباريات'!$F$12:$F$491=$F$6,ROW($A$13:$A$492)-ROW($A$13)+1)),ROWS($C$11:C226))),"")</f>
        <v/>
      </c>
      <c r="D226" s="16" t="str">
        <f t="array" ref="D226">IFERROR(INDEX('توزيع المباريات'!$D$12:$D$491,SMALL(IF('توزيع المباريات'!$H$12:$H$491=$F$7,IF('توزيع المباريات'!$F$12:$F$491=$F$6,ROW($A$13:$A$492)-ROW($A$13)+1)),ROWS($C$11:D226))),"")</f>
        <v/>
      </c>
      <c r="E226" s="16" t="str">
        <f t="array" ref="E226">IFERROR(INDEX('توزيع المباريات'!$E$12:$E$491,SMALL(IF('توزيع المباريات'!$H$12:$H$491=$F$7,IF('توزيع المباريات'!$F$12:$F$491=$F$6,ROW($A$13:$A$492)-ROW($A$13)+1)),ROWS($C$11:E226))),"")</f>
        <v/>
      </c>
      <c r="F226" s="16" t="str">
        <f t="array" ref="F226">IFERROR(INDEX('توزيع المباريات'!$F$12:$F$491,SMALL(IF('توزيع المباريات'!$H$12:$H$491=$F$7,IF('توزيع المباريات'!$F$12:$F$491=$F$6,ROW($A$13:$A$492)-ROW($A$13)+1)),ROWS($C$11:F226))),"")</f>
        <v/>
      </c>
      <c r="G226" s="16" t="str">
        <f t="array" ref="G226">IFERROR(INDEX('توزيع المباريات'!$G$12:$G$491,SMALL(IF('توزيع المباريات'!$H$12:$H$491=$F$7,IF('توزيع المباريات'!$F$12:$F$491=$F$6,ROW($A$13:$A$492)-ROW($A$13)+1)),ROWS($C$11:G226))),"")</f>
        <v/>
      </c>
    </row>
    <row r="227" spans="2:7" ht="18" x14ac:dyDescent="0.2">
      <c r="B227" s="15" t="str">
        <f>IF(C227="","",SUBTOTAL(3,$C$11:C227))</f>
        <v/>
      </c>
      <c r="C227" s="16" t="str">
        <f t="array" ref="C227">IFERROR(INDEX('توزيع المباريات'!$C$12:$C$491,SMALL(IF('توزيع المباريات'!$H$12:$H$491=$F$7,IF('توزيع المباريات'!$F$12:$F$491=$F$6,ROW($A$13:$A$492)-ROW($A$13)+1)),ROWS($C$11:C227))),"")</f>
        <v/>
      </c>
      <c r="D227" s="16" t="str">
        <f t="array" ref="D227">IFERROR(INDEX('توزيع المباريات'!$D$12:$D$491,SMALL(IF('توزيع المباريات'!$H$12:$H$491=$F$7,IF('توزيع المباريات'!$F$12:$F$491=$F$6,ROW($A$13:$A$492)-ROW($A$13)+1)),ROWS($C$11:D227))),"")</f>
        <v/>
      </c>
      <c r="E227" s="16" t="str">
        <f t="array" ref="E227">IFERROR(INDEX('توزيع المباريات'!$E$12:$E$491,SMALL(IF('توزيع المباريات'!$H$12:$H$491=$F$7,IF('توزيع المباريات'!$F$12:$F$491=$F$6,ROW($A$13:$A$492)-ROW($A$13)+1)),ROWS($C$11:E227))),"")</f>
        <v/>
      </c>
      <c r="F227" s="16" t="str">
        <f t="array" ref="F227">IFERROR(INDEX('توزيع المباريات'!$F$12:$F$491,SMALL(IF('توزيع المباريات'!$H$12:$H$491=$F$7,IF('توزيع المباريات'!$F$12:$F$491=$F$6,ROW($A$13:$A$492)-ROW($A$13)+1)),ROWS($C$11:F227))),"")</f>
        <v/>
      </c>
      <c r="G227" s="16" t="str">
        <f t="array" ref="G227">IFERROR(INDEX('توزيع المباريات'!$G$12:$G$491,SMALL(IF('توزيع المباريات'!$H$12:$H$491=$F$7,IF('توزيع المباريات'!$F$12:$F$491=$F$6,ROW($A$13:$A$492)-ROW($A$13)+1)),ROWS($C$11:G227))),"")</f>
        <v/>
      </c>
    </row>
    <row r="228" spans="2:7" ht="18" x14ac:dyDescent="0.2">
      <c r="B228" s="15" t="str">
        <f>IF(C228="","",SUBTOTAL(3,$C$11:C228))</f>
        <v/>
      </c>
      <c r="C228" s="16" t="str">
        <f t="array" ref="C228">IFERROR(INDEX('توزيع المباريات'!$C$12:$C$491,SMALL(IF('توزيع المباريات'!$H$12:$H$491=$F$7,IF('توزيع المباريات'!$F$12:$F$491=$F$6,ROW($A$13:$A$492)-ROW($A$13)+1)),ROWS($C$11:C228))),"")</f>
        <v/>
      </c>
      <c r="D228" s="16" t="str">
        <f t="array" ref="D228">IFERROR(INDEX('توزيع المباريات'!$D$12:$D$491,SMALL(IF('توزيع المباريات'!$H$12:$H$491=$F$7,IF('توزيع المباريات'!$F$12:$F$491=$F$6,ROW($A$13:$A$492)-ROW($A$13)+1)),ROWS($C$11:D228))),"")</f>
        <v/>
      </c>
      <c r="E228" s="16" t="str">
        <f t="array" ref="E228">IFERROR(INDEX('توزيع المباريات'!$E$12:$E$491,SMALL(IF('توزيع المباريات'!$H$12:$H$491=$F$7,IF('توزيع المباريات'!$F$12:$F$491=$F$6,ROW($A$13:$A$492)-ROW($A$13)+1)),ROWS($C$11:E228))),"")</f>
        <v/>
      </c>
      <c r="F228" s="16" t="str">
        <f t="array" ref="F228">IFERROR(INDEX('توزيع المباريات'!$F$12:$F$491,SMALL(IF('توزيع المباريات'!$H$12:$H$491=$F$7,IF('توزيع المباريات'!$F$12:$F$491=$F$6,ROW($A$13:$A$492)-ROW($A$13)+1)),ROWS($C$11:F228))),"")</f>
        <v/>
      </c>
      <c r="G228" s="16" t="str">
        <f t="array" ref="G228">IFERROR(INDEX('توزيع المباريات'!$G$12:$G$491,SMALL(IF('توزيع المباريات'!$H$12:$H$491=$F$7,IF('توزيع المباريات'!$F$12:$F$491=$F$6,ROW($A$13:$A$492)-ROW($A$13)+1)),ROWS($C$11:G228))),"")</f>
        <v/>
      </c>
    </row>
    <row r="229" spans="2:7" ht="18" x14ac:dyDescent="0.2">
      <c r="B229" s="15" t="str">
        <f>IF(C229="","",SUBTOTAL(3,$C$11:C229))</f>
        <v/>
      </c>
      <c r="C229" s="16" t="str">
        <f t="array" ref="C229">IFERROR(INDEX('توزيع المباريات'!$C$12:$C$491,SMALL(IF('توزيع المباريات'!$H$12:$H$491=$F$7,IF('توزيع المباريات'!$F$12:$F$491=$F$6,ROW($A$13:$A$492)-ROW($A$13)+1)),ROWS($C$11:C229))),"")</f>
        <v/>
      </c>
      <c r="D229" s="16" t="str">
        <f t="array" ref="D229">IFERROR(INDEX('توزيع المباريات'!$D$12:$D$491,SMALL(IF('توزيع المباريات'!$H$12:$H$491=$F$7,IF('توزيع المباريات'!$F$12:$F$491=$F$6,ROW($A$13:$A$492)-ROW($A$13)+1)),ROWS($C$11:D229))),"")</f>
        <v/>
      </c>
      <c r="E229" s="16" t="str">
        <f t="array" ref="E229">IFERROR(INDEX('توزيع المباريات'!$E$12:$E$491,SMALL(IF('توزيع المباريات'!$H$12:$H$491=$F$7,IF('توزيع المباريات'!$F$12:$F$491=$F$6,ROW($A$13:$A$492)-ROW($A$13)+1)),ROWS($C$11:E229))),"")</f>
        <v/>
      </c>
      <c r="F229" s="16" t="str">
        <f t="array" ref="F229">IFERROR(INDEX('توزيع المباريات'!$F$12:$F$491,SMALL(IF('توزيع المباريات'!$H$12:$H$491=$F$7,IF('توزيع المباريات'!$F$12:$F$491=$F$6,ROW($A$13:$A$492)-ROW($A$13)+1)),ROWS($C$11:F229))),"")</f>
        <v/>
      </c>
      <c r="G229" s="16" t="str">
        <f t="array" ref="G229">IFERROR(INDEX('توزيع المباريات'!$G$12:$G$491,SMALL(IF('توزيع المباريات'!$H$12:$H$491=$F$7,IF('توزيع المباريات'!$F$12:$F$491=$F$6,ROW($A$13:$A$492)-ROW($A$13)+1)),ROWS($C$11:G229))),"")</f>
        <v/>
      </c>
    </row>
    <row r="230" spans="2:7" ht="18" x14ac:dyDescent="0.2">
      <c r="B230" s="15" t="str">
        <f>IF(C230="","",SUBTOTAL(3,$C$11:C230))</f>
        <v/>
      </c>
      <c r="C230" s="16" t="str">
        <f t="array" ref="C230">IFERROR(INDEX('توزيع المباريات'!$C$12:$C$491,SMALL(IF('توزيع المباريات'!$H$12:$H$491=$F$7,IF('توزيع المباريات'!$F$12:$F$491=$F$6,ROW($A$13:$A$492)-ROW($A$13)+1)),ROWS($C$11:C230))),"")</f>
        <v/>
      </c>
      <c r="D230" s="16" t="str">
        <f t="array" ref="D230">IFERROR(INDEX('توزيع المباريات'!$D$12:$D$491,SMALL(IF('توزيع المباريات'!$H$12:$H$491=$F$7,IF('توزيع المباريات'!$F$12:$F$491=$F$6,ROW($A$13:$A$492)-ROW($A$13)+1)),ROWS($C$11:D230))),"")</f>
        <v/>
      </c>
      <c r="E230" s="16" t="str">
        <f t="array" ref="E230">IFERROR(INDEX('توزيع المباريات'!$E$12:$E$491,SMALL(IF('توزيع المباريات'!$H$12:$H$491=$F$7,IF('توزيع المباريات'!$F$12:$F$491=$F$6,ROW($A$13:$A$492)-ROW($A$13)+1)),ROWS($C$11:E230))),"")</f>
        <v/>
      </c>
      <c r="F230" s="16" t="str">
        <f t="array" ref="F230">IFERROR(INDEX('توزيع المباريات'!$F$12:$F$491,SMALL(IF('توزيع المباريات'!$H$12:$H$491=$F$7,IF('توزيع المباريات'!$F$12:$F$491=$F$6,ROW($A$13:$A$492)-ROW($A$13)+1)),ROWS($C$11:F230))),"")</f>
        <v/>
      </c>
      <c r="G230" s="16" t="str">
        <f t="array" ref="G230">IFERROR(INDEX('توزيع المباريات'!$G$12:$G$491,SMALL(IF('توزيع المباريات'!$H$12:$H$491=$F$7,IF('توزيع المباريات'!$F$12:$F$491=$F$6,ROW($A$13:$A$492)-ROW($A$13)+1)),ROWS($C$11:G230))),"")</f>
        <v/>
      </c>
    </row>
    <row r="231" spans="2:7" ht="18" x14ac:dyDescent="0.2">
      <c r="B231" s="15" t="str">
        <f>IF(C231="","",SUBTOTAL(3,$C$11:C231))</f>
        <v/>
      </c>
      <c r="C231" s="16" t="str">
        <f t="array" ref="C231">IFERROR(INDEX('توزيع المباريات'!$C$12:$C$491,SMALL(IF('توزيع المباريات'!$H$12:$H$491=$F$7,IF('توزيع المباريات'!$F$12:$F$491=$F$6,ROW($A$13:$A$492)-ROW($A$13)+1)),ROWS($C$11:C231))),"")</f>
        <v/>
      </c>
      <c r="D231" s="16" t="str">
        <f t="array" ref="D231">IFERROR(INDEX('توزيع المباريات'!$D$12:$D$491,SMALL(IF('توزيع المباريات'!$H$12:$H$491=$F$7,IF('توزيع المباريات'!$F$12:$F$491=$F$6,ROW($A$13:$A$492)-ROW($A$13)+1)),ROWS($C$11:D231))),"")</f>
        <v/>
      </c>
      <c r="E231" s="16" t="str">
        <f t="array" ref="E231">IFERROR(INDEX('توزيع المباريات'!$E$12:$E$491,SMALL(IF('توزيع المباريات'!$H$12:$H$491=$F$7,IF('توزيع المباريات'!$F$12:$F$491=$F$6,ROW($A$13:$A$492)-ROW($A$13)+1)),ROWS($C$11:E231))),"")</f>
        <v/>
      </c>
      <c r="F231" s="16" t="str">
        <f t="array" ref="F231">IFERROR(INDEX('توزيع المباريات'!$F$12:$F$491,SMALL(IF('توزيع المباريات'!$H$12:$H$491=$F$7,IF('توزيع المباريات'!$F$12:$F$491=$F$6,ROW($A$13:$A$492)-ROW($A$13)+1)),ROWS($C$11:F231))),"")</f>
        <v/>
      </c>
      <c r="G231" s="16" t="str">
        <f t="array" ref="G231">IFERROR(INDEX('توزيع المباريات'!$G$12:$G$491,SMALL(IF('توزيع المباريات'!$H$12:$H$491=$F$7,IF('توزيع المباريات'!$F$12:$F$491=$F$6,ROW($A$13:$A$492)-ROW($A$13)+1)),ROWS($C$11:G231))),"")</f>
        <v/>
      </c>
    </row>
    <row r="232" spans="2:7" ht="18" x14ac:dyDescent="0.2">
      <c r="B232" s="15" t="str">
        <f>IF(C232="","",SUBTOTAL(3,$C$11:C232))</f>
        <v/>
      </c>
      <c r="C232" s="16" t="str">
        <f t="array" ref="C232">IFERROR(INDEX('توزيع المباريات'!$C$12:$C$491,SMALL(IF('توزيع المباريات'!$H$12:$H$491=$F$7,IF('توزيع المباريات'!$F$12:$F$491=$F$6,ROW($A$13:$A$492)-ROW($A$13)+1)),ROWS($C$11:C232))),"")</f>
        <v/>
      </c>
      <c r="D232" s="16" t="str">
        <f t="array" ref="D232">IFERROR(INDEX('توزيع المباريات'!$D$12:$D$491,SMALL(IF('توزيع المباريات'!$H$12:$H$491=$F$7,IF('توزيع المباريات'!$F$12:$F$491=$F$6,ROW($A$13:$A$492)-ROW($A$13)+1)),ROWS($C$11:D232))),"")</f>
        <v/>
      </c>
      <c r="E232" s="16" t="str">
        <f t="array" ref="E232">IFERROR(INDEX('توزيع المباريات'!$E$12:$E$491,SMALL(IF('توزيع المباريات'!$H$12:$H$491=$F$7,IF('توزيع المباريات'!$F$12:$F$491=$F$6,ROW($A$13:$A$492)-ROW($A$13)+1)),ROWS($C$11:E232))),"")</f>
        <v/>
      </c>
      <c r="F232" s="16" t="str">
        <f t="array" ref="F232">IFERROR(INDEX('توزيع المباريات'!$F$12:$F$491,SMALL(IF('توزيع المباريات'!$H$12:$H$491=$F$7,IF('توزيع المباريات'!$F$12:$F$491=$F$6,ROW($A$13:$A$492)-ROW($A$13)+1)),ROWS($C$11:F232))),"")</f>
        <v/>
      </c>
      <c r="G232" s="16" t="str">
        <f t="array" ref="G232">IFERROR(INDEX('توزيع المباريات'!$G$12:$G$491,SMALL(IF('توزيع المباريات'!$H$12:$H$491=$F$7,IF('توزيع المباريات'!$F$12:$F$491=$F$6,ROW($A$13:$A$492)-ROW($A$13)+1)),ROWS($C$11:G232))),"")</f>
        <v/>
      </c>
    </row>
    <row r="233" spans="2:7" ht="18" x14ac:dyDescent="0.2">
      <c r="B233" s="15" t="str">
        <f>IF(C233="","",SUBTOTAL(3,$C$11:C233))</f>
        <v/>
      </c>
      <c r="C233" s="16" t="str">
        <f t="array" ref="C233">IFERROR(INDEX('توزيع المباريات'!$C$12:$C$491,SMALL(IF('توزيع المباريات'!$H$12:$H$491=$F$7,IF('توزيع المباريات'!$F$12:$F$491=$F$6,ROW($A$13:$A$492)-ROW($A$13)+1)),ROWS($C$11:C233))),"")</f>
        <v/>
      </c>
      <c r="D233" s="16" t="str">
        <f t="array" ref="D233">IFERROR(INDEX('توزيع المباريات'!$D$12:$D$491,SMALL(IF('توزيع المباريات'!$H$12:$H$491=$F$7,IF('توزيع المباريات'!$F$12:$F$491=$F$6,ROW($A$13:$A$492)-ROW($A$13)+1)),ROWS($C$11:D233))),"")</f>
        <v/>
      </c>
      <c r="E233" s="16" t="str">
        <f t="array" ref="E233">IFERROR(INDEX('توزيع المباريات'!$E$12:$E$491,SMALL(IF('توزيع المباريات'!$H$12:$H$491=$F$7,IF('توزيع المباريات'!$F$12:$F$491=$F$6,ROW($A$13:$A$492)-ROW($A$13)+1)),ROWS($C$11:E233))),"")</f>
        <v/>
      </c>
      <c r="F233" s="16" t="str">
        <f t="array" ref="F233">IFERROR(INDEX('توزيع المباريات'!$F$12:$F$491,SMALL(IF('توزيع المباريات'!$H$12:$H$491=$F$7,IF('توزيع المباريات'!$F$12:$F$491=$F$6,ROW($A$13:$A$492)-ROW($A$13)+1)),ROWS($C$11:F233))),"")</f>
        <v/>
      </c>
      <c r="G233" s="16" t="str">
        <f t="array" ref="G233">IFERROR(INDEX('توزيع المباريات'!$G$12:$G$491,SMALL(IF('توزيع المباريات'!$H$12:$H$491=$F$7,IF('توزيع المباريات'!$F$12:$F$491=$F$6,ROW($A$13:$A$492)-ROW($A$13)+1)),ROWS($C$11:G233))),"")</f>
        <v/>
      </c>
    </row>
    <row r="234" spans="2:7" ht="18" x14ac:dyDescent="0.2">
      <c r="B234" s="15" t="str">
        <f>IF(C234="","",SUBTOTAL(3,$C$11:C234))</f>
        <v/>
      </c>
      <c r="C234" s="16" t="str">
        <f t="array" ref="C234">IFERROR(INDEX('توزيع المباريات'!$C$12:$C$491,SMALL(IF('توزيع المباريات'!$H$12:$H$491=$F$7,IF('توزيع المباريات'!$F$12:$F$491=$F$6,ROW($A$13:$A$492)-ROW($A$13)+1)),ROWS($C$11:C234))),"")</f>
        <v/>
      </c>
      <c r="D234" s="16" t="str">
        <f t="array" ref="D234">IFERROR(INDEX('توزيع المباريات'!$D$12:$D$491,SMALL(IF('توزيع المباريات'!$H$12:$H$491=$F$7,IF('توزيع المباريات'!$F$12:$F$491=$F$6,ROW($A$13:$A$492)-ROW($A$13)+1)),ROWS($C$11:D234))),"")</f>
        <v/>
      </c>
      <c r="E234" s="16" t="str">
        <f t="array" ref="E234">IFERROR(INDEX('توزيع المباريات'!$E$12:$E$491,SMALL(IF('توزيع المباريات'!$H$12:$H$491=$F$7,IF('توزيع المباريات'!$F$12:$F$491=$F$6,ROW($A$13:$A$492)-ROW($A$13)+1)),ROWS($C$11:E234))),"")</f>
        <v/>
      </c>
      <c r="F234" s="16" t="str">
        <f t="array" ref="F234">IFERROR(INDEX('توزيع المباريات'!$F$12:$F$491,SMALL(IF('توزيع المباريات'!$H$12:$H$491=$F$7,IF('توزيع المباريات'!$F$12:$F$491=$F$6,ROW($A$13:$A$492)-ROW($A$13)+1)),ROWS($C$11:F234))),"")</f>
        <v/>
      </c>
      <c r="G234" s="16" t="str">
        <f t="array" ref="G234">IFERROR(INDEX('توزيع المباريات'!$G$12:$G$491,SMALL(IF('توزيع المباريات'!$H$12:$H$491=$F$7,IF('توزيع المباريات'!$F$12:$F$491=$F$6,ROW($A$13:$A$492)-ROW($A$13)+1)),ROWS($C$11:G234))),"")</f>
        <v/>
      </c>
    </row>
    <row r="235" spans="2:7" ht="18" x14ac:dyDescent="0.2">
      <c r="B235" s="15" t="str">
        <f>IF(C235="","",SUBTOTAL(3,$C$11:C235))</f>
        <v/>
      </c>
      <c r="C235" s="16" t="str">
        <f t="array" ref="C235">IFERROR(INDEX('توزيع المباريات'!$C$12:$C$491,SMALL(IF('توزيع المباريات'!$H$12:$H$491=$F$7,IF('توزيع المباريات'!$F$12:$F$491=$F$6,ROW($A$13:$A$492)-ROW($A$13)+1)),ROWS($C$11:C235))),"")</f>
        <v/>
      </c>
      <c r="D235" s="16" t="str">
        <f t="array" ref="D235">IFERROR(INDEX('توزيع المباريات'!$D$12:$D$491,SMALL(IF('توزيع المباريات'!$H$12:$H$491=$F$7,IF('توزيع المباريات'!$F$12:$F$491=$F$6,ROW($A$13:$A$492)-ROW($A$13)+1)),ROWS($C$11:D235))),"")</f>
        <v/>
      </c>
      <c r="E235" s="16" t="str">
        <f t="array" ref="E235">IFERROR(INDEX('توزيع المباريات'!$E$12:$E$491,SMALL(IF('توزيع المباريات'!$H$12:$H$491=$F$7,IF('توزيع المباريات'!$F$12:$F$491=$F$6,ROW($A$13:$A$492)-ROW($A$13)+1)),ROWS($C$11:E235))),"")</f>
        <v/>
      </c>
      <c r="F235" s="16" t="str">
        <f t="array" ref="F235">IFERROR(INDEX('توزيع المباريات'!$F$12:$F$491,SMALL(IF('توزيع المباريات'!$H$12:$H$491=$F$7,IF('توزيع المباريات'!$F$12:$F$491=$F$6,ROW($A$13:$A$492)-ROW($A$13)+1)),ROWS($C$11:F235))),"")</f>
        <v/>
      </c>
      <c r="G235" s="16" t="str">
        <f t="array" ref="G235">IFERROR(INDEX('توزيع المباريات'!$G$12:$G$491,SMALL(IF('توزيع المباريات'!$H$12:$H$491=$F$7,IF('توزيع المباريات'!$F$12:$F$491=$F$6,ROW($A$13:$A$492)-ROW($A$13)+1)),ROWS($C$11:G235))),"")</f>
        <v/>
      </c>
    </row>
    <row r="236" spans="2:7" ht="18" x14ac:dyDescent="0.2">
      <c r="B236" s="15" t="str">
        <f>IF(C236="","",SUBTOTAL(3,$C$11:C236))</f>
        <v/>
      </c>
      <c r="C236" s="16" t="str">
        <f t="array" ref="C236">IFERROR(INDEX('توزيع المباريات'!$C$12:$C$491,SMALL(IF('توزيع المباريات'!$H$12:$H$491=$F$7,IF('توزيع المباريات'!$F$12:$F$491=$F$6,ROW($A$13:$A$492)-ROW($A$13)+1)),ROWS($C$11:C236))),"")</f>
        <v/>
      </c>
      <c r="D236" s="16" t="str">
        <f t="array" ref="D236">IFERROR(INDEX('توزيع المباريات'!$D$12:$D$491,SMALL(IF('توزيع المباريات'!$H$12:$H$491=$F$7,IF('توزيع المباريات'!$F$12:$F$491=$F$6,ROW($A$13:$A$492)-ROW($A$13)+1)),ROWS($C$11:D236))),"")</f>
        <v/>
      </c>
      <c r="E236" s="16" t="str">
        <f t="array" ref="E236">IFERROR(INDEX('توزيع المباريات'!$E$12:$E$491,SMALL(IF('توزيع المباريات'!$H$12:$H$491=$F$7,IF('توزيع المباريات'!$F$12:$F$491=$F$6,ROW($A$13:$A$492)-ROW($A$13)+1)),ROWS($C$11:E236))),"")</f>
        <v/>
      </c>
      <c r="F236" s="16" t="str">
        <f t="array" ref="F236">IFERROR(INDEX('توزيع المباريات'!$F$12:$F$491,SMALL(IF('توزيع المباريات'!$H$12:$H$491=$F$7,IF('توزيع المباريات'!$F$12:$F$491=$F$6,ROW($A$13:$A$492)-ROW($A$13)+1)),ROWS($C$11:F236))),"")</f>
        <v/>
      </c>
      <c r="G236" s="16" t="str">
        <f t="array" ref="G236">IFERROR(INDEX('توزيع المباريات'!$G$12:$G$491,SMALL(IF('توزيع المباريات'!$H$12:$H$491=$F$7,IF('توزيع المباريات'!$F$12:$F$491=$F$6,ROW($A$13:$A$492)-ROW($A$13)+1)),ROWS($C$11:G236))),"")</f>
        <v/>
      </c>
    </row>
    <row r="237" spans="2:7" ht="18" x14ac:dyDescent="0.2">
      <c r="B237" s="15" t="str">
        <f>IF(C237="","",SUBTOTAL(3,$C$11:C237))</f>
        <v/>
      </c>
      <c r="C237" s="16" t="str">
        <f t="array" ref="C237">IFERROR(INDEX('توزيع المباريات'!$C$12:$C$491,SMALL(IF('توزيع المباريات'!$H$12:$H$491=$F$7,IF('توزيع المباريات'!$F$12:$F$491=$F$6,ROW($A$13:$A$492)-ROW($A$13)+1)),ROWS($C$11:C237))),"")</f>
        <v/>
      </c>
      <c r="D237" s="16" t="str">
        <f t="array" ref="D237">IFERROR(INDEX('توزيع المباريات'!$D$12:$D$491,SMALL(IF('توزيع المباريات'!$H$12:$H$491=$F$7,IF('توزيع المباريات'!$F$12:$F$491=$F$6,ROW($A$13:$A$492)-ROW($A$13)+1)),ROWS($C$11:D237))),"")</f>
        <v/>
      </c>
      <c r="E237" s="16" t="str">
        <f t="array" ref="E237">IFERROR(INDEX('توزيع المباريات'!$E$12:$E$491,SMALL(IF('توزيع المباريات'!$H$12:$H$491=$F$7,IF('توزيع المباريات'!$F$12:$F$491=$F$6,ROW($A$13:$A$492)-ROW($A$13)+1)),ROWS($C$11:E237))),"")</f>
        <v/>
      </c>
      <c r="F237" s="16" t="str">
        <f t="array" ref="F237">IFERROR(INDEX('توزيع المباريات'!$F$12:$F$491,SMALL(IF('توزيع المباريات'!$H$12:$H$491=$F$7,IF('توزيع المباريات'!$F$12:$F$491=$F$6,ROW($A$13:$A$492)-ROW($A$13)+1)),ROWS($C$11:F237))),"")</f>
        <v/>
      </c>
      <c r="G237" s="16" t="str">
        <f t="array" ref="G237">IFERROR(INDEX('توزيع المباريات'!$G$12:$G$491,SMALL(IF('توزيع المباريات'!$H$12:$H$491=$F$7,IF('توزيع المباريات'!$F$12:$F$491=$F$6,ROW($A$13:$A$492)-ROW($A$13)+1)),ROWS($C$11:G237))),"")</f>
        <v/>
      </c>
    </row>
    <row r="238" spans="2:7" ht="18" x14ac:dyDescent="0.2">
      <c r="B238" s="15" t="str">
        <f>IF(C238="","",SUBTOTAL(3,$C$11:C238))</f>
        <v/>
      </c>
      <c r="C238" s="16" t="str">
        <f t="array" ref="C238">IFERROR(INDEX('توزيع المباريات'!$C$12:$C$491,SMALL(IF('توزيع المباريات'!$H$12:$H$491=$F$7,IF('توزيع المباريات'!$F$12:$F$491=$F$6,ROW($A$13:$A$492)-ROW($A$13)+1)),ROWS($C$11:C238))),"")</f>
        <v/>
      </c>
      <c r="D238" s="16" t="str">
        <f t="array" ref="D238">IFERROR(INDEX('توزيع المباريات'!$D$12:$D$491,SMALL(IF('توزيع المباريات'!$H$12:$H$491=$F$7,IF('توزيع المباريات'!$F$12:$F$491=$F$6,ROW($A$13:$A$492)-ROW($A$13)+1)),ROWS($C$11:D238))),"")</f>
        <v/>
      </c>
      <c r="E238" s="16" t="str">
        <f t="array" ref="E238">IFERROR(INDEX('توزيع المباريات'!$E$12:$E$491,SMALL(IF('توزيع المباريات'!$H$12:$H$491=$F$7,IF('توزيع المباريات'!$F$12:$F$491=$F$6,ROW($A$13:$A$492)-ROW($A$13)+1)),ROWS($C$11:E238))),"")</f>
        <v/>
      </c>
      <c r="F238" s="16" t="str">
        <f t="array" ref="F238">IFERROR(INDEX('توزيع المباريات'!$F$12:$F$491,SMALL(IF('توزيع المباريات'!$H$12:$H$491=$F$7,IF('توزيع المباريات'!$F$12:$F$491=$F$6,ROW($A$13:$A$492)-ROW($A$13)+1)),ROWS($C$11:F238))),"")</f>
        <v/>
      </c>
      <c r="G238" s="16" t="str">
        <f t="array" ref="G238">IFERROR(INDEX('توزيع المباريات'!$G$12:$G$491,SMALL(IF('توزيع المباريات'!$H$12:$H$491=$F$7,IF('توزيع المباريات'!$F$12:$F$491=$F$6,ROW($A$13:$A$492)-ROW($A$13)+1)),ROWS($C$11:G238))),"")</f>
        <v/>
      </c>
    </row>
    <row r="239" spans="2:7" ht="18" x14ac:dyDescent="0.2">
      <c r="B239" s="15" t="str">
        <f>IF(C239="","",SUBTOTAL(3,$C$11:C239))</f>
        <v/>
      </c>
      <c r="C239" s="16" t="str">
        <f t="array" ref="C239">IFERROR(INDEX('توزيع المباريات'!$C$12:$C$491,SMALL(IF('توزيع المباريات'!$H$12:$H$491=$F$7,IF('توزيع المباريات'!$F$12:$F$491=$F$6,ROW($A$13:$A$492)-ROW($A$13)+1)),ROWS($C$11:C239))),"")</f>
        <v/>
      </c>
      <c r="D239" s="16" t="str">
        <f t="array" ref="D239">IFERROR(INDEX('توزيع المباريات'!$D$12:$D$491,SMALL(IF('توزيع المباريات'!$H$12:$H$491=$F$7,IF('توزيع المباريات'!$F$12:$F$491=$F$6,ROW($A$13:$A$492)-ROW($A$13)+1)),ROWS($C$11:D239))),"")</f>
        <v/>
      </c>
      <c r="E239" s="16" t="str">
        <f t="array" ref="E239">IFERROR(INDEX('توزيع المباريات'!$E$12:$E$491,SMALL(IF('توزيع المباريات'!$H$12:$H$491=$F$7,IF('توزيع المباريات'!$F$12:$F$491=$F$6,ROW($A$13:$A$492)-ROW($A$13)+1)),ROWS($C$11:E239))),"")</f>
        <v/>
      </c>
      <c r="F239" s="16" t="str">
        <f t="array" ref="F239">IFERROR(INDEX('توزيع المباريات'!$F$12:$F$491,SMALL(IF('توزيع المباريات'!$H$12:$H$491=$F$7,IF('توزيع المباريات'!$F$12:$F$491=$F$6,ROW($A$13:$A$492)-ROW($A$13)+1)),ROWS($C$11:F239))),"")</f>
        <v/>
      </c>
      <c r="G239" s="16" t="str">
        <f t="array" ref="G239">IFERROR(INDEX('توزيع المباريات'!$G$12:$G$491,SMALL(IF('توزيع المباريات'!$H$12:$H$491=$F$7,IF('توزيع المباريات'!$F$12:$F$491=$F$6,ROW($A$13:$A$492)-ROW($A$13)+1)),ROWS($C$11:G239))),"")</f>
        <v/>
      </c>
    </row>
    <row r="240" spans="2:7" ht="18" x14ac:dyDescent="0.2">
      <c r="B240" s="15" t="str">
        <f>IF(C240="","",SUBTOTAL(3,$C$11:C240))</f>
        <v/>
      </c>
      <c r="C240" s="16" t="str">
        <f t="array" ref="C240">IFERROR(INDEX('توزيع المباريات'!$C$12:$C$491,SMALL(IF('توزيع المباريات'!$H$12:$H$491=$F$7,IF('توزيع المباريات'!$F$12:$F$491=$F$6,ROW($A$13:$A$492)-ROW($A$13)+1)),ROWS($C$11:C240))),"")</f>
        <v/>
      </c>
      <c r="D240" s="16" t="str">
        <f t="array" ref="D240">IFERROR(INDEX('توزيع المباريات'!$D$12:$D$491,SMALL(IF('توزيع المباريات'!$H$12:$H$491=$F$7,IF('توزيع المباريات'!$F$12:$F$491=$F$6,ROW($A$13:$A$492)-ROW($A$13)+1)),ROWS($C$11:D240))),"")</f>
        <v/>
      </c>
      <c r="E240" s="16" t="str">
        <f t="array" ref="E240">IFERROR(INDEX('توزيع المباريات'!$E$12:$E$491,SMALL(IF('توزيع المباريات'!$H$12:$H$491=$F$7,IF('توزيع المباريات'!$F$12:$F$491=$F$6,ROW($A$13:$A$492)-ROW($A$13)+1)),ROWS($C$11:E240))),"")</f>
        <v/>
      </c>
      <c r="F240" s="16" t="str">
        <f t="array" ref="F240">IFERROR(INDEX('توزيع المباريات'!$F$12:$F$491,SMALL(IF('توزيع المباريات'!$H$12:$H$491=$F$7,IF('توزيع المباريات'!$F$12:$F$491=$F$6,ROW($A$13:$A$492)-ROW($A$13)+1)),ROWS($C$11:F240))),"")</f>
        <v/>
      </c>
      <c r="G240" s="16" t="str">
        <f t="array" ref="G240">IFERROR(INDEX('توزيع المباريات'!$G$12:$G$491,SMALL(IF('توزيع المباريات'!$H$12:$H$491=$F$7,IF('توزيع المباريات'!$F$12:$F$491=$F$6,ROW($A$13:$A$492)-ROW($A$13)+1)),ROWS($C$11:G240))),"")</f>
        <v/>
      </c>
    </row>
    <row r="241" spans="2:7" ht="18" x14ac:dyDescent="0.2">
      <c r="B241" s="15" t="str">
        <f>IF(C241="","",SUBTOTAL(3,$C$11:C241))</f>
        <v/>
      </c>
      <c r="C241" s="16" t="str">
        <f t="array" ref="C241">IFERROR(INDEX('توزيع المباريات'!$C$12:$C$491,SMALL(IF('توزيع المباريات'!$H$12:$H$491=$F$7,IF('توزيع المباريات'!$F$12:$F$491=$F$6,ROW($A$13:$A$492)-ROW($A$13)+1)),ROWS($C$11:C241))),"")</f>
        <v/>
      </c>
      <c r="D241" s="16" t="str">
        <f t="array" ref="D241">IFERROR(INDEX('توزيع المباريات'!$D$12:$D$491,SMALL(IF('توزيع المباريات'!$H$12:$H$491=$F$7,IF('توزيع المباريات'!$F$12:$F$491=$F$6,ROW($A$13:$A$492)-ROW($A$13)+1)),ROWS($C$11:D241))),"")</f>
        <v/>
      </c>
      <c r="E241" s="16" t="str">
        <f t="array" ref="E241">IFERROR(INDEX('توزيع المباريات'!$E$12:$E$491,SMALL(IF('توزيع المباريات'!$H$12:$H$491=$F$7,IF('توزيع المباريات'!$F$12:$F$491=$F$6,ROW($A$13:$A$492)-ROW($A$13)+1)),ROWS($C$11:E241))),"")</f>
        <v/>
      </c>
      <c r="F241" s="16" t="str">
        <f t="array" ref="F241">IFERROR(INDEX('توزيع المباريات'!$F$12:$F$491,SMALL(IF('توزيع المباريات'!$H$12:$H$491=$F$7,IF('توزيع المباريات'!$F$12:$F$491=$F$6,ROW($A$13:$A$492)-ROW($A$13)+1)),ROWS($C$11:F241))),"")</f>
        <v/>
      </c>
      <c r="G241" s="16" t="str">
        <f t="array" ref="G241">IFERROR(INDEX('توزيع المباريات'!$G$12:$G$491,SMALL(IF('توزيع المباريات'!$H$12:$H$491=$F$7,IF('توزيع المباريات'!$F$12:$F$491=$F$6,ROW($A$13:$A$492)-ROW($A$13)+1)),ROWS($C$11:G241))),"")</f>
        <v/>
      </c>
    </row>
    <row r="242" spans="2:7" ht="18" x14ac:dyDescent="0.2">
      <c r="B242" s="15" t="str">
        <f>IF(C242="","",SUBTOTAL(3,$C$11:C242))</f>
        <v/>
      </c>
      <c r="C242" s="16" t="str">
        <f t="array" ref="C242">IFERROR(INDEX('توزيع المباريات'!$C$12:$C$491,SMALL(IF('توزيع المباريات'!$H$12:$H$491=$F$7,IF('توزيع المباريات'!$F$12:$F$491=$F$6,ROW($A$13:$A$492)-ROW($A$13)+1)),ROWS($C$11:C242))),"")</f>
        <v/>
      </c>
      <c r="D242" s="16" t="str">
        <f t="array" ref="D242">IFERROR(INDEX('توزيع المباريات'!$D$12:$D$491,SMALL(IF('توزيع المباريات'!$H$12:$H$491=$F$7,IF('توزيع المباريات'!$F$12:$F$491=$F$6,ROW($A$13:$A$492)-ROW($A$13)+1)),ROWS($C$11:D242))),"")</f>
        <v/>
      </c>
      <c r="E242" s="16" t="str">
        <f t="array" ref="E242">IFERROR(INDEX('توزيع المباريات'!$E$12:$E$491,SMALL(IF('توزيع المباريات'!$H$12:$H$491=$F$7,IF('توزيع المباريات'!$F$12:$F$491=$F$6,ROW($A$13:$A$492)-ROW($A$13)+1)),ROWS($C$11:E242))),"")</f>
        <v/>
      </c>
      <c r="F242" s="16" t="str">
        <f t="array" ref="F242">IFERROR(INDEX('توزيع المباريات'!$F$12:$F$491,SMALL(IF('توزيع المباريات'!$H$12:$H$491=$F$7,IF('توزيع المباريات'!$F$12:$F$491=$F$6,ROW($A$13:$A$492)-ROW($A$13)+1)),ROWS($C$11:F242))),"")</f>
        <v/>
      </c>
      <c r="G242" s="16" t="str">
        <f t="array" ref="G242">IFERROR(INDEX('توزيع المباريات'!$G$12:$G$491,SMALL(IF('توزيع المباريات'!$H$12:$H$491=$F$7,IF('توزيع المباريات'!$F$12:$F$491=$F$6,ROW($A$13:$A$492)-ROW($A$13)+1)),ROWS($C$11:G242))),"")</f>
        <v/>
      </c>
    </row>
    <row r="243" spans="2:7" ht="18" x14ac:dyDescent="0.2">
      <c r="B243" s="15" t="str">
        <f>IF(C243="","",SUBTOTAL(3,$C$11:C243))</f>
        <v/>
      </c>
      <c r="C243" s="16" t="str">
        <f t="array" ref="C243">IFERROR(INDEX('توزيع المباريات'!$C$12:$C$491,SMALL(IF('توزيع المباريات'!$H$12:$H$491=$F$7,IF('توزيع المباريات'!$F$12:$F$491=$F$6,ROW($A$13:$A$492)-ROW($A$13)+1)),ROWS($C$11:C243))),"")</f>
        <v/>
      </c>
      <c r="D243" s="16" t="str">
        <f t="array" ref="D243">IFERROR(INDEX('توزيع المباريات'!$D$12:$D$491,SMALL(IF('توزيع المباريات'!$H$12:$H$491=$F$7,IF('توزيع المباريات'!$F$12:$F$491=$F$6,ROW($A$13:$A$492)-ROW($A$13)+1)),ROWS($C$11:D243))),"")</f>
        <v/>
      </c>
      <c r="E243" s="16" t="str">
        <f t="array" ref="E243">IFERROR(INDEX('توزيع المباريات'!$E$12:$E$491,SMALL(IF('توزيع المباريات'!$H$12:$H$491=$F$7,IF('توزيع المباريات'!$F$12:$F$491=$F$6,ROW($A$13:$A$492)-ROW($A$13)+1)),ROWS($C$11:E243))),"")</f>
        <v/>
      </c>
      <c r="F243" s="16" t="str">
        <f t="array" ref="F243">IFERROR(INDEX('توزيع المباريات'!$F$12:$F$491,SMALL(IF('توزيع المباريات'!$H$12:$H$491=$F$7,IF('توزيع المباريات'!$F$12:$F$491=$F$6,ROW($A$13:$A$492)-ROW($A$13)+1)),ROWS($C$11:F243))),"")</f>
        <v/>
      </c>
      <c r="G243" s="16" t="str">
        <f t="array" ref="G243">IFERROR(INDEX('توزيع المباريات'!$G$12:$G$491,SMALL(IF('توزيع المباريات'!$H$12:$H$491=$F$7,IF('توزيع المباريات'!$F$12:$F$491=$F$6,ROW($A$13:$A$492)-ROW($A$13)+1)),ROWS($C$11:G243))),"")</f>
        <v/>
      </c>
    </row>
    <row r="244" spans="2:7" ht="18" x14ac:dyDescent="0.2">
      <c r="B244" s="15" t="str">
        <f>IF(C244="","",SUBTOTAL(3,$C$11:C244))</f>
        <v/>
      </c>
      <c r="C244" s="16" t="str">
        <f t="array" ref="C244">IFERROR(INDEX('توزيع المباريات'!$C$12:$C$491,SMALL(IF('توزيع المباريات'!$H$12:$H$491=$F$7,IF('توزيع المباريات'!$F$12:$F$491=$F$6,ROW($A$13:$A$492)-ROW($A$13)+1)),ROWS($C$11:C244))),"")</f>
        <v/>
      </c>
      <c r="D244" s="16" t="str">
        <f t="array" ref="D244">IFERROR(INDEX('توزيع المباريات'!$D$12:$D$491,SMALL(IF('توزيع المباريات'!$H$12:$H$491=$F$7,IF('توزيع المباريات'!$F$12:$F$491=$F$6,ROW($A$13:$A$492)-ROW($A$13)+1)),ROWS($C$11:D244))),"")</f>
        <v/>
      </c>
      <c r="E244" s="16" t="str">
        <f t="array" ref="E244">IFERROR(INDEX('توزيع المباريات'!$E$12:$E$491,SMALL(IF('توزيع المباريات'!$H$12:$H$491=$F$7,IF('توزيع المباريات'!$F$12:$F$491=$F$6,ROW($A$13:$A$492)-ROW($A$13)+1)),ROWS($C$11:E244))),"")</f>
        <v/>
      </c>
      <c r="F244" s="16" t="str">
        <f t="array" ref="F244">IFERROR(INDEX('توزيع المباريات'!$F$12:$F$491,SMALL(IF('توزيع المباريات'!$H$12:$H$491=$F$7,IF('توزيع المباريات'!$F$12:$F$491=$F$6,ROW($A$13:$A$492)-ROW($A$13)+1)),ROWS($C$11:F244))),"")</f>
        <v/>
      </c>
      <c r="G244" s="16" t="str">
        <f t="array" ref="G244">IFERROR(INDEX('توزيع المباريات'!$G$12:$G$491,SMALL(IF('توزيع المباريات'!$H$12:$H$491=$F$7,IF('توزيع المباريات'!$F$12:$F$491=$F$6,ROW($A$13:$A$492)-ROW($A$13)+1)),ROWS($C$11:G244))),"")</f>
        <v/>
      </c>
    </row>
    <row r="245" spans="2:7" ht="18" x14ac:dyDescent="0.2">
      <c r="B245" s="15" t="str">
        <f>IF(C245="","",SUBTOTAL(3,$C$11:C245))</f>
        <v/>
      </c>
      <c r="C245" s="16" t="str">
        <f t="array" ref="C245">IFERROR(INDEX('توزيع المباريات'!$C$12:$C$491,SMALL(IF('توزيع المباريات'!$H$12:$H$491=$F$7,IF('توزيع المباريات'!$F$12:$F$491=$F$6,ROW($A$13:$A$492)-ROW($A$13)+1)),ROWS($C$11:C245))),"")</f>
        <v/>
      </c>
      <c r="D245" s="16" t="str">
        <f t="array" ref="D245">IFERROR(INDEX('توزيع المباريات'!$D$12:$D$491,SMALL(IF('توزيع المباريات'!$H$12:$H$491=$F$7,IF('توزيع المباريات'!$F$12:$F$491=$F$6,ROW($A$13:$A$492)-ROW($A$13)+1)),ROWS($C$11:D245))),"")</f>
        <v/>
      </c>
      <c r="E245" s="16" t="str">
        <f t="array" ref="E245">IFERROR(INDEX('توزيع المباريات'!$E$12:$E$491,SMALL(IF('توزيع المباريات'!$H$12:$H$491=$F$7,IF('توزيع المباريات'!$F$12:$F$491=$F$6,ROW($A$13:$A$492)-ROW($A$13)+1)),ROWS($C$11:E245))),"")</f>
        <v/>
      </c>
      <c r="F245" s="16" t="str">
        <f t="array" ref="F245">IFERROR(INDEX('توزيع المباريات'!$F$12:$F$491,SMALL(IF('توزيع المباريات'!$H$12:$H$491=$F$7,IF('توزيع المباريات'!$F$12:$F$491=$F$6,ROW($A$13:$A$492)-ROW($A$13)+1)),ROWS($C$11:F245))),"")</f>
        <v/>
      </c>
      <c r="G245" s="16" t="str">
        <f t="array" ref="G245">IFERROR(INDEX('توزيع المباريات'!$G$12:$G$491,SMALL(IF('توزيع المباريات'!$H$12:$H$491=$F$7,IF('توزيع المباريات'!$F$12:$F$491=$F$6,ROW($A$13:$A$492)-ROW($A$13)+1)),ROWS($C$11:G245))),"")</f>
        <v/>
      </c>
    </row>
    <row r="246" spans="2:7" ht="18" x14ac:dyDescent="0.2">
      <c r="B246" s="15" t="str">
        <f>IF(C246="","",SUBTOTAL(3,$C$11:C246))</f>
        <v/>
      </c>
      <c r="C246" s="16" t="str">
        <f t="array" ref="C246">IFERROR(INDEX('توزيع المباريات'!$C$12:$C$491,SMALL(IF('توزيع المباريات'!$H$12:$H$491=$F$7,IF('توزيع المباريات'!$F$12:$F$491=$F$6,ROW($A$13:$A$492)-ROW($A$13)+1)),ROWS($C$11:C246))),"")</f>
        <v/>
      </c>
      <c r="D246" s="16" t="str">
        <f t="array" ref="D246">IFERROR(INDEX('توزيع المباريات'!$D$12:$D$491,SMALL(IF('توزيع المباريات'!$H$12:$H$491=$F$7,IF('توزيع المباريات'!$F$12:$F$491=$F$6,ROW($A$13:$A$492)-ROW($A$13)+1)),ROWS($C$11:D246))),"")</f>
        <v/>
      </c>
      <c r="E246" s="16" t="str">
        <f t="array" ref="E246">IFERROR(INDEX('توزيع المباريات'!$E$12:$E$491,SMALL(IF('توزيع المباريات'!$H$12:$H$491=$F$7,IF('توزيع المباريات'!$F$12:$F$491=$F$6,ROW($A$13:$A$492)-ROW($A$13)+1)),ROWS($C$11:E246))),"")</f>
        <v/>
      </c>
      <c r="F246" s="16" t="str">
        <f t="array" ref="F246">IFERROR(INDEX('توزيع المباريات'!$F$12:$F$491,SMALL(IF('توزيع المباريات'!$H$12:$H$491=$F$7,IF('توزيع المباريات'!$F$12:$F$491=$F$6,ROW($A$13:$A$492)-ROW($A$13)+1)),ROWS($C$11:F246))),"")</f>
        <v/>
      </c>
      <c r="G246" s="16" t="str">
        <f t="array" ref="G246">IFERROR(INDEX('توزيع المباريات'!$G$12:$G$491,SMALL(IF('توزيع المباريات'!$H$12:$H$491=$F$7,IF('توزيع المباريات'!$F$12:$F$491=$F$6,ROW($A$13:$A$492)-ROW($A$13)+1)),ROWS($C$11:G246))),"")</f>
        <v/>
      </c>
    </row>
    <row r="247" spans="2:7" ht="18" x14ac:dyDescent="0.2">
      <c r="B247" s="15" t="str">
        <f>IF(C247="","",SUBTOTAL(3,$C$11:C247))</f>
        <v/>
      </c>
      <c r="C247" s="16" t="str">
        <f t="array" ref="C247">IFERROR(INDEX('توزيع المباريات'!$C$12:$C$491,SMALL(IF('توزيع المباريات'!$H$12:$H$491=$F$7,IF('توزيع المباريات'!$F$12:$F$491=$F$6,ROW($A$13:$A$492)-ROW($A$13)+1)),ROWS($C$11:C247))),"")</f>
        <v/>
      </c>
      <c r="D247" s="16" t="str">
        <f t="array" ref="D247">IFERROR(INDEX('توزيع المباريات'!$D$12:$D$491,SMALL(IF('توزيع المباريات'!$H$12:$H$491=$F$7,IF('توزيع المباريات'!$F$12:$F$491=$F$6,ROW($A$13:$A$492)-ROW($A$13)+1)),ROWS($C$11:D247))),"")</f>
        <v/>
      </c>
      <c r="E247" s="16" t="str">
        <f t="array" ref="E247">IFERROR(INDEX('توزيع المباريات'!$E$12:$E$491,SMALL(IF('توزيع المباريات'!$H$12:$H$491=$F$7,IF('توزيع المباريات'!$F$12:$F$491=$F$6,ROW($A$13:$A$492)-ROW($A$13)+1)),ROWS($C$11:E247))),"")</f>
        <v/>
      </c>
      <c r="F247" s="16" t="str">
        <f t="array" ref="F247">IFERROR(INDEX('توزيع المباريات'!$F$12:$F$491,SMALL(IF('توزيع المباريات'!$H$12:$H$491=$F$7,IF('توزيع المباريات'!$F$12:$F$491=$F$6,ROW($A$13:$A$492)-ROW($A$13)+1)),ROWS($C$11:F247))),"")</f>
        <v/>
      </c>
      <c r="G247" s="16" t="str">
        <f t="array" ref="G247">IFERROR(INDEX('توزيع المباريات'!$G$12:$G$491,SMALL(IF('توزيع المباريات'!$H$12:$H$491=$F$7,IF('توزيع المباريات'!$F$12:$F$491=$F$6,ROW($A$13:$A$492)-ROW($A$13)+1)),ROWS($C$11:G247))),"")</f>
        <v/>
      </c>
    </row>
    <row r="248" spans="2:7" ht="18" x14ac:dyDescent="0.2">
      <c r="B248" s="15" t="str">
        <f>IF(C248="","",SUBTOTAL(3,$C$11:C248))</f>
        <v/>
      </c>
      <c r="C248" s="16" t="str">
        <f t="array" ref="C248">IFERROR(INDEX('توزيع المباريات'!$C$12:$C$491,SMALL(IF('توزيع المباريات'!$H$12:$H$491=$F$7,IF('توزيع المباريات'!$F$12:$F$491=$F$6,ROW($A$13:$A$492)-ROW($A$13)+1)),ROWS($C$11:C248))),"")</f>
        <v/>
      </c>
      <c r="D248" s="16" t="str">
        <f t="array" ref="D248">IFERROR(INDEX('توزيع المباريات'!$D$12:$D$491,SMALL(IF('توزيع المباريات'!$H$12:$H$491=$F$7,IF('توزيع المباريات'!$F$12:$F$491=$F$6,ROW($A$13:$A$492)-ROW($A$13)+1)),ROWS($C$11:D248))),"")</f>
        <v/>
      </c>
      <c r="E248" s="16" t="str">
        <f t="array" ref="E248">IFERROR(INDEX('توزيع المباريات'!$E$12:$E$491,SMALL(IF('توزيع المباريات'!$H$12:$H$491=$F$7,IF('توزيع المباريات'!$F$12:$F$491=$F$6,ROW($A$13:$A$492)-ROW($A$13)+1)),ROWS($C$11:E248))),"")</f>
        <v/>
      </c>
      <c r="F248" s="16" t="str">
        <f t="array" ref="F248">IFERROR(INDEX('توزيع المباريات'!$F$12:$F$491,SMALL(IF('توزيع المباريات'!$H$12:$H$491=$F$7,IF('توزيع المباريات'!$F$12:$F$491=$F$6,ROW($A$13:$A$492)-ROW($A$13)+1)),ROWS($C$11:F248))),"")</f>
        <v/>
      </c>
      <c r="G248" s="16" t="str">
        <f t="array" ref="G248">IFERROR(INDEX('توزيع المباريات'!$G$12:$G$491,SMALL(IF('توزيع المباريات'!$H$12:$H$491=$F$7,IF('توزيع المباريات'!$F$12:$F$491=$F$6,ROW($A$13:$A$492)-ROW($A$13)+1)),ROWS($C$11:G248))),"")</f>
        <v/>
      </c>
    </row>
    <row r="249" spans="2:7" ht="18" x14ac:dyDescent="0.2">
      <c r="B249" s="15" t="str">
        <f>IF(C249="","",SUBTOTAL(3,$C$11:C249))</f>
        <v/>
      </c>
      <c r="C249" s="16" t="str">
        <f t="array" ref="C249">IFERROR(INDEX('توزيع المباريات'!$C$12:$C$491,SMALL(IF('توزيع المباريات'!$H$12:$H$491=$F$7,IF('توزيع المباريات'!$F$12:$F$491=$F$6,ROW($A$13:$A$492)-ROW($A$13)+1)),ROWS($C$11:C249))),"")</f>
        <v/>
      </c>
      <c r="D249" s="16" t="str">
        <f t="array" ref="D249">IFERROR(INDEX('توزيع المباريات'!$D$12:$D$491,SMALL(IF('توزيع المباريات'!$H$12:$H$491=$F$7,IF('توزيع المباريات'!$F$12:$F$491=$F$6,ROW($A$13:$A$492)-ROW($A$13)+1)),ROWS($C$11:D249))),"")</f>
        <v/>
      </c>
      <c r="E249" s="16" t="str">
        <f t="array" ref="E249">IFERROR(INDEX('توزيع المباريات'!$E$12:$E$491,SMALL(IF('توزيع المباريات'!$H$12:$H$491=$F$7,IF('توزيع المباريات'!$F$12:$F$491=$F$6,ROW($A$13:$A$492)-ROW($A$13)+1)),ROWS($C$11:E249))),"")</f>
        <v/>
      </c>
      <c r="F249" s="16" t="str">
        <f t="array" ref="F249">IFERROR(INDEX('توزيع المباريات'!$F$12:$F$491,SMALL(IF('توزيع المباريات'!$H$12:$H$491=$F$7,IF('توزيع المباريات'!$F$12:$F$491=$F$6,ROW($A$13:$A$492)-ROW($A$13)+1)),ROWS($C$11:F249))),"")</f>
        <v/>
      </c>
      <c r="G249" s="16" t="str">
        <f t="array" ref="G249">IFERROR(INDEX('توزيع المباريات'!$G$12:$G$491,SMALL(IF('توزيع المباريات'!$H$12:$H$491=$F$7,IF('توزيع المباريات'!$F$12:$F$491=$F$6,ROW($A$13:$A$492)-ROW($A$13)+1)),ROWS($C$11:G249))),"")</f>
        <v/>
      </c>
    </row>
    <row r="250" spans="2:7" ht="18" x14ac:dyDescent="0.2">
      <c r="B250" s="15" t="str">
        <f>IF(C250="","",SUBTOTAL(3,$C$11:C250))</f>
        <v/>
      </c>
      <c r="C250" s="16" t="str">
        <f t="array" ref="C250">IFERROR(INDEX('توزيع المباريات'!$C$12:$C$491,SMALL(IF('توزيع المباريات'!$H$12:$H$491=$F$7,IF('توزيع المباريات'!$F$12:$F$491=$F$6,ROW($A$13:$A$492)-ROW($A$13)+1)),ROWS($C$11:C250))),"")</f>
        <v/>
      </c>
      <c r="D250" s="16" t="str">
        <f t="array" ref="D250">IFERROR(INDEX('توزيع المباريات'!$D$12:$D$491,SMALL(IF('توزيع المباريات'!$H$12:$H$491=$F$7,IF('توزيع المباريات'!$F$12:$F$491=$F$6,ROW($A$13:$A$492)-ROW($A$13)+1)),ROWS($C$11:D250))),"")</f>
        <v/>
      </c>
      <c r="E250" s="16" t="str">
        <f t="array" ref="E250">IFERROR(INDEX('توزيع المباريات'!$E$12:$E$491,SMALL(IF('توزيع المباريات'!$H$12:$H$491=$F$7,IF('توزيع المباريات'!$F$12:$F$491=$F$6,ROW($A$13:$A$492)-ROW($A$13)+1)),ROWS($C$11:E250))),"")</f>
        <v/>
      </c>
      <c r="F250" s="16" t="str">
        <f t="array" ref="F250">IFERROR(INDEX('توزيع المباريات'!$F$12:$F$491,SMALL(IF('توزيع المباريات'!$H$12:$H$491=$F$7,IF('توزيع المباريات'!$F$12:$F$491=$F$6,ROW($A$13:$A$492)-ROW($A$13)+1)),ROWS($C$11:F250))),"")</f>
        <v/>
      </c>
      <c r="G250" s="16" t="str">
        <f t="array" ref="G250">IFERROR(INDEX('توزيع المباريات'!$G$12:$G$491,SMALL(IF('توزيع المباريات'!$H$12:$H$491=$F$7,IF('توزيع المباريات'!$F$12:$F$491=$F$6,ROW($A$13:$A$492)-ROW($A$13)+1)),ROWS($C$11:G250))),"")</f>
        <v/>
      </c>
    </row>
    <row r="251" spans="2:7" ht="18" x14ac:dyDescent="0.2">
      <c r="B251" s="15" t="str">
        <f>IF(C251="","",SUBTOTAL(3,$C$11:C251))</f>
        <v/>
      </c>
      <c r="C251" s="16" t="str">
        <f t="array" ref="C251">IFERROR(INDEX('توزيع المباريات'!$C$12:$C$491,SMALL(IF('توزيع المباريات'!$H$12:$H$491=$F$7,IF('توزيع المباريات'!$F$12:$F$491=$F$6,ROW($A$13:$A$492)-ROW($A$13)+1)),ROWS($C$11:C251))),"")</f>
        <v/>
      </c>
      <c r="D251" s="16" t="str">
        <f t="array" ref="D251">IFERROR(INDEX('توزيع المباريات'!$D$12:$D$491,SMALL(IF('توزيع المباريات'!$H$12:$H$491=$F$7,IF('توزيع المباريات'!$F$12:$F$491=$F$6,ROW($A$13:$A$492)-ROW($A$13)+1)),ROWS($C$11:D251))),"")</f>
        <v/>
      </c>
      <c r="E251" s="16" t="str">
        <f t="array" ref="E251">IFERROR(INDEX('توزيع المباريات'!$E$12:$E$491,SMALL(IF('توزيع المباريات'!$H$12:$H$491=$F$7,IF('توزيع المباريات'!$F$12:$F$491=$F$6,ROW($A$13:$A$492)-ROW($A$13)+1)),ROWS($C$11:E251))),"")</f>
        <v/>
      </c>
      <c r="F251" s="16" t="str">
        <f t="array" ref="F251">IFERROR(INDEX('توزيع المباريات'!$F$12:$F$491,SMALL(IF('توزيع المباريات'!$H$12:$H$491=$F$7,IF('توزيع المباريات'!$F$12:$F$491=$F$6,ROW($A$13:$A$492)-ROW($A$13)+1)),ROWS($C$11:F251))),"")</f>
        <v/>
      </c>
      <c r="G251" s="16" t="str">
        <f t="array" ref="G251">IFERROR(INDEX('توزيع المباريات'!$G$12:$G$491,SMALL(IF('توزيع المباريات'!$H$12:$H$491=$F$7,IF('توزيع المباريات'!$F$12:$F$491=$F$6,ROW($A$13:$A$492)-ROW($A$13)+1)),ROWS($C$11:G251))),"")</f>
        <v/>
      </c>
    </row>
    <row r="252" spans="2:7" ht="18" x14ac:dyDescent="0.2">
      <c r="B252" s="15" t="str">
        <f>IF(C252="","",SUBTOTAL(3,$C$11:C252))</f>
        <v/>
      </c>
      <c r="C252" s="16" t="str">
        <f t="array" ref="C252">IFERROR(INDEX('توزيع المباريات'!$C$12:$C$491,SMALL(IF('توزيع المباريات'!$H$12:$H$491=$F$7,IF('توزيع المباريات'!$F$12:$F$491=$F$6,ROW($A$13:$A$492)-ROW($A$13)+1)),ROWS($C$11:C252))),"")</f>
        <v/>
      </c>
      <c r="D252" s="16" t="str">
        <f t="array" ref="D252">IFERROR(INDEX('توزيع المباريات'!$D$12:$D$491,SMALL(IF('توزيع المباريات'!$H$12:$H$491=$F$7,IF('توزيع المباريات'!$F$12:$F$491=$F$6,ROW($A$13:$A$492)-ROW($A$13)+1)),ROWS($C$11:D252))),"")</f>
        <v/>
      </c>
      <c r="E252" s="16" t="str">
        <f t="array" ref="E252">IFERROR(INDEX('توزيع المباريات'!$E$12:$E$491,SMALL(IF('توزيع المباريات'!$H$12:$H$491=$F$7,IF('توزيع المباريات'!$F$12:$F$491=$F$6,ROW($A$13:$A$492)-ROW($A$13)+1)),ROWS($C$11:E252))),"")</f>
        <v/>
      </c>
      <c r="F252" s="16" t="str">
        <f t="array" ref="F252">IFERROR(INDEX('توزيع المباريات'!$F$12:$F$491,SMALL(IF('توزيع المباريات'!$H$12:$H$491=$F$7,IF('توزيع المباريات'!$F$12:$F$491=$F$6,ROW($A$13:$A$492)-ROW($A$13)+1)),ROWS($C$11:F252))),"")</f>
        <v/>
      </c>
      <c r="G252" s="16" t="str">
        <f t="array" ref="G252">IFERROR(INDEX('توزيع المباريات'!$G$12:$G$491,SMALL(IF('توزيع المباريات'!$H$12:$H$491=$F$7,IF('توزيع المباريات'!$F$12:$F$491=$F$6,ROW($A$13:$A$492)-ROW($A$13)+1)),ROWS($C$11:G252))),"")</f>
        <v/>
      </c>
    </row>
    <row r="253" spans="2:7" ht="18" x14ac:dyDescent="0.2">
      <c r="B253" s="15" t="str">
        <f>IF(C253="","",SUBTOTAL(3,$C$11:C253))</f>
        <v/>
      </c>
      <c r="C253" s="16" t="str">
        <f t="array" ref="C253">IFERROR(INDEX('توزيع المباريات'!$C$12:$C$491,SMALL(IF('توزيع المباريات'!$H$12:$H$491=$F$7,IF('توزيع المباريات'!$F$12:$F$491=$F$6,ROW($A$13:$A$492)-ROW($A$13)+1)),ROWS($C$11:C253))),"")</f>
        <v/>
      </c>
      <c r="D253" s="16" t="str">
        <f t="array" ref="D253">IFERROR(INDEX('توزيع المباريات'!$D$12:$D$491,SMALL(IF('توزيع المباريات'!$H$12:$H$491=$F$7,IF('توزيع المباريات'!$F$12:$F$491=$F$6,ROW($A$13:$A$492)-ROW($A$13)+1)),ROWS($C$11:D253))),"")</f>
        <v/>
      </c>
      <c r="E253" s="16" t="str">
        <f t="array" ref="E253">IFERROR(INDEX('توزيع المباريات'!$E$12:$E$491,SMALL(IF('توزيع المباريات'!$H$12:$H$491=$F$7,IF('توزيع المباريات'!$F$12:$F$491=$F$6,ROW($A$13:$A$492)-ROW($A$13)+1)),ROWS($C$11:E253))),"")</f>
        <v/>
      </c>
      <c r="F253" s="16" t="str">
        <f t="array" ref="F253">IFERROR(INDEX('توزيع المباريات'!$F$12:$F$491,SMALL(IF('توزيع المباريات'!$H$12:$H$491=$F$7,IF('توزيع المباريات'!$F$12:$F$491=$F$6,ROW($A$13:$A$492)-ROW($A$13)+1)),ROWS($C$11:F253))),"")</f>
        <v/>
      </c>
      <c r="G253" s="16" t="str">
        <f t="array" ref="G253">IFERROR(INDEX('توزيع المباريات'!$G$12:$G$491,SMALL(IF('توزيع المباريات'!$H$12:$H$491=$F$7,IF('توزيع المباريات'!$F$12:$F$491=$F$6,ROW($A$13:$A$492)-ROW($A$13)+1)),ROWS($C$11:G253))),"")</f>
        <v/>
      </c>
    </row>
    <row r="254" spans="2:7" ht="18" x14ac:dyDescent="0.2">
      <c r="B254" s="15" t="str">
        <f>IF(C254="","",SUBTOTAL(3,$C$11:C254))</f>
        <v/>
      </c>
      <c r="C254" s="16" t="str">
        <f t="array" ref="C254">IFERROR(INDEX('توزيع المباريات'!$C$12:$C$491,SMALL(IF('توزيع المباريات'!$H$12:$H$491=$F$7,IF('توزيع المباريات'!$F$12:$F$491=$F$6,ROW($A$13:$A$492)-ROW($A$13)+1)),ROWS($C$11:C254))),"")</f>
        <v/>
      </c>
      <c r="D254" s="16" t="str">
        <f t="array" ref="D254">IFERROR(INDEX('توزيع المباريات'!$D$12:$D$491,SMALL(IF('توزيع المباريات'!$H$12:$H$491=$F$7,IF('توزيع المباريات'!$F$12:$F$491=$F$6,ROW($A$13:$A$492)-ROW($A$13)+1)),ROWS($C$11:D254))),"")</f>
        <v/>
      </c>
      <c r="E254" s="16" t="str">
        <f t="array" ref="E254">IFERROR(INDEX('توزيع المباريات'!$E$12:$E$491,SMALL(IF('توزيع المباريات'!$H$12:$H$491=$F$7,IF('توزيع المباريات'!$F$12:$F$491=$F$6,ROW($A$13:$A$492)-ROW($A$13)+1)),ROWS($C$11:E254))),"")</f>
        <v/>
      </c>
      <c r="F254" s="16" t="str">
        <f t="array" ref="F254">IFERROR(INDEX('توزيع المباريات'!$F$12:$F$491,SMALL(IF('توزيع المباريات'!$H$12:$H$491=$F$7,IF('توزيع المباريات'!$F$12:$F$491=$F$6,ROW($A$13:$A$492)-ROW($A$13)+1)),ROWS($C$11:F254))),"")</f>
        <v/>
      </c>
      <c r="G254" s="16" t="str">
        <f t="array" ref="G254">IFERROR(INDEX('توزيع المباريات'!$G$12:$G$491,SMALL(IF('توزيع المباريات'!$H$12:$H$491=$F$7,IF('توزيع المباريات'!$F$12:$F$491=$F$6,ROW($A$13:$A$492)-ROW($A$13)+1)),ROWS($C$11:G254))),"")</f>
        <v/>
      </c>
    </row>
    <row r="255" spans="2:7" ht="18" x14ac:dyDescent="0.2">
      <c r="B255" s="15" t="str">
        <f>IF(C255="","",SUBTOTAL(3,$C$11:C255))</f>
        <v/>
      </c>
      <c r="C255" s="16" t="str">
        <f t="array" ref="C255">IFERROR(INDEX('توزيع المباريات'!$C$12:$C$491,SMALL(IF('توزيع المباريات'!$H$12:$H$491=$F$7,IF('توزيع المباريات'!$F$12:$F$491=$F$6,ROW($A$13:$A$492)-ROW($A$13)+1)),ROWS($C$11:C255))),"")</f>
        <v/>
      </c>
      <c r="D255" s="16" t="str">
        <f t="array" ref="D255">IFERROR(INDEX('توزيع المباريات'!$D$12:$D$491,SMALL(IF('توزيع المباريات'!$H$12:$H$491=$F$7,IF('توزيع المباريات'!$F$12:$F$491=$F$6,ROW($A$13:$A$492)-ROW($A$13)+1)),ROWS($C$11:D255))),"")</f>
        <v/>
      </c>
      <c r="E255" s="16" t="str">
        <f t="array" ref="E255">IFERROR(INDEX('توزيع المباريات'!$E$12:$E$491,SMALL(IF('توزيع المباريات'!$H$12:$H$491=$F$7,IF('توزيع المباريات'!$F$12:$F$491=$F$6,ROW($A$13:$A$492)-ROW($A$13)+1)),ROWS($C$11:E255))),"")</f>
        <v/>
      </c>
      <c r="F255" s="16" t="str">
        <f t="array" ref="F255">IFERROR(INDEX('توزيع المباريات'!$F$12:$F$491,SMALL(IF('توزيع المباريات'!$H$12:$H$491=$F$7,IF('توزيع المباريات'!$F$12:$F$491=$F$6,ROW($A$13:$A$492)-ROW($A$13)+1)),ROWS($C$11:F255))),"")</f>
        <v/>
      </c>
      <c r="G255" s="16" t="str">
        <f t="array" ref="G255">IFERROR(INDEX('توزيع المباريات'!$G$12:$G$491,SMALL(IF('توزيع المباريات'!$H$12:$H$491=$F$7,IF('توزيع المباريات'!$F$12:$F$491=$F$6,ROW($A$13:$A$492)-ROW($A$13)+1)),ROWS($C$11:G255))),"")</f>
        <v/>
      </c>
    </row>
    <row r="256" spans="2:7" ht="18" x14ac:dyDescent="0.2">
      <c r="B256" s="15" t="str">
        <f>IF(C256="","",SUBTOTAL(3,$C$11:C256))</f>
        <v/>
      </c>
      <c r="C256" s="16" t="str">
        <f t="array" ref="C256">IFERROR(INDEX('توزيع المباريات'!$C$12:$C$491,SMALL(IF('توزيع المباريات'!$H$12:$H$491=$F$7,IF('توزيع المباريات'!$F$12:$F$491=$F$6,ROW($A$13:$A$492)-ROW($A$13)+1)),ROWS($C$11:C256))),"")</f>
        <v/>
      </c>
      <c r="D256" s="16" t="str">
        <f t="array" ref="D256">IFERROR(INDEX('توزيع المباريات'!$D$12:$D$491,SMALL(IF('توزيع المباريات'!$H$12:$H$491=$F$7,IF('توزيع المباريات'!$F$12:$F$491=$F$6,ROW($A$13:$A$492)-ROW($A$13)+1)),ROWS($C$11:D256))),"")</f>
        <v/>
      </c>
      <c r="E256" s="16" t="str">
        <f t="array" ref="E256">IFERROR(INDEX('توزيع المباريات'!$E$12:$E$491,SMALL(IF('توزيع المباريات'!$H$12:$H$491=$F$7,IF('توزيع المباريات'!$F$12:$F$491=$F$6,ROW($A$13:$A$492)-ROW($A$13)+1)),ROWS($C$11:E256))),"")</f>
        <v/>
      </c>
      <c r="F256" s="16" t="str">
        <f t="array" ref="F256">IFERROR(INDEX('توزيع المباريات'!$F$12:$F$491,SMALL(IF('توزيع المباريات'!$H$12:$H$491=$F$7,IF('توزيع المباريات'!$F$12:$F$491=$F$6,ROW($A$13:$A$492)-ROW($A$13)+1)),ROWS($C$11:F256))),"")</f>
        <v/>
      </c>
      <c r="G256" s="16" t="str">
        <f t="array" ref="G256">IFERROR(INDEX('توزيع المباريات'!$G$12:$G$491,SMALL(IF('توزيع المباريات'!$H$12:$H$491=$F$7,IF('توزيع المباريات'!$F$12:$F$491=$F$6,ROW($A$13:$A$492)-ROW($A$13)+1)),ROWS($C$11:G256))),"")</f>
        <v/>
      </c>
    </row>
    <row r="257" spans="2:7" ht="18" x14ac:dyDescent="0.2">
      <c r="B257" s="15" t="str">
        <f>IF(C257="","",SUBTOTAL(3,$C$11:C257))</f>
        <v/>
      </c>
      <c r="C257" s="16" t="str">
        <f t="array" ref="C257">IFERROR(INDEX('توزيع المباريات'!$C$12:$C$491,SMALL(IF('توزيع المباريات'!$H$12:$H$491=$F$7,IF('توزيع المباريات'!$F$12:$F$491=$F$6,ROW($A$13:$A$492)-ROW($A$13)+1)),ROWS($C$11:C257))),"")</f>
        <v/>
      </c>
      <c r="D257" s="16" t="str">
        <f t="array" ref="D257">IFERROR(INDEX('توزيع المباريات'!$D$12:$D$491,SMALL(IF('توزيع المباريات'!$H$12:$H$491=$F$7,IF('توزيع المباريات'!$F$12:$F$491=$F$6,ROW($A$13:$A$492)-ROW($A$13)+1)),ROWS($C$11:D257))),"")</f>
        <v/>
      </c>
      <c r="E257" s="16" t="str">
        <f t="array" ref="E257">IFERROR(INDEX('توزيع المباريات'!$E$12:$E$491,SMALL(IF('توزيع المباريات'!$H$12:$H$491=$F$7,IF('توزيع المباريات'!$F$12:$F$491=$F$6,ROW($A$13:$A$492)-ROW($A$13)+1)),ROWS($C$11:E257))),"")</f>
        <v/>
      </c>
      <c r="F257" s="16" t="str">
        <f t="array" ref="F257">IFERROR(INDEX('توزيع المباريات'!$F$12:$F$491,SMALL(IF('توزيع المباريات'!$H$12:$H$491=$F$7,IF('توزيع المباريات'!$F$12:$F$491=$F$6,ROW($A$13:$A$492)-ROW($A$13)+1)),ROWS($C$11:F257))),"")</f>
        <v/>
      </c>
      <c r="G257" s="16" t="str">
        <f t="array" ref="G257">IFERROR(INDEX('توزيع المباريات'!$G$12:$G$491,SMALL(IF('توزيع المباريات'!$H$12:$H$491=$F$7,IF('توزيع المباريات'!$F$12:$F$491=$F$6,ROW($A$13:$A$492)-ROW($A$13)+1)),ROWS($C$11:G257))),"")</f>
        <v/>
      </c>
    </row>
    <row r="258" spans="2:7" ht="18" x14ac:dyDescent="0.2">
      <c r="B258" s="15" t="str">
        <f>IF(C258="","",SUBTOTAL(3,$C$11:C258))</f>
        <v/>
      </c>
      <c r="C258" s="16" t="str">
        <f t="array" ref="C258">IFERROR(INDEX('توزيع المباريات'!$C$12:$C$491,SMALL(IF('توزيع المباريات'!$H$12:$H$491=$F$7,IF('توزيع المباريات'!$F$12:$F$491=$F$6,ROW($A$13:$A$492)-ROW($A$13)+1)),ROWS($C$11:C258))),"")</f>
        <v/>
      </c>
      <c r="D258" s="16" t="str">
        <f t="array" ref="D258">IFERROR(INDEX('توزيع المباريات'!$D$12:$D$491,SMALL(IF('توزيع المباريات'!$H$12:$H$491=$F$7,IF('توزيع المباريات'!$F$12:$F$491=$F$6,ROW($A$13:$A$492)-ROW($A$13)+1)),ROWS($C$11:D258))),"")</f>
        <v/>
      </c>
      <c r="E258" s="16" t="str">
        <f t="array" ref="E258">IFERROR(INDEX('توزيع المباريات'!$E$12:$E$491,SMALL(IF('توزيع المباريات'!$H$12:$H$491=$F$7,IF('توزيع المباريات'!$F$12:$F$491=$F$6,ROW($A$13:$A$492)-ROW($A$13)+1)),ROWS($C$11:E258))),"")</f>
        <v/>
      </c>
      <c r="F258" s="16" t="str">
        <f t="array" ref="F258">IFERROR(INDEX('توزيع المباريات'!$F$12:$F$491,SMALL(IF('توزيع المباريات'!$H$12:$H$491=$F$7,IF('توزيع المباريات'!$F$12:$F$491=$F$6,ROW($A$13:$A$492)-ROW($A$13)+1)),ROWS($C$11:F258))),"")</f>
        <v/>
      </c>
      <c r="G258" s="16" t="str">
        <f t="array" ref="G258">IFERROR(INDEX('توزيع المباريات'!$G$12:$G$491,SMALL(IF('توزيع المباريات'!$H$12:$H$491=$F$7,IF('توزيع المباريات'!$F$12:$F$491=$F$6,ROW($A$13:$A$492)-ROW($A$13)+1)),ROWS($C$11:G258))),"")</f>
        <v/>
      </c>
    </row>
    <row r="259" spans="2:7" ht="18" x14ac:dyDescent="0.2">
      <c r="B259" s="15" t="str">
        <f>IF(C259="","",SUBTOTAL(3,$C$11:C259))</f>
        <v/>
      </c>
      <c r="C259" s="16" t="str">
        <f t="array" ref="C259">IFERROR(INDEX('توزيع المباريات'!$C$12:$C$491,SMALL(IF('توزيع المباريات'!$H$12:$H$491=$F$7,IF('توزيع المباريات'!$F$12:$F$491=$F$6,ROW($A$13:$A$492)-ROW($A$13)+1)),ROWS($C$11:C259))),"")</f>
        <v/>
      </c>
      <c r="D259" s="16" t="str">
        <f t="array" ref="D259">IFERROR(INDEX('توزيع المباريات'!$D$12:$D$491,SMALL(IF('توزيع المباريات'!$H$12:$H$491=$F$7,IF('توزيع المباريات'!$F$12:$F$491=$F$6,ROW($A$13:$A$492)-ROW($A$13)+1)),ROWS($C$11:D259))),"")</f>
        <v/>
      </c>
      <c r="E259" s="16" t="str">
        <f t="array" ref="E259">IFERROR(INDEX('توزيع المباريات'!$E$12:$E$491,SMALL(IF('توزيع المباريات'!$H$12:$H$491=$F$7,IF('توزيع المباريات'!$F$12:$F$491=$F$6,ROW($A$13:$A$492)-ROW($A$13)+1)),ROWS($C$11:E259))),"")</f>
        <v/>
      </c>
      <c r="F259" s="16" t="str">
        <f t="array" ref="F259">IFERROR(INDEX('توزيع المباريات'!$F$12:$F$491,SMALL(IF('توزيع المباريات'!$H$12:$H$491=$F$7,IF('توزيع المباريات'!$F$12:$F$491=$F$6,ROW($A$13:$A$492)-ROW($A$13)+1)),ROWS($C$11:F259))),"")</f>
        <v/>
      </c>
      <c r="G259" s="16" t="str">
        <f t="array" ref="G259">IFERROR(INDEX('توزيع المباريات'!$G$12:$G$491,SMALL(IF('توزيع المباريات'!$H$12:$H$491=$F$7,IF('توزيع المباريات'!$F$12:$F$491=$F$6,ROW($A$13:$A$492)-ROW($A$13)+1)),ROWS($C$11:G259))),"")</f>
        <v/>
      </c>
    </row>
    <row r="260" spans="2:7" ht="18" x14ac:dyDescent="0.2">
      <c r="B260" s="15" t="str">
        <f>IF(C260="","",SUBTOTAL(3,$C$11:C260))</f>
        <v/>
      </c>
      <c r="C260" s="16" t="str">
        <f t="array" ref="C260">IFERROR(INDEX('توزيع المباريات'!$C$12:$C$491,SMALL(IF('توزيع المباريات'!$H$12:$H$491=$F$7,IF('توزيع المباريات'!$F$12:$F$491=$F$6,ROW($A$13:$A$492)-ROW($A$13)+1)),ROWS($C$11:C260))),"")</f>
        <v/>
      </c>
      <c r="D260" s="16" t="str">
        <f t="array" ref="D260">IFERROR(INDEX('توزيع المباريات'!$D$12:$D$491,SMALL(IF('توزيع المباريات'!$H$12:$H$491=$F$7,IF('توزيع المباريات'!$F$12:$F$491=$F$6,ROW($A$13:$A$492)-ROW($A$13)+1)),ROWS($C$11:D260))),"")</f>
        <v/>
      </c>
      <c r="E260" s="16" t="str">
        <f t="array" ref="E260">IFERROR(INDEX('توزيع المباريات'!$E$12:$E$491,SMALL(IF('توزيع المباريات'!$H$12:$H$491=$F$7,IF('توزيع المباريات'!$F$12:$F$491=$F$6,ROW($A$13:$A$492)-ROW($A$13)+1)),ROWS($C$11:E260))),"")</f>
        <v/>
      </c>
      <c r="F260" s="16" t="str">
        <f t="array" ref="F260">IFERROR(INDEX('توزيع المباريات'!$F$12:$F$491,SMALL(IF('توزيع المباريات'!$H$12:$H$491=$F$7,IF('توزيع المباريات'!$F$12:$F$491=$F$6,ROW($A$13:$A$492)-ROW($A$13)+1)),ROWS($C$11:F260))),"")</f>
        <v/>
      </c>
      <c r="G260" s="16" t="str">
        <f t="array" ref="G260">IFERROR(INDEX('توزيع المباريات'!$G$12:$G$491,SMALL(IF('توزيع المباريات'!$H$12:$H$491=$F$7,IF('توزيع المباريات'!$F$12:$F$491=$F$6,ROW($A$13:$A$492)-ROW($A$13)+1)),ROWS($C$11:G260))),"")</f>
        <v/>
      </c>
    </row>
    <row r="261" spans="2:7" ht="18" x14ac:dyDescent="0.2">
      <c r="B261" s="15" t="str">
        <f>IF(C261="","",SUBTOTAL(3,$C$11:C261))</f>
        <v/>
      </c>
      <c r="C261" s="16" t="str">
        <f t="array" ref="C261">IFERROR(INDEX('توزيع المباريات'!$C$12:$C$491,SMALL(IF('توزيع المباريات'!$H$12:$H$491=$F$7,IF('توزيع المباريات'!$F$12:$F$491=$F$6,ROW($A$13:$A$492)-ROW($A$13)+1)),ROWS($C$11:C261))),"")</f>
        <v/>
      </c>
      <c r="D261" s="16" t="str">
        <f t="array" ref="D261">IFERROR(INDEX('توزيع المباريات'!$D$12:$D$491,SMALL(IF('توزيع المباريات'!$H$12:$H$491=$F$7,IF('توزيع المباريات'!$F$12:$F$491=$F$6,ROW($A$13:$A$492)-ROW($A$13)+1)),ROWS($C$11:D261))),"")</f>
        <v/>
      </c>
      <c r="E261" s="16" t="str">
        <f t="array" ref="E261">IFERROR(INDEX('توزيع المباريات'!$E$12:$E$491,SMALL(IF('توزيع المباريات'!$H$12:$H$491=$F$7,IF('توزيع المباريات'!$F$12:$F$491=$F$6,ROW($A$13:$A$492)-ROW($A$13)+1)),ROWS($C$11:E261))),"")</f>
        <v/>
      </c>
      <c r="F261" s="16" t="str">
        <f t="array" ref="F261">IFERROR(INDEX('توزيع المباريات'!$F$12:$F$491,SMALL(IF('توزيع المباريات'!$H$12:$H$491=$F$7,IF('توزيع المباريات'!$F$12:$F$491=$F$6,ROW($A$13:$A$492)-ROW($A$13)+1)),ROWS($C$11:F261))),"")</f>
        <v/>
      </c>
      <c r="G261" s="16" t="str">
        <f t="array" ref="G261">IFERROR(INDEX('توزيع المباريات'!$G$12:$G$491,SMALL(IF('توزيع المباريات'!$H$12:$H$491=$F$7,IF('توزيع المباريات'!$F$12:$F$491=$F$6,ROW($A$13:$A$492)-ROW($A$13)+1)),ROWS($C$11:G261))),"")</f>
        <v/>
      </c>
    </row>
    <row r="262" spans="2:7" ht="18" x14ac:dyDescent="0.2">
      <c r="B262" s="15" t="str">
        <f>IF(C262="","",SUBTOTAL(3,$C$11:C262))</f>
        <v/>
      </c>
      <c r="C262" s="16" t="str">
        <f t="array" ref="C262">IFERROR(INDEX('توزيع المباريات'!$C$12:$C$491,SMALL(IF('توزيع المباريات'!$H$12:$H$491=$F$7,IF('توزيع المباريات'!$F$12:$F$491=$F$6,ROW($A$13:$A$492)-ROW($A$13)+1)),ROWS($C$11:C262))),"")</f>
        <v/>
      </c>
      <c r="D262" s="16" t="str">
        <f t="array" ref="D262">IFERROR(INDEX('توزيع المباريات'!$D$12:$D$491,SMALL(IF('توزيع المباريات'!$H$12:$H$491=$F$7,IF('توزيع المباريات'!$F$12:$F$491=$F$6,ROW($A$13:$A$492)-ROW($A$13)+1)),ROWS($C$11:D262))),"")</f>
        <v/>
      </c>
      <c r="E262" s="16" t="str">
        <f t="array" ref="E262">IFERROR(INDEX('توزيع المباريات'!$E$12:$E$491,SMALL(IF('توزيع المباريات'!$H$12:$H$491=$F$7,IF('توزيع المباريات'!$F$12:$F$491=$F$6,ROW($A$13:$A$492)-ROW($A$13)+1)),ROWS($C$11:E262))),"")</f>
        <v/>
      </c>
      <c r="F262" s="16" t="str">
        <f t="array" ref="F262">IFERROR(INDEX('توزيع المباريات'!$F$12:$F$491,SMALL(IF('توزيع المباريات'!$H$12:$H$491=$F$7,IF('توزيع المباريات'!$F$12:$F$491=$F$6,ROW($A$13:$A$492)-ROW($A$13)+1)),ROWS($C$11:F262))),"")</f>
        <v/>
      </c>
      <c r="G262" s="16" t="str">
        <f t="array" ref="G262">IFERROR(INDEX('توزيع المباريات'!$G$12:$G$491,SMALL(IF('توزيع المباريات'!$H$12:$H$491=$F$7,IF('توزيع المباريات'!$F$12:$F$491=$F$6,ROW($A$13:$A$492)-ROW($A$13)+1)),ROWS($C$11:G262))),"")</f>
        <v/>
      </c>
    </row>
    <row r="263" spans="2:7" ht="18" x14ac:dyDescent="0.2">
      <c r="B263" s="15" t="str">
        <f>IF(C263="","",SUBTOTAL(3,$C$11:C263))</f>
        <v/>
      </c>
      <c r="C263" s="16" t="str">
        <f t="array" ref="C263">IFERROR(INDEX('توزيع المباريات'!$C$12:$C$491,SMALL(IF('توزيع المباريات'!$H$12:$H$491=$F$7,IF('توزيع المباريات'!$F$12:$F$491=$F$6,ROW($A$13:$A$492)-ROW($A$13)+1)),ROWS($C$11:C263))),"")</f>
        <v/>
      </c>
      <c r="D263" s="16" t="str">
        <f t="array" ref="D263">IFERROR(INDEX('توزيع المباريات'!$D$12:$D$491,SMALL(IF('توزيع المباريات'!$H$12:$H$491=$F$7,IF('توزيع المباريات'!$F$12:$F$491=$F$6,ROW($A$13:$A$492)-ROW($A$13)+1)),ROWS($C$11:D263))),"")</f>
        <v/>
      </c>
      <c r="E263" s="16" t="str">
        <f t="array" ref="E263">IFERROR(INDEX('توزيع المباريات'!$E$12:$E$491,SMALL(IF('توزيع المباريات'!$H$12:$H$491=$F$7,IF('توزيع المباريات'!$F$12:$F$491=$F$6,ROW($A$13:$A$492)-ROW($A$13)+1)),ROWS($C$11:E263))),"")</f>
        <v/>
      </c>
      <c r="F263" s="16" t="str">
        <f t="array" ref="F263">IFERROR(INDEX('توزيع المباريات'!$F$12:$F$491,SMALL(IF('توزيع المباريات'!$H$12:$H$491=$F$7,IF('توزيع المباريات'!$F$12:$F$491=$F$6,ROW($A$13:$A$492)-ROW($A$13)+1)),ROWS($C$11:F263))),"")</f>
        <v/>
      </c>
      <c r="G263" s="16" t="str">
        <f t="array" ref="G263">IFERROR(INDEX('توزيع المباريات'!$G$12:$G$491,SMALL(IF('توزيع المباريات'!$H$12:$H$491=$F$7,IF('توزيع المباريات'!$F$12:$F$491=$F$6,ROW($A$13:$A$492)-ROW($A$13)+1)),ROWS($C$11:G263))),"")</f>
        <v/>
      </c>
    </row>
    <row r="264" spans="2:7" ht="18" x14ac:dyDescent="0.2">
      <c r="B264" s="15" t="str">
        <f>IF(C264="","",SUBTOTAL(3,$C$11:C264))</f>
        <v/>
      </c>
      <c r="C264" s="16" t="str">
        <f t="array" ref="C264">IFERROR(INDEX('توزيع المباريات'!$C$12:$C$491,SMALL(IF('توزيع المباريات'!$H$12:$H$491=$F$7,IF('توزيع المباريات'!$F$12:$F$491=$F$6,ROW($A$13:$A$492)-ROW($A$13)+1)),ROWS($C$11:C264))),"")</f>
        <v/>
      </c>
      <c r="D264" s="16" t="str">
        <f t="array" ref="D264">IFERROR(INDEX('توزيع المباريات'!$D$12:$D$491,SMALL(IF('توزيع المباريات'!$H$12:$H$491=$F$7,IF('توزيع المباريات'!$F$12:$F$491=$F$6,ROW($A$13:$A$492)-ROW($A$13)+1)),ROWS($C$11:D264))),"")</f>
        <v/>
      </c>
      <c r="E264" s="16" t="str">
        <f t="array" ref="E264">IFERROR(INDEX('توزيع المباريات'!$E$12:$E$491,SMALL(IF('توزيع المباريات'!$H$12:$H$491=$F$7,IF('توزيع المباريات'!$F$12:$F$491=$F$6,ROW($A$13:$A$492)-ROW($A$13)+1)),ROWS($C$11:E264))),"")</f>
        <v/>
      </c>
      <c r="F264" s="16" t="str">
        <f t="array" ref="F264">IFERROR(INDEX('توزيع المباريات'!$F$12:$F$491,SMALL(IF('توزيع المباريات'!$H$12:$H$491=$F$7,IF('توزيع المباريات'!$F$12:$F$491=$F$6,ROW($A$13:$A$492)-ROW($A$13)+1)),ROWS($C$11:F264))),"")</f>
        <v/>
      </c>
      <c r="G264" s="16" t="str">
        <f t="array" ref="G264">IFERROR(INDEX('توزيع المباريات'!$G$12:$G$491,SMALL(IF('توزيع المباريات'!$H$12:$H$491=$F$7,IF('توزيع المباريات'!$F$12:$F$491=$F$6,ROW($A$13:$A$492)-ROW($A$13)+1)),ROWS($C$11:G264))),"")</f>
        <v/>
      </c>
    </row>
    <row r="265" spans="2:7" ht="18" x14ac:dyDescent="0.2">
      <c r="B265" s="15" t="str">
        <f>IF(C265="","",SUBTOTAL(3,$C$11:C265))</f>
        <v/>
      </c>
      <c r="C265" s="16" t="str">
        <f t="array" ref="C265">IFERROR(INDEX('توزيع المباريات'!$C$12:$C$491,SMALL(IF('توزيع المباريات'!$H$12:$H$491=$F$7,IF('توزيع المباريات'!$F$12:$F$491=$F$6,ROW($A$13:$A$492)-ROW($A$13)+1)),ROWS($C$11:C265))),"")</f>
        <v/>
      </c>
      <c r="D265" s="16" t="str">
        <f t="array" ref="D265">IFERROR(INDEX('توزيع المباريات'!$D$12:$D$491,SMALL(IF('توزيع المباريات'!$H$12:$H$491=$F$7,IF('توزيع المباريات'!$F$12:$F$491=$F$6,ROW($A$13:$A$492)-ROW($A$13)+1)),ROWS($C$11:D265))),"")</f>
        <v/>
      </c>
      <c r="E265" s="16" t="str">
        <f t="array" ref="E265">IFERROR(INDEX('توزيع المباريات'!$E$12:$E$491,SMALL(IF('توزيع المباريات'!$H$12:$H$491=$F$7,IF('توزيع المباريات'!$F$12:$F$491=$F$6,ROW($A$13:$A$492)-ROW($A$13)+1)),ROWS($C$11:E265))),"")</f>
        <v/>
      </c>
      <c r="F265" s="16" t="str">
        <f t="array" ref="F265">IFERROR(INDEX('توزيع المباريات'!$F$12:$F$491,SMALL(IF('توزيع المباريات'!$H$12:$H$491=$F$7,IF('توزيع المباريات'!$F$12:$F$491=$F$6,ROW($A$13:$A$492)-ROW($A$13)+1)),ROWS($C$11:F265))),"")</f>
        <v/>
      </c>
      <c r="G265" s="16" t="str">
        <f t="array" ref="G265">IFERROR(INDEX('توزيع المباريات'!$G$12:$G$491,SMALL(IF('توزيع المباريات'!$H$12:$H$491=$F$7,IF('توزيع المباريات'!$F$12:$F$491=$F$6,ROW($A$13:$A$492)-ROW($A$13)+1)),ROWS($C$11:G265))),"")</f>
        <v/>
      </c>
    </row>
    <row r="266" spans="2:7" ht="18" x14ac:dyDescent="0.2">
      <c r="B266" s="15" t="str">
        <f>IF(C266="","",SUBTOTAL(3,$C$11:C266))</f>
        <v/>
      </c>
      <c r="C266" s="16" t="str">
        <f t="array" ref="C266">IFERROR(INDEX('توزيع المباريات'!$C$12:$C$491,SMALL(IF('توزيع المباريات'!$H$12:$H$491=$F$7,IF('توزيع المباريات'!$F$12:$F$491=$F$6,ROW($A$13:$A$492)-ROW($A$13)+1)),ROWS($C$11:C266))),"")</f>
        <v/>
      </c>
      <c r="D266" s="16" t="str">
        <f t="array" ref="D266">IFERROR(INDEX('توزيع المباريات'!$D$12:$D$491,SMALL(IF('توزيع المباريات'!$H$12:$H$491=$F$7,IF('توزيع المباريات'!$F$12:$F$491=$F$6,ROW($A$13:$A$492)-ROW($A$13)+1)),ROWS($C$11:D266))),"")</f>
        <v/>
      </c>
      <c r="E266" s="16" t="str">
        <f t="array" ref="E266">IFERROR(INDEX('توزيع المباريات'!$E$12:$E$491,SMALL(IF('توزيع المباريات'!$H$12:$H$491=$F$7,IF('توزيع المباريات'!$F$12:$F$491=$F$6,ROW($A$13:$A$492)-ROW($A$13)+1)),ROWS($C$11:E266))),"")</f>
        <v/>
      </c>
      <c r="F266" s="16" t="str">
        <f t="array" ref="F266">IFERROR(INDEX('توزيع المباريات'!$F$12:$F$491,SMALL(IF('توزيع المباريات'!$H$12:$H$491=$F$7,IF('توزيع المباريات'!$F$12:$F$491=$F$6,ROW($A$13:$A$492)-ROW($A$13)+1)),ROWS($C$11:F266))),"")</f>
        <v/>
      </c>
      <c r="G266" s="16" t="str">
        <f t="array" ref="G266">IFERROR(INDEX('توزيع المباريات'!$G$12:$G$491,SMALL(IF('توزيع المباريات'!$H$12:$H$491=$F$7,IF('توزيع المباريات'!$F$12:$F$491=$F$6,ROW($A$13:$A$492)-ROW($A$13)+1)),ROWS($C$11:G266))),"")</f>
        <v/>
      </c>
    </row>
    <row r="267" spans="2:7" ht="18" x14ac:dyDescent="0.2">
      <c r="B267" s="15" t="str">
        <f>IF(C267="","",SUBTOTAL(3,$C$11:C267))</f>
        <v/>
      </c>
      <c r="C267" s="16" t="str">
        <f t="array" ref="C267">IFERROR(INDEX('توزيع المباريات'!$C$12:$C$491,SMALL(IF('توزيع المباريات'!$H$12:$H$491=$F$7,IF('توزيع المباريات'!$F$12:$F$491=$F$6,ROW($A$13:$A$492)-ROW($A$13)+1)),ROWS($C$11:C267))),"")</f>
        <v/>
      </c>
      <c r="D267" s="16" t="str">
        <f t="array" ref="D267">IFERROR(INDEX('توزيع المباريات'!$D$12:$D$491,SMALL(IF('توزيع المباريات'!$H$12:$H$491=$F$7,IF('توزيع المباريات'!$F$12:$F$491=$F$6,ROW($A$13:$A$492)-ROW($A$13)+1)),ROWS($C$11:D267))),"")</f>
        <v/>
      </c>
      <c r="E267" s="16" t="str">
        <f t="array" ref="E267">IFERROR(INDEX('توزيع المباريات'!$E$12:$E$491,SMALL(IF('توزيع المباريات'!$H$12:$H$491=$F$7,IF('توزيع المباريات'!$F$12:$F$491=$F$6,ROW($A$13:$A$492)-ROW($A$13)+1)),ROWS($C$11:E267))),"")</f>
        <v/>
      </c>
      <c r="F267" s="16" t="str">
        <f t="array" ref="F267">IFERROR(INDEX('توزيع المباريات'!$F$12:$F$491,SMALL(IF('توزيع المباريات'!$H$12:$H$491=$F$7,IF('توزيع المباريات'!$F$12:$F$491=$F$6,ROW($A$13:$A$492)-ROW($A$13)+1)),ROWS($C$11:F267))),"")</f>
        <v/>
      </c>
      <c r="G267" s="16" t="str">
        <f t="array" ref="G267">IFERROR(INDEX('توزيع المباريات'!$G$12:$G$491,SMALL(IF('توزيع المباريات'!$H$12:$H$491=$F$7,IF('توزيع المباريات'!$F$12:$F$491=$F$6,ROW($A$13:$A$492)-ROW($A$13)+1)),ROWS($C$11:G267))),"")</f>
        <v/>
      </c>
    </row>
    <row r="268" spans="2:7" ht="18" x14ac:dyDescent="0.2">
      <c r="B268" s="15" t="str">
        <f>IF(C268="","",SUBTOTAL(3,$C$11:C268))</f>
        <v/>
      </c>
      <c r="C268" s="16" t="str">
        <f t="array" ref="C268">IFERROR(INDEX('توزيع المباريات'!$C$12:$C$491,SMALL(IF('توزيع المباريات'!$H$12:$H$491=$F$7,IF('توزيع المباريات'!$F$12:$F$491=$F$6,ROW($A$13:$A$492)-ROW($A$13)+1)),ROWS($C$11:C268))),"")</f>
        <v/>
      </c>
      <c r="D268" s="16" t="str">
        <f t="array" ref="D268">IFERROR(INDEX('توزيع المباريات'!$D$12:$D$491,SMALL(IF('توزيع المباريات'!$H$12:$H$491=$F$7,IF('توزيع المباريات'!$F$12:$F$491=$F$6,ROW($A$13:$A$492)-ROW($A$13)+1)),ROWS($C$11:D268))),"")</f>
        <v/>
      </c>
      <c r="E268" s="16" t="str">
        <f t="array" ref="E268">IFERROR(INDEX('توزيع المباريات'!$E$12:$E$491,SMALL(IF('توزيع المباريات'!$H$12:$H$491=$F$7,IF('توزيع المباريات'!$F$12:$F$491=$F$6,ROW($A$13:$A$492)-ROW($A$13)+1)),ROWS($C$11:E268))),"")</f>
        <v/>
      </c>
      <c r="F268" s="16" t="str">
        <f t="array" ref="F268">IFERROR(INDEX('توزيع المباريات'!$F$12:$F$491,SMALL(IF('توزيع المباريات'!$H$12:$H$491=$F$7,IF('توزيع المباريات'!$F$12:$F$491=$F$6,ROW($A$13:$A$492)-ROW($A$13)+1)),ROWS($C$11:F268))),"")</f>
        <v/>
      </c>
      <c r="G268" s="16" t="str">
        <f t="array" ref="G268">IFERROR(INDEX('توزيع المباريات'!$G$12:$G$491,SMALL(IF('توزيع المباريات'!$H$12:$H$491=$F$7,IF('توزيع المباريات'!$F$12:$F$491=$F$6,ROW($A$13:$A$492)-ROW($A$13)+1)),ROWS($C$11:G268))),"")</f>
        <v/>
      </c>
    </row>
    <row r="269" spans="2:7" ht="18" x14ac:dyDescent="0.2">
      <c r="B269" s="15" t="str">
        <f>IF(C269="","",SUBTOTAL(3,$C$11:C269))</f>
        <v/>
      </c>
      <c r="C269" s="16" t="str">
        <f t="array" ref="C269">IFERROR(INDEX('توزيع المباريات'!$C$12:$C$491,SMALL(IF('توزيع المباريات'!$H$12:$H$491=$F$7,IF('توزيع المباريات'!$F$12:$F$491=$F$6,ROW($A$13:$A$492)-ROW($A$13)+1)),ROWS($C$11:C269))),"")</f>
        <v/>
      </c>
      <c r="D269" s="16" t="str">
        <f t="array" ref="D269">IFERROR(INDEX('توزيع المباريات'!$D$12:$D$491,SMALL(IF('توزيع المباريات'!$H$12:$H$491=$F$7,IF('توزيع المباريات'!$F$12:$F$491=$F$6,ROW($A$13:$A$492)-ROW($A$13)+1)),ROWS($C$11:D269))),"")</f>
        <v/>
      </c>
      <c r="E269" s="16" t="str">
        <f t="array" ref="E269">IFERROR(INDEX('توزيع المباريات'!$E$12:$E$491,SMALL(IF('توزيع المباريات'!$H$12:$H$491=$F$7,IF('توزيع المباريات'!$F$12:$F$491=$F$6,ROW($A$13:$A$492)-ROW($A$13)+1)),ROWS($C$11:E269))),"")</f>
        <v/>
      </c>
      <c r="F269" s="16" t="str">
        <f t="array" ref="F269">IFERROR(INDEX('توزيع المباريات'!$F$12:$F$491,SMALL(IF('توزيع المباريات'!$H$12:$H$491=$F$7,IF('توزيع المباريات'!$F$12:$F$491=$F$6,ROW($A$13:$A$492)-ROW($A$13)+1)),ROWS($C$11:F269))),"")</f>
        <v/>
      </c>
      <c r="G269" s="16" t="str">
        <f t="array" ref="G269">IFERROR(INDEX('توزيع المباريات'!$G$12:$G$491,SMALL(IF('توزيع المباريات'!$H$12:$H$491=$F$7,IF('توزيع المباريات'!$F$12:$F$491=$F$6,ROW($A$13:$A$492)-ROW($A$13)+1)),ROWS($C$11:G269))),"")</f>
        <v/>
      </c>
    </row>
    <row r="270" spans="2:7" ht="18" x14ac:dyDescent="0.2">
      <c r="B270" s="15" t="str">
        <f>IF(C270="","",SUBTOTAL(3,$C$11:C270))</f>
        <v/>
      </c>
      <c r="C270" s="16" t="str">
        <f t="array" ref="C270">IFERROR(INDEX('توزيع المباريات'!$C$12:$C$491,SMALL(IF('توزيع المباريات'!$H$12:$H$491=$F$7,IF('توزيع المباريات'!$F$12:$F$491=$F$6,ROW($A$13:$A$492)-ROW($A$13)+1)),ROWS($C$11:C270))),"")</f>
        <v/>
      </c>
      <c r="D270" s="16" t="str">
        <f t="array" ref="D270">IFERROR(INDEX('توزيع المباريات'!$D$12:$D$491,SMALL(IF('توزيع المباريات'!$H$12:$H$491=$F$7,IF('توزيع المباريات'!$F$12:$F$491=$F$6,ROW($A$13:$A$492)-ROW($A$13)+1)),ROWS($C$11:D270))),"")</f>
        <v/>
      </c>
      <c r="E270" s="16" t="str">
        <f t="array" ref="E270">IFERROR(INDEX('توزيع المباريات'!$E$12:$E$491,SMALL(IF('توزيع المباريات'!$H$12:$H$491=$F$7,IF('توزيع المباريات'!$F$12:$F$491=$F$6,ROW($A$13:$A$492)-ROW($A$13)+1)),ROWS($C$11:E270))),"")</f>
        <v/>
      </c>
      <c r="F270" s="16" t="str">
        <f t="array" ref="F270">IFERROR(INDEX('توزيع المباريات'!$F$12:$F$491,SMALL(IF('توزيع المباريات'!$H$12:$H$491=$F$7,IF('توزيع المباريات'!$F$12:$F$491=$F$6,ROW($A$13:$A$492)-ROW($A$13)+1)),ROWS($C$11:F270))),"")</f>
        <v/>
      </c>
      <c r="G270" s="16" t="str">
        <f t="array" ref="G270">IFERROR(INDEX('توزيع المباريات'!$G$12:$G$491,SMALL(IF('توزيع المباريات'!$H$12:$H$491=$F$7,IF('توزيع المباريات'!$F$12:$F$491=$F$6,ROW($A$13:$A$492)-ROW($A$13)+1)),ROWS($C$11:G270))),"")</f>
        <v/>
      </c>
    </row>
    <row r="271" spans="2:7" ht="18" x14ac:dyDescent="0.2">
      <c r="B271" s="15" t="str">
        <f>IF(C271="","",SUBTOTAL(3,$C$11:C271))</f>
        <v/>
      </c>
      <c r="C271" s="16" t="str">
        <f t="array" ref="C271">IFERROR(INDEX('توزيع المباريات'!$C$12:$C$491,SMALL(IF('توزيع المباريات'!$H$12:$H$491=$F$7,IF('توزيع المباريات'!$F$12:$F$491=$F$6,ROW($A$13:$A$492)-ROW($A$13)+1)),ROWS($C$11:C271))),"")</f>
        <v/>
      </c>
      <c r="D271" s="16" t="str">
        <f t="array" ref="D271">IFERROR(INDEX('توزيع المباريات'!$D$12:$D$491,SMALL(IF('توزيع المباريات'!$H$12:$H$491=$F$7,IF('توزيع المباريات'!$F$12:$F$491=$F$6,ROW($A$13:$A$492)-ROW($A$13)+1)),ROWS($C$11:D271))),"")</f>
        <v/>
      </c>
      <c r="E271" s="16" t="str">
        <f t="array" ref="E271">IFERROR(INDEX('توزيع المباريات'!$E$12:$E$491,SMALL(IF('توزيع المباريات'!$H$12:$H$491=$F$7,IF('توزيع المباريات'!$F$12:$F$491=$F$6,ROW($A$13:$A$492)-ROW($A$13)+1)),ROWS($C$11:E271))),"")</f>
        <v/>
      </c>
      <c r="F271" s="16" t="str">
        <f t="array" ref="F271">IFERROR(INDEX('توزيع المباريات'!$F$12:$F$491,SMALL(IF('توزيع المباريات'!$H$12:$H$491=$F$7,IF('توزيع المباريات'!$F$12:$F$491=$F$6,ROW($A$13:$A$492)-ROW($A$13)+1)),ROWS($C$11:F271))),"")</f>
        <v/>
      </c>
      <c r="G271" s="16" t="str">
        <f t="array" ref="G271">IFERROR(INDEX('توزيع المباريات'!$G$12:$G$491,SMALL(IF('توزيع المباريات'!$H$12:$H$491=$F$7,IF('توزيع المباريات'!$F$12:$F$491=$F$6,ROW($A$13:$A$492)-ROW($A$13)+1)),ROWS($C$11:G271))),"")</f>
        <v/>
      </c>
    </row>
    <row r="272" spans="2:7" ht="18" x14ac:dyDescent="0.2">
      <c r="B272" s="15" t="str">
        <f>IF(C272="","",SUBTOTAL(3,$C$11:C272))</f>
        <v/>
      </c>
      <c r="C272" s="16" t="str">
        <f t="array" ref="C272">IFERROR(INDEX('توزيع المباريات'!$C$12:$C$491,SMALL(IF('توزيع المباريات'!$H$12:$H$491=$F$7,IF('توزيع المباريات'!$F$12:$F$491=$F$6,ROW($A$13:$A$492)-ROW($A$13)+1)),ROWS($C$11:C272))),"")</f>
        <v/>
      </c>
      <c r="D272" s="16" t="str">
        <f t="array" ref="D272">IFERROR(INDEX('توزيع المباريات'!$D$12:$D$491,SMALL(IF('توزيع المباريات'!$H$12:$H$491=$F$7,IF('توزيع المباريات'!$F$12:$F$491=$F$6,ROW($A$13:$A$492)-ROW($A$13)+1)),ROWS($C$11:D272))),"")</f>
        <v/>
      </c>
      <c r="E272" s="16" t="str">
        <f t="array" ref="E272">IFERROR(INDEX('توزيع المباريات'!$E$12:$E$491,SMALL(IF('توزيع المباريات'!$H$12:$H$491=$F$7,IF('توزيع المباريات'!$F$12:$F$491=$F$6,ROW($A$13:$A$492)-ROW($A$13)+1)),ROWS($C$11:E272))),"")</f>
        <v/>
      </c>
      <c r="F272" s="16" t="str">
        <f t="array" ref="F272">IFERROR(INDEX('توزيع المباريات'!$F$12:$F$491,SMALL(IF('توزيع المباريات'!$H$12:$H$491=$F$7,IF('توزيع المباريات'!$F$12:$F$491=$F$6,ROW($A$13:$A$492)-ROW($A$13)+1)),ROWS($C$11:F272))),"")</f>
        <v/>
      </c>
      <c r="G272" s="16" t="str">
        <f t="array" ref="G272">IFERROR(INDEX('توزيع المباريات'!$G$12:$G$491,SMALL(IF('توزيع المباريات'!$H$12:$H$491=$F$7,IF('توزيع المباريات'!$F$12:$F$491=$F$6,ROW($A$13:$A$492)-ROW($A$13)+1)),ROWS($C$11:G272))),"")</f>
        <v/>
      </c>
    </row>
    <row r="273" spans="2:7" ht="18" x14ac:dyDescent="0.2">
      <c r="B273" s="15" t="str">
        <f>IF(C273="","",SUBTOTAL(3,$C$11:C273))</f>
        <v/>
      </c>
      <c r="C273" s="16" t="str">
        <f t="array" ref="C273">IFERROR(INDEX('توزيع المباريات'!$C$12:$C$491,SMALL(IF('توزيع المباريات'!$H$12:$H$491=$F$7,IF('توزيع المباريات'!$F$12:$F$491=$F$6,ROW($A$13:$A$492)-ROW($A$13)+1)),ROWS($C$11:C273))),"")</f>
        <v/>
      </c>
      <c r="D273" s="16" t="str">
        <f t="array" ref="D273">IFERROR(INDEX('توزيع المباريات'!$D$12:$D$491,SMALL(IF('توزيع المباريات'!$H$12:$H$491=$F$7,IF('توزيع المباريات'!$F$12:$F$491=$F$6,ROW($A$13:$A$492)-ROW($A$13)+1)),ROWS($C$11:D273))),"")</f>
        <v/>
      </c>
      <c r="E273" s="16" t="str">
        <f t="array" ref="E273">IFERROR(INDEX('توزيع المباريات'!$E$12:$E$491,SMALL(IF('توزيع المباريات'!$H$12:$H$491=$F$7,IF('توزيع المباريات'!$F$12:$F$491=$F$6,ROW($A$13:$A$492)-ROW($A$13)+1)),ROWS($C$11:E273))),"")</f>
        <v/>
      </c>
      <c r="F273" s="16" t="str">
        <f t="array" ref="F273">IFERROR(INDEX('توزيع المباريات'!$F$12:$F$491,SMALL(IF('توزيع المباريات'!$H$12:$H$491=$F$7,IF('توزيع المباريات'!$F$12:$F$491=$F$6,ROW($A$13:$A$492)-ROW($A$13)+1)),ROWS($C$11:F273))),"")</f>
        <v/>
      </c>
      <c r="G273" s="16" t="str">
        <f t="array" ref="G273">IFERROR(INDEX('توزيع المباريات'!$G$12:$G$491,SMALL(IF('توزيع المباريات'!$H$12:$H$491=$F$7,IF('توزيع المباريات'!$F$12:$F$491=$F$6,ROW($A$13:$A$492)-ROW($A$13)+1)),ROWS($C$11:G273))),"")</f>
        <v/>
      </c>
    </row>
    <row r="274" spans="2:7" ht="18" x14ac:dyDescent="0.2">
      <c r="B274" s="15" t="str">
        <f>IF(C274="","",SUBTOTAL(3,$C$11:C274))</f>
        <v/>
      </c>
      <c r="C274" s="16" t="str">
        <f t="array" ref="C274">IFERROR(INDEX('توزيع المباريات'!$C$12:$C$491,SMALL(IF('توزيع المباريات'!$H$12:$H$491=$F$7,IF('توزيع المباريات'!$F$12:$F$491=$F$6,ROW($A$13:$A$492)-ROW($A$13)+1)),ROWS($C$11:C274))),"")</f>
        <v/>
      </c>
      <c r="D274" s="16" t="str">
        <f t="array" ref="D274">IFERROR(INDEX('توزيع المباريات'!$D$12:$D$491,SMALL(IF('توزيع المباريات'!$H$12:$H$491=$F$7,IF('توزيع المباريات'!$F$12:$F$491=$F$6,ROW($A$13:$A$492)-ROW($A$13)+1)),ROWS($C$11:D274))),"")</f>
        <v/>
      </c>
      <c r="E274" s="16" t="str">
        <f t="array" ref="E274">IFERROR(INDEX('توزيع المباريات'!$E$12:$E$491,SMALL(IF('توزيع المباريات'!$H$12:$H$491=$F$7,IF('توزيع المباريات'!$F$12:$F$491=$F$6,ROW($A$13:$A$492)-ROW($A$13)+1)),ROWS($C$11:E274))),"")</f>
        <v/>
      </c>
      <c r="F274" s="16" t="str">
        <f t="array" ref="F274">IFERROR(INDEX('توزيع المباريات'!$F$12:$F$491,SMALL(IF('توزيع المباريات'!$H$12:$H$491=$F$7,IF('توزيع المباريات'!$F$12:$F$491=$F$6,ROW($A$13:$A$492)-ROW($A$13)+1)),ROWS($C$11:F274))),"")</f>
        <v/>
      </c>
      <c r="G274" s="16" t="str">
        <f t="array" ref="G274">IFERROR(INDEX('توزيع المباريات'!$G$12:$G$491,SMALL(IF('توزيع المباريات'!$H$12:$H$491=$F$7,IF('توزيع المباريات'!$F$12:$F$491=$F$6,ROW($A$13:$A$492)-ROW($A$13)+1)),ROWS($C$11:G274))),"")</f>
        <v/>
      </c>
    </row>
    <row r="275" spans="2:7" ht="18" x14ac:dyDescent="0.2">
      <c r="B275" s="15" t="str">
        <f>IF(C275="","",SUBTOTAL(3,$C$11:C275))</f>
        <v/>
      </c>
      <c r="C275" s="16" t="str">
        <f t="array" ref="C275">IFERROR(INDEX('توزيع المباريات'!$C$12:$C$491,SMALL(IF('توزيع المباريات'!$H$12:$H$491=$F$7,IF('توزيع المباريات'!$F$12:$F$491=$F$6,ROW($A$13:$A$492)-ROW($A$13)+1)),ROWS($C$11:C275))),"")</f>
        <v/>
      </c>
      <c r="D275" s="16" t="str">
        <f t="array" ref="D275">IFERROR(INDEX('توزيع المباريات'!$D$12:$D$491,SMALL(IF('توزيع المباريات'!$H$12:$H$491=$F$7,IF('توزيع المباريات'!$F$12:$F$491=$F$6,ROW($A$13:$A$492)-ROW($A$13)+1)),ROWS($C$11:D275))),"")</f>
        <v/>
      </c>
      <c r="E275" s="16" t="str">
        <f t="array" ref="E275">IFERROR(INDEX('توزيع المباريات'!$E$12:$E$491,SMALL(IF('توزيع المباريات'!$H$12:$H$491=$F$7,IF('توزيع المباريات'!$F$12:$F$491=$F$6,ROW($A$13:$A$492)-ROW($A$13)+1)),ROWS($C$11:E275))),"")</f>
        <v/>
      </c>
      <c r="F275" s="16" t="str">
        <f t="array" ref="F275">IFERROR(INDEX('توزيع المباريات'!$F$12:$F$491,SMALL(IF('توزيع المباريات'!$H$12:$H$491=$F$7,IF('توزيع المباريات'!$F$12:$F$491=$F$6,ROW($A$13:$A$492)-ROW($A$13)+1)),ROWS($C$11:F275))),"")</f>
        <v/>
      </c>
      <c r="G275" s="16" t="str">
        <f t="array" ref="G275">IFERROR(INDEX('توزيع المباريات'!$G$12:$G$491,SMALL(IF('توزيع المباريات'!$H$12:$H$491=$F$7,IF('توزيع المباريات'!$F$12:$F$491=$F$6,ROW($A$13:$A$492)-ROW($A$13)+1)),ROWS($C$11:G275))),"")</f>
        <v/>
      </c>
    </row>
    <row r="276" spans="2:7" ht="18" x14ac:dyDescent="0.2">
      <c r="B276" s="15" t="str">
        <f>IF(C276="","",SUBTOTAL(3,$C$11:C276))</f>
        <v/>
      </c>
      <c r="C276" s="16" t="str">
        <f t="array" ref="C276">IFERROR(INDEX('توزيع المباريات'!$C$12:$C$491,SMALL(IF('توزيع المباريات'!$H$12:$H$491=$F$7,IF('توزيع المباريات'!$F$12:$F$491=$F$6,ROW($A$13:$A$492)-ROW($A$13)+1)),ROWS($C$11:C276))),"")</f>
        <v/>
      </c>
      <c r="D276" s="16" t="str">
        <f t="array" ref="D276">IFERROR(INDEX('توزيع المباريات'!$D$12:$D$491,SMALL(IF('توزيع المباريات'!$H$12:$H$491=$F$7,IF('توزيع المباريات'!$F$12:$F$491=$F$6,ROW($A$13:$A$492)-ROW($A$13)+1)),ROWS($C$11:D276))),"")</f>
        <v/>
      </c>
      <c r="E276" s="16" t="str">
        <f t="array" ref="E276">IFERROR(INDEX('توزيع المباريات'!$E$12:$E$491,SMALL(IF('توزيع المباريات'!$H$12:$H$491=$F$7,IF('توزيع المباريات'!$F$12:$F$491=$F$6,ROW($A$13:$A$492)-ROW($A$13)+1)),ROWS($C$11:E276))),"")</f>
        <v/>
      </c>
      <c r="F276" s="16" t="str">
        <f t="array" ref="F276">IFERROR(INDEX('توزيع المباريات'!$F$12:$F$491,SMALL(IF('توزيع المباريات'!$H$12:$H$491=$F$7,IF('توزيع المباريات'!$F$12:$F$491=$F$6,ROW($A$13:$A$492)-ROW($A$13)+1)),ROWS($C$11:F276))),"")</f>
        <v/>
      </c>
      <c r="G276" s="16" t="str">
        <f t="array" ref="G276">IFERROR(INDEX('توزيع المباريات'!$G$12:$G$491,SMALL(IF('توزيع المباريات'!$H$12:$H$491=$F$7,IF('توزيع المباريات'!$F$12:$F$491=$F$6,ROW($A$13:$A$492)-ROW($A$13)+1)),ROWS($C$11:G276))),"")</f>
        <v/>
      </c>
    </row>
    <row r="277" spans="2:7" ht="18" x14ac:dyDescent="0.2">
      <c r="B277" s="15" t="str">
        <f>IF(C277="","",SUBTOTAL(3,$C$11:C277))</f>
        <v/>
      </c>
      <c r="C277" s="16" t="str">
        <f t="array" ref="C277">IFERROR(INDEX('توزيع المباريات'!$C$12:$C$491,SMALL(IF('توزيع المباريات'!$H$12:$H$491=$F$7,IF('توزيع المباريات'!$F$12:$F$491=$F$6,ROW($A$13:$A$492)-ROW($A$13)+1)),ROWS($C$11:C277))),"")</f>
        <v/>
      </c>
      <c r="D277" s="16" t="str">
        <f t="array" ref="D277">IFERROR(INDEX('توزيع المباريات'!$D$12:$D$491,SMALL(IF('توزيع المباريات'!$H$12:$H$491=$F$7,IF('توزيع المباريات'!$F$12:$F$491=$F$6,ROW($A$13:$A$492)-ROW($A$13)+1)),ROWS($C$11:D277))),"")</f>
        <v/>
      </c>
      <c r="E277" s="16" t="str">
        <f t="array" ref="E277">IFERROR(INDEX('توزيع المباريات'!$E$12:$E$491,SMALL(IF('توزيع المباريات'!$H$12:$H$491=$F$7,IF('توزيع المباريات'!$F$12:$F$491=$F$6,ROW($A$13:$A$492)-ROW($A$13)+1)),ROWS($C$11:E277))),"")</f>
        <v/>
      </c>
      <c r="F277" s="16" t="str">
        <f t="array" ref="F277">IFERROR(INDEX('توزيع المباريات'!$F$12:$F$491,SMALL(IF('توزيع المباريات'!$H$12:$H$491=$F$7,IF('توزيع المباريات'!$F$12:$F$491=$F$6,ROW($A$13:$A$492)-ROW($A$13)+1)),ROWS($C$11:F277))),"")</f>
        <v/>
      </c>
      <c r="G277" s="16" t="str">
        <f t="array" ref="G277">IFERROR(INDEX('توزيع المباريات'!$G$12:$G$491,SMALL(IF('توزيع المباريات'!$H$12:$H$491=$F$7,IF('توزيع المباريات'!$F$12:$F$491=$F$6,ROW($A$13:$A$492)-ROW($A$13)+1)),ROWS($C$11:G277))),"")</f>
        <v/>
      </c>
    </row>
    <row r="278" spans="2:7" ht="18" x14ac:dyDescent="0.2">
      <c r="B278" s="15" t="str">
        <f>IF(C278="","",SUBTOTAL(3,$C$11:C278))</f>
        <v/>
      </c>
      <c r="C278" s="16" t="str">
        <f t="array" ref="C278">IFERROR(INDEX('توزيع المباريات'!$C$12:$C$491,SMALL(IF('توزيع المباريات'!$H$12:$H$491=$F$7,IF('توزيع المباريات'!$F$12:$F$491=$F$6,ROW($A$13:$A$492)-ROW($A$13)+1)),ROWS($C$11:C278))),"")</f>
        <v/>
      </c>
      <c r="D278" s="16" t="str">
        <f t="array" ref="D278">IFERROR(INDEX('توزيع المباريات'!$D$12:$D$491,SMALL(IF('توزيع المباريات'!$H$12:$H$491=$F$7,IF('توزيع المباريات'!$F$12:$F$491=$F$6,ROW($A$13:$A$492)-ROW($A$13)+1)),ROWS($C$11:D278))),"")</f>
        <v/>
      </c>
      <c r="E278" s="16" t="str">
        <f t="array" ref="E278">IFERROR(INDEX('توزيع المباريات'!$E$12:$E$491,SMALL(IF('توزيع المباريات'!$H$12:$H$491=$F$7,IF('توزيع المباريات'!$F$12:$F$491=$F$6,ROW($A$13:$A$492)-ROW($A$13)+1)),ROWS($C$11:E278))),"")</f>
        <v/>
      </c>
      <c r="F278" s="16" t="str">
        <f t="array" ref="F278">IFERROR(INDEX('توزيع المباريات'!$F$12:$F$491,SMALL(IF('توزيع المباريات'!$H$12:$H$491=$F$7,IF('توزيع المباريات'!$F$12:$F$491=$F$6,ROW($A$13:$A$492)-ROW($A$13)+1)),ROWS($C$11:F278))),"")</f>
        <v/>
      </c>
      <c r="G278" s="16" t="str">
        <f t="array" ref="G278">IFERROR(INDEX('توزيع المباريات'!$G$12:$G$491,SMALL(IF('توزيع المباريات'!$H$12:$H$491=$F$7,IF('توزيع المباريات'!$F$12:$F$491=$F$6,ROW($A$13:$A$492)-ROW($A$13)+1)),ROWS($C$11:G278))),"")</f>
        <v/>
      </c>
    </row>
    <row r="279" spans="2:7" ht="18" x14ac:dyDescent="0.2">
      <c r="B279" s="15" t="str">
        <f>IF(C279="","",SUBTOTAL(3,$C$11:C279))</f>
        <v/>
      </c>
      <c r="C279" s="16" t="str">
        <f t="array" ref="C279">IFERROR(INDEX('توزيع المباريات'!$C$12:$C$491,SMALL(IF('توزيع المباريات'!$H$12:$H$491=$F$7,IF('توزيع المباريات'!$F$12:$F$491=$F$6,ROW($A$13:$A$492)-ROW($A$13)+1)),ROWS($C$11:C279))),"")</f>
        <v/>
      </c>
      <c r="D279" s="16" t="str">
        <f t="array" ref="D279">IFERROR(INDEX('توزيع المباريات'!$D$12:$D$491,SMALL(IF('توزيع المباريات'!$H$12:$H$491=$F$7,IF('توزيع المباريات'!$F$12:$F$491=$F$6,ROW($A$13:$A$492)-ROW($A$13)+1)),ROWS($C$11:D279))),"")</f>
        <v/>
      </c>
      <c r="E279" s="16" t="str">
        <f t="array" ref="E279">IFERROR(INDEX('توزيع المباريات'!$E$12:$E$491,SMALL(IF('توزيع المباريات'!$H$12:$H$491=$F$7,IF('توزيع المباريات'!$F$12:$F$491=$F$6,ROW($A$13:$A$492)-ROW($A$13)+1)),ROWS($C$11:E279))),"")</f>
        <v/>
      </c>
      <c r="F279" s="16" t="str">
        <f t="array" ref="F279">IFERROR(INDEX('توزيع المباريات'!$F$12:$F$491,SMALL(IF('توزيع المباريات'!$H$12:$H$491=$F$7,IF('توزيع المباريات'!$F$12:$F$491=$F$6,ROW($A$13:$A$492)-ROW($A$13)+1)),ROWS($C$11:F279))),"")</f>
        <v/>
      </c>
      <c r="G279" s="16" t="str">
        <f t="array" ref="G279">IFERROR(INDEX('توزيع المباريات'!$G$12:$G$491,SMALL(IF('توزيع المباريات'!$H$12:$H$491=$F$7,IF('توزيع المباريات'!$F$12:$F$491=$F$6,ROW($A$13:$A$492)-ROW($A$13)+1)),ROWS($C$11:G279))),"")</f>
        <v/>
      </c>
    </row>
    <row r="280" spans="2:7" ht="18" x14ac:dyDescent="0.2">
      <c r="B280" s="15" t="str">
        <f>IF(C280="","",SUBTOTAL(3,$C$11:C280))</f>
        <v/>
      </c>
      <c r="C280" s="16" t="str">
        <f t="array" ref="C280">IFERROR(INDEX('توزيع المباريات'!$C$12:$C$491,SMALL(IF('توزيع المباريات'!$H$12:$H$491=$F$7,IF('توزيع المباريات'!$F$12:$F$491=$F$6,ROW($A$13:$A$492)-ROW($A$13)+1)),ROWS($C$11:C280))),"")</f>
        <v/>
      </c>
      <c r="D280" s="16" t="str">
        <f t="array" ref="D280">IFERROR(INDEX('توزيع المباريات'!$D$12:$D$491,SMALL(IF('توزيع المباريات'!$H$12:$H$491=$F$7,IF('توزيع المباريات'!$F$12:$F$491=$F$6,ROW($A$13:$A$492)-ROW($A$13)+1)),ROWS($C$11:D280))),"")</f>
        <v/>
      </c>
      <c r="E280" s="16" t="str">
        <f t="array" ref="E280">IFERROR(INDEX('توزيع المباريات'!$E$12:$E$491,SMALL(IF('توزيع المباريات'!$H$12:$H$491=$F$7,IF('توزيع المباريات'!$F$12:$F$491=$F$6,ROW($A$13:$A$492)-ROW($A$13)+1)),ROWS($C$11:E280))),"")</f>
        <v/>
      </c>
      <c r="F280" s="16" t="str">
        <f t="array" ref="F280">IFERROR(INDEX('توزيع المباريات'!$F$12:$F$491,SMALL(IF('توزيع المباريات'!$H$12:$H$491=$F$7,IF('توزيع المباريات'!$F$12:$F$491=$F$6,ROW($A$13:$A$492)-ROW($A$13)+1)),ROWS($C$11:F280))),"")</f>
        <v/>
      </c>
      <c r="G280" s="16" t="str">
        <f t="array" ref="G280">IFERROR(INDEX('توزيع المباريات'!$G$12:$G$491,SMALL(IF('توزيع المباريات'!$H$12:$H$491=$F$7,IF('توزيع المباريات'!$F$12:$F$491=$F$6,ROW($A$13:$A$492)-ROW($A$13)+1)),ROWS($C$11:G280))),"")</f>
        <v/>
      </c>
    </row>
    <row r="281" spans="2:7" ht="18" x14ac:dyDescent="0.2">
      <c r="B281" s="15" t="str">
        <f>IF(C281="","",SUBTOTAL(3,$C$11:C281))</f>
        <v/>
      </c>
      <c r="C281" s="16" t="str">
        <f t="array" ref="C281">IFERROR(INDEX('توزيع المباريات'!$C$12:$C$491,SMALL(IF('توزيع المباريات'!$H$12:$H$491=$F$7,IF('توزيع المباريات'!$F$12:$F$491=$F$6,ROW($A$13:$A$492)-ROW($A$13)+1)),ROWS($C$11:C281))),"")</f>
        <v/>
      </c>
      <c r="D281" s="16" t="str">
        <f t="array" ref="D281">IFERROR(INDEX('توزيع المباريات'!$D$12:$D$491,SMALL(IF('توزيع المباريات'!$H$12:$H$491=$F$7,IF('توزيع المباريات'!$F$12:$F$491=$F$6,ROW($A$13:$A$492)-ROW($A$13)+1)),ROWS($C$11:D281))),"")</f>
        <v/>
      </c>
      <c r="E281" s="16" t="str">
        <f t="array" ref="E281">IFERROR(INDEX('توزيع المباريات'!$E$12:$E$491,SMALL(IF('توزيع المباريات'!$H$12:$H$491=$F$7,IF('توزيع المباريات'!$F$12:$F$491=$F$6,ROW($A$13:$A$492)-ROW($A$13)+1)),ROWS($C$11:E281))),"")</f>
        <v/>
      </c>
      <c r="F281" s="16" t="str">
        <f t="array" ref="F281">IFERROR(INDEX('توزيع المباريات'!$F$12:$F$491,SMALL(IF('توزيع المباريات'!$H$12:$H$491=$F$7,IF('توزيع المباريات'!$F$12:$F$491=$F$6,ROW($A$13:$A$492)-ROW($A$13)+1)),ROWS($C$11:F281))),"")</f>
        <v/>
      </c>
      <c r="G281" s="16" t="str">
        <f t="array" ref="G281">IFERROR(INDEX('توزيع المباريات'!$G$12:$G$491,SMALL(IF('توزيع المباريات'!$H$12:$H$491=$F$7,IF('توزيع المباريات'!$F$12:$F$491=$F$6,ROW($A$13:$A$492)-ROW($A$13)+1)),ROWS($C$11:G281))),"")</f>
        <v/>
      </c>
    </row>
    <row r="282" spans="2:7" ht="18" x14ac:dyDescent="0.2">
      <c r="B282" s="15" t="str">
        <f>IF(C282="","",SUBTOTAL(3,$C$11:C282))</f>
        <v/>
      </c>
      <c r="C282" s="16" t="str">
        <f t="array" ref="C282">IFERROR(INDEX('توزيع المباريات'!$C$12:$C$491,SMALL(IF('توزيع المباريات'!$H$12:$H$491=$F$7,IF('توزيع المباريات'!$F$12:$F$491=$F$6,ROW($A$13:$A$492)-ROW($A$13)+1)),ROWS($C$11:C282))),"")</f>
        <v/>
      </c>
      <c r="D282" s="16" t="str">
        <f t="array" ref="D282">IFERROR(INDEX('توزيع المباريات'!$D$12:$D$491,SMALL(IF('توزيع المباريات'!$H$12:$H$491=$F$7,IF('توزيع المباريات'!$F$12:$F$491=$F$6,ROW($A$13:$A$492)-ROW($A$13)+1)),ROWS($C$11:D282))),"")</f>
        <v/>
      </c>
      <c r="E282" s="16" t="str">
        <f t="array" ref="E282">IFERROR(INDEX('توزيع المباريات'!$E$12:$E$491,SMALL(IF('توزيع المباريات'!$H$12:$H$491=$F$7,IF('توزيع المباريات'!$F$12:$F$491=$F$6,ROW($A$13:$A$492)-ROW($A$13)+1)),ROWS($C$11:E282))),"")</f>
        <v/>
      </c>
      <c r="F282" s="16" t="str">
        <f t="array" ref="F282">IFERROR(INDEX('توزيع المباريات'!$F$12:$F$491,SMALL(IF('توزيع المباريات'!$H$12:$H$491=$F$7,IF('توزيع المباريات'!$F$12:$F$491=$F$6,ROW($A$13:$A$492)-ROW($A$13)+1)),ROWS($C$11:F282))),"")</f>
        <v/>
      </c>
      <c r="G282" s="16" t="str">
        <f t="array" ref="G282">IFERROR(INDEX('توزيع المباريات'!$G$12:$G$491,SMALL(IF('توزيع المباريات'!$H$12:$H$491=$F$7,IF('توزيع المباريات'!$F$12:$F$491=$F$6,ROW($A$13:$A$492)-ROW($A$13)+1)),ROWS($C$11:G282))),"")</f>
        <v/>
      </c>
    </row>
    <row r="283" spans="2:7" ht="18" x14ac:dyDescent="0.2">
      <c r="B283" s="15" t="str">
        <f>IF(C283="","",SUBTOTAL(3,$C$11:C283))</f>
        <v/>
      </c>
      <c r="C283" s="16" t="str">
        <f t="array" ref="C283">IFERROR(INDEX('توزيع المباريات'!$C$12:$C$491,SMALL(IF('توزيع المباريات'!$H$12:$H$491=$F$7,IF('توزيع المباريات'!$F$12:$F$491=$F$6,ROW($A$13:$A$492)-ROW($A$13)+1)),ROWS($C$11:C283))),"")</f>
        <v/>
      </c>
      <c r="D283" s="16" t="str">
        <f t="array" ref="D283">IFERROR(INDEX('توزيع المباريات'!$D$12:$D$491,SMALL(IF('توزيع المباريات'!$H$12:$H$491=$F$7,IF('توزيع المباريات'!$F$12:$F$491=$F$6,ROW($A$13:$A$492)-ROW($A$13)+1)),ROWS($C$11:D283))),"")</f>
        <v/>
      </c>
      <c r="E283" s="16" t="str">
        <f t="array" ref="E283">IFERROR(INDEX('توزيع المباريات'!$E$12:$E$491,SMALL(IF('توزيع المباريات'!$H$12:$H$491=$F$7,IF('توزيع المباريات'!$F$12:$F$491=$F$6,ROW($A$13:$A$492)-ROW($A$13)+1)),ROWS($C$11:E283))),"")</f>
        <v/>
      </c>
      <c r="F283" s="16" t="str">
        <f t="array" ref="F283">IFERROR(INDEX('توزيع المباريات'!$F$12:$F$491,SMALL(IF('توزيع المباريات'!$H$12:$H$491=$F$7,IF('توزيع المباريات'!$F$12:$F$491=$F$6,ROW($A$13:$A$492)-ROW($A$13)+1)),ROWS($C$11:F283))),"")</f>
        <v/>
      </c>
      <c r="G283" s="16" t="str">
        <f t="array" ref="G283">IFERROR(INDEX('توزيع المباريات'!$G$12:$G$491,SMALL(IF('توزيع المباريات'!$H$12:$H$491=$F$7,IF('توزيع المباريات'!$F$12:$F$491=$F$6,ROW($A$13:$A$492)-ROW($A$13)+1)),ROWS($C$11:G283))),"")</f>
        <v/>
      </c>
    </row>
    <row r="284" spans="2:7" ht="18" x14ac:dyDescent="0.2">
      <c r="B284" s="15" t="str">
        <f>IF(C284="","",SUBTOTAL(3,$C$11:C284))</f>
        <v/>
      </c>
      <c r="C284" s="16" t="str">
        <f t="array" ref="C284">IFERROR(INDEX('توزيع المباريات'!$C$12:$C$491,SMALL(IF('توزيع المباريات'!$H$12:$H$491=$F$7,IF('توزيع المباريات'!$F$12:$F$491=$F$6,ROW($A$13:$A$492)-ROW($A$13)+1)),ROWS($C$11:C284))),"")</f>
        <v/>
      </c>
      <c r="D284" s="16" t="str">
        <f t="array" ref="D284">IFERROR(INDEX('توزيع المباريات'!$D$12:$D$491,SMALL(IF('توزيع المباريات'!$H$12:$H$491=$F$7,IF('توزيع المباريات'!$F$12:$F$491=$F$6,ROW($A$13:$A$492)-ROW($A$13)+1)),ROWS($C$11:D284))),"")</f>
        <v/>
      </c>
      <c r="E284" s="16" t="str">
        <f t="array" ref="E284">IFERROR(INDEX('توزيع المباريات'!$E$12:$E$491,SMALL(IF('توزيع المباريات'!$H$12:$H$491=$F$7,IF('توزيع المباريات'!$F$12:$F$491=$F$6,ROW($A$13:$A$492)-ROW($A$13)+1)),ROWS($C$11:E284))),"")</f>
        <v/>
      </c>
      <c r="F284" s="16" t="str">
        <f t="array" ref="F284">IFERROR(INDEX('توزيع المباريات'!$F$12:$F$491,SMALL(IF('توزيع المباريات'!$H$12:$H$491=$F$7,IF('توزيع المباريات'!$F$12:$F$491=$F$6,ROW($A$13:$A$492)-ROW($A$13)+1)),ROWS($C$11:F284))),"")</f>
        <v/>
      </c>
      <c r="G284" s="16" t="str">
        <f t="array" ref="G284">IFERROR(INDEX('توزيع المباريات'!$G$12:$G$491,SMALL(IF('توزيع المباريات'!$H$12:$H$491=$F$7,IF('توزيع المباريات'!$F$12:$F$491=$F$6,ROW($A$13:$A$492)-ROW($A$13)+1)),ROWS($C$11:G284))),"")</f>
        <v/>
      </c>
    </row>
    <row r="285" spans="2:7" ht="18" x14ac:dyDescent="0.2">
      <c r="B285" s="15" t="str">
        <f>IF(C285="","",SUBTOTAL(3,$C$11:C285))</f>
        <v/>
      </c>
      <c r="C285" s="16" t="str">
        <f t="array" ref="C285">IFERROR(INDEX('توزيع المباريات'!$C$12:$C$491,SMALL(IF('توزيع المباريات'!$H$12:$H$491=$F$7,IF('توزيع المباريات'!$F$12:$F$491=$F$6,ROW($A$13:$A$492)-ROW($A$13)+1)),ROWS($C$11:C285))),"")</f>
        <v/>
      </c>
      <c r="D285" s="16" t="str">
        <f t="array" ref="D285">IFERROR(INDEX('توزيع المباريات'!$D$12:$D$491,SMALL(IF('توزيع المباريات'!$H$12:$H$491=$F$7,IF('توزيع المباريات'!$F$12:$F$491=$F$6,ROW($A$13:$A$492)-ROW($A$13)+1)),ROWS($C$11:D285))),"")</f>
        <v/>
      </c>
      <c r="E285" s="16" t="str">
        <f t="array" ref="E285">IFERROR(INDEX('توزيع المباريات'!$E$12:$E$491,SMALL(IF('توزيع المباريات'!$H$12:$H$491=$F$7,IF('توزيع المباريات'!$F$12:$F$491=$F$6,ROW($A$13:$A$492)-ROW($A$13)+1)),ROWS($C$11:E285))),"")</f>
        <v/>
      </c>
      <c r="F285" s="16" t="str">
        <f t="array" ref="F285">IFERROR(INDEX('توزيع المباريات'!$F$12:$F$491,SMALL(IF('توزيع المباريات'!$H$12:$H$491=$F$7,IF('توزيع المباريات'!$F$12:$F$491=$F$6,ROW($A$13:$A$492)-ROW($A$13)+1)),ROWS($C$11:F285))),"")</f>
        <v/>
      </c>
      <c r="G285" s="16" t="str">
        <f t="array" ref="G285">IFERROR(INDEX('توزيع المباريات'!$G$12:$G$491,SMALL(IF('توزيع المباريات'!$H$12:$H$491=$F$7,IF('توزيع المباريات'!$F$12:$F$491=$F$6,ROW($A$13:$A$492)-ROW($A$13)+1)),ROWS($C$11:G285))),"")</f>
        <v/>
      </c>
    </row>
    <row r="286" spans="2:7" ht="18" x14ac:dyDescent="0.2">
      <c r="B286" s="15" t="str">
        <f>IF(C286="","",SUBTOTAL(3,$C$11:C286))</f>
        <v/>
      </c>
      <c r="C286" s="16" t="str">
        <f t="array" ref="C286">IFERROR(INDEX('توزيع المباريات'!$C$12:$C$491,SMALL(IF('توزيع المباريات'!$H$12:$H$491=$F$7,IF('توزيع المباريات'!$F$12:$F$491=$F$6,ROW($A$13:$A$492)-ROW($A$13)+1)),ROWS($C$11:C286))),"")</f>
        <v/>
      </c>
      <c r="D286" s="16" t="str">
        <f t="array" ref="D286">IFERROR(INDEX('توزيع المباريات'!$D$12:$D$491,SMALL(IF('توزيع المباريات'!$H$12:$H$491=$F$7,IF('توزيع المباريات'!$F$12:$F$491=$F$6,ROW($A$13:$A$492)-ROW($A$13)+1)),ROWS($C$11:D286))),"")</f>
        <v/>
      </c>
      <c r="E286" s="16" t="str">
        <f t="array" ref="E286">IFERROR(INDEX('توزيع المباريات'!$E$12:$E$491,SMALL(IF('توزيع المباريات'!$H$12:$H$491=$F$7,IF('توزيع المباريات'!$F$12:$F$491=$F$6,ROW($A$13:$A$492)-ROW($A$13)+1)),ROWS($C$11:E286))),"")</f>
        <v/>
      </c>
      <c r="F286" s="16" t="str">
        <f t="array" ref="F286">IFERROR(INDEX('توزيع المباريات'!$F$12:$F$491,SMALL(IF('توزيع المباريات'!$H$12:$H$491=$F$7,IF('توزيع المباريات'!$F$12:$F$491=$F$6,ROW($A$13:$A$492)-ROW($A$13)+1)),ROWS($C$11:F286))),"")</f>
        <v/>
      </c>
      <c r="G286" s="16" t="str">
        <f t="array" ref="G286">IFERROR(INDEX('توزيع المباريات'!$G$12:$G$491,SMALL(IF('توزيع المباريات'!$H$12:$H$491=$F$7,IF('توزيع المباريات'!$F$12:$F$491=$F$6,ROW($A$13:$A$492)-ROW($A$13)+1)),ROWS($C$11:G286))),"")</f>
        <v/>
      </c>
    </row>
    <row r="287" spans="2:7" ht="18" x14ac:dyDescent="0.2">
      <c r="B287" s="15" t="str">
        <f>IF(C287="","",SUBTOTAL(3,$C$11:C287))</f>
        <v/>
      </c>
      <c r="C287" s="16" t="str">
        <f t="array" ref="C287">IFERROR(INDEX('توزيع المباريات'!$C$12:$C$491,SMALL(IF('توزيع المباريات'!$H$12:$H$491=$F$7,IF('توزيع المباريات'!$F$12:$F$491=$F$6,ROW($A$13:$A$492)-ROW($A$13)+1)),ROWS($C$11:C287))),"")</f>
        <v/>
      </c>
      <c r="D287" s="16" t="str">
        <f t="array" ref="D287">IFERROR(INDEX('توزيع المباريات'!$D$12:$D$491,SMALL(IF('توزيع المباريات'!$H$12:$H$491=$F$7,IF('توزيع المباريات'!$F$12:$F$491=$F$6,ROW($A$13:$A$492)-ROW($A$13)+1)),ROWS($C$11:D287))),"")</f>
        <v/>
      </c>
      <c r="E287" s="16" t="str">
        <f t="array" ref="E287">IFERROR(INDEX('توزيع المباريات'!$E$12:$E$491,SMALL(IF('توزيع المباريات'!$H$12:$H$491=$F$7,IF('توزيع المباريات'!$F$12:$F$491=$F$6,ROW($A$13:$A$492)-ROW($A$13)+1)),ROWS($C$11:E287))),"")</f>
        <v/>
      </c>
      <c r="F287" s="16" t="str">
        <f t="array" ref="F287">IFERROR(INDEX('توزيع المباريات'!$F$12:$F$491,SMALL(IF('توزيع المباريات'!$H$12:$H$491=$F$7,IF('توزيع المباريات'!$F$12:$F$491=$F$6,ROW($A$13:$A$492)-ROW($A$13)+1)),ROWS($C$11:F287))),"")</f>
        <v/>
      </c>
      <c r="G287" s="16" t="str">
        <f t="array" ref="G287">IFERROR(INDEX('توزيع المباريات'!$G$12:$G$491,SMALL(IF('توزيع المباريات'!$H$12:$H$491=$F$7,IF('توزيع المباريات'!$F$12:$F$491=$F$6,ROW($A$13:$A$492)-ROW($A$13)+1)),ROWS($C$11:G287))),"")</f>
        <v/>
      </c>
    </row>
    <row r="288" spans="2:7" ht="18" x14ac:dyDescent="0.2">
      <c r="B288" s="15" t="str">
        <f>IF(C288="","",SUBTOTAL(3,$C$11:C288))</f>
        <v/>
      </c>
      <c r="C288" s="16" t="str">
        <f t="array" ref="C288">IFERROR(INDEX('توزيع المباريات'!$C$12:$C$491,SMALL(IF('توزيع المباريات'!$H$12:$H$491=$F$7,IF('توزيع المباريات'!$F$12:$F$491=$F$6,ROW($A$13:$A$492)-ROW($A$13)+1)),ROWS($C$11:C288))),"")</f>
        <v/>
      </c>
      <c r="D288" s="16" t="str">
        <f t="array" ref="D288">IFERROR(INDEX('توزيع المباريات'!$D$12:$D$491,SMALL(IF('توزيع المباريات'!$H$12:$H$491=$F$7,IF('توزيع المباريات'!$F$12:$F$491=$F$6,ROW($A$13:$A$492)-ROW($A$13)+1)),ROWS($C$11:D288))),"")</f>
        <v/>
      </c>
      <c r="E288" s="16" t="str">
        <f t="array" ref="E288">IFERROR(INDEX('توزيع المباريات'!$E$12:$E$491,SMALL(IF('توزيع المباريات'!$H$12:$H$491=$F$7,IF('توزيع المباريات'!$F$12:$F$491=$F$6,ROW($A$13:$A$492)-ROW($A$13)+1)),ROWS($C$11:E288))),"")</f>
        <v/>
      </c>
      <c r="F288" s="16" t="str">
        <f t="array" ref="F288">IFERROR(INDEX('توزيع المباريات'!$F$12:$F$491,SMALL(IF('توزيع المباريات'!$H$12:$H$491=$F$7,IF('توزيع المباريات'!$F$12:$F$491=$F$6,ROW($A$13:$A$492)-ROW($A$13)+1)),ROWS($C$11:F288))),"")</f>
        <v/>
      </c>
      <c r="G288" s="16" t="str">
        <f t="array" ref="G288">IFERROR(INDEX('توزيع المباريات'!$G$12:$G$491,SMALL(IF('توزيع المباريات'!$H$12:$H$491=$F$7,IF('توزيع المباريات'!$F$12:$F$491=$F$6,ROW($A$13:$A$492)-ROW($A$13)+1)),ROWS($C$11:G288))),"")</f>
        <v/>
      </c>
    </row>
    <row r="289" spans="2:7" ht="18" x14ac:dyDescent="0.2">
      <c r="B289" s="15" t="str">
        <f>IF(C289="","",SUBTOTAL(3,$C$11:C289))</f>
        <v/>
      </c>
      <c r="C289" s="16" t="str">
        <f t="array" ref="C289">IFERROR(INDEX('توزيع المباريات'!$C$12:$C$491,SMALL(IF('توزيع المباريات'!$H$12:$H$491=$F$7,IF('توزيع المباريات'!$F$12:$F$491=$F$6,ROW($A$13:$A$492)-ROW($A$13)+1)),ROWS($C$11:C289))),"")</f>
        <v/>
      </c>
      <c r="D289" s="16" t="str">
        <f t="array" ref="D289">IFERROR(INDEX('توزيع المباريات'!$D$12:$D$491,SMALL(IF('توزيع المباريات'!$H$12:$H$491=$F$7,IF('توزيع المباريات'!$F$12:$F$491=$F$6,ROW($A$13:$A$492)-ROW($A$13)+1)),ROWS($C$11:D289))),"")</f>
        <v/>
      </c>
      <c r="E289" s="16" t="str">
        <f t="array" ref="E289">IFERROR(INDEX('توزيع المباريات'!$E$12:$E$491,SMALL(IF('توزيع المباريات'!$H$12:$H$491=$F$7,IF('توزيع المباريات'!$F$12:$F$491=$F$6,ROW($A$13:$A$492)-ROW($A$13)+1)),ROWS($C$11:E289))),"")</f>
        <v/>
      </c>
      <c r="F289" s="16" t="str">
        <f t="array" ref="F289">IFERROR(INDEX('توزيع المباريات'!$F$12:$F$491,SMALL(IF('توزيع المباريات'!$H$12:$H$491=$F$7,IF('توزيع المباريات'!$F$12:$F$491=$F$6,ROW($A$13:$A$492)-ROW($A$13)+1)),ROWS($C$11:F289))),"")</f>
        <v/>
      </c>
      <c r="G289" s="16" t="str">
        <f t="array" ref="G289">IFERROR(INDEX('توزيع المباريات'!$G$12:$G$491,SMALL(IF('توزيع المباريات'!$H$12:$H$491=$F$7,IF('توزيع المباريات'!$F$12:$F$491=$F$6,ROW($A$13:$A$492)-ROW($A$13)+1)),ROWS($C$11:G289))),"")</f>
        <v/>
      </c>
    </row>
    <row r="290" spans="2:7" ht="18" x14ac:dyDescent="0.2">
      <c r="B290" s="15" t="str">
        <f>IF(C290="","",SUBTOTAL(3,$C$11:C290))</f>
        <v/>
      </c>
      <c r="C290" s="16" t="str">
        <f t="array" ref="C290">IFERROR(INDEX('توزيع المباريات'!$C$12:$C$491,SMALL(IF('توزيع المباريات'!$H$12:$H$491=$F$7,IF('توزيع المباريات'!$F$12:$F$491=$F$6,ROW($A$13:$A$492)-ROW($A$13)+1)),ROWS($C$11:C290))),"")</f>
        <v/>
      </c>
      <c r="D290" s="16" t="str">
        <f t="array" ref="D290">IFERROR(INDEX('توزيع المباريات'!$D$12:$D$491,SMALL(IF('توزيع المباريات'!$H$12:$H$491=$F$7,IF('توزيع المباريات'!$F$12:$F$491=$F$6,ROW($A$13:$A$492)-ROW($A$13)+1)),ROWS($C$11:D290))),"")</f>
        <v/>
      </c>
      <c r="E290" s="16" t="str">
        <f t="array" ref="E290">IFERROR(INDEX('توزيع المباريات'!$E$12:$E$491,SMALL(IF('توزيع المباريات'!$H$12:$H$491=$F$7,IF('توزيع المباريات'!$F$12:$F$491=$F$6,ROW($A$13:$A$492)-ROW($A$13)+1)),ROWS($C$11:E290))),"")</f>
        <v/>
      </c>
      <c r="F290" s="16" t="str">
        <f t="array" ref="F290">IFERROR(INDEX('توزيع المباريات'!$F$12:$F$491,SMALL(IF('توزيع المباريات'!$H$12:$H$491=$F$7,IF('توزيع المباريات'!$F$12:$F$491=$F$6,ROW($A$13:$A$492)-ROW($A$13)+1)),ROWS($C$11:F290))),"")</f>
        <v/>
      </c>
      <c r="G290" s="16" t="str">
        <f t="array" ref="G290">IFERROR(INDEX('توزيع المباريات'!$G$12:$G$491,SMALL(IF('توزيع المباريات'!$H$12:$H$491=$F$7,IF('توزيع المباريات'!$F$12:$F$491=$F$6,ROW($A$13:$A$492)-ROW($A$13)+1)),ROWS($C$11:G290))),"")</f>
        <v/>
      </c>
    </row>
    <row r="291" spans="2:7" ht="18" x14ac:dyDescent="0.2">
      <c r="B291" s="15" t="str">
        <f>IF(C291="","",SUBTOTAL(3,$C$11:C291))</f>
        <v/>
      </c>
      <c r="C291" s="16" t="str">
        <f t="array" ref="C291">IFERROR(INDEX('توزيع المباريات'!$C$12:$C$491,SMALL(IF('توزيع المباريات'!$H$12:$H$491=$F$7,IF('توزيع المباريات'!$F$12:$F$491=$F$6,ROW($A$13:$A$492)-ROW($A$13)+1)),ROWS($C$11:C291))),"")</f>
        <v/>
      </c>
      <c r="D291" s="16" t="str">
        <f t="array" ref="D291">IFERROR(INDEX('توزيع المباريات'!$D$12:$D$491,SMALL(IF('توزيع المباريات'!$H$12:$H$491=$F$7,IF('توزيع المباريات'!$F$12:$F$491=$F$6,ROW($A$13:$A$492)-ROW($A$13)+1)),ROWS($C$11:D291))),"")</f>
        <v/>
      </c>
      <c r="E291" s="16" t="str">
        <f t="array" ref="E291">IFERROR(INDEX('توزيع المباريات'!$E$12:$E$491,SMALL(IF('توزيع المباريات'!$H$12:$H$491=$F$7,IF('توزيع المباريات'!$F$12:$F$491=$F$6,ROW($A$13:$A$492)-ROW($A$13)+1)),ROWS($C$11:E291))),"")</f>
        <v/>
      </c>
      <c r="F291" s="16" t="str">
        <f t="array" ref="F291">IFERROR(INDEX('توزيع المباريات'!$F$12:$F$491,SMALL(IF('توزيع المباريات'!$H$12:$H$491=$F$7,IF('توزيع المباريات'!$F$12:$F$491=$F$6,ROW($A$13:$A$492)-ROW($A$13)+1)),ROWS($C$11:F291))),"")</f>
        <v/>
      </c>
      <c r="G291" s="16" t="str">
        <f t="array" ref="G291">IFERROR(INDEX('توزيع المباريات'!$G$12:$G$491,SMALL(IF('توزيع المباريات'!$H$12:$H$491=$F$7,IF('توزيع المباريات'!$F$12:$F$491=$F$6,ROW($A$13:$A$492)-ROW($A$13)+1)),ROWS($C$11:G291))),"")</f>
        <v/>
      </c>
    </row>
    <row r="292" spans="2:7" ht="18" x14ac:dyDescent="0.2">
      <c r="B292" s="15" t="str">
        <f>IF(C292="","",SUBTOTAL(3,$C$11:C292))</f>
        <v/>
      </c>
      <c r="C292" s="16" t="str">
        <f t="array" ref="C292">IFERROR(INDEX('توزيع المباريات'!$C$12:$C$491,SMALL(IF('توزيع المباريات'!$H$12:$H$491=$F$7,IF('توزيع المباريات'!$F$12:$F$491=$F$6,ROW($A$13:$A$492)-ROW($A$13)+1)),ROWS($C$11:C292))),"")</f>
        <v/>
      </c>
      <c r="D292" s="16" t="str">
        <f t="array" ref="D292">IFERROR(INDEX('توزيع المباريات'!$D$12:$D$491,SMALL(IF('توزيع المباريات'!$H$12:$H$491=$F$7,IF('توزيع المباريات'!$F$12:$F$491=$F$6,ROW($A$13:$A$492)-ROW($A$13)+1)),ROWS($C$11:D292))),"")</f>
        <v/>
      </c>
      <c r="E292" s="16" t="str">
        <f t="array" ref="E292">IFERROR(INDEX('توزيع المباريات'!$E$12:$E$491,SMALL(IF('توزيع المباريات'!$H$12:$H$491=$F$7,IF('توزيع المباريات'!$F$12:$F$491=$F$6,ROW($A$13:$A$492)-ROW($A$13)+1)),ROWS($C$11:E292))),"")</f>
        <v/>
      </c>
      <c r="F292" s="16" t="str">
        <f t="array" ref="F292">IFERROR(INDEX('توزيع المباريات'!$F$12:$F$491,SMALL(IF('توزيع المباريات'!$H$12:$H$491=$F$7,IF('توزيع المباريات'!$F$12:$F$491=$F$6,ROW($A$13:$A$492)-ROW($A$13)+1)),ROWS($C$11:F292))),"")</f>
        <v/>
      </c>
      <c r="G292" s="16" t="str">
        <f t="array" ref="G292">IFERROR(INDEX('توزيع المباريات'!$G$12:$G$491,SMALL(IF('توزيع المباريات'!$H$12:$H$491=$F$7,IF('توزيع المباريات'!$F$12:$F$491=$F$6,ROW($A$13:$A$492)-ROW($A$13)+1)),ROWS($C$11:G292))),"")</f>
        <v/>
      </c>
    </row>
    <row r="293" spans="2:7" ht="18" x14ac:dyDescent="0.2">
      <c r="B293" s="15" t="str">
        <f>IF(C293="","",SUBTOTAL(3,$C$11:C293))</f>
        <v/>
      </c>
      <c r="C293" s="16" t="str">
        <f t="array" ref="C293">IFERROR(INDEX('توزيع المباريات'!$C$12:$C$491,SMALL(IF('توزيع المباريات'!$H$12:$H$491=$F$7,IF('توزيع المباريات'!$F$12:$F$491=$F$6,ROW($A$13:$A$492)-ROW($A$13)+1)),ROWS($C$11:C293))),"")</f>
        <v/>
      </c>
      <c r="D293" s="16" t="str">
        <f t="array" ref="D293">IFERROR(INDEX('توزيع المباريات'!$D$12:$D$491,SMALL(IF('توزيع المباريات'!$H$12:$H$491=$F$7,IF('توزيع المباريات'!$F$12:$F$491=$F$6,ROW($A$13:$A$492)-ROW($A$13)+1)),ROWS($C$11:D293))),"")</f>
        <v/>
      </c>
      <c r="E293" s="16" t="str">
        <f t="array" ref="E293">IFERROR(INDEX('توزيع المباريات'!$E$12:$E$491,SMALL(IF('توزيع المباريات'!$H$12:$H$491=$F$7,IF('توزيع المباريات'!$F$12:$F$491=$F$6,ROW($A$13:$A$492)-ROW($A$13)+1)),ROWS($C$11:E293))),"")</f>
        <v/>
      </c>
      <c r="F293" s="16" t="str">
        <f t="array" ref="F293">IFERROR(INDEX('توزيع المباريات'!$F$12:$F$491,SMALL(IF('توزيع المباريات'!$H$12:$H$491=$F$7,IF('توزيع المباريات'!$F$12:$F$491=$F$6,ROW($A$13:$A$492)-ROW($A$13)+1)),ROWS($C$11:F293))),"")</f>
        <v/>
      </c>
      <c r="G293" s="16" t="str">
        <f t="array" ref="G293">IFERROR(INDEX('توزيع المباريات'!$G$12:$G$491,SMALL(IF('توزيع المباريات'!$H$12:$H$491=$F$7,IF('توزيع المباريات'!$F$12:$F$491=$F$6,ROW($A$13:$A$492)-ROW($A$13)+1)),ROWS($C$11:G293))),"")</f>
        <v/>
      </c>
    </row>
    <row r="294" spans="2:7" ht="18" x14ac:dyDescent="0.2">
      <c r="B294" s="15" t="str">
        <f>IF(C294="","",SUBTOTAL(3,$C$11:C294))</f>
        <v/>
      </c>
      <c r="C294" s="16" t="str">
        <f t="array" ref="C294">IFERROR(INDEX('توزيع المباريات'!$C$12:$C$491,SMALL(IF('توزيع المباريات'!$H$12:$H$491=$F$7,IF('توزيع المباريات'!$F$12:$F$491=$F$6,ROW($A$13:$A$492)-ROW($A$13)+1)),ROWS($C$11:C294))),"")</f>
        <v/>
      </c>
      <c r="D294" s="16" t="str">
        <f t="array" ref="D294">IFERROR(INDEX('توزيع المباريات'!$D$12:$D$491,SMALL(IF('توزيع المباريات'!$H$12:$H$491=$F$7,IF('توزيع المباريات'!$F$12:$F$491=$F$6,ROW($A$13:$A$492)-ROW($A$13)+1)),ROWS($C$11:D294))),"")</f>
        <v/>
      </c>
      <c r="E294" s="16" t="str">
        <f t="array" ref="E294">IFERROR(INDEX('توزيع المباريات'!$E$12:$E$491,SMALL(IF('توزيع المباريات'!$H$12:$H$491=$F$7,IF('توزيع المباريات'!$F$12:$F$491=$F$6,ROW($A$13:$A$492)-ROW($A$13)+1)),ROWS($C$11:E294))),"")</f>
        <v/>
      </c>
      <c r="F294" s="16" t="str">
        <f t="array" ref="F294">IFERROR(INDEX('توزيع المباريات'!$F$12:$F$491,SMALL(IF('توزيع المباريات'!$H$12:$H$491=$F$7,IF('توزيع المباريات'!$F$12:$F$491=$F$6,ROW($A$13:$A$492)-ROW($A$13)+1)),ROWS($C$11:F294))),"")</f>
        <v/>
      </c>
      <c r="G294" s="16" t="str">
        <f t="array" ref="G294">IFERROR(INDEX('توزيع المباريات'!$G$12:$G$491,SMALL(IF('توزيع المباريات'!$H$12:$H$491=$F$7,IF('توزيع المباريات'!$F$12:$F$491=$F$6,ROW($A$13:$A$492)-ROW($A$13)+1)),ROWS($C$11:G294))),"")</f>
        <v/>
      </c>
    </row>
    <row r="295" spans="2:7" ht="18" x14ac:dyDescent="0.2">
      <c r="B295" s="15" t="str">
        <f>IF(C295="","",SUBTOTAL(3,$C$11:C295))</f>
        <v/>
      </c>
      <c r="C295" s="16" t="str">
        <f t="array" ref="C295">IFERROR(INDEX('توزيع المباريات'!$C$12:$C$491,SMALL(IF('توزيع المباريات'!$H$12:$H$491=$F$7,IF('توزيع المباريات'!$F$12:$F$491=$F$6,ROW($A$13:$A$492)-ROW($A$13)+1)),ROWS($C$11:C295))),"")</f>
        <v/>
      </c>
      <c r="D295" s="16" t="str">
        <f t="array" ref="D295">IFERROR(INDEX('توزيع المباريات'!$D$12:$D$491,SMALL(IF('توزيع المباريات'!$H$12:$H$491=$F$7,IF('توزيع المباريات'!$F$12:$F$491=$F$6,ROW($A$13:$A$492)-ROW($A$13)+1)),ROWS($C$11:D295))),"")</f>
        <v/>
      </c>
      <c r="E295" s="16" t="str">
        <f t="array" ref="E295">IFERROR(INDEX('توزيع المباريات'!$E$12:$E$491,SMALL(IF('توزيع المباريات'!$H$12:$H$491=$F$7,IF('توزيع المباريات'!$F$12:$F$491=$F$6,ROW($A$13:$A$492)-ROW($A$13)+1)),ROWS($C$11:E295))),"")</f>
        <v/>
      </c>
      <c r="F295" s="16" t="str">
        <f t="array" ref="F295">IFERROR(INDEX('توزيع المباريات'!$F$12:$F$491,SMALL(IF('توزيع المباريات'!$H$12:$H$491=$F$7,IF('توزيع المباريات'!$F$12:$F$491=$F$6,ROW($A$13:$A$492)-ROW($A$13)+1)),ROWS($C$11:F295))),"")</f>
        <v/>
      </c>
      <c r="G295" s="16" t="str">
        <f t="array" ref="G295">IFERROR(INDEX('توزيع المباريات'!$G$12:$G$491,SMALL(IF('توزيع المباريات'!$H$12:$H$491=$F$7,IF('توزيع المباريات'!$F$12:$F$491=$F$6,ROW($A$13:$A$492)-ROW($A$13)+1)),ROWS($C$11:G295))),"")</f>
        <v/>
      </c>
    </row>
    <row r="296" spans="2:7" ht="18" x14ac:dyDescent="0.2">
      <c r="B296" s="15" t="str">
        <f>IF(C296="","",SUBTOTAL(3,$C$11:C296))</f>
        <v/>
      </c>
      <c r="C296" s="16" t="str">
        <f t="array" ref="C296">IFERROR(INDEX('توزيع المباريات'!$C$12:$C$491,SMALL(IF('توزيع المباريات'!$H$12:$H$491=$F$7,IF('توزيع المباريات'!$F$12:$F$491=$F$6,ROW($A$13:$A$492)-ROW($A$13)+1)),ROWS($C$11:C296))),"")</f>
        <v/>
      </c>
      <c r="D296" s="16" t="str">
        <f t="array" ref="D296">IFERROR(INDEX('توزيع المباريات'!$D$12:$D$491,SMALL(IF('توزيع المباريات'!$H$12:$H$491=$F$7,IF('توزيع المباريات'!$F$12:$F$491=$F$6,ROW($A$13:$A$492)-ROW($A$13)+1)),ROWS($C$11:D296))),"")</f>
        <v/>
      </c>
      <c r="E296" s="16" t="str">
        <f t="array" ref="E296">IFERROR(INDEX('توزيع المباريات'!$E$12:$E$491,SMALL(IF('توزيع المباريات'!$H$12:$H$491=$F$7,IF('توزيع المباريات'!$F$12:$F$491=$F$6,ROW($A$13:$A$492)-ROW($A$13)+1)),ROWS($C$11:E296))),"")</f>
        <v/>
      </c>
      <c r="F296" s="16" t="str">
        <f t="array" ref="F296">IFERROR(INDEX('توزيع المباريات'!$F$12:$F$491,SMALL(IF('توزيع المباريات'!$H$12:$H$491=$F$7,IF('توزيع المباريات'!$F$12:$F$491=$F$6,ROW($A$13:$A$492)-ROW($A$13)+1)),ROWS($C$11:F296))),"")</f>
        <v/>
      </c>
      <c r="G296" s="16" t="str">
        <f t="array" ref="G296">IFERROR(INDEX('توزيع المباريات'!$G$12:$G$491,SMALL(IF('توزيع المباريات'!$H$12:$H$491=$F$7,IF('توزيع المباريات'!$F$12:$F$491=$F$6,ROW($A$13:$A$492)-ROW($A$13)+1)),ROWS($C$11:G296))),"")</f>
        <v/>
      </c>
    </row>
    <row r="297" spans="2:7" ht="18" x14ac:dyDescent="0.2">
      <c r="B297" s="15" t="str">
        <f>IF(C297="","",SUBTOTAL(3,$C$11:C297))</f>
        <v/>
      </c>
      <c r="C297" s="16" t="str">
        <f t="array" ref="C297">IFERROR(INDEX('توزيع المباريات'!$C$12:$C$491,SMALL(IF('توزيع المباريات'!$H$12:$H$491=$F$7,IF('توزيع المباريات'!$F$12:$F$491=$F$6,ROW($A$13:$A$492)-ROW($A$13)+1)),ROWS($C$11:C297))),"")</f>
        <v/>
      </c>
      <c r="D297" s="16" t="str">
        <f t="array" ref="D297">IFERROR(INDEX('توزيع المباريات'!$D$12:$D$491,SMALL(IF('توزيع المباريات'!$H$12:$H$491=$F$7,IF('توزيع المباريات'!$F$12:$F$491=$F$6,ROW($A$13:$A$492)-ROW($A$13)+1)),ROWS($C$11:D297))),"")</f>
        <v/>
      </c>
      <c r="E297" s="16" t="str">
        <f t="array" ref="E297">IFERROR(INDEX('توزيع المباريات'!$E$12:$E$491,SMALL(IF('توزيع المباريات'!$H$12:$H$491=$F$7,IF('توزيع المباريات'!$F$12:$F$491=$F$6,ROW($A$13:$A$492)-ROW($A$13)+1)),ROWS($C$11:E297))),"")</f>
        <v/>
      </c>
      <c r="F297" s="16" t="str">
        <f t="array" ref="F297">IFERROR(INDEX('توزيع المباريات'!$F$12:$F$491,SMALL(IF('توزيع المباريات'!$H$12:$H$491=$F$7,IF('توزيع المباريات'!$F$12:$F$491=$F$6,ROW($A$13:$A$492)-ROW($A$13)+1)),ROWS($C$11:F297))),"")</f>
        <v/>
      </c>
      <c r="G297" s="16" t="str">
        <f t="array" ref="G297">IFERROR(INDEX('توزيع المباريات'!$G$12:$G$491,SMALL(IF('توزيع المباريات'!$H$12:$H$491=$F$7,IF('توزيع المباريات'!$F$12:$F$491=$F$6,ROW($A$13:$A$492)-ROW($A$13)+1)),ROWS($C$11:G297))),"")</f>
        <v/>
      </c>
    </row>
    <row r="298" spans="2:7" ht="18" x14ac:dyDescent="0.2">
      <c r="B298" s="15" t="str">
        <f>IF(C298="","",SUBTOTAL(3,$C$11:C298))</f>
        <v/>
      </c>
      <c r="C298" s="16" t="str">
        <f t="array" ref="C298">IFERROR(INDEX('توزيع المباريات'!$C$12:$C$491,SMALL(IF('توزيع المباريات'!$H$12:$H$491=$F$7,IF('توزيع المباريات'!$F$12:$F$491=$F$6,ROW($A$13:$A$492)-ROW($A$13)+1)),ROWS($C$11:C298))),"")</f>
        <v/>
      </c>
      <c r="D298" s="16" t="str">
        <f t="array" ref="D298">IFERROR(INDEX('توزيع المباريات'!$D$12:$D$491,SMALL(IF('توزيع المباريات'!$H$12:$H$491=$F$7,IF('توزيع المباريات'!$F$12:$F$491=$F$6,ROW($A$13:$A$492)-ROW($A$13)+1)),ROWS($C$11:D298))),"")</f>
        <v/>
      </c>
      <c r="E298" s="16" t="str">
        <f t="array" ref="E298">IFERROR(INDEX('توزيع المباريات'!$E$12:$E$491,SMALL(IF('توزيع المباريات'!$H$12:$H$491=$F$7,IF('توزيع المباريات'!$F$12:$F$491=$F$6,ROW($A$13:$A$492)-ROW($A$13)+1)),ROWS($C$11:E298))),"")</f>
        <v/>
      </c>
      <c r="F298" s="16" t="str">
        <f t="array" ref="F298">IFERROR(INDEX('توزيع المباريات'!$F$12:$F$491,SMALL(IF('توزيع المباريات'!$H$12:$H$491=$F$7,IF('توزيع المباريات'!$F$12:$F$491=$F$6,ROW($A$13:$A$492)-ROW($A$13)+1)),ROWS($C$11:F298))),"")</f>
        <v/>
      </c>
      <c r="G298" s="16" t="str">
        <f t="array" ref="G298">IFERROR(INDEX('توزيع المباريات'!$G$12:$G$491,SMALL(IF('توزيع المباريات'!$H$12:$H$491=$F$7,IF('توزيع المباريات'!$F$12:$F$491=$F$6,ROW($A$13:$A$492)-ROW($A$13)+1)),ROWS($C$11:G298))),"")</f>
        <v/>
      </c>
    </row>
    <row r="299" spans="2:7" ht="18" x14ac:dyDescent="0.2">
      <c r="B299" s="15" t="str">
        <f>IF(C299="","",SUBTOTAL(3,$C$11:C299))</f>
        <v/>
      </c>
      <c r="C299" s="16" t="str">
        <f t="array" ref="C299">IFERROR(INDEX('توزيع المباريات'!$C$12:$C$491,SMALL(IF('توزيع المباريات'!$H$12:$H$491=$F$7,IF('توزيع المباريات'!$F$12:$F$491=$F$6,ROW($A$13:$A$492)-ROW($A$13)+1)),ROWS($C$11:C299))),"")</f>
        <v/>
      </c>
      <c r="D299" s="16" t="str">
        <f t="array" ref="D299">IFERROR(INDEX('توزيع المباريات'!$D$12:$D$491,SMALL(IF('توزيع المباريات'!$H$12:$H$491=$F$7,IF('توزيع المباريات'!$F$12:$F$491=$F$6,ROW($A$13:$A$492)-ROW($A$13)+1)),ROWS($C$11:D299))),"")</f>
        <v/>
      </c>
      <c r="E299" s="16" t="str">
        <f t="array" ref="E299">IFERROR(INDEX('توزيع المباريات'!$E$12:$E$491,SMALL(IF('توزيع المباريات'!$H$12:$H$491=$F$7,IF('توزيع المباريات'!$F$12:$F$491=$F$6,ROW($A$13:$A$492)-ROW($A$13)+1)),ROWS($C$11:E299))),"")</f>
        <v/>
      </c>
      <c r="F299" s="16" t="str">
        <f t="array" ref="F299">IFERROR(INDEX('توزيع المباريات'!$F$12:$F$491,SMALL(IF('توزيع المباريات'!$H$12:$H$491=$F$7,IF('توزيع المباريات'!$F$12:$F$491=$F$6,ROW($A$13:$A$492)-ROW($A$13)+1)),ROWS($C$11:F299))),"")</f>
        <v/>
      </c>
      <c r="G299" s="16" t="str">
        <f t="array" ref="G299">IFERROR(INDEX('توزيع المباريات'!$G$12:$G$491,SMALL(IF('توزيع المباريات'!$H$12:$H$491=$F$7,IF('توزيع المباريات'!$F$12:$F$491=$F$6,ROW($A$13:$A$492)-ROW($A$13)+1)),ROWS($C$11:G299))),"")</f>
        <v/>
      </c>
    </row>
    <row r="300" spans="2:7" ht="18" x14ac:dyDescent="0.2">
      <c r="B300" s="15" t="str">
        <f>IF(C300="","",SUBTOTAL(3,$C$11:C300))</f>
        <v/>
      </c>
      <c r="C300" s="16" t="str">
        <f t="array" ref="C300">IFERROR(INDEX('توزيع المباريات'!$C$12:$C$491,SMALL(IF('توزيع المباريات'!$H$12:$H$491=$F$7,IF('توزيع المباريات'!$F$12:$F$491=$F$6,ROW($A$13:$A$492)-ROW($A$13)+1)),ROWS($C$11:C300))),"")</f>
        <v/>
      </c>
      <c r="D300" s="16" t="str">
        <f t="array" ref="D300">IFERROR(INDEX('توزيع المباريات'!$D$12:$D$491,SMALL(IF('توزيع المباريات'!$H$12:$H$491=$F$7,IF('توزيع المباريات'!$F$12:$F$491=$F$6,ROW($A$13:$A$492)-ROW($A$13)+1)),ROWS($C$11:D300))),"")</f>
        <v/>
      </c>
      <c r="E300" s="16" t="str">
        <f t="array" ref="E300">IFERROR(INDEX('توزيع المباريات'!$E$12:$E$491,SMALL(IF('توزيع المباريات'!$H$12:$H$491=$F$7,IF('توزيع المباريات'!$F$12:$F$491=$F$6,ROW($A$13:$A$492)-ROW($A$13)+1)),ROWS($C$11:E300))),"")</f>
        <v/>
      </c>
      <c r="F300" s="16" t="str">
        <f t="array" ref="F300">IFERROR(INDEX('توزيع المباريات'!$F$12:$F$491,SMALL(IF('توزيع المباريات'!$H$12:$H$491=$F$7,IF('توزيع المباريات'!$F$12:$F$491=$F$6,ROW($A$13:$A$492)-ROW($A$13)+1)),ROWS($C$11:F300))),"")</f>
        <v/>
      </c>
      <c r="G300" s="16" t="str">
        <f t="array" ref="G300">IFERROR(INDEX('توزيع المباريات'!$G$12:$G$491,SMALL(IF('توزيع المباريات'!$H$12:$H$491=$F$7,IF('توزيع المباريات'!$F$12:$F$491=$F$6,ROW($A$13:$A$492)-ROW($A$13)+1)),ROWS($C$11:G300))),"")</f>
        <v/>
      </c>
    </row>
    <row r="301" spans="2:7" ht="18" x14ac:dyDescent="0.2">
      <c r="B301" s="15" t="str">
        <f>IF(C301="","",SUBTOTAL(3,$C$11:C301))</f>
        <v/>
      </c>
      <c r="C301" s="16" t="str">
        <f t="array" ref="C301">IFERROR(INDEX('توزيع المباريات'!$C$12:$C$491,SMALL(IF('توزيع المباريات'!$H$12:$H$491=$F$7,IF('توزيع المباريات'!$F$12:$F$491=$F$6,ROW($A$13:$A$492)-ROW($A$13)+1)),ROWS($C$11:C301))),"")</f>
        <v/>
      </c>
      <c r="D301" s="16" t="str">
        <f t="array" ref="D301">IFERROR(INDEX('توزيع المباريات'!$D$12:$D$491,SMALL(IF('توزيع المباريات'!$H$12:$H$491=$F$7,IF('توزيع المباريات'!$F$12:$F$491=$F$6,ROW($A$13:$A$492)-ROW($A$13)+1)),ROWS($C$11:D301))),"")</f>
        <v/>
      </c>
      <c r="E301" s="16" t="str">
        <f t="array" ref="E301">IFERROR(INDEX('توزيع المباريات'!$E$12:$E$491,SMALL(IF('توزيع المباريات'!$H$12:$H$491=$F$7,IF('توزيع المباريات'!$F$12:$F$491=$F$6,ROW($A$13:$A$492)-ROW($A$13)+1)),ROWS($C$11:E301))),"")</f>
        <v/>
      </c>
      <c r="F301" s="16" t="str">
        <f t="array" ref="F301">IFERROR(INDEX('توزيع المباريات'!$F$12:$F$491,SMALL(IF('توزيع المباريات'!$H$12:$H$491=$F$7,IF('توزيع المباريات'!$F$12:$F$491=$F$6,ROW($A$13:$A$492)-ROW($A$13)+1)),ROWS($C$11:F301))),"")</f>
        <v/>
      </c>
      <c r="G301" s="16" t="str">
        <f t="array" ref="G301">IFERROR(INDEX('توزيع المباريات'!$G$12:$G$491,SMALL(IF('توزيع المباريات'!$H$12:$H$491=$F$7,IF('توزيع المباريات'!$F$12:$F$491=$F$6,ROW($A$13:$A$492)-ROW($A$13)+1)),ROWS($C$11:G301))),"")</f>
        <v/>
      </c>
    </row>
    <row r="302" spans="2:7" ht="18" x14ac:dyDescent="0.2">
      <c r="B302" s="15" t="str">
        <f>IF(C302="","",SUBTOTAL(3,$C$11:C302))</f>
        <v/>
      </c>
      <c r="C302" s="16" t="str">
        <f t="array" ref="C302">IFERROR(INDEX('توزيع المباريات'!$C$12:$C$491,SMALL(IF('توزيع المباريات'!$H$12:$H$491=$F$7,IF('توزيع المباريات'!$F$12:$F$491=$F$6,ROW($A$13:$A$492)-ROW($A$13)+1)),ROWS($C$11:C302))),"")</f>
        <v/>
      </c>
      <c r="D302" s="16" t="str">
        <f t="array" ref="D302">IFERROR(INDEX('توزيع المباريات'!$D$12:$D$491,SMALL(IF('توزيع المباريات'!$H$12:$H$491=$F$7,IF('توزيع المباريات'!$F$12:$F$491=$F$6,ROW($A$13:$A$492)-ROW($A$13)+1)),ROWS($C$11:D302))),"")</f>
        <v/>
      </c>
      <c r="E302" s="16" t="str">
        <f t="array" ref="E302">IFERROR(INDEX('توزيع المباريات'!$E$12:$E$491,SMALL(IF('توزيع المباريات'!$H$12:$H$491=$F$7,IF('توزيع المباريات'!$F$12:$F$491=$F$6,ROW($A$13:$A$492)-ROW($A$13)+1)),ROWS($C$11:E302))),"")</f>
        <v/>
      </c>
      <c r="F302" s="16" t="str">
        <f t="array" ref="F302">IFERROR(INDEX('توزيع المباريات'!$F$12:$F$491,SMALL(IF('توزيع المباريات'!$H$12:$H$491=$F$7,IF('توزيع المباريات'!$F$12:$F$491=$F$6,ROW($A$13:$A$492)-ROW($A$13)+1)),ROWS($C$11:F302))),"")</f>
        <v/>
      </c>
      <c r="G302" s="16" t="str">
        <f t="array" ref="G302">IFERROR(INDEX('توزيع المباريات'!$G$12:$G$491,SMALL(IF('توزيع المباريات'!$H$12:$H$491=$F$7,IF('توزيع المباريات'!$F$12:$F$491=$F$6,ROW($A$13:$A$492)-ROW($A$13)+1)),ROWS($C$11:G302))),"")</f>
        <v/>
      </c>
    </row>
    <row r="303" spans="2:7" ht="18" x14ac:dyDescent="0.2">
      <c r="B303" s="15" t="str">
        <f>IF(C303="","",SUBTOTAL(3,$C$11:C303))</f>
        <v/>
      </c>
      <c r="C303" s="16" t="str">
        <f t="array" ref="C303">IFERROR(INDEX('توزيع المباريات'!$C$12:$C$491,SMALL(IF('توزيع المباريات'!$H$12:$H$491=$F$7,IF('توزيع المباريات'!$F$12:$F$491=$F$6,ROW($A$13:$A$492)-ROW($A$13)+1)),ROWS($C$11:C303))),"")</f>
        <v/>
      </c>
      <c r="D303" s="16" t="str">
        <f t="array" ref="D303">IFERROR(INDEX('توزيع المباريات'!$D$12:$D$491,SMALL(IF('توزيع المباريات'!$H$12:$H$491=$F$7,IF('توزيع المباريات'!$F$12:$F$491=$F$6,ROW($A$13:$A$492)-ROW($A$13)+1)),ROWS($C$11:D303))),"")</f>
        <v/>
      </c>
      <c r="E303" s="16" t="str">
        <f t="array" ref="E303">IFERROR(INDEX('توزيع المباريات'!$E$12:$E$491,SMALL(IF('توزيع المباريات'!$H$12:$H$491=$F$7,IF('توزيع المباريات'!$F$12:$F$491=$F$6,ROW($A$13:$A$492)-ROW($A$13)+1)),ROWS($C$11:E303))),"")</f>
        <v/>
      </c>
      <c r="F303" s="16" t="str">
        <f t="array" ref="F303">IFERROR(INDEX('توزيع المباريات'!$F$12:$F$491,SMALL(IF('توزيع المباريات'!$H$12:$H$491=$F$7,IF('توزيع المباريات'!$F$12:$F$491=$F$6,ROW($A$13:$A$492)-ROW($A$13)+1)),ROWS($C$11:F303))),"")</f>
        <v/>
      </c>
      <c r="G303" s="16" t="str">
        <f t="array" ref="G303">IFERROR(INDEX('توزيع المباريات'!$G$12:$G$491,SMALL(IF('توزيع المباريات'!$H$12:$H$491=$F$7,IF('توزيع المباريات'!$F$12:$F$491=$F$6,ROW($A$13:$A$492)-ROW($A$13)+1)),ROWS($C$11:G303))),"")</f>
        <v/>
      </c>
    </row>
    <row r="304" spans="2:7" ht="18" x14ac:dyDescent="0.2">
      <c r="B304" s="15" t="str">
        <f>IF(C304="","",SUBTOTAL(3,$C$11:C304))</f>
        <v/>
      </c>
      <c r="C304" s="16" t="str">
        <f t="array" ref="C304">IFERROR(INDEX('توزيع المباريات'!$C$12:$C$491,SMALL(IF('توزيع المباريات'!$H$12:$H$491=$F$7,IF('توزيع المباريات'!$F$12:$F$491=$F$6,ROW($A$13:$A$492)-ROW($A$13)+1)),ROWS($C$11:C304))),"")</f>
        <v/>
      </c>
      <c r="D304" s="16" t="str">
        <f t="array" ref="D304">IFERROR(INDEX('توزيع المباريات'!$D$12:$D$491,SMALL(IF('توزيع المباريات'!$H$12:$H$491=$F$7,IF('توزيع المباريات'!$F$12:$F$491=$F$6,ROW($A$13:$A$492)-ROW($A$13)+1)),ROWS($C$11:D304))),"")</f>
        <v/>
      </c>
      <c r="E304" s="16" t="str">
        <f t="array" ref="E304">IFERROR(INDEX('توزيع المباريات'!$E$12:$E$491,SMALL(IF('توزيع المباريات'!$H$12:$H$491=$F$7,IF('توزيع المباريات'!$F$12:$F$491=$F$6,ROW($A$13:$A$492)-ROW($A$13)+1)),ROWS($C$11:E304))),"")</f>
        <v/>
      </c>
      <c r="F304" s="16" t="str">
        <f t="array" ref="F304">IFERROR(INDEX('توزيع المباريات'!$F$12:$F$491,SMALL(IF('توزيع المباريات'!$H$12:$H$491=$F$7,IF('توزيع المباريات'!$F$12:$F$491=$F$6,ROW($A$13:$A$492)-ROW($A$13)+1)),ROWS($C$11:F304))),"")</f>
        <v/>
      </c>
      <c r="G304" s="16" t="str">
        <f t="array" ref="G304">IFERROR(INDEX('توزيع المباريات'!$G$12:$G$491,SMALL(IF('توزيع المباريات'!$H$12:$H$491=$F$7,IF('توزيع المباريات'!$F$12:$F$491=$F$6,ROW($A$13:$A$492)-ROW($A$13)+1)),ROWS($C$11:G304))),"")</f>
        <v/>
      </c>
    </row>
    <row r="305" spans="2:7" ht="18" x14ac:dyDescent="0.2">
      <c r="B305" s="15" t="str">
        <f>IF(C305="","",SUBTOTAL(3,$C$11:C305))</f>
        <v/>
      </c>
      <c r="C305" s="16" t="str">
        <f t="array" ref="C305">IFERROR(INDEX('توزيع المباريات'!$C$12:$C$491,SMALL(IF('توزيع المباريات'!$H$12:$H$491=$F$7,IF('توزيع المباريات'!$F$12:$F$491=$F$6,ROW($A$13:$A$492)-ROW($A$13)+1)),ROWS($C$11:C305))),"")</f>
        <v/>
      </c>
      <c r="D305" s="16" t="str">
        <f t="array" ref="D305">IFERROR(INDEX('توزيع المباريات'!$D$12:$D$491,SMALL(IF('توزيع المباريات'!$H$12:$H$491=$F$7,IF('توزيع المباريات'!$F$12:$F$491=$F$6,ROW($A$13:$A$492)-ROW($A$13)+1)),ROWS($C$11:D305))),"")</f>
        <v/>
      </c>
      <c r="E305" s="16" t="str">
        <f t="array" ref="E305">IFERROR(INDEX('توزيع المباريات'!$E$12:$E$491,SMALL(IF('توزيع المباريات'!$H$12:$H$491=$F$7,IF('توزيع المباريات'!$F$12:$F$491=$F$6,ROW($A$13:$A$492)-ROW($A$13)+1)),ROWS($C$11:E305))),"")</f>
        <v/>
      </c>
      <c r="F305" s="16" t="str">
        <f t="array" ref="F305">IFERROR(INDEX('توزيع المباريات'!$F$12:$F$491,SMALL(IF('توزيع المباريات'!$H$12:$H$491=$F$7,IF('توزيع المباريات'!$F$12:$F$491=$F$6,ROW($A$13:$A$492)-ROW($A$13)+1)),ROWS($C$11:F305))),"")</f>
        <v/>
      </c>
      <c r="G305" s="16" t="str">
        <f t="array" ref="G305">IFERROR(INDEX('توزيع المباريات'!$G$12:$G$491,SMALL(IF('توزيع المباريات'!$H$12:$H$491=$F$7,IF('توزيع المباريات'!$F$12:$F$491=$F$6,ROW($A$13:$A$492)-ROW($A$13)+1)),ROWS($C$11:G305))),"")</f>
        <v/>
      </c>
    </row>
    <row r="306" spans="2:7" ht="18" x14ac:dyDescent="0.2">
      <c r="B306" s="15" t="str">
        <f>IF(C306="","",SUBTOTAL(3,$C$11:C306))</f>
        <v/>
      </c>
      <c r="C306" s="16" t="str">
        <f t="array" ref="C306">IFERROR(INDEX('توزيع المباريات'!$C$12:$C$491,SMALL(IF('توزيع المباريات'!$H$12:$H$491=$F$7,IF('توزيع المباريات'!$F$12:$F$491=$F$6,ROW($A$13:$A$492)-ROW($A$13)+1)),ROWS($C$11:C306))),"")</f>
        <v/>
      </c>
      <c r="D306" s="16" t="str">
        <f t="array" ref="D306">IFERROR(INDEX('توزيع المباريات'!$D$12:$D$491,SMALL(IF('توزيع المباريات'!$H$12:$H$491=$F$7,IF('توزيع المباريات'!$F$12:$F$491=$F$6,ROW($A$13:$A$492)-ROW($A$13)+1)),ROWS($C$11:D306))),"")</f>
        <v/>
      </c>
      <c r="E306" s="16" t="str">
        <f t="array" ref="E306">IFERROR(INDEX('توزيع المباريات'!$E$12:$E$491,SMALL(IF('توزيع المباريات'!$H$12:$H$491=$F$7,IF('توزيع المباريات'!$F$12:$F$491=$F$6,ROW($A$13:$A$492)-ROW($A$13)+1)),ROWS($C$11:E306))),"")</f>
        <v/>
      </c>
      <c r="F306" s="16" t="str">
        <f t="array" ref="F306">IFERROR(INDEX('توزيع المباريات'!$F$12:$F$491,SMALL(IF('توزيع المباريات'!$H$12:$H$491=$F$7,IF('توزيع المباريات'!$F$12:$F$491=$F$6,ROW($A$13:$A$492)-ROW($A$13)+1)),ROWS($C$11:F306))),"")</f>
        <v/>
      </c>
      <c r="G306" s="16" t="str">
        <f t="array" ref="G306">IFERROR(INDEX('توزيع المباريات'!$G$12:$G$491,SMALL(IF('توزيع المباريات'!$H$12:$H$491=$F$7,IF('توزيع المباريات'!$F$12:$F$491=$F$6,ROW($A$13:$A$492)-ROW($A$13)+1)),ROWS($C$11:G306))),"")</f>
        <v/>
      </c>
    </row>
    <row r="307" spans="2:7" ht="18" x14ac:dyDescent="0.2">
      <c r="B307" s="15" t="str">
        <f>IF(C307="","",SUBTOTAL(3,$C$11:C307))</f>
        <v/>
      </c>
      <c r="C307" s="16" t="str">
        <f t="array" ref="C307">IFERROR(INDEX('توزيع المباريات'!$C$12:$C$491,SMALL(IF('توزيع المباريات'!$H$12:$H$491=$F$7,IF('توزيع المباريات'!$F$12:$F$491=$F$6,ROW($A$13:$A$492)-ROW($A$13)+1)),ROWS($C$11:C307))),"")</f>
        <v/>
      </c>
      <c r="D307" s="16" t="str">
        <f t="array" ref="D307">IFERROR(INDEX('توزيع المباريات'!$D$12:$D$491,SMALL(IF('توزيع المباريات'!$H$12:$H$491=$F$7,IF('توزيع المباريات'!$F$12:$F$491=$F$6,ROW($A$13:$A$492)-ROW($A$13)+1)),ROWS($C$11:D307))),"")</f>
        <v/>
      </c>
      <c r="E307" s="16" t="str">
        <f t="array" ref="E307">IFERROR(INDEX('توزيع المباريات'!$E$12:$E$491,SMALL(IF('توزيع المباريات'!$H$12:$H$491=$F$7,IF('توزيع المباريات'!$F$12:$F$491=$F$6,ROW($A$13:$A$492)-ROW($A$13)+1)),ROWS($C$11:E307))),"")</f>
        <v/>
      </c>
      <c r="F307" s="16" t="str">
        <f t="array" ref="F307">IFERROR(INDEX('توزيع المباريات'!$F$12:$F$491,SMALL(IF('توزيع المباريات'!$H$12:$H$491=$F$7,IF('توزيع المباريات'!$F$12:$F$491=$F$6,ROW($A$13:$A$492)-ROW($A$13)+1)),ROWS($C$11:F307))),"")</f>
        <v/>
      </c>
      <c r="G307" s="16" t="str">
        <f t="array" ref="G307">IFERROR(INDEX('توزيع المباريات'!$G$12:$G$491,SMALL(IF('توزيع المباريات'!$H$12:$H$491=$F$7,IF('توزيع المباريات'!$F$12:$F$491=$F$6,ROW($A$13:$A$492)-ROW($A$13)+1)),ROWS($C$11:G307))),"")</f>
        <v/>
      </c>
    </row>
    <row r="308" spans="2:7" ht="18" x14ac:dyDescent="0.2">
      <c r="B308" s="15" t="str">
        <f>IF(C308="","",SUBTOTAL(3,$C$11:C308))</f>
        <v/>
      </c>
      <c r="C308" s="16" t="str">
        <f t="array" ref="C308">IFERROR(INDEX('توزيع المباريات'!$C$12:$C$491,SMALL(IF('توزيع المباريات'!$H$12:$H$491=$F$7,IF('توزيع المباريات'!$F$12:$F$491=$F$6,ROW($A$13:$A$492)-ROW($A$13)+1)),ROWS($C$11:C308))),"")</f>
        <v/>
      </c>
      <c r="D308" s="16" t="str">
        <f t="array" ref="D308">IFERROR(INDEX('توزيع المباريات'!$D$12:$D$491,SMALL(IF('توزيع المباريات'!$H$12:$H$491=$F$7,IF('توزيع المباريات'!$F$12:$F$491=$F$6,ROW($A$13:$A$492)-ROW($A$13)+1)),ROWS($C$11:D308))),"")</f>
        <v/>
      </c>
      <c r="E308" s="16" t="str">
        <f t="array" ref="E308">IFERROR(INDEX('توزيع المباريات'!$E$12:$E$491,SMALL(IF('توزيع المباريات'!$H$12:$H$491=$F$7,IF('توزيع المباريات'!$F$12:$F$491=$F$6,ROW($A$13:$A$492)-ROW($A$13)+1)),ROWS($C$11:E308))),"")</f>
        <v/>
      </c>
      <c r="F308" s="16" t="str">
        <f t="array" ref="F308">IFERROR(INDEX('توزيع المباريات'!$F$12:$F$491,SMALL(IF('توزيع المباريات'!$H$12:$H$491=$F$7,IF('توزيع المباريات'!$F$12:$F$491=$F$6,ROW($A$13:$A$492)-ROW($A$13)+1)),ROWS($C$11:F308))),"")</f>
        <v/>
      </c>
      <c r="G308" s="16" t="str">
        <f t="array" ref="G308">IFERROR(INDEX('توزيع المباريات'!$G$12:$G$491,SMALL(IF('توزيع المباريات'!$H$12:$H$491=$F$7,IF('توزيع المباريات'!$F$12:$F$491=$F$6,ROW($A$13:$A$492)-ROW($A$13)+1)),ROWS($C$11:G308))),"")</f>
        <v/>
      </c>
    </row>
    <row r="309" spans="2:7" ht="18" x14ac:dyDescent="0.2">
      <c r="B309" s="15" t="str">
        <f>IF(C309="","",SUBTOTAL(3,$C$11:C309))</f>
        <v/>
      </c>
      <c r="C309" s="16" t="str">
        <f t="array" ref="C309">IFERROR(INDEX('توزيع المباريات'!$C$12:$C$491,SMALL(IF('توزيع المباريات'!$H$12:$H$491=$F$7,IF('توزيع المباريات'!$F$12:$F$491=$F$6,ROW($A$13:$A$492)-ROW($A$13)+1)),ROWS($C$11:C309))),"")</f>
        <v/>
      </c>
      <c r="D309" s="16" t="str">
        <f t="array" ref="D309">IFERROR(INDEX('توزيع المباريات'!$D$12:$D$491,SMALL(IF('توزيع المباريات'!$H$12:$H$491=$F$7,IF('توزيع المباريات'!$F$12:$F$491=$F$6,ROW($A$13:$A$492)-ROW($A$13)+1)),ROWS($C$11:D309))),"")</f>
        <v/>
      </c>
      <c r="E309" s="16" t="str">
        <f t="array" ref="E309">IFERROR(INDEX('توزيع المباريات'!$E$12:$E$491,SMALL(IF('توزيع المباريات'!$H$12:$H$491=$F$7,IF('توزيع المباريات'!$F$12:$F$491=$F$6,ROW($A$13:$A$492)-ROW($A$13)+1)),ROWS($C$11:E309))),"")</f>
        <v/>
      </c>
      <c r="F309" s="16" t="str">
        <f t="array" ref="F309">IFERROR(INDEX('توزيع المباريات'!$F$12:$F$491,SMALL(IF('توزيع المباريات'!$H$12:$H$491=$F$7,IF('توزيع المباريات'!$F$12:$F$491=$F$6,ROW($A$13:$A$492)-ROW($A$13)+1)),ROWS($C$11:F309))),"")</f>
        <v/>
      </c>
      <c r="G309" s="16" t="str">
        <f t="array" ref="G309">IFERROR(INDEX('توزيع المباريات'!$G$12:$G$491,SMALL(IF('توزيع المباريات'!$H$12:$H$491=$F$7,IF('توزيع المباريات'!$F$12:$F$491=$F$6,ROW($A$13:$A$492)-ROW($A$13)+1)),ROWS($C$11:G309))),"")</f>
        <v/>
      </c>
    </row>
    <row r="310" spans="2:7" ht="18" x14ac:dyDescent="0.2">
      <c r="B310" s="15" t="str">
        <f>IF(C310="","",SUBTOTAL(3,$C$11:C310))</f>
        <v/>
      </c>
      <c r="C310" s="16" t="str">
        <f t="array" ref="C310">IFERROR(INDEX('توزيع المباريات'!$C$12:$C$491,SMALL(IF('توزيع المباريات'!$H$12:$H$491=$F$7,IF('توزيع المباريات'!$F$12:$F$491=$F$6,ROW($A$13:$A$492)-ROW($A$13)+1)),ROWS($C$11:C310))),"")</f>
        <v/>
      </c>
      <c r="D310" s="16" t="str">
        <f t="array" ref="D310">IFERROR(INDEX('توزيع المباريات'!$D$12:$D$491,SMALL(IF('توزيع المباريات'!$H$12:$H$491=$F$7,IF('توزيع المباريات'!$F$12:$F$491=$F$6,ROW($A$13:$A$492)-ROW($A$13)+1)),ROWS($C$11:D310))),"")</f>
        <v/>
      </c>
      <c r="E310" s="16" t="str">
        <f t="array" ref="E310">IFERROR(INDEX('توزيع المباريات'!$E$12:$E$491,SMALL(IF('توزيع المباريات'!$H$12:$H$491=$F$7,IF('توزيع المباريات'!$F$12:$F$491=$F$6,ROW($A$13:$A$492)-ROW($A$13)+1)),ROWS($C$11:E310))),"")</f>
        <v/>
      </c>
      <c r="F310" s="16" t="str">
        <f t="array" ref="F310">IFERROR(INDEX('توزيع المباريات'!$F$12:$F$491,SMALL(IF('توزيع المباريات'!$H$12:$H$491=$F$7,IF('توزيع المباريات'!$F$12:$F$491=$F$6,ROW($A$13:$A$492)-ROW($A$13)+1)),ROWS($C$11:F310))),"")</f>
        <v/>
      </c>
      <c r="G310" s="16" t="str">
        <f t="array" ref="G310">IFERROR(INDEX('توزيع المباريات'!$G$12:$G$491,SMALL(IF('توزيع المباريات'!$H$12:$H$491=$F$7,IF('توزيع المباريات'!$F$12:$F$491=$F$6,ROW($A$13:$A$492)-ROW($A$13)+1)),ROWS($C$11:G310))),"")</f>
        <v/>
      </c>
    </row>
    <row r="311" spans="2:7" ht="18" x14ac:dyDescent="0.2">
      <c r="B311" s="15" t="str">
        <f>IF(C311="","",SUBTOTAL(3,$C$11:C311))</f>
        <v/>
      </c>
      <c r="C311" s="16" t="str">
        <f t="array" ref="C311">IFERROR(INDEX('توزيع المباريات'!$C$12:$C$491,SMALL(IF('توزيع المباريات'!$H$12:$H$491=$F$7,IF('توزيع المباريات'!$F$12:$F$491=$F$6,ROW($A$13:$A$492)-ROW($A$13)+1)),ROWS($C$11:C311))),"")</f>
        <v/>
      </c>
      <c r="D311" s="16" t="str">
        <f t="array" ref="D311">IFERROR(INDEX('توزيع المباريات'!$D$12:$D$491,SMALL(IF('توزيع المباريات'!$H$12:$H$491=$F$7,IF('توزيع المباريات'!$F$12:$F$491=$F$6,ROW($A$13:$A$492)-ROW($A$13)+1)),ROWS($C$11:D311))),"")</f>
        <v/>
      </c>
      <c r="E311" s="16" t="str">
        <f t="array" ref="E311">IFERROR(INDEX('توزيع المباريات'!$E$12:$E$491,SMALL(IF('توزيع المباريات'!$H$12:$H$491=$F$7,IF('توزيع المباريات'!$F$12:$F$491=$F$6,ROW($A$13:$A$492)-ROW($A$13)+1)),ROWS($C$11:E311))),"")</f>
        <v/>
      </c>
      <c r="F311" s="16" t="str">
        <f t="array" ref="F311">IFERROR(INDEX('توزيع المباريات'!$F$12:$F$491,SMALL(IF('توزيع المباريات'!$H$12:$H$491=$F$7,IF('توزيع المباريات'!$F$12:$F$491=$F$6,ROW($A$13:$A$492)-ROW($A$13)+1)),ROWS($C$11:F311))),"")</f>
        <v/>
      </c>
      <c r="G311" s="16" t="str">
        <f t="array" ref="G311">IFERROR(INDEX('توزيع المباريات'!$G$12:$G$491,SMALL(IF('توزيع المباريات'!$H$12:$H$491=$F$7,IF('توزيع المباريات'!$F$12:$F$491=$F$6,ROW($A$13:$A$492)-ROW($A$13)+1)),ROWS($C$11:G311))),"")</f>
        <v/>
      </c>
    </row>
    <row r="312" spans="2:7" ht="18" x14ac:dyDescent="0.2">
      <c r="B312" s="15" t="str">
        <f>IF(C312="","",SUBTOTAL(3,$C$11:C312))</f>
        <v/>
      </c>
      <c r="C312" s="16" t="str">
        <f t="array" ref="C312">IFERROR(INDEX('توزيع المباريات'!$C$12:$C$491,SMALL(IF('توزيع المباريات'!$H$12:$H$491=$F$7,IF('توزيع المباريات'!$F$12:$F$491=$F$6,ROW($A$13:$A$492)-ROW($A$13)+1)),ROWS($C$11:C312))),"")</f>
        <v/>
      </c>
      <c r="D312" s="16" t="str">
        <f t="array" ref="D312">IFERROR(INDEX('توزيع المباريات'!$D$12:$D$491,SMALL(IF('توزيع المباريات'!$H$12:$H$491=$F$7,IF('توزيع المباريات'!$F$12:$F$491=$F$6,ROW($A$13:$A$492)-ROW($A$13)+1)),ROWS($C$11:D312))),"")</f>
        <v/>
      </c>
      <c r="E312" s="16" t="str">
        <f t="array" ref="E312">IFERROR(INDEX('توزيع المباريات'!$E$12:$E$491,SMALL(IF('توزيع المباريات'!$H$12:$H$491=$F$7,IF('توزيع المباريات'!$F$12:$F$491=$F$6,ROW($A$13:$A$492)-ROW($A$13)+1)),ROWS($C$11:E312))),"")</f>
        <v/>
      </c>
      <c r="F312" s="16" t="str">
        <f t="array" ref="F312">IFERROR(INDEX('توزيع المباريات'!$F$12:$F$491,SMALL(IF('توزيع المباريات'!$H$12:$H$491=$F$7,IF('توزيع المباريات'!$F$12:$F$491=$F$6,ROW($A$13:$A$492)-ROW($A$13)+1)),ROWS($C$11:F312))),"")</f>
        <v/>
      </c>
      <c r="G312" s="16" t="str">
        <f t="array" ref="G312">IFERROR(INDEX('توزيع المباريات'!$G$12:$G$491,SMALL(IF('توزيع المباريات'!$H$12:$H$491=$F$7,IF('توزيع المباريات'!$F$12:$F$491=$F$6,ROW($A$13:$A$492)-ROW($A$13)+1)),ROWS($C$11:G312))),"")</f>
        <v/>
      </c>
    </row>
    <row r="313" spans="2:7" ht="18" x14ac:dyDescent="0.2">
      <c r="B313" s="15" t="str">
        <f>IF(C313="","",SUBTOTAL(3,$C$11:C313))</f>
        <v/>
      </c>
      <c r="C313" s="16" t="str">
        <f t="array" ref="C313">IFERROR(INDEX('توزيع المباريات'!$C$12:$C$491,SMALL(IF('توزيع المباريات'!$H$12:$H$491=$F$7,IF('توزيع المباريات'!$F$12:$F$491=$F$6,ROW($A$13:$A$492)-ROW($A$13)+1)),ROWS($C$11:C313))),"")</f>
        <v/>
      </c>
      <c r="D313" s="16" t="str">
        <f t="array" ref="D313">IFERROR(INDEX('توزيع المباريات'!$D$12:$D$491,SMALL(IF('توزيع المباريات'!$H$12:$H$491=$F$7,IF('توزيع المباريات'!$F$12:$F$491=$F$6,ROW($A$13:$A$492)-ROW($A$13)+1)),ROWS($C$11:D313))),"")</f>
        <v/>
      </c>
      <c r="E313" s="16" t="str">
        <f t="array" ref="E313">IFERROR(INDEX('توزيع المباريات'!$E$12:$E$491,SMALL(IF('توزيع المباريات'!$H$12:$H$491=$F$7,IF('توزيع المباريات'!$F$12:$F$491=$F$6,ROW($A$13:$A$492)-ROW($A$13)+1)),ROWS($C$11:E313))),"")</f>
        <v/>
      </c>
      <c r="F313" s="16" t="str">
        <f t="array" ref="F313">IFERROR(INDEX('توزيع المباريات'!$F$12:$F$491,SMALL(IF('توزيع المباريات'!$H$12:$H$491=$F$7,IF('توزيع المباريات'!$F$12:$F$491=$F$6,ROW($A$13:$A$492)-ROW($A$13)+1)),ROWS($C$11:F313))),"")</f>
        <v/>
      </c>
      <c r="G313" s="16" t="str">
        <f t="array" ref="G313">IFERROR(INDEX('توزيع المباريات'!$G$12:$G$491,SMALL(IF('توزيع المباريات'!$H$12:$H$491=$F$7,IF('توزيع المباريات'!$F$12:$F$491=$F$6,ROW($A$13:$A$492)-ROW($A$13)+1)),ROWS($C$11:G313))),"")</f>
        <v/>
      </c>
    </row>
    <row r="314" spans="2:7" ht="18" x14ac:dyDescent="0.2">
      <c r="B314" s="15" t="str">
        <f>IF(C314="","",SUBTOTAL(3,$C$11:C314))</f>
        <v/>
      </c>
      <c r="C314" s="16" t="str">
        <f t="array" ref="C314">IFERROR(INDEX('توزيع المباريات'!$C$12:$C$491,SMALL(IF('توزيع المباريات'!$H$12:$H$491=$F$7,IF('توزيع المباريات'!$F$12:$F$491=$F$6,ROW($A$13:$A$492)-ROW($A$13)+1)),ROWS($C$11:C314))),"")</f>
        <v/>
      </c>
      <c r="D314" s="16" t="str">
        <f t="array" ref="D314">IFERROR(INDEX('توزيع المباريات'!$D$12:$D$491,SMALL(IF('توزيع المباريات'!$H$12:$H$491=$F$7,IF('توزيع المباريات'!$F$12:$F$491=$F$6,ROW($A$13:$A$492)-ROW($A$13)+1)),ROWS($C$11:D314))),"")</f>
        <v/>
      </c>
      <c r="E314" s="16" t="str">
        <f t="array" ref="E314">IFERROR(INDEX('توزيع المباريات'!$E$12:$E$491,SMALL(IF('توزيع المباريات'!$H$12:$H$491=$F$7,IF('توزيع المباريات'!$F$12:$F$491=$F$6,ROW($A$13:$A$492)-ROW($A$13)+1)),ROWS($C$11:E314))),"")</f>
        <v/>
      </c>
      <c r="F314" s="16" t="str">
        <f t="array" ref="F314">IFERROR(INDEX('توزيع المباريات'!$F$12:$F$491,SMALL(IF('توزيع المباريات'!$H$12:$H$491=$F$7,IF('توزيع المباريات'!$F$12:$F$491=$F$6,ROW($A$13:$A$492)-ROW($A$13)+1)),ROWS($C$11:F314))),"")</f>
        <v/>
      </c>
      <c r="G314" s="16" t="str">
        <f t="array" ref="G314">IFERROR(INDEX('توزيع المباريات'!$G$12:$G$491,SMALL(IF('توزيع المباريات'!$H$12:$H$491=$F$7,IF('توزيع المباريات'!$F$12:$F$491=$F$6,ROW($A$13:$A$492)-ROW($A$13)+1)),ROWS($C$11:G314))),"")</f>
        <v/>
      </c>
    </row>
    <row r="315" spans="2:7" ht="18" x14ac:dyDescent="0.2">
      <c r="B315" s="15" t="str">
        <f>IF(C315="","",SUBTOTAL(3,$C$11:C315))</f>
        <v/>
      </c>
      <c r="C315" s="16" t="str">
        <f t="array" ref="C315">IFERROR(INDEX('توزيع المباريات'!$C$12:$C$491,SMALL(IF('توزيع المباريات'!$H$12:$H$491=$F$7,IF('توزيع المباريات'!$F$12:$F$491=$F$6,ROW($A$13:$A$492)-ROW($A$13)+1)),ROWS($C$11:C315))),"")</f>
        <v/>
      </c>
      <c r="D315" s="16" t="str">
        <f t="array" ref="D315">IFERROR(INDEX('توزيع المباريات'!$D$12:$D$491,SMALL(IF('توزيع المباريات'!$H$12:$H$491=$F$7,IF('توزيع المباريات'!$F$12:$F$491=$F$6,ROW($A$13:$A$492)-ROW($A$13)+1)),ROWS($C$11:D315))),"")</f>
        <v/>
      </c>
      <c r="E315" s="16" t="str">
        <f t="array" ref="E315">IFERROR(INDEX('توزيع المباريات'!$E$12:$E$491,SMALL(IF('توزيع المباريات'!$H$12:$H$491=$F$7,IF('توزيع المباريات'!$F$12:$F$491=$F$6,ROW($A$13:$A$492)-ROW($A$13)+1)),ROWS($C$11:E315))),"")</f>
        <v/>
      </c>
      <c r="F315" s="16" t="str">
        <f t="array" ref="F315">IFERROR(INDEX('توزيع المباريات'!$F$12:$F$491,SMALL(IF('توزيع المباريات'!$H$12:$H$491=$F$7,IF('توزيع المباريات'!$F$12:$F$491=$F$6,ROW($A$13:$A$492)-ROW($A$13)+1)),ROWS($C$11:F315))),"")</f>
        <v/>
      </c>
      <c r="G315" s="16" t="str">
        <f t="array" ref="G315">IFERROR(INDEX('توزيع المباريات'!$G$12:$G$491,SMALL(IF('توزيع المباريات'!$H$12:$H$491=$F$7,IF('توزيع المباريات'!$F$12:$F$491=$F$6,ROW($A$13:$A$492)-ROW($A$13)+1)),ROWS($C$11:G315))),"")</f>
        <v/>
      </c>
    </row>
    <row r="316" spans="2:7" ht="18" x14ac:dyDescent="0.2">
      <c r="B316" s="15" t="str">
        <f>IF(C316="","",SUBTOTAL(3,$C$11:C316))</f>
        <v/>
      </c>
      <c r="C316" s="16" t="str">
        <f t="array" ref="C316">IFERROR(INDEX('توزيع المباريات'!$C$12:$C$491,SMALL(IF('توزيع المباريات'!$H$12:$H$491=$F$7,IF('توزيع المباريات'!$F$12:$F$491=$F$6,ROW($A$13:$A$492)-ROW($A$13)+1)),ROWS($C$11:C316))),"")</f>
        <v/>
      </c>
      <c r="D316" s="16" t="str">
        <f t="array" ref="D316">IFERROR(INDEX('توزيع المباريات'!$D$12:$D$491,SMALL(IF('توزيع المباريات'!$H$12:$H$491=$F$7,IF('توزيع المباريات'!$F$12:$F$491=$F$6,ROW($A$13:$A$492)-ROW($A$13)+1)),ROWS($C$11:D316))),"")</f>
        <v/>
      </c>
      <c r="E316" s="16" t="str">
        <f t="array" ref="E316">IFERROR(INDEX('توزيع المباريات'!$E$12:$E$491,SMALL(IF('توزيع المباريات'!$H$12:$H$491=$F$7,IF('توزيع المباريات'!$F$12:$F$491=$F$6,ROW($A$13:$A$492)-ROW($A$13)+1)),ROWS($C$11:E316))),"")</f>
        <v/>
      </c>
      <c r="F316" s="16" t="str">
        <f t="array" ref="F316">IFERROR(INDEX('توزيع المباريات'!$F$12:$F$491,SMALL(IF('توزيع المباريات'!$H$12:$H$491=$F$7,IF('توزيع المباريات'!$F$12:$F$491=$F$6,ROW($A$13:$A$492)-ROW($A$13)+1)),ROWS($C$11:F316))),"")</f>
        <v/>
      </c>
      <c r="G316" s="16" t="str">
        <f t="array" ref="G316">IFERROR(INDEX('توزيع المباريات'!$G$12:$G$491,SMALL(IF('توزيع المباريات'!$H$12:$H$491=$F$7,IF('توزيع المباريات'!$F$12:$F$491=$F$6,ROW($A$13:$A$492)-ROW($A$13)+1)),ROWS($C$11:G316))),"")</f>
        <v/>
      </c>
    </row>
    <row r="317" spans="2:7" ht="18" x14ac:dyDescent="0.2">
      <c r="B317" s="15" t="str">
        <f>IF(C317="","",SUBTOTAL(3,$C$11:C317))</f>
        <v/>
      </c>
      <c r="C317" s="16" t="str">
        <f t="array" ref="C317">IFERROR(INDEX('توزيع المباريات'!$C$12:$C$491,SMALL(IF('توزيع المباريات'!$H$12:$H$491=$F$7,IF('توزيع المباريات'!$F$12:$F$491=$F$6,ROW($A$13:$A$492)-ROW($A$13)+1)),ROWS($C$11:C317))),"")</f>
        <v/>
      </c>
      <c r="D317" s="16" t="str">
        <f t="array" ref="D317">IFERROR(INDEX('توزيع المباريات'!$D$12:$D$491,SMALL(IF('توزيع المباريات'!$H$12:$H$491=$F$7,IF('توزيع المباريات'!$F$12:$F$491=$F$6,ROW($A$13:$A$492)-ROW($A$13)+1)),ROWS($C$11:D317))),"")</f>
        <v/>
      </c>
      <c r="E317" s="16" t="str">
        <f t="array" ref="E317">IFERROR(INDEX('توزيع المباريات'!$E$12:$E$491,SMALL(IF('توزيع المباريات'!$H$12:$H$491=$F$7,IF('توزيع المباريات'!$F$12:$F$491=$F$6,ROW($A$13:$A$492)-ROW($A$13)+1)),ROWS($C$11:E317))),"")</f>
        <v/>
      </c>
      <c r="F317" s="16" t="str">
        <f t="array" ref="F317">IFERROR(INDEX('توزيع المباريات'!$F$12:$F$491,SMALL(IF('توزيع المباريات'!$H$12:$H$491=$F$7,IF('توزيع المباريات'!$F$12:$F$491=$F$6,ROW($A$13:$A$492)-ROW($A$13)+1)),ROWS($C$11:F317))),"")</f>
        <v/>
      </c>
      <c r="G317" s="16" t="str">
        <f t="array" ref="G317">IFERROR(INDEX('توزيع المباريات'!$G$12:$G$491,SMALL(IF('توزيع المباريات'!$H$12:$H$491=$F$7,IF('توزيع المباريات'!$F$12:$F$491=$F$6,ROW($A$13:$A$492)-ROW($A$13)+1)),ROWS($C$11:G317))),"")</f>
        <v/>
      </c>
    </row>
    <row r="318" spans="2:7" ht="18" x14ac:dyDescent="0.2">
      <c r="B318" s="15" t="str">
        <f>IF(C318="","",SUBTOTAL(3,$C$11:C318))</f>
        <v/>
      </c>
      <c r="C318" s="16" t="str">
        <f t="array" ref="C318">IFERROR(INDEX('توزيع المباريات'!$C$12:$C$491,SMALL(IF('توزيع المباريات'!$H$12:$H$491=$F$7,IF('توزيع المباريات'!$F$12:$F$491=$F$6,ROW($A$13:$A$492)-ROW($A$13)+1)),ROWS($C$11:C318))),"")</f>
        <v/>
      </c>
      <c r="D318" s="16" t="str">
        <f t="array" ref="D318">IFERROR(INDEX('توزيع المباريات'!$D$12:$D$491,SMALL(IF('توزيع المباريات'!$H$12:$H$491=$F$7,IF('توزيع المباريات'!$F$12:$F$491=$F$6,ROW($A$13:$A$492)-ROW($A$13)+1)),ROWS($C$11:D318))),"")</f>
        <v/>
      </c>
      <c r="E318" s="16" t="str">
        <f t="array" ref="E318">IFERROR(INDEX('توزيع المباريات'!$E$12:$E$491,SMALL(IF('توزيع المباريات'!$H$12:$H$491=$F$7,IF('توزيع المباريات'!$F$12:$F$491=$F$6,ROW($A$13:$A$492)-ROW($A$13)+1)),ROWS($C$11:E318))),"")</f>
        <v/>
      </c>
      <c r="F318" s="16" t="str">
        <f t="array" ref="F318">IFERROR(INDEX('توزيع المباريات'!$F$12:$F$491,SMALL(IF('توزيع المباريات'!$H$12:$H$491=$F$7,IF('توزيع المباريات'!$F$12:$F$491=$F$6,ROW($A$13:$A$492)-ROW($A$13)+1)),ROWS($C$11:F318))),"")</f>
        <v/>
      </c>
      <c r="G318" s="16" t="str">
        <f t="array" ref="G318">IFERROR(INDEX('توزيع المباريات'!$G$12:$G$491,SMALL(IF('توزيع المباريات'!$H$12:$H$491=$F$7,IF('توزيع المباريات'!$F$12:$F$491=$F$6,ROW($A$13:$A$492)-ROW($A$13)+1)),ROWS($C$11:G318))),"")</f>
        <v/>
      </c>
    </row>
    <row r="319" spans="2:7" ht="18" x14ac:dyDescent="0.2">
      <c r="B319" s="15" t="str">
        <f>IF(C319="","",SUBTOTAL(3,$C$11:C319))</f>
        <v/>
      </c>
      <c r="C319" s="16" t="str">
        <f t="array" ref="C319">IFERROR(INDEX('توزيع المباريات'!$C$12:$C$491,SMALL(IF('توزيع المباريات'!$H$12:$H$491=$F$7,IF('توزيع المباريات'!$F$12:$F$491=$F$6,ROW($A$13:$A$492)-ROW($A$13)+1)),ROWS($C$11:C319))),"")</f>
        <v/>
      </c>
      <c r="D319" s="16" t="str">
        <f t="array" ref="D319">IFERROR(INDEX('توزيع المباريات'!$D$12:$D$491,SMALL(IF('توزيع المباريات'!$H$12:$H$491=$F$7,IF('توزيع المباريات'!$F$12:$F$491=$F$6,ROW($A$13:$A$492)-ROW($A$13)+1)),ROWS($C$11:D319))),"")</f>
        <v/>
      </c>
      <c r="E319" s="16" t="str">
        <f t="array" ref="E319">IFERROR(INDEX('توزيع المباريات'!$E$12:$E$491,SMALL(IF('توزيع المباريات'!$H$12:$H$491=$F$7,IF('توزيع المباريات'!$F$12:$F$491=$F$6,ROW($A$13:$A$492)-ROW($A$13)+1)),ROWS($C$11:E319))),"")</f>
        <v/>
      </c>
      <c r="F319" s="16" t="str">
        <f t="array" ref="F319">IFERROR(INDEX('توزيع المباريات'!$F$12:$F$491,SMALL(IF('توزيع المباريات'!$H$12:$H$491=$F$7,IF('توزيع المباريات'!$F$12:$F$491=$F$6,ROW($A$13:$A$492)-ROW($A$13)+1)),ROWS($C$11:F319))),"")</f>
        <v/>
      </c>
      <c r="G319" s="16" t="str">
        <f t="array" ref="G319">IFERROR(INDEX('توزيع المباريات'!$G$12:$G$491,SMALL(IF('توزيع المباريات'!$H$12:$H$491=$F$7,IF('توزيع المباريات'!$F$12:$F$491=$F$6,ROW($A$13:$A$492)-ROW($A$13)+1)),ROWS($C$11:G319))),"")</f>
        <v/>
      </c>
    </row>
    <row r="320" spans="2:7" ht="18" x14ac:dyDescent="0.2">
      <c r="B320" s="15" t="str">
        <f>IF(C320="","",SUBTOTAL(3,$C$11:C320))</f>
        <v/>
      </c>
      <c r="C320" s="16" t="str">
        <f t="array" ref="C320">IFERROR(INDEX('توزيع المباريات'!$C$12:$C$491,SMALL(IF('توزيع المباريات'!$H$12:$H$491=$F$7,IF('توزيع المباريات'!$F$12:$F$491=$F$6,ROW($A$13:$A$492)-ROW($A$13)+1)),ROWS($C$11:C320))),"")</f>
        <v/>
      </c>
      <c r="D320" s="16" t="str">
        <f t="array" ref="D320">IFERROR(INDEX('توزيع المباريات'!$D$12:$D$491,SMALL(IF('توزيع المباريات'!$H$12:$H$491=$F$7,IF('توزيع المباريات'!$F$12:$F$491=$F$6,ROW($A$13:$A$492)-ROW($A$13)+1)),ROWS($C$11:D320))),"")</f>
        <v/>
      </c>
      <c r="E320" s="16" t="str">
        <f t="array" ref="E320">IFERROR(INDEX('توزيع المباريات'!$E$12:$E$491,SMALL(IF('توزيع المباريات'!$H$12:$H$491=$F$7,IF('توزيع المباريات'!$F$12:$F$491=$F$6,ROW($A$13:$A$492)-ROW($A$13)+1)),ROWS($C$11:E320))),"")</f>
        <v/>
      </c>
      <c r="F320" s="16" t="str">
        <f t="array" ref="F320">IFERROR(INDEX('توزيع المباريات'!$F$12:$F$491,SMALL(IF('توزيع المباريات'!$H$12:$H$491=$F$7,IF('توزيع المباريات'!$F$12:$F$491=$F$6,ROW($A$13:$A$492)-ROW($A$13)+1)),ROWS($C$11:F320))),"")</f>
        <v/>
      </c>
      <c r="G320" s="16" t="str">
        <f t="array" ref="G320">IFERROR(INDEX('توزيع المباريات'!$G$12:$G$491,SMALL(IF('توزيع المباريات'!$H$12:$H$491=$F$7,IF('توزيع المباريات'!$F$12:$F$491=$F$6,ROW($A$13:$A$492)-ROW($A$13)+1)),ROWS($C$11:G320))),"")</f>
        <v/>
      </c>
    </row>
    <row r="321" spans="2:7" ht="18" x14ac:dyDescent="0.2">
      <c r="B321" s="15" t="str">
        <f>IF(C321="","",SUBTOTAL(3,$C$11:C321))</f>
        <v/>
      </c>
      <c r="C321" s="16" t="str">
        <f t="array" ref="C321">IFERROR(INDEX('توزيع المباريات'!$C$12:$C$491,SMALL(IF('توزيع المباريات'!$H$12:$H$491=$F$7,IF('توزيع المباريات'!$F$12:$F$491=$F$6,ROW($A$13:$A$492)-ROW($A$13)+1)),ROWS($C$11:C321))),"")</f>
        <v/>
      </c>
      <c r="D321" s="16" t="str">
        <f t="array" ref="D321">IFERROR(INDEX('توزيع المباريات'!$D$12:$D$491,SMALL(IF('توزيع المباريات'!$H$12:$H$491=$F$7,IF('توزيع المباريات'!$F$12:$F$491=$F$6,ROW($A$13:$A$492)-ROW($A$13)+1)),ROWS($C$11:D321))),"")</f>
        <v/>
      </c>
      <c r="E321" s="16" t="str">
        <f t="array" ref="E321">IFERROR(INDEX('توزيع المباريات'!$E$12:$E$491,SMALL(IF('توزيع المباريات'!$H$12:$H$491=$F$7,IF('توزيع المباريات'!$F$12:$F$491=$F$6,ROW($A$13:$A$492)-ROW($A$13)+1)),ROWS($C$11:E321))),"")</f>
        <v/>
      </c>
      <c r="F321" s="16" t="str">
        <f t="array" ref="F321">IFERROR(INDEX('توزيع المباريات'!$F$12:$F$491,SMALL(IF('توزيع المباريات'!$H$12:$H$491=$F$7,IF('توزيع المباريات'!$F$12:$F$491=$F$6,ROW($A$13:$A$492)-ROW($A$13)+1)),ROWS($C$11:F321))),"")</f>
        <v/>
      </c>
      <c r="G321" s="16" t="str">
        <f t="array" ref="G321">IFERROR(INDEX('توزيع المباريات'!$G$12:$G$491,SMALL(IF('توزيع المباريات'!$H$12:$H$491=$F$7,IF('توزيع المباريات'!$F$12:$F$491=$F$6,ROW($A$13:$A$492)-ROW($A$13)+1)),ROWS($C$11:G321))),"")</f>
        <v/>
      </c>
    </row>
    <row r="322" spans="2:7" ht="18" x14ac:dyDescent="0.2">
      <c r="B322" s="15" t="str">
        <f>IF(C322="","",SUBTOTAL(3,$C$11:C322))</f>
        <v/>
      </c>
      <c r="C322" s="16" t="str">
        <f t="array" ref="C322">IFERROR(INDEX('توزيع المباريات'!$C$12:$C$491,SMALL(IF('توزيع المباريات'!$H$12:$H$491=$F$7,IF('توزيع المباريات'!$F$12:$F$491=$F$6,ROW($A$13:$A$492)-ROW($A$13)+1)),ROWS($C$11:C322))),"")</f>
        <v/>
      </c>
      <c r="D322" s="16" t="str">
        <f t="array" ref="D322">IFERROR(INDEX('توزيع المباريات'!$D$12:$D$491,SMALL(IF('توزيع المباريات'!$H$12:$H$491=$F$7,IF('توزيع المباريات'!$F$12:$F$491=$F$6,ROW($A$13:$A$492)-ROW($A$13)+1)),ROWS($C$11:D322))),"")</f>
        <v/>
      </c>
      <c r="E322" s="16" t="str">
        <f t="array" ref="E322">IFERROR(INDEX('توزيع المباريات'!$E$12:$E$491,SMALL(IF('توزيع المباريات'!$H$12:$H$491=$F$7,IF('توزيع المباريات'!$F$12:$F$491=$F$6,ROW($A$13:$A$492)-ROW($A$13)+1)),ROWS($C$11:E322))),"")</f>
        <v/>
      </c>
      <c r="F322" s="16" t="str">
        <f t="array" ref="F322">IFERROR(INDEX('توزيع المباريات'!$F$12:$F$491,SMALL(IF('توزيع المباريات'!$H$12:$H$491=$F$7,IF('توزيع المباريات'!$F$12:$F$491=$F$6,ROW($A$13:$A$492)-ROW($A$13)+1)),ROWS($C$11:F322))),"")</f>
        <v/>
      </c>
      <c r="G322" s="16" t="str">
        <f t="array" ref="G322">IFERROR(INDEX('توزيع المباريات'!$G$12:$G$491,SMALL(IF('توزيع المباريات'!$H$12:$H$491=$F$7,IF('توزيع المباريات'!$F$12:$F$491=$F$6,ROW($A$13:$A$492)-ROW($A$13)+1)),ROWS($C$11:G322))),"")</f>
        <v/>
      </c>
    </row>
    <row r="323" spans="2:7" ht="18" x14ac:dyDescent="0.2">
      <c r="B323" s="15" t="str">
        <f>IF(C323="","",SUBTOTAL(3,$C$11:C323))</f>
        <v/>
      </c>
      <c r="C323" s="16" t="str">
        <f t="array" ref="C323">IFERROR(INDEX('توزيع المباريات'!$C$12:$C$491,SMALL(IF('توزيع المباريات'!$H$12:$H$491=$F$7,IF('توزيع المباريات'!$F$12:$F$491=$F$6,ROW($A$13:$A$492)-ROW($A$13)+1)),ROWS($C$11:C323))),"")</f>
        <v/>
      </c>
      <c r="D323" s="16" t="str">
        <f t="array" ref="D323">IFERROR(INDEX('توزيع المباريات'!$D$12:$D$491,SMALL(IF('توزيع المباريات'!$H$12:$H$491=$F$7,IF('توزيع المباريات'!$F$12:$F$491=$F$6,ROW($A$13:$A$492)-ROW($A$13)+1)),ROWS($C$11:D323))),"")</f>
        <v/>
      </c>
      <c r="E323" s="16" t="str">
        <f t="array" ref="E323">IFERROR(INDEX('توزيع المباريات'!$E$12:$E$491,SMALL(IF('توزيع المباريات'!$H$12:$H$491=$F$7,IF('توزيع المباريات'!$F$12:$F$491=$F$6,ROW($A$13:$A$492)-ROW($A$13)+1)),ROWS($C$11:E323))),"")</f>
        <v/>
      </c>
      <c r="F323" s="16" t="str">
        <f t="array" ref="F323">IFERROR(INDEX('توزيع المباريات'!$F$12:$F$491,SMALL(IF('توزيع المباريات'!$H$12:$H$491=$F$7,IF('توزيع المباريات'!$F$12:$F$491=$F$6,ROW($A$13:$A$492)-ROW($A$13)+1)),ROWS($C$11:F323))),"")</f>
        <v/>
      </c>
      <c r="G323" s="16" t="str">
        <f t="array" ref="G323">IFERROR(INDEX('توزيع المباريات'!$G$12:$G$491,SMALL(IF('توزيع المباريات'!$H$12:$H$491=$F$7,IF('توزيع المباريات'!$F$12:$F$491=$F$6,ROW($A$13:$A$492)-ROW($A$13)+1)),ROWS($C$11:G323))),"")</f>
        <v/>
      </c>
    </row>
    <row r="324" spans="2:7" ht="18" x14ac:dyDescent="0.2">
      <c r="B324" s="15" t="str">
        <f>IF(C324="","",SUBTOTAL(3,$C$11:C324))</f>
        <v/>
      </c>
      <c r="C324" s="16" t="str">
        <f t="array" ref="C324">IFERROR(INDEX('توزيع المباريات'!$C$12:$C$491,SMALL(IF('توزيع المباريات'!$H$12:$H$491=$F$7,IF('توزيع المباريات'!$F$12:$F$491=$F$6,ROW($A$13:$A$492)-ROW($A$13)+1)),ROWS($C$11:C324))),"")</f>
        <v/>
      </c>
      <c r="D324" s="16" t="str">
        <f t="array" ref="D324">IFERROR(INDEX('توزيع المباريات'!$D$12:$D$491,SMALL(IF('توزيع المباريات'!$H$12:$H$491=$F$7,IF('توزيع المباريات'!$F$12:$F$491=$F$6,ROW($A$13:$A$492)-ROW($A$13)+1)),ROWS($C$11:D324))),"")</f>
        <v/>
      </c>
      <c r="E324" s="16" t="str">
        <f t="array" ref="E324">IFERROR(INDEX('توزيع المباريات'!$E$12:$E$491,SMALL(IF('توزيع المباريات'!$H$12:$H$491=$F$7,IF('توزيع المباريات'!$F$12:$F$491=$F$6,ROW($A$13:$A$492)-ROW($A$13)+1)),ROWS($C$11:E324))),"")</f>
        <v/>
      </c>
      <c r="F324" s="16" t="str">
        <f t="array" ref="F324">IFERROR(INDEX('توزيع المباريات'!$F$12:$F$491,SMALL(IF('توزيع المباريات'!$H$12:$H$491=$F$7,IF('توزيع المباريات'!$F$12:$F$491=$F$6,ROW($A$13:$A$492)-ROW($A$13)+1)),ROWS($C$11:F324))),"")</f>
        <v/>
      </c>
      <c r="G324" s="16" t="str">
        <f t="array" ref="G324">IFERROR(INDEX('توزيع المباريات'!$G$12:$G$491,SMALL(IF('توزيع المباريات'!$H$12:$H$491=$F$7,IF('توزيع المباريات'!$F$12:$F$491=$F$6,ROW($A$13:$A$492)-ROW($A$13)+1)),ROWS($C$11:G324))),"")</f>
        <v/>
      </c>
    </row>
    <row r="325" spans="2:7" ht="18" x14ac:dyDescent="0.2">
      <c r="B325" s="15" t="str">
        <f>IF(C325="","",SUBTOTAL(3,$C$11:C325))</f>
        <v/>
      </c>
      <c r="C325" s="16" t="str">
        <f t="array" ref="C325">IFERROR(INDEX('توزيع المباريات'!$C$12:$C$491,SMALL(IF('توزيع المباريات'!$H$12:$H$491=$F$7,IF('توزيع المباريات'!$F$12:$F$491=$F$6,ROW($A$13:$A$492)-ROW($A$13)+1)),ROWS($C$11:C325))),"")</f>
        <v/>
      </c>
      <c r="D325" s="16" t="str">
        <f t="array" ref="D325">IFERROR(INDEX('توزيع المباريات'!$D$12:$D$491,SMALL(IF('توزيع المباريات'!$H$12:$H$491=$F$7,IF('توزيع المباريات'!$F$12:$F$491=$F$6,ROW($A$13:$A$492)-ROW($A$13)+1)),ROWS($C$11:D325))),"")</f>
        <v/>
      </c>
      <c r="E325" s="16" t="str">
        <f t="array" ref="E325">IFERROR(INDEX('توزيع المباريات'!$E$12:$E$491,SMALL(IF('توزيع المباريات'!$H$12:$H$491=$F$7,IF('توزيع المباريات'!$F$12:$F$491=$F$6,ROW($A$13:$A$492)-ROW($A$13)+1)),ROWS($C$11:E325))),"")</f>
        <v/>
      </c>
      <c r="F325" s="16" t="str">
        <f t="array" ref="F325">IFERROR(INDEX('توزيع المباريات'!$F$12:$F$491,SMALL(IF('توزيع المباريات'!$H$12:$H$491=$F$7,IF('توزيع المباريات'!$F$12:$F$491=$F$6,ROW($A$13:$A$492)-ROW($A$13)+1)),ROWS($C$11:F325))),"")</f>
        <v/>
      </c>
      <c r="G325" s="16" t="str">
        <f t="array" ref="G325">IFERROR(INDEX('توزيع المباريات'!$G$12:$G$491,SMALL(IF('توزيع المباريات'!$H$12:$H$491=$F$7,IF('توزيع المباريات'!$F$12:$F$491=$F$6,ROW($A$13:$A$492)-ROW($A$13)+1)),ROWS($C$11:G325))),"")</f>
        <v/>
      </c>
    </row>
    <row r="326" spans="2:7" ht="18" x14ac:dyDescent="0.2">
      <c r="B326" s="15" t="str">
        <f>IF(C326="","",SUBTOTAL(3,$C$11:C326))</f>
        <v/>
      </c>
      <c r="C326" s="16" t="str">
        <f t="array" ref="C326">IFERROR(INDEX('توزيع المباريات'!$C$12:$C$491,SMALL(IF('توزيع المباريات'!$H$12:$H$491=$F$7,IF('توزيع المباريات'!$F$12:$F$491=$F$6,ROW($A$13:$A$492)-ROW($A$13)+1)),ROWS($C$11:C326))),"")</f>
        <v/>
      </c>
      <c r="D326" s="16" t="str">
        <f t="array" ref="D326">IFERROR(INDEX('توزيع المباريات'!$D$12:$D$491,SMALL(IF('توزيع المباريات'!$H$12:$H$491=$F$7,IF('توزيع المباريات'!$F$12:$F$491=$F$6,ROW($A$13:$A$492)-ROW($A$13)+1)),ROWS($C$11:D326))),"")</f>
        <v/>
      </c>
      <c r="E326" s="16" t="str">
        <f t="array" ref="E326">IFERROR(INDEX('توزيع المباريات'!$E$12:$E$491,SMALL(IF('توزيع المباريات'!$H$12:$H$491=$F$7,IF('توزيع المباريات'!$F$12:$F$491=$F$6,ROW($A$13:$A$492)-ROW($A$13)+1)),ROWS($C$11:E326))),"")</f>
        <v/>
      </c>
      <c r="F326" s="16" t="str">
        <f t="array" ref="F326">IFERROR(INDEX('توزيع المباريات'!$F$12:$F$491,SMALL(IF('توزيع المباريات'!$H$12:$H$491=$F$7,IF('توزيع المباريات'!$F$12:$F$491=$F$6,ROW($A$13:$A$492)-ROW($A$13)+1)),ROWS($C$11:F326))),"")</f>
        <v/>
      </c>
      <c r="G326" s="16" t="str">
        <f t="array" ref="G326">IFERROR(INDEX('توزيع المباريات'!$G$12:$G$491,SMALL(IF('توزيع المباريات'!$H$12:$H$491=$F$7,IF('توزيع المباريات'!$F$12:$F$491=$F$6,ROW($A$13:$A$492)-ROW($A$13)+1)),ROWS($C$11:G326))),"")</f>
        <v/>
      </c>
    </row>
    <row r="327" spans="2:7" ht="18" x14ac:dyDescent="0.2">
      <c r="B327" s="15" t="str">
        <f>IF(C327="","",SUBTOTAL(3,$C$11:C327))</f>
        <v/>
      </c>
      <c r="C327" s="16" t="str">
        <f t="array" ref="C327">IFERROR(INDEX('توزيع المباريات'!$C$12:$C$491,SMALL(IF('توزيع المباريات'!$H$12:$H$491=$F$7,IF('توزيع المباريات'!$F$12:$F$491=$F$6,ROW($A$13:$A$492)-ROW($A$13)+1)),ROWS($C$11:C327))),"")</f>
        <v/>
      </c>
      <c r="D327" s="16" t="str">
        <f t="array" ref="D327">IFERROR(INDEX('توزيع المباريات'!$D$12:$D$491,SMALL(IF('توزيع المباريات'!$H$12:$H$491=$F$7,IF('توزيع المباريات'!$F$12:$F$491=$F$6,ROW($A$13:$A$492)-ROW($A$13)+1)),ROWS($C$11:D327))),"")</f>
        <v/>
      </c>
      <c r="E327" s="16" t="str">
        <f t="array" ref="E327">IFERROR(INDEX('توزيع المباريات'!$E$12:$E$491,SMALL(IF('توزيع المباريات'!$H$12:$H$491=$F$7,IF('توزيع المباريات'!$F$12:$F$491=$F$6,ROW($A$13:$A$492)-ROW($A$13)+1)),ROWS($C$11:E327))),"")</f>
        <v/>
      </c>
      <c r="F327" s="16" t="str">
        <f t="array" ref="F327">IFERROR(INDEX('توزيع المباريات'!$F$12:$F$491,SMALL(IF('توزيع المباريات'!$H$12:$H$491=$F$7,IF('توزيع المباريات'!$F$12:$F$491=$F$6,ROW($A$13:$A$492)-ROW($A$13)+1)),ROWS($C$11:F327))),"")</f>
        <v/>
      </c>
      <c r="G327" s="16" t="str">
        <f t="array" ref="G327">IFERROR(INDEX('توزيع المباريات'!$G$12:$G$491,SMALL(IF('توزيع المباريات'!$H$12:$H$491=$F$7,IF('توزيع المباريات'!$F$12:$F$491=$F$6,ROW($A$13:$A$492)-ROW($A$13)+1)),ROWS($C$11:G327))),"")</f>
        <v/>
      </c>
    </row>
    <row r="328" spans="2:7" ht="18" x14ac:dyDescent="0.2">
      <c r="B328" s="15" t="str">
        <f>IF(C328="","",SUBTOTAL(3,$C$11:C328))</f>
        <v/>
      </c>
      <c r="C328" s="16" t="str">
        <f t="array" ref="C328">IFERROR(INDEX('توزيع المباريات'!$C$12:$C$491,SMALL(IF('توزيع المباريات'!$H$12:$H$491=$F$7,IF('توزيع المباريات'!$F$12:$F$491=$F$6,ROW($A$13:$A$492)-ROW($A$13)+1)),ROWS($C$11:C328))),"")</f>
        <v/>
      </c>
      <c r="D328" s="16" t="str">
        <f t="array" ref="D328">IFERROR(INDEX('توزيع المباريات'!$D$12:$D$491,SMALL(IF('توزيع المباريات'!$H$12:$H$491=$F$7,IF('توزيع المباريات'!$F$12:$F$491=$F$6,ROW($A$13:$A$492)-ROW($A$13)+1)),ROWS($C$11:D328))),"")</f>
        <v/>
      </c>
      <c r="E328" s="16" t="str">
        <f t="array" ref="E328">IFERROR(INDEX('توزيع المباريات'!$E$12:$E$491,SMALL(IF('توزيع المباريات'!$H$12:$H$491=$F$7,IF('توزيع المباريات'!$F$12:$F$491=$F$6,ROW($A$13:$A$492)-ROW($A$13)+1)),ROWS($C$11:E328))),"")</f>
        <v/>
      </c>
      <c r="F328" s="16" t="str">
        <f t="array" ref="F328">IFERROR(INDEX('توزيع المباريات'!$F$12:$F$491,SMALL(IF('توزيع المباريات'!$H$12:$H$491=$F$7,IF('توزيع المباريات'!$F$12:$F$491=$F$6,ROW($A$13:$A$492)-ROW($A$13)+1)),ROWS($C$11:F328))),"")</f>
        <v/>
      </c>
      <c r="G328" s="16" t="str">
        <f t="array" ref="G328">IFERROR(INDEX('توزيع المباريات'!$G$12:$G$491,SMALL(IF('توزيع المباريات'!$H$12:$H$491=$F$7,IF('توزيع المباريات'!$F$12:$F$491=$F$6,ROW($A$13:$A$492)-ROW($A$13)+1)),ROWS($C$11:G328))),"")</f>
        <v/>
      </c>
    </row>
    <row r="329" spans="2:7" ht="18" x14ac:dyDescent="0.2">
      <c r="B329" s="15" t="str">
        <f>IF(C329="","",SUBTOTAL(3,$C$11:C329))</f>
        <v/>
      </c>
      <c r="C329" s="16" t="str">
        <f t="array" ref="C329">IFERROR(INDEX('توزيع المباريات'!$C$12:$C$491,SMALL(IF('توزيع المباريات'!$H$12:$H$491=$F$7,IF('توزيع المباريات'!$F$12:$F$491=$F$6,ROW($A$13:$A$492)-ROW($A$13)+1)),ROWS($C$11:C329))),"")</f>
        <v/>
      </c>
      <c r="D329" s="16" t="str">
        <f t="array" ref="D329">IFERROR(INDEX('توزيع المباريات'!$D$12:$D$491,SMALL(IF('توزيع المباريات'!$H$12:$H$491=$F$7,IF('توزيع المباريات'!$F$12:$F$491=$F$6,ROW($A$13:$A$492)-ROW($A$13)+1)),ROWS($C$11:D329))),"")</f>
        <v/>
      </c>
      <c r="E329" s="16" t="str">
        <f t="array" ref="E329">IFERROR(INDEX('توزيع المباريات'!$E$12:$E$491,SMALL(IF('توزيع المباريات'!$H$12:$H$491=$F$7,IF('توزيع المباريات'!$F$12:$F$491=$F$6,ROW($A$13:$A$492)-ROW($A$13)+1)),ROWS($C$11:E329))),"")</f>
        <v/>
      </c>
      <c r="F329" s="16" t="str">
        <f t="array" ref="F329">IFERROR(INDEX('توزيع المباريات'!$F$12:$F$491,SMALL(IF('توزيع المباريات'!$H$12:$H$491=$F$7,IF('توزيع المباريات'!$F$12:$F$491=$F$6,ROW($A$13:$A$492)-ROW($A$13)+1)),ROWS($C$11:F329))),"")</f>
        <v/>
      </c>
      <c r="G329" s="16" t="str">
        <f t="array" ref="G329">IFERROR(INDEX('توزيع المباريات'!$G$12:$G$491,SMALL(IF('توزيع المباريات'!$H$12:$H$491=$F$7,IF('توزيع المباريات'!$F$12:$F$491=$F$6,ROW($A$13:$A$492)-ROW($A$13)+1)),ROWS($C$11:G329))),"")</f>
        <v/>
      </c>
    </row>
    <row r="330" spans="2:7" ht="18" x14ac:dyDescent="0.2">
      <c r="B330" s="15" t="str">
        <f>IF(C330="","",SUBTOTAL(3,$C$11:C330))</f>
        <v/>
      </c>
      <c r="C330" s="16" t="str">
        <f t="array" ref="C330">IFERROR(INDEX('توزيع المباريات'!$C$12:$C$491,SMALL(IF('توزيع المباريات'!$H$12:$H$491=$F$7,IF('توزيع المباريات'!$F$12:$F$491=$F$6,ROW($A$13:$A$492)-ROW($A$13)+1)),ROWS($C$11:C330))),"")</f>
        <v/>
      </c>
      <c r="D330" s="16" t="str">
        <f t="array" ref="D330">IFERROR(INDEX('توزيع المباريات'!$D$12:$D$491,SMALL(IF('توزيع المباريات'!$H$12:$H$491=$F$7,IF('توزيع المباريات'!$F$12:$F$491=$F$6,ROW($A$13:$A$492)-ROW($A$13)+1)),ROWS($C$11:D330))),"")</f>
        <v/>
      </c>
      <c r="E330" s="16" t="str">
        <f t="array" ref="E330">IFERROR(INDEX('توزيع المباريات'!$E$12:$E$491,SMALL(IF('توزيع المباريات'!$H$12:$H$491=$F$7,IF('توزيع المباريات'!$F$12:$F$491=$F$6,ROW($A$13:$A$492)-ROW($A$13)+1)),ROWS($C$11:E330))),"")</f>
        <v/>
      </c>
      <c r="F330" s="16" t="str">
        <f t="array" ref="F330">IFERROR(INDEX('توزيع المباريات'!$F$12:$F$491,SMALL(IF('توزيع المباريات'!$H$12:$H$491=$F$7,IF('توزيع المباريات'!$F$12:$F$491=$F$6,ROW($A$13:$A$492)-ROW($A$13)+1)),ROWS($C$11:F330))),"")</f>
        <v/>
      </c>
      <c r="G330" s="16" t="str">
        <f t="array" ref="G330">IFERROR(INDEX('توزيع المباريات'!$G$12:$G$491,SMALL(IF('توزيع المباريات'!$H$12:$H$491=$F$7,IF('توزيع المباريات'!$F$12:$F$491=$F$6,ROW($A$13:$A$492)-ROW($A$13)+1)),ROWS($C$11:G330))),"")</f>
        <v/>
      </c>
    </row>
    <row r="331" spans="2:7" ht="18" x14ac:dyDescent="0.2">
      <c r="B331" s="15" t="str">
        <f>IF(C331="","",SUBTOTAL(3,$C$11:C331))</f>
        <v/>
      </c>
      <c r="C331" s="16" t="str">
        <f t="array" ref="C331">IFERROR(INDEX('توزيع المباريات'!$C$12:$C$491,SMALL(IF('توزيع المباريات'!$H$12:$H$491=$F$7,IF('توزيع المباريات'!$F$12:$F$491=$F$6,ROW($A$13:$A$492)-ROW($A$13)+1)),ROWS($C$11:C331))),"")</f>
        <v/>
      </c>
      <c r="D331" s="16" t="str">
        <f t="array" ref="D331">IFERROR(INDEX('توزيع المباريات'!$D$12:$D$491,SMALL(IF('توزيع المباريات'!$H$12:$H$491=$F$7,IF('توزيع المباريات'!$F$12:$F$491=$F$6,ROW($A$13:$A$492)-ROW($A$13)+1)),ROWS($C$11:D331))),"")</f>
        <v/>
      </c>
      <c r="E331" s="16" t="str">
        <f t="array" ref="E331">IFERROR(INDEX('توزيع المباريات'!$E$12:$E$491,SMALL(IF('توزيع المباريات'!$H$12:$H$491=$F$7,IF('توزيع المباريات'!$F$12:$F$491=$F$6,ROW($A$13:$A$492)-ROW($A$13)+1)),ROWS($C$11:E331))),"")</f>
        <v/>
      </c>
      <c r="F331" s="16" t="str">
        <f t="array" ref="F331">IFERROR(INDEX('توزيع المباريات'!$F$12:$F$491,SMALL(IF('توزيع المباريات'!$H$12:$H$491=$F$7,IF('توزيع المباريات'!$F$12:$F$491=$F$6,ROW($A$13:$A$492)-ROW($A$13)+1)),ROWS($C$11:F331))),"")</f>
        <v/>
      </c>
      <c r="G331" s="16" t="str">
        <f t="array" ref="G331">IFERROR(INDEX('توزيع المباريات'!$G$12:$G$491,SMALL(IF('توزيع المباريات'!$H$12:$H$491=$F$7,IF('توزيع المباريات'!$F$12:$F$491=$F$6,ROW($A$13:$A$492)-ROW($A$13)+1)),ROWS($C$11:G331))),"")</f>
        <v/>
      </c>
    </row>
    <row r="332" spans="2:7" ht="18" x14ac:dyDescent="0.2">
      <c r="B332" s="15" t="str">
        <f>IF(C332="","",SUBTOTAL(3,$C$11:C332))</f>
        <v/>
      </c>
      <c r="C332" s="16" t="str">
        <f t="array" ref="C332">IFERROR(INDEX('توزيع المباريات'!$C$12:$C$491,SMALL(IF('توزيع المباريات'!$H$12:$H$491=$F$7,IF('توزيع المباريات'!$F$12:$F$491=$F$6,ROW($A$13:$A$492)-ROW($A$13)+1)),ROWS($C$11:C332))),"")</f>
        <v/>
      </c>
      <c r="D332" s="16" t="str">
        <f t="array" ref="D332">IFERROR(INDEX('توزيع المباريات'!$D$12:$D$491,SMALL(IF('توزيع المباريات'!$H$12:$H$491=$F$7,IF('توزيع المباريات'!$F$12:$F$491=$F$6,ROW($A$13:$A$492)-ROW($A$13)+1)),ROWS($C$11:D332))),"")</f>
        <v/>
      </c>
      <c r="E332" s="16" t="str">
        <f t="array" ref="E332">IFERROR(INDEX('توزيع المباريات'!$E$12:$E$491,SMALL(IF('توزيع المباريات'!$H$12:$H$491=$F$7,IF('توزيع المباريات'!$F$12:$F$491=$F$6,ROW($A$13:$A$492)-ROW($A$13)+1)),ROWS($C$11:E332))),"")</f>
        <v/>
      </c>
      <c r="F332" s="16" t="str">
        <f t="array" ref="F332">IFERROR(INDEX('توزيع المباريات'!$F$12:$F$491,SMALL(IF('توزيع المباريات'!$H$12:$H$491=$F$7,IF('توزيع المباريات'!$F$12:$F$491=$F$6,ROW($A$13:$A$492)-ROW($A$13)+1)),ROWS($C$11:F332))),"")</f>
        <v/>
      </c>
      <c r="G332" s="16" t="str">
        <f t="array" ref="G332">IFERROR(INDEX('توزيع المباريات'!$G$12:$G$491,SMALL(IF('توزيع المباريات'!$H$12:$H$491=$F$7,IF('توزيع المباريات'!$F$12:$F$491=$F$6,ROW($A$13:$A$492)-ROW($A$13)+1)),ROWS($C$11:G332))),"")</f>
        <v/>
      </c>
    </row>
    <row r="333" spans="2:7" ht="18" x14ac:dyDescent="0.2">
      <c r="B333" s="15" t="str">
        <f>IF(C333="","",SUBTOTAL(3,$C$11:C333))</f>
        <v/>
      </c>
      <c r="C333" s="16" t="str">
        <f t="array" ref="C333">IFERROR(INDEX('توزيع المباريات'!$C$12:$C$491,SMALL(IF('توزيع المباريات'!$H$12:$H$491=$F$7,IF('توزيع المباريات'!$F$12:$F$491=$F$6,ROW($A$13:$A$492)-ROW($A$13)+1)),ROWS($C$11:C333))),"")</f>
        <v/>
      </c>
      <c r="D333" s="16" t="str">
        <f t="array" ref="D333">IFERROR(INDEX('توزيع المباريات'!$D$12:$D$491,SMALL(IF('توزيع المباريات'!$H$12:$H$491=$F$7,IF('توزيع المباريات'!$F$12:$F$491=$F$6,ROW($A$13:$A$492)-ROW($A$13)+1)),ROWS($C$11:D333))),"")</f>
        <v/>
      </c>
      <c r="E333" s="16" t="str">
        <f t="array" ref="E333">IFERROR(INDEX('توزيع المباريات'!$E$12:$E$491,SMALL(IF('توزيع المباريات'!$H$12:$H$491=$F$7,IF('توزيع المباريات'!$F$12:$F$491=$F$6,ROW($A$13:$A$492)-ROW($A$13)+1)),ROWS($C$11:E333))),"")</f>
        <v/>
      </c>
      <c r="F333" s="16" t="str">
        <f t="array" ref="F333">IFERROR(INDEX('توزيع المباريات'!$F$12:$F$491,SMALL(IF('توزيع المباريات'!$H$12:$H$491=$F$7,IF('توزيع المباريات'!$F$12:$F$491=$F$6,ROW($A$13:$A$492)-ROW($A$13)+1)),ROWS($C$11:F333))),"")</f>
        <v/>
      </c>
      <c r="G333" s="16" t="str">
        <f t="array" ref="G333">IFERROR(INDEX('توزيع المباريات'!$G$12:$G$491,SMALL(IF('توزيع المباريات'!$H$12:$H$491=$F$7,IF('توزيع المباريات'!$F$12:$F$491=$F$6,ROW($A$13:$A$492)-ROW($A$13)+1)),ROWS($C$11:G333))),"")</f>
        <v/>
      </c>
    </row>
    <row r="334" spans="2:7" ht="18" x14ac:dyDescent="0.2">
      <c r="B334" s="15" t="str">
        <f>IF(C334="","",SUBTOTAL(3,$C$11:C334))</f>
        <v/>
      </c>
      <c r="C334" s="16" t="str">
        <f t="array" ref="C334">IFERROR(INDEX('توزيع المباريات'!$C$12:$C$491,SMALL(IF('توزيع المباريات'!$H$12:$H$491=$F$7,IF('توزيع المباريات'!$F$12:$F$491=$F$6,ROW($A$13:$A$492)-ROW($A$13)+1)),ROWS($C$11:C334))),"")</f>
        <v/>
      </c>
      <c r="D334" s="16" t="str">
        <f t="array" ref="D334">IFERROR(INDEX('توزيع المباريات'!$D$12:$D$491,SMALL(IF('توزيع المباريات'!$H$12:$H$491=$F$7,IF('توزيع المباريات'!$F$12:$F$491=$F$6,ROW($A$13:$A$492)-ROW($A$13)+1)),ROWS($C$11:D334))),"")</f>
        <v/>
      </c>
      <c r="E334" s="16" t="str">
        <f t="array" ref="E334">IFERROR(INDEX('توزيع المباريات'!$E$12:$E$491,SMALL(IF('توزيع المباريات'!$H$12:$H$491=$F$7,IF('توزيع المباريات'!$F$12:$F$491=$F$6,ROW($A$13:$A$492)-ROW($A$13)+1)),ROWS($C$11:E334))),"")</f>
        <v/>
      </c>
      <c r="F334" s="16" t="str">
        <f t="array" ref="F334">IFERROR(INDEX('توزيع المباريات'!$F$12:$F$491,SMALL(IF('توزيع المباريات'!$H$12:$H$491=$F$7,IF('توزيع المباريات'!$F$12:$F$491=$F$6,ROW($A$13:$A$492)-ROW($A$13)+1)),ROWS($C$11:F334))),"")</f>
        <v/>
      </c>
      <c r="G334" s="16" t="str">
        <f t="array" ref="G334">IFERROR(INDEX('توزيع المباريات'!$G$12:$G$491,SMALL(IF('توزيع المباريات'!$H$12:$H$491=$F$7,IF('توزيع المباريات'!$F$12:$F$491=$F$6,ROW($A$13:$A$492)-ROW($A$13)+1)),ROWS($C$11:G334))),"")</f>
        <v/>
      </c>
    </row>
    <row r="335" spans="2:7" ht="18" x14ac:dyDescent="0.2">
      <c r="B335" s="15" t="str">
        <f>IF(C335="","",SUBTOTAL(3,$C$11:C335))</f>
        <v/>
      </c>
      <c r="C335" s="16" t="str">
        <f t="array" ref="C335">IFERROR(INDEX('توزيع المباريات'!$C$12:$C$491,SMALL(IF('توزيع المباريات'!$H$12:$H$491=$F$7,IF('توزيع المباريات'!$F$12:$F$491=$F$6,ROW($A$13:$A$492)-ROW($A$13)+1)),ROWS($C$11:C335))),"")</f>
        <v/>
      </c>
      <c r="D335" s="16" t="str">
        <f t="array" ref="D335">IFERROR(INDEX('توزيع المباريات'!$D$12:$D$491,SMALL(IF('توزيع المباريات'!$H$12:$H$491=$F$7,IF('توزيع المباريات'!$F$12:$F$491=$F$6,ROW($A$13:$A$492)-ROW($A$13)+1)),ROWS($C$11:D335))),"")</f>
        <v/>
      </c>
      <c r="E335" s="16" t="str">
        <f t="array" ref="E335">IFERROR(INDEX('توزيع المباريات'!$E$12:$E$491,SMALL(IF('توزيع المباريات'!$H$12:$H$491=$F$7,IF('توزيع المباريات'!$F$12:$F$491=$F$6,ROW($A$13:$A$492)-ROW($A$13)+1)),ROWS($C$11:E335))),"")</f>
        <v/>
      </c>
      <c r="F335" s="16" t="str">
        <f t="array" ref="F335">IFERROR(INDEX('توزيع المباريات'!$F$12:$F$491,SMALL(IF('توزيع المباريات'!$H$12:$H$491=$F$7,IF('توزيع المباريات'!$F$12:$F$491=$F$6,ROW($A$13:$A$492)-ROW($A$13)+1)),ROWS($C$11:F335))),"")</f>
        <v/>
      </c>
      <c r="G335" s="16" t="str">
        <f t="array" ref="G335">IFERROR(INDEX('توزيع المباريات'!$G$12:$G$491,SMALL(IF('توزيع المباريات'!$H$12:$H$491=$F$7,IF('توزيع المباريات'!$F$12:$F$491=$F$6,ROW($A$13:$A$492)-ROW($A$13)+1)),ROWS($C$11:G335))),"")</f>
        <v/>
      </c>
    </row>
    <row r="336" spans="2:7" ht="18" x14ac:dyDescent="0.2">
      <c r="B336" s="15" t="str">
        <f>IF(C336="","",SUBTOTAL(3,$C$11:C336))</f>
        <v/>
      </c>
      <c r="C336" s="16" t="str">
        <f t="array" ref="C336">IFERROR(INDEX('توزيع المباريات'!$C$12:$C$491,SMALL(IF('توزيع المباريات'!$H$12:$H$491=$F$7,IF('توزيع المباريات'!$F$12:$F$491=$F$6,ROW($A$13:$A$492)-ROW($A$13)+1)),ROWS($C$11:C336))),"")</f>
        <v/>
      </c>
      <c r="D336" s="16" t="str">
        <f t="array" ref="D336">IFERROR(INDEX('توزيع المباريات'!$D$12:$D$491,SMALL(IF('توزيع المباريات'!$H$12:$H$491=$F$7,IF('توزيع المباريات'!$F$12:$F$491=$F$6,ROW($A$13:$A$492)-ROW($A$13)+1)),ROWS($C$11:D336))),"")</f>
        <v/>
      </c>
      <c r="E336" s="16" t="str">
        <f t="array" ref="E336">IFERROR(INDEX('توزيع المباريات'!$E$12:$E$491,SMALL(IF('توزيع المباريات'!$H$12:$H$491=$F$7,IF('توزيع المباريات'!$F$12:$F$491=$F$6,ROW($A$13:$A$492)-ROW($A$13)+1)),ROWS($C$11:E336))),"")</f>
        <v/>
      </c>
      <c r="F336" s="16" t="str">
        <f t="array" ref="F336">IFERROR(INDEX('توزيع المباريات'!$F$12:$F$491,SMALL(IF('توزيع المباريات'!$H$12:$H$491=$F$7,IF('توزيع المباريات'!$F$12:$F$491=$F$6,ROW($A$13:$A$492)-ROW($A$13)+1)),ROWS($C$11:F336))),"")</f>
        <v/>
      </c>
      <c r="G336" s="16" t="str">
        <f t="array" ref="G336">IFERROR(INDEX('توزيع المباريات'!$G$12:$G$491,SMALL(IF('توزيع المباريات'!$H$12:$H$491=$F$7,IF('توزيع المباريات'!$F$12:$F$491=$F$6,ROW($A$13:$A$492)-ROW($A$13)+1)),ROWS($C$11:G336))),"")</f>
        <v/>
      </c>
    </row>
    <row r="337" spans="2:7" ht="18" x14ac:dyDescent="0.2">
      <c r="B337" s="15" t="str">
        <f>IF(C337="","",SUBTOTAL(3,$C$11:C337))</f>
        <v/>
      </c>
      <c r="C337" s="16" t="str">
        <f t="array" ref="C337">IFERROR(INDEX('توزيع المباريات'!$C$12:$C$491,SMALL(IF('توزيع المباريات'!$H$12:$H$491=$F$7,IF('توزيع المباريات'!$F$12:$F$491=$F$6,ROW($A$13:$A$492)-ROW($A$13)+1)),ROWS($C$11:C337))),"")</f>
        <v/>
      </c>
      <c r="D337" s="16" t="str">
        <f t="array" ref="D337">IFERROR(INDEX('توزيع المباريات'!$D$12:$D$491,SMALL(IF('توزيع المباريات'!$H$12:$H$491=$F$7,IF('توزيع المباريات'!$F$12:$F$491=$F$6,ROW($A$13:$A$492)-ROW($A$13)+1)),ROWS($C$11:D337))),"")</f>
        <v/>
      </c>
      <c r="E337" s="16" t="str">
        <f t="array" ref="E337">IFERROR(INDEX('توزيع المباريات'!$E$12:$E$491,SMALL(IF('توزيع المباريات'!$H$12:$H$491=$F$7,IF('توزيع المباريات'!$F$12:$F$491=$F$6,ROW($A$13:$A$492)-ROW($A$13)+1)),ROWS($C$11:E337))),"")</f>
        <v/>
      </c>
      <c r="F337" s="16" t="str">
        <f t="array" ref="F337">IFERROR(INDEX('توزيع المباريات'!$F$12:$F$491,SMALL(IF('توزيع المباريات'!$H$12:$H$491=$F$7,IF('توزيع المباريات'!$F$12:$F$491=$F$6,ROW($A$13:$A$492)-ROW($A$13)+1)),ROWS($C$11:F337))),"")</f>
        <v/>
      </c>
      <c r="G337" s="16" t="str">
        <f t="array" ref="G337">IFERROR(INDEX('توزيع المباريات'!$G$12:$G$491,SMALL(IF('توزيع المباريات'!$H$12:$H$491=$F$7,IF('توزيع المباريات'!$F$12:$F$491=$F$6,ROW($A$13:$A$492)-ROW($A$13)+1)),ROWS($C$11:G337))),"")</f>
        <v/>
      </c>
    </row>
    <row r="338" spans="2:7" ht="18" x14ac:dyDescent="0.2">
      <c r="B338" s="15" t="str">
        <f>IF(C338="","",SUBTOTAL(3,$C$11:C338))</f>
        <v/>
      </c>
      <c r="C338" s="16" t="str">
        <f t="array" ref="C338">IFERROR(INDEX('توزيع المباريات'!$C$12:$C$491,SMALL(IF('توزيع المباريات'!$H$12:$H$491=$F$7,IF('توزيع المباريات'!$F$12:$F$491=$F$6,ROW($A$13:$A$492)-ROW($A$13)+1)),ROWS($C$11:C338))),"")</f>
        <v/>
      </c>
      <c r="D338" s="16" t="str">
        <f t="array" ref="D338">IFERROR(INDEX('توزيع المباريات'!$D$12:$D$491,SMALL(IF('توزيع المباريات'!$H$12:$H$491=$F$7,IF('توزيع المباريات'!$F$12:$F$491=$F$6,ROW($A$13:$A$492)-ROW($A$13)+1)),ROWS($C$11:D338))),"")</f>
        <v/>
      </c>
      <c r="E338" s="16" t="str">
        <f t="array" ref="E338">IFERROR(INDEX('توزيع المباريات'!$E$12:$E$491,SMALL(IF('توزيع المباريات'!$H$12:$H$491=$F$7,IF('توزيع المباريات'!$F$12:$F$491=$F$6,ROW($A$13:$A$492)-ROW($A$13)+1)),ROWS($C$11:E338))),"")</f>
        <v/>
      </c>
      <c r="F338" s="16" t="str">
        <f t="array" ref="F338">IFERROR(INDEX('توزيع المباريات'!$F$12:$F$491,SMALL(IF('توزيع المباريات'!$H$12:$H$491=$F$7,IF('توزيع المباريات'!$F$12:$F$491=$F$6,ROW($A$13:$A$492)-ROW($A$13)+1)),ROWS($C$11:F338))),"")</f>
        <v/>
      </c>
      <c r="G338" s="16" t="str">
        <f t="array" ref="G338">IFERROR(INDEX('توزيع المباريات'!$G$12:$G$491,SMALL(IF('توزيع المباريات'!$H$12:$H$491=$F$7,IF('توزيع المباريات'!$F$12:$F$491=$F$6,ROW($A$13:$A$492)-ROW($A$13)+1)),ROWS($C$11:G338))),"")</f>
        <v/>
      </c>
    </row>
    <row r="339" spans="2:7" ht="18" x14ac:dyDescent="0.2">
      <c r="B339" s="15" t="str">
        <f>IF(C339="","",SUBTOTAL(3,$C$11:C339))</f>
        <v/>
      </c>
      <c r="C339" s="16" t="str">
        <f t="array" ref="C339">IFERROR(INDEX('توزيع المباريات'!$C$12:$C$491,SMALL(IF('توزيع المباريات'!$H$12:$H$491=$F$7,IF('توزيع المباريات'!$F$12:$F$491=$F$6,ROW($A$13:$A$492)-ROW($A$13)+1)),ROWS($C$11:C339))),"")</f>
        <v/>
      </c>
      <c r="D339" s="16" t="str">
        <f t="array" ref="D339">IFERROR(INDEX('توزيع المباريات'!$D$12:$D$491,SMALL(IF('توزيع المباريات'!$H$12:$H$491=$F$7,IF('توزيع المباريات'!$F$12:$F$491=$F$6,ROW($A$13:$A$492)-ROW($A$13)+1)),ROWS($C$11:D339))),"")</f>
        <v/>
      </c>
      <c r="E339" s="16" t="str">
        <f t="array" ref="E339">IFERROR(INDEX('توزيع المباريات'!$E$12:$E$491,SMALL(IF('توزيع المباريات'!$H$12:$H$491=$F$7,IF('توزيع المباريات'!$F$12:$F$491=$F$6,ROW($A$13:$A$492)-ROW($A$13)+1)),ROWS($C$11:E339))),"")</f>
        <v/>
      </c>
      <c r="F339" s="16" t="str">
        <f t="array" ref="F339">IFERROR(INDEX('توزيع المباريات'!$F$12:$F$491,SMALL(IF('توزيع المباريات'!$H$12:$H$491=$F$7,IF('توزيع المباريات'!$F$12:$F$491=$F$6,ROW($A$13:$A$492)-ROW($A$13)+1)),ROWS($C$11:F339))),"")</f>
        <v/>
      </c>
      <c r="G339" s="16" t="str">
        <f t="array" ref="G339">IFERROR(INDEX('توزيع المباريات'!$G$12:$G$491,SMALL(IF('توزيع المباريات'!$H$12:$H$491=$F$7,IF('توزيع المباريات'!$F$12:$F$491=$F$6,ROW($A$13:$A$492)-ROW($A$13)+1)),ROWS($C$11:G339))),"")</f>
        <v/>
      </c>
    </row>
    <row r="340" spans="2:7" ht="18" x14ac:dyDescent="0.2">
      <c r="B340" s="15" t="str">
        <f>IF(C340="","",SUBTOTAL(3,$C$11:C340))</f>
        <v/>
      </c>
      <c r="C340" s="16" t="str">
        <f t="array" ref="C340">IFERROR(INDEX('توزيع المباريات'!$C$12:$C$491,SMALL(IF('توزيع المباريات'!$H$12:$H$491=$F$7,IF('توزيع المباريات'!$F$12:$F$491=$F$6,ROW($A$13:$A$492)-ROW($A$13)+1)),ROWS($C$11:C340))),"")</f>
        <v/>
      </c>
      <c r="D340" s="16" t="str">
        <f t="array" ref="D340">IFERROR(INDEX('توزيع المباريات'!$D$12:$D$491,SMALL(IF('توزيع المباريات'!$H$12:$H$491=$F$7,IF('توزيع المباريات'!$F$12:$F$491=$F$6,ROW($A$13:$A$492)-ROW($A$13)+1)),ROWS($C$11:D340))),"")</f>
        <v/>
      </c>
      <c r="E340" s="16" t="str">
        <f t="array" ref="E340">IFERROR(INDEX('توزيع المباريات'!$E$12:$E$491,SMALL(IF('توزيع المباريات'!$H$12:$H$491=$F$7,IF('توزيع المباريات'!$F$12:$F$491=$F$6,ROW($A$13:$A$492)-ROW($A$13)+1)),ROWS($C$11:E340))),"")</f>
        <v/>
      </c>
      <c r="F340" s="16" t="str">
        <f t="array" ref="F340">IFERROR(INDEX('توزيع المباريات'!$F$12:$F$491,SMALL(IF('توزيع المباريات'!$H$12:$H$491=$F$7,IF('توزيع المباريات'!$F$12:$F$491=$F$6,ROW($A$13:$A$492)-ROW($A$13)+1)),ROWS($C$11:F340))),"")</f>
        <v/>
      </c>
      <c r="G340" s="16" t="str">
        <f t="array" ref="G340">IFERROR(INDEX('توزيع المباريات'!$G$12:$G$491,SMALL(IF('توزيع المباريات'!$H$12:$H$491=$F$7,IF('توزيع المباريات'!$F$12:$F$491=$F$6,ROW($A$13:$A$492)-ROW($A$13)+1)),ROWS($C$11:G340))),"")</f>
        <v/>
      </c>
    </row>
    <row r="341" spans="2:7" ht="18" x14ac:dyDescent="0.2">
      <c r="B341" s="15" t="str">
        <f>IF(C341="","",SUBTOTAL(3,$C$11:C341))</f>
        <v/>
      </c>
      <c r="C341" s="16" t="str">
        <f t="array" ref="C341">IFERROR(INDEX('توزيع المباريات'!$C$12:$C$491,SMALL(IF('توزيع المباريات'!$H$12:$H$491=$F$7,IF('توزيع المباريات'!$F$12:$F$491=$F$6,ROW($A$13:$A$492)-ROW($A$13)+1)),ROWS($C$11:C341))),"")</f>
        <v/>
      </c>
      <c r="D341" s="16" t="str">
        <f t="array" ref="D341">IFERROR(INDEX('توزيع المباريات'!$D$12:$D$491,SMALL(IF('توزيع المباريات'!$H$12:$H$491=$F$7,IF('توزيع المباريات'!$F$12:$F$491=$F$6,ROW($A$13:$A$492)-ROW($A$13)+1)),ROWS($C$11:D341))),"")</f>
        <v/>
      </c>
      <c r="E341" s="16" t="str">
        <f t="array" ref="E341">IFERROR(INDEX('توزيع المباريات'!$E$12:$E$491,SMALL(IF('توزيع المباريات'!$H$12:$H$491=$F$7,IF('توزيع المباريات'!$F$12:$F$491=$F$6,ROW($A$13:$A$492)-ROW($A$13)+1)),ROWS($C$11:E341))),"")</f>
        <v/>
      </c>
      <c r="F341" s="16" t="str">
        <f t="array" ref="F341">IFERROR(INDEX('توزيع المباريات'!$F$12:$F$491,SMALL(IF('توزيع المباريات'!$H$12:$H$491=$F$7,IF('توزيع المباريات'!$F$12:$F$491=$F$6,ROW($A$13:$A$492)-ROW($A$13)+1)),ROWS($C$11:F341))),"")</f>
        <v/>
      </c>
      <c r="G341" s="16" t="str">
        <f t="array" ref="G341">IFERROR(INDEX('توزيع المباريات'!$G$12:$G$491,SMALL(IF('توزيع المباريات'!$H$12:$H$491=$F$7,IF('توزيع المباريات'!$F$12:$F$491=$F$6,ROW($A$13:$A$492)-ROW($A$13)+1)),ROWS($C$11:G341))),"")</f>
        <v/>
      </c>
    </row>
    <row r="342" spans="2:7" ht="18" x14ac:dyDescent="0.2">
      <c r="B342" s="15" t="str">
        <f>IF(C342="","",SUBTOTAL(3,$C$11:C342))</f>
        <v/>
      </c>
      <c r="C342" s="16" t="str">
        <f t="array" ref="C342">IFERROR(INDEX('توزيع المباريات'!$C$12:$C$491,SMALL(IF('توزيع المباريات'!$H$12:$H$491=$F$7,IF('توزيع المباريات'!$F$12:$F$491=$F$6,ROW($A$13:$A$492)-ROW($A$13)+1)),ROWS($C$11:C342))),"")</f>
        <v/>
      </c>
      <c r="D342" s="16" t="str">
        <f t="array" ref="D342">IFERROR(INDEX('توزيع المباريات'!$D$12:$D$491,SMALL(IF('توزيع المباريات'!$H$12:$H$491=$F$7,IF('توزيع المباريات'!$F$12:$F$491=$F$6,ROW($A$13:$A$492)-ROW($A$13)+1)),ROWS($C$11:D342))),"")</f>
        <v/>
      </c>
      <c r="E342" s="16" t="str">
        <f t="array" ref="E342">IFERROR(INDEX('توزيع المباريات'!$E$12:$E$491,SMALL(IF('توزيع المباريات'!$H$12:$H$491=$F$7,IF('توزيع المباريات'!$F$12:$F$491=$F$6,ROW($A$13:$A$492)-ROW($A$13)+1)),ROWS($C$11:E342))),"")</f>
        <v/>
      </c>
      <c r="F342" s="16" t="str">
        <f t="array" ref="F342">IFERROR(INDEX('توزيع المباريات'!$F$12:$F$491,SMALL(IF('توزيع المباريات'!$H$12:$H$491=$F$7,IF('توزيع المباريات'!$F$12:$F$491=$F$6,ROW($A$13:$A$492)-ROW($A$13)+1)),ROWS($C$11:F342))),"")</f>
        <v/>
      </c>
      <c r="G342" s="16" t="str">
        <f t="array" ref="G342">IFERROR(INDEX('توزيع المباريات'!$G$12:$G$491,SMALL(IF('توزيع المباريات'!$H$12:$H$491=$F$7,IF('توزيع المباريات'!$F$12:$F$491=$F$6,ROW($A$13:$A$492)-ROW($A$13)+1)),ROWS($C$11:G342))),"")</f>
        <v/>
      </c>
    </row>
    <row r="343" spans="2:7" ht="18" x14ac:dyDescent="0.2">
      <c r="B343" s="15" t="str">
        <f>IF(C343="","",SUBTOTAL(3,$C$11:C343))</f>
        <v/>
      </c>
      <c r="C343" s="16" t="str">
        <f t="array" ref="C343">IFERROR(INDEX('توزيع المباريات'!$C$12:$C$491,SMALL(IF('توزيع المباريات'!$H$12:$H$491=$F$7,IF('توزيع المباريات'!$F$12:$F$491=$F$6,ROW($A$13:$A$492)-ROW($A$13)+1)),ROWS($C$11:C343))),"")</f>
        <v/>
      </c>
      <c r="D343" s="16" t="str">
        <f t="array" ref="D343">IFERROR(INDEX('توزيع المباريات'!$D$12:$D$491,SMALL(IF('توزيع المباريات'!$H$12:$H$491=$F$7,IF('توزيع المباريات'!$F$12:$F$491=$F$6,ROW($A$13:$A$492)-ROW($A$13)+1)),ROWS($C$11:D343))),"")</f>
        <v/>
      </c>
      <c r="E343" s="16" t="str">
        <f t="array" ref="E343">IFERROR(INDEX('توزيع المباريات'!$E$12:$E$491,SMALL(IF('توزيع المباريات'!$H$12:$H$491=$F$7,IF('توزيع المباريات'!$F$12:$F$491=$F$6,ROW($A$13:$A$492)-ROW($A$13)+1)),ROWS($C$11:E343))),"")</f>
        <v/>
      </c>
      <c r="F343" s="16" t="str">
        <f t="array" ref="F343">IFERROR(INDEX('توزيع المباريات'!$F$12:$F$491,SMALL(IF('توزيع المباريات'!$H$12:$H$491=$F$7,IF('توزيع المباريات'!$F$12:$F$491=$F$6,ROW($A$13:$A$492)-ROW($A$13)+1)),ROWS($C$11:F343))),"")</f>
        <v/>
      </c>
      <c r="G343" s="16" t="str">
        <f t="array" ref="G343">IFERROR(INDEX('توزيع المباريات'!$G$12:$G$491,SMALL(IF('توزيع المباريات'!$H$12:$H$491=$F$7,IF('توزيع المباريات'!$F$12:$F$491=$F$6,ROW($A$13:$A$492)-ROW($A$13)+1)),ROWS($C$11:G343))),"")</f>
        <v/>
      </c>
    </row>
    <row r="344" spans="2:7" ht="18" x14ac:dyDescent="0.2">
      <c r="B344" s="15" t="str">
        <f>IF(C344="","",SUBTOTAL(3,$C$11:C344))</f>
        <v/>
      </c>
      <c r="C344" s="16" t="str">
        <f t="array" ref="C344">IFERROR(INDEX('توزيع المباريات'!$C$12:$C$491,SMALL(IF('توزيع المباريات'!$H$12:$H$491=$F$7,IF('توزيع المباريات'!$F$12:$F$491=$F$6,ROW($A$13:$A$492)-ROW($A$13)+1)),ROWS($C$11:C344))),"")</f>
        <v/>
      </c>
      <c r="D344" s="16" t="str">
        <f t="array" ref="D344">IFERROR(INDEX('توزيع المباريات'!$D$12:$D$491,SMALL(IF('توزيع المباريات'!$H$12:$H$491=$F$7,IF('توزيع المباريات'!$F$12:$F$491=$F$6,ROW($A$13:$A$492)-ROW($A$13)+1)),ROWS($C$11:D344))),"")</f>
        <v/>
      </c>
      <c r="E344" s="16" t="str">
        <f t="array" ref="E344">IFERROR(INDEX('توزيع المباريات'!$E$12:$E$491,SMALL(IF('توزيع المباريات'!$H$12:$H$491=$F$7,IF('توزيع المباريات'!$F$12:$F$491=$F$6,ROW($A$13:$A$492)-ROW($A$13)+1)),ROWS($C$11:E344))),"")</f>
        <v/>
      </c>
      <c r="F344" s="16" t="str">
        <f t="array" ref="F344">IFERROR(INDEX('توزيع المباريات'!$F$12:$F$491,SMALL(IF('توزيع المباريات'!$H$12:$H$491=$F$7,IF('توزيع المباريات'!$F$12:$F$491=$F$6,ROW($A$13:$A$492)-ROW($A$13)+1)),ROWS($C$11:F344))),"")</f>
        <v/>
      </c>
      <c r="G344" s="16" t="str">
        <f t="array" ref="G344">IFERROR(INDEX('توزيع المباريات'!$G$12:$G$491,SMALL(IF('توزيع المباريات'!$H$12:$H$491=$F$7,IF('توزيع المباريات'!$F$12:$F$491=$F$6,ROW($A$13:$A$492)-ROW($A$13)+1)),ROWS($C$11:G344))),"")</f>
        <v/>
      </c>
    </row>
    <row r="345" spans="2:7" ht="18" x14ac:dyDescent="0.2">
      <c r="B345" s="15" t="str">
        <f>IF(C345="","",SUBTOTAL(3,$C$11:C345))</f>
        <v/>
      </c>
      <c r="C345" s="16" t="str">
        <f t="array" ref="C345">IFERROR(INDEX('توزيع المباريات'!$C$12:$C$491,SMALL(IF('توزيع المباريات'!$H$12:$H$491=$F$7,IF('توزيع المباريات'!$F$12:$F$491=$F$6,ROW($A$13:$A$492)-ROW($A$13)+1)),ROWS($C$11:C345))),"")</f>
        <v/>
      </c>
      <c r="D345" s="16" t="str">
        <f t="array" ref="D345">IFERROR(INDEX('توزيع المباريات'!$D$12:$D$491,SMALL(IF('توزيع المباريات'!$H$12:$H$491=$F$7,IF('توزيع المباريات'!$F$12:$F$491=$F$6,ROW($A$13:$A$492)-ROW($A$13)+1)),ROWS($C$11:D345))),"")</f>
        <v/>
      </c>
      <c r="E345" s="16" t="str">
        <f t="array" ref="E345">IFERROR(INDEX('توزيع المباريات'!$E$12:$E$491,SMALL(IF('توزيع المباريات'!$H$12:$H$491=$F$7,IF('توزيع المباريات'!$F$12:$F$491=$F$6,ROW($A$13:$A$492)-ROW($A$13)+1)),ROWS($C$11:E345))),"")</f>
        <v/>
      </c>
      <c r="F345" s="16" t="str">
        <f t="array" ref="F345">IFERROR(INDEX('توزيع المباريات'!$F$12:$F$491,SMALL(IF('توزيع المباريات'!$H$12:$H$491=$F$7,IF('توزيع المباريات'!$F$12:$F$491=$F$6,ROW($A$13:$A$492)-ROW($A$13)+1)),ROWS($C$11:F345))),"")</f>
        <v/>
      </c>
      <c r="G345" s="16" t="str">
        <f t="array" ref="G345">IFERROR(INDEX('توزيع المباريات'!$G$12:$G$491,SMALL(IF('توزيع المباريات'!$H$12:$H$491=$F$7,IF('توزيع المباريات'!$F$12:$F$491=$F$6,ROW($A$13:$A$492)-ROW($A$13)+1)),ROWS($C$11:G345))),"")</f>
        <v/>
      </c>
    </row>
    <row r="346" spans="2:7" ht="18" x14ac:dyDescent="0.2">
      <c r="B346" s="15" t="str">
        <f>IF(C346="","",SUBTOTAL(3,$C$11:C346))</f>
        <v/>
      </c>
      <c r="C346" s="16" t="str">
        <f t="array" ref="C346">IFERROR(INDEX('توزيع المباريات'!$C$12:$C$491,SMALL(IF('توزيع المباريات'!$H$12:$H$491=$F$7,IF('توزيع المباريات'!$F$12:$F$491=$F$6,ROW($A$13:$A$492)-ROW($A$13)+1)),ROWS($C$11:C346))),"")</f>
        <v/>
      </c>
      <c r="D346" s="16" t="str">
        <f t="array" ref="D346">IFERROR(INDEX('توزيع المباريات'!$D$12:$D$491,SMALL(IF('توزيع المباريات'!$H$12:$H$491=$F$7,IF('توزيع المباريات'!$F$12:$F$491=$F$6,ROW($A$13:$A$492)-ROW($A$13)+1)),ROWS($C$11:D346))),"")</f>
        <v/>
      </c>
      <c r="E346" s="16" t="str">
        <f t="array" ref="E346">IFERROR(INDEX('توزيع المباريات'!$E$12:$E$491,SMALL(IF('توزيع المباريات'!$H$12:$H$491=$F$7,IF('توزيع المباريات'!$F$12:$F$491=$F$6,ROW($A$13:$A$492)-ROW($A$13)+1)),ROWS($C$11:E346))),"")</f>
        <v/>
      </c>
      <c r="F346" s="16" t="str">
        <f t="array" ref="F346">IFERROR(INDEX('توزيع المباريات'!$F$12:$F$491,SMALL(IF('توزيع المباريات'!$H$12:$H$491=$F$7,IF('توزيع المباريات'!$F$12:$F$491=$F$6,ROW($A$13:$A$492)-ROW($A$13)+1)),ROWS($C$11:F346))),"")</f>
        <v/>
      </c>
      <c r="G346" s="16" t="str">
        <f t="array" ref="G346">IFERROR(INDEX('توزيع المباريات'!$G$12:$G$491,SMALL(IF('توزيع المباريات'!$H$12:$H$491=$F$7,IF('توزيع المباريات'!$F$12:$F$491=$F$6,ROW($A$13:$A$492)-ROW($A$13)+1)),ROWS($C$11:G346))),"")</f>
        <v/>
      </c>
    </row>
    <row r="347" spans="2:7" ht="18" x14ac:dyDescent="0.2">
      <c r="B347" s="15" t="str">
        <f>IF(C347="","",SUBTOTAL(3,$C$11:C347))</f>
        <v/>
      </c>
      <c r="C347" s="16" t="str">
        <f t="array" ref="C347">IFERROR(INDEX('توزيع المباريات'!$C$12:$C$491,SMALL(IF('توزيع المباريات'!$H$12:$H$491=$F$7,IF('توزيع المباريات'!$F$12:$F$491=$F$6,ROW($A$13:$A$492)-ROW($A$13)+1)),ROWS($C$11:C347))),"")</f>
        <v/>
      </c>
      <c r="D347" s="16" t="str">
        <f t="array" ref="D347">IFERROR(INDEX('توزيع المباريات'!$D$12:$D$491,SMALL(IF('توزيع المباريات'!$H$12:$H$491=$F$7,IF('توزيع المباريات'!$F$12:$F$491=$F$6,ROW($A$13:$A$492)-ROW($A$13)+1)),ROWS($C$11:D347))),"")</f>
        <v/>
      </c>
      <c r="E347" s="16" t="str">
        <f t="array" ref="E347">IFERROR(INDEX('توزيع المباريات'!$E$12:$E$491,SMALL(IF('توزيع المباريات'!$H$12:$H$491=$F$7,IF('توزيع المباريات'!$F$12:$F$491=$F$6,ROW($A$13:$A$492)-ROW($A$13)+1)),ROWS($C$11:E347))),"")</f>
        <v/>
      </c>
      <c r="F347" s="16" t="str">
        <f t="array" ref="F347">IFERROR(INDEX('توزيع المباريات'!$F$12:$F$491,SMALL(IF('توزيع المباريات'!$H$12:$H$491=$F$7,IF('توزيع المباريات'!$F$12:$F$491=$F$6,ROW($A$13:$A$492)-ROW($A$13)+1)),ROWS($C$11:F347))),"")</f>
        <v/>
      </c>
      <c r="G347" s="16" t="str">
        <f t="array" ref="G347">IFERROR(INDEX('توزيع المباريات'!$G$12:$G$491,SMALL(IF('توزيع المباريات'!$H$12:$H$491=$F$7,IF('توزيع المباريات'!$F$12:$F$491=$F$6,ROW($A$13:$A$492)-ROW($A$13)+1)),ROWS($C$11:G347))),"")</f>
        <v/>
      </c>
    </row>
    <row r="348" spans="2:7" ht="18" x14ac:dyDescent="0.2">
      <c r="B348" s="15" t="str">
        <f>IF(C348="","",SUBTOTAL(3,$C$11:C348))</f>
        <v/>
      </c>
      <c r="C348" s="16" t="str">
        <f t="array" ref="C348">IFERROR(INDEX('توزيع المباريات'!$C$12:$C$491,SMALL(IF('توزيع المباريات'!$H$12:$H$491=$F$7,IF('توزيع المباريات'!$F$12:$F$491=$F$6,ROW($A$13:$A$492)-ROW($A$13)+1)),ROWS($C$11:C348))),"")</f>
        <v/>
      </c>
      <c r="D348" s="16" t="str">
        <f t="array" ref="D348">IFERROR(INDEX('توزيع المباريات'!$D$12:$D$491,SMALL(IF('توزيع المباريات'!$H$12:$H$491=$F$7,IF('توزيع المباريات'!$F$12:$F$491=$F$6,ROW($A$13:$A$492)-ROW($A$13)+1)),ROWS($C$11:D348))),"")</f>
        <v/>
      </c>
      <c r="E348" s="16" t="str">
        <f t="array" ref="E348">IFERROR(INDEX('توزيع المباريات'!$E$12:$E$491,SMALL(IF('توزيع المباريات'!$H$12:$H$491=$F$7,IF('توزيع المباريات'!$F$12:$F$491=$F$6,ROW($A$13:$A$492)-ROW($A$13)+1)),ROWS($C$11:E348))),"")</f>
        <v/>
      </c>
      <c r="F348" s="16" t="str">
        <f t="array" ref="F348">IFERROR(INDEX('توزيع المباريات'!$F$12:$F$491,SMALL(IF('توزيع المباريات'!$H$12:$H$491=$F$7,IF('توزيع المباريات'!$F$12:$F$491=$F$6,ROW($A$13:$A$492)-ROW($A$13)+1)),ROWS($C$11:F348))),"")</f>
        <v/>
      </c>
      <c r="G348" s="16" t="str">
        <f t="array" ref="G348">IFERROR(INDEX('توزيع المباريات'!$G$12:$G$491,SMALL(IF('توزيع المباريات'!$H$12:$H$491=$F$7,IF('توزيع المباريات'!$F$12:$F$491=$F$6,ROW($A$13:$A$492)-ROW($A$13)+1)),ROWS($C$11:G348))),"")</f>
        <v/>
      </c>
    </row>
    <row r="349" spans="2:7" ht="18" x14ac:dyDescent="0.2">
      <c r="B349" s="15" t="str">
        <f>IF(C349="","",SUBTOTAL(3,$C$11:C349))</f>
        <v/>
      </c>
      <c r="C349" s="16" t="str">
        <f t="array" ref="C349">IFERROR(INDEX('توزيع المباريات'!$C$12:$C$491,SMALL(IF('توزيع المباريات'!$H$12:$H$491=$F$7,IF('توزيع المباريات'!$F$12:$F$491=$F$6,ROW($A$13:$A$492)-ROW($A$13)+1)),ROWS($C$11:C349))),"")</f>
        <v/>
      </c>
      <c r="D349" s="16" t="str">
        <f t="array" ref="D349">IFERROR(INDEX('توزيع المباريات'!$D$12:$D$491,SMALL(IF('توزيع المباريات'!$H$12:$H$491=$F$7,IF('توزيع المباريات'!$F$12:$F$491=$F$6,ROW($A$13:$A$492)-ROW($A$13)+1)),ROWS($C$11:D349))),"")</f>
        <v/>
      </c>
      <c r="E349" s="16" t="str">
        <f t="array" ref="E349">IFERROR(INDEX('توزيع المباريات'!$E$12:$E$491,SMALL(IF('توزيع المباريات'!$H$12:$H$491=$F$7,IF('توزيع المباريات'!$F$12:$F$491=$F$6,ROW($A$13:$A$492)-ROW($A$13)+1)),ROWS($C$11:E349))),"")</f>
        <v/>
      </c>
      <c r="F349" s="16" t="str">
        <f t="array" ref="F349">IFERROR(INDEX('توزيع المباريات'!$F$12:$F$491,SMALL(IF('توزيع المباريات'!$H$12:$H$491=$F$7,IF('توزيع المباريات'!$F$12:$F$491=$F$6,ROW($A$13:$A$492)-ROW($A$13)+1)),ROWS($C$11:F349))),"")</f>
        <v/>
      </c>
      <c r="G349" s="16" t="str">
        <f t="array" ref="G349">IFERROR(INDEX('توزيع المباريات'!$G$12:$G$491,SMALL(IF('توزيع المباريات'!$H$12:$H$491=$F$7,IF('توزيع المباريات'!$F$12:$F$491=$F$6,ROW($A$13:$A$492)-ROW($A$13)+1)),ROWS($C$11:G349))),"")</f>
        <v/>
      </c>
    </row>
    <row r="350" spans="2:7" ht="18" x14ac:dyDescent="0.2">
      <c r="B350" s="15" t="str">
        <f>IF(C350="","",SUBTOTAL(3,$C$11:C350))</f>
        <v/>
      </c>
      <c r="C350" s="16" t="str">
        <f t="array" ref="C350">IFERROR(INDEX('توزيع المباريات'!$C$12:$C$491,SMALL(IF('توزيع المباريات'!$H$12:$H$491=$F$7,IF('توزيع المباريات'!$F$12:$F$491=$F$6,ROW($A$13:$A$492)-ROW($A$13)+1)),ROWS($C$11:C350))),"")</f>
        <v/>
      </c>
      <c r="D350" s="16" t="str">
        <f t="array" ref="D350">IFERROR(INDEX('توزيع المباريات'!$D$12:$D$491,SMALL(IF('توزيع المباريات'!$H$12:$H$491=$F$7,IF('توزيع المباريات'!$F$12:$F$491=$F$6,ROW($A$13:$A$492)-ROW($A$13)+1)),ROWS($C$11:D350))),"")</f>
        <v/>
      </c>
      <c r="E350" s="16" t="str">
        <f t="array" ref="E350">IFERROR(INDEX('توزيع المباريات'!$E$12:$E$491,SMALL(IF('توزيع المباريات'!$H$12:$H$491=$F$7,IF('توزيع المباريات'!$F$12:$F$491=$F$6,ROW($A$13:$A$492)-ROW($A$13)+1)),ROWS($C$11:E350))),"")</f>
        <v/>
      </c>
      <c r="F350" s="16" t="str">
        <f t="array" ref="F350">IFERROR(INDEX('توزيع المباريات'!$F$12:$F$491,SMALL(IF('توزيع المباريات'!$H$12:$H$491=$F$7,IF('توزيع المباريات'!$F$12:$F$491=$F$6,ROW($A$13:$A$492)-ROW($A$13)+1)),ROWS($C$11:F350))),"")</f>
        <v/>
      </c>
      <c r="G350" s="16" t="str">
        <f t="array" ref="G350">IFERROR(INDEX('توزيع المباريات'!$G$12:$G$491,SMALL(IF('توزيع المباريات'!$H$12:$H$491=$F$7,IF('توزيع المباريات'!$F$12:$F$491=$F$6,ROW($A$13:$A$492)-ROW($A$13)+1)),ROWS($C$11:G350))),"")</f>
        <v/>
      </c>
    </row>
    <row r="351" spans="2:7" ht="18" x14ac:dyDescent="0.2">
      <c r="B351" s="15" t="str">
        <f>IF(C351="","",SUBTOTAL(3,$C$11:C351))</f>
        <v/>
      </c>
      <c r="C351" s="16" t="str">
        <f t="array" ref="C351">IFERROR(INDEX('توزيع المباريات'!$C$12:$C$491,SMALL(IF('توزيع المباريات'!$H$12:$H$491=$F$7,IF('توزيع المباريات'!$F$12:$F$491=$F$6,ROW($A$13:$A$492)-ROW($A$13)+1)),ROWS($C$11:C351))),"")</f>
        <v/>
      </c>
      <c r="D351" s="16" t="str">
        <f t="array" ref="D351">IFERROR(INDEX('توزيع المباريات'!$D$12:$D$491,SMALL(IF('توزيع المباريات'!$H$12:$H$491=$F$7,IF('توزيع المباريات'!$F$12:$F$491=$F$6,ROW($A$13:$A$492)-ROW($A$13)+1)),ROWS($C$11:D351))),"")</f>
        <v/>
      </c>
      <c r="E351" s="16" t="str">
        <f t="array" ref="E351">IFERROR(INDEX('توزيع المباريات'!$E$12:$E$491,SMALL(IF('توزيع المباريات'!$H$12:$H$491=$F$7,IF('توزيع المباريات'!$F$12:$F$491=$F$6,ROW($A$13:$A$492)-ROW($A$13)+1)),ROWS($C$11:E351))),"")</f>
        <v/>
      </c>
      <c r="F351" s="16" t="str">
        <f t="array" ref="F351">IFERROR(INDEX('توزيع المباريات'!$F$12:$F$491,SMALL(IF('توزيع المباريات'!$H$12:$H$491=$F$7,IF('توزيع المباريات'!$F$12:$F$491=$F$6,ROW($A$13:$A$492)-ROW($A$13)+1)),ROWS($C$11:F351))),"")</f>
        <v/>
      </c>
      <c r="G351" s="16" t="str">
        <f t="array" ref="G351">IFERROR(INDEX('توزيع المباريات'!$G$12:$G$491,SMALL(IF('توزيع المباريات'!$H$12:$H$491=$F$7,IF('توزيع المباريات'!$F$12:$F$491=$F$6,ROW($A$13:$A$492)-ROW($A$13)+1)),ROWS($C$11:G351))),"")</f>
        <v/>
      </c>
    </row>
    <row r="352" spans="2:7" ht="18" x14ac:dyDescent="0.2">
      <c r="B352" s="15" t="str">
        <f>IF(C352="","",SUBTOTAL(3,$C$11:C352))</f>
        <v/>
      </c>
      <c r="C352" s="16" t="str">
        <f t="array" ref="C352">IFERROR(INDEX('توزيع المباريات'!$C$12:$C$491,SMALL(IF('توزيع المباريات'!$H$12:$H$491=$F$7,IF('توزيع المباريات'!$F$12:$F$491=$F$6,ROW($A$13:$A$492)-ROW($A$13)+1)),ROWS($C$11:C352))),"")</f>
        <v/>
      </c>
      <c r="D352" s="16" t="str">
        <f t="array" ref="D352">IFERROR(INDEX('توزيع المباريات'!$D$12:$D$491,SMALL(IF('توزيع المباريات'!$H$12:$H$491=$F$7,IF('توزيع المباريات'!$F$12:$F$491=$F$6,ROW($A$13:$A$492)-ROW($A$13)+1)),ROWS($C$11:D352))),"")</f>
        <v/>
      </c>
      <c r="E352" s="16" t="str">
        <f t="array" ref="E352">IFERROR(INDEX('توزيع المباريات'!$E$12:$E$491,SMALL(IF('توزيع المباريات'!$H$12:$H$491=$F$7,IF('توزيع المباريات'!$F$12:$F$491=$F$6,ROW($A$13:$A$492)-ROW($A$13)+1)),ROWS($C$11:E352))),"")</f>
        <v/>
      </c>
      <c r="F352" s="16" t="str">
        <f t="array" ref="F352">IFERROR(INDEX('توزيع المباريات'!$F$12:$F$491,SMALL(IF('توزيع المباريات'!$H$12:$H$491=$F$7,IF('توزيع المباريات'!$F$12:$F$491=$F$6,ROW($A$13:$A$492)-ROW($A$13)+1)),ROWS($C$11:F352))),"")</f>
        <v/>
      </c>
      <c r="G352" s="16" t="str">
        <f t="array" ref="G352">IFERROR(INDEX('توزيع المباريات'!$G$12:$G$491,SMALL(IF('توزيع المباريات'!$H$12:$H$491=$F$7,IF('توزيع المباريات'!$F$12:$F$491=$F$6,ROW($A$13:$A$492)-ROW($A$13)+1)),ROWS($C$11:G352))),"")</f>
        <v/>
      </c>
    </row>
    <row r="353" spans="2:7" ht="18" x14ac:dyDescent="0.2">
      <c r="B353" s="15" t="str">
        <f>IF(C353="","",SUBTOTAL(3,$C$11:C353))</f>
        <v/>
      </c>
      <c r="C353" s="16" t="str">
        <f t="array" ref="C353">IFERROR(INDEX('توزيع المباريات'!$C$12:$C$491,SMALL(IF('توزيع المباريات'!$H$12:$H$491=$F$7,IF('توزيع المباريات'!$F$12:$F$491=$F$6,ROW($A$13:$A$492)-ROW($A$13)+1)),ROWS($C$11:C353))),"")</f>
        <v/>
      </c>
      <c r="D353" s="16" t="str">
        <f t="array" ref="D353">IFERROR(INDEX('توزيع المباريات'!$D$12:$D$491,SMALL(IF('توزيع المباريات'!$H$12:$H$491=$F$7,IF('توزيع المباريات'!$F$12:$F$491=$F$6,ROW($A$13:$A$492)-ROW($A$13)+1)),ROWS($C$11:D353))),"")</f>
        <v/>
      </c>
      <c r="E353" s="16" t="str">
        <f t="array" ref="E353">IFERROR(INDEX('توزيع المباريات'!$E$12:$E$491,SMALL(IF('توزيع المباريات'!$H$12:$H$491=$F$7,IF('توزيع المباريات'!$F$12:$F$491=$F$6,ROW($A$13:$A$492)-ROW($A$13)+1)),ROWS($C$11:E353))),"")</f>
        <v/>
      </c>
      <c r="F353" s="16" t="str">
        <f t="array" ref="F353">IFERROR(INDEX('توزيع المباريات'!$F$12:$F$491,SMALL(IF('توزيع المباريات'!$H$12:$H$491=$F$7,IF('توزيع المباريات'!$F$12:$F$491=$F$6,ROW($A$13:$A$492)-ROW($A$13)+1)),ROWS($C$11:F353))),"")</f>
        <v/>
      </c>
      <c r="G353" s="16" t="str">
        <f t="array" ref="G353">IFERROR(INDEX('توزيع المباريات'!$G$12:$G$491,SMALL(IF('توزيع المباريات'!$H$12:$H$491=$F$7,IF('توزيع المباريات'!$F$12:$F$491=$F$6,ROW($A$13:$A$492)-ROW($A$13)+1)),ROWS($C$11:G353))),"")</f>
        <v/>
      </c>
    </row>
    <row r="354" spans="2:7" ht="18" x14ac:dyDescent="0.2">
      <c r="B354" s="15" t="str">
        <f>IF(C354="","",SUBTOTAL(3,$C$11:C354))</f>
        <v/>
      </c>
      <c r="C354" s="16" t="str">
        <f t="array" ref="C354">IFERROR(INDEX('توزيع المباريات'!$C$12:$C$491,SMALL(IF('توزيع المباريات'!$H$12:$H$491=$F$7,IF('توزيع المباريات'!$F$12:$F$491=$F$6,ROW($A$13:$A$492)-ROW($A$13)+1)),ROWS($C$11:C354))),"")</f>
        <v/>
      </c>
      <c r="D354" s="16" t="str">
        <f t="array" ref="D354">IFERROR(INDEX('توزيع المباريات'!$D$12:$D$491,SMALL(IF('توزيع المباريات'!$H$12:$H$491=$F$7,IF('توزيع المباريات'!$F$12:$F$491=$F$6,ROW($A$13:$A$492)-ROW($A$13)+1)),ROWS($C$11:D354))),"")</f>
        <v/>
      </c>
      <c r="E354" s="16" t="str">
        <f t="array" ref="E354">IFERROR(INDEX('توزيع المباريات'!$E$12:$E$491,SMALL(IF('توزيع المباريات'!$H$12:$H$491=$F$7,IF('توزيع المباريات'!$F$12:$F$491=$F$6,ROW($A$13:$A$492)-ROW($A$13)+1)),ROWS($C$11:E354))),"")</f>
        <v/>
      </c>
      <c r="F354" s="16" t="str">
        <f t="array" ref="F354">IFERROR(INDEX('توزيع المباريات'!$F$12:$F$491,SMALL(IF('توزيع المباريات'!$H$12:$H$491=$F$7,IF('توزيع المباريات'!$F$12:$F$491=$F$6,ROW($A$13:$A$492)-ROW($A$13)+1)),ROWS($C$11:F354))),"")</f>
        <v/>
      </c>
      <c r="G354" s="16" t="str">
        <f t="array" ref="G354">IFERROR(INDEX('توزيع المباريات'!$G$12:$G$491,SMALL(IF('توزيع المباريات'!$H$12:$H$491=$F$7,IF('توزيع المباريات'!$F$12:$F$491=$F$6,ROW($A$13:$A$492)-ROW($A$13)+1)),ROWS($C$11:G354))),"")</f>
        <v/>
      </c>
    </row>
    <row r="355" spans="2:7" ht="18" x14ac:dyDescent="0.2">
      <c r="B355" s="15" t="str">
        <f>IF(C355="","",SUBTOTAL(3,$C$11:C355))</f>
        <v/>
      </c>
      <c r="C355" s="16" t="str">
        <f t="array" ref="C355">IFERROR(INDEX('توزيع المباريات'!$C$12:$C$491,SMALL(IF('توزيع المباريات'!$H$12:$H$491=$F$7,IF('توزيع المباريات'!$F$12:$F$491=$F$6,ROW($A$13:$A$492)-ROW($A$13)+1)),ROWS($C$11:C355))),"")</f>
        <v/>
      </c>
      <c r="D355" s="16" t="str">
        <f t="array" ref="D355">IFERROR(INDEX('توزيع المباريات'!$D$12:$D$491,SMALL(IF('توزيع المباريات'!$H$12:$H$491=$F$7,IF('توزيع المباريات'!$F$12:$F$491=$F$6,ROW($A$13:$A$492)-ROW($A$13)+1)),ROWS($C$11:D355))),"")</f>
        <v/>
      </c>
      <c r="E355" s="16" t="str">
        <f t="array" ref="E355">IFERROR(INDEX('توزيع المباريات'!$E$12:$E$491,SMALL(IF('توزيع المباريات'!$H$12:$H$491=$F$7,IF('توزيع المباريات'!$F$12:$F$491=$F$6,ROW($A$13:$A$492)-ROW($A$13)+1)),ROWS($C$11:E355))),"")</f>
        <v/>
      </c>
      <c r="F355" s="16" t="str">
        <f t="array" ref="F355">IFERROR(INDEX('توزيع المباريات'!$F$12:$F$491,SMALL(IF('توزيع المباريات'!$H$12:$H$491=$F$7,IF('توزيع المباريات'!$F$12:$F$491=$F$6,ROW($A$13:$A$492)-ROW($A$13)+1)),ROWS($C$11:F355))),"")</f>
        <v/>
      </c>
      <c r="G355" s="16" t="str">
        <f t="array" ref="G355">IFERROR(INDEX('توزيع المباريات'!$G$12:$G$491,SMALL(IF('توزيع المباريات'!$H$12:$H$491=$F$7,IF('توزيع المباريات'!$F$12:$F$491=$F$6,ROW($A$13:$A$492)-ROW($A$13)+1)),ROWS($C$11:G355))),"")</f>
        <v/>
      </c>
    </row>
    <row r="356" spans="2:7" ht="18" x14ac:dyDescent="0.2">
      <c r="B356" s="15" t="str">
        <f>IF(C356="","",SUBTOTAL(3,$C$11:C356))</f>
        <v/>
      </c>
      <c r="C356" s="16" t="str">
        <f t="array" ref="C356">IFERROR(INDEX('توزيع المباريات'!$C$12:$C$491,SMALL(IF('توزيع المباريات'!$H$12:$H$491=$F$7,IF('توزيع المباريات'!$F$12:$F$491=$F$6,ROW($A$13:$A$492)-ROW($A$13)+1)),ROWS($C$11:C356))),"")</f>
        <v/>
      </c>
      <c r="D356" s="16" t="str">
        <f t="array" ref="D356">IFERROR(INDEX('توزيع المباريات'!$D$12:$D$491,SMALL(IF('توزيع المباريات'!$H$12:$H$491=$F$7,IF('توزيع المباريات'!$F$12:$F$491=$F$6,ROW($A$13:$A$492)-ROW($A$13)+1)),ROWS($C$11:D356))),"")</f>
        <v/>
      </c>
      <c r="E356" s="16" t="str">
        <f t="array" ref="E356">IFERROR(INDEX('توزيع المباريات'!$E$12:$E$491,SMALL(IF('توزيع المباريات'!$H$12:$H$491=$F$7,IF('توزيع المباريات'!$F$12:$F$491=$F$6,ROW($A$13:$A$492)-ROW($A$13)+1)),ROWS($C$11:E356))),"")</f>
        <v/>
      </c>
      <c r="F356" s="16" t="str">
        <f t="array" ref="F356">IFERROR(INDEX('توزيع المباريات'!$F$12:$F$491,SMALL(IF('توزيع المباريات'!$H$12:$H$491=$F$7,IF('توزيع المباريات'!$F$12:$F$491=$F$6,ROW($A$13:$A$492)-ROW($A$13)+1)),ROWS($C$11:F356))),"")</f>
        <v/>
      </c>
      <c r="G356" s="16" t="str">
        <f t="array" ref="G356">IFERROR(INDEX('توزيع المباريات'!$G$12:$G$491,SMALL(IF('توزيع المباريات'!$H$12:$H$491=$F$7,IF('توزيع المباريات'!$F$12:$F$491=$F$6,ROW($A$13:$A$492)-ROW($A$13)+1)),ROWS($C$11:G356))),"")</f>
        <v/>
      </c>
    </row>
    <row r="357" spans="2:7" ht="18" x14ac:dyDescent="0.2">
      <c r="B357" s="15" t="str">
        <f>IF(C357="","",SUBTOTAL(3,$C$11:C357))</f>
        <v/>
      </c>
      <c r="C357" s="16" t="str">
        <f t="array" ref="C357">IFERROR(INDEX('توزيع المباريات'!$C$12:$C$491,SMALL(IF('توزيع المباريات'!$H$12:$H$491=$F$7,IF('توزيع المباريات'!$F$12:$F$491=$F$6,ROW($A$13:$A$492)-ROW($A$13)+1)),ROWS($C$11:C357))),"")</f>
        <v/>
      </c>
      <c r="D357" s="16" t="str">
        <f t="array" ref="D357">IFERROR(INDEX('توزيع المباريات'!$D$12:$D$491,SMALL(IF('توزيع المباريات'!$H$12:$H$491=$F$7,IF('توزيع المباريات'!$F$12:$F$491=$F$6,ROW($A$13:$A$492)-ROW($A$13)+1)),ROWS($C$11:D357))),"")</f>
        <v/>
      </c>
      <c r="E357" s="16" t="str">
        <f t="array" ref="E357">IFERROR(INDEX('توزيع المباريات'!$E$12:$E$491,SMALL(IF('توزيع المباريات'!$H$12:$H$491=$F$7,IF('توزيع المباريات'!$F$12:$F$491=$F$6,ROW($A$13:$A$492)-ROW($A$13)+1)),ROWS($C$11:E357))),"")</f>
        <v/>
      </c>
      <c r="F357" s="16" t="str">
        <f t="array" ref="F357">IFERROR(INDEX('توزيع المباريات'!$F$12:$F$491,SMALL(IF('توزيع المباريات'!$H$12:$H$491=$F$7,IF('توزيع المباريات'!$F$12:$F$491=$F$6,ROW($A$13:$A$492)-ROW($A$13)+1)),ROWS($C$11:F357))),"")</f>
        <v/>
      </c>
      <c r="G357" s="16" t="str">
        <f t="array" ref="G357">IFERROR(INDEX('توزيع المباريات'!$G$12:$G$491,SMALL(IF('توزيع المباريات'!$H$12:$H$491=$F$7,IF('توزيع المباريات'!$F$12:$F$491=$F$6,ROW($A$13:$A$492)-ROW($A$13)+1)),ROWS($C$11:G357))),"")</f>
        <v/>
      </c>
    </row>
    <row r="358" spans="2:7" ht="18" x14ac:dyDescent="0.2">
      <c r="B358" s="15" t="str">
        <f>IF(C358="","",SUBTOTAL(3,$C$11:C358))</f>
        <v/>
      </c>
      <c r="C358" s="16" t="str">
        <f t="array" ref="C358">IFERROR(INDEX('توزيع المباريات'!$C$12:$C$491,SMALL(IF('توزيع المباريات'!$H$12:$H$491=$F$7,IF('توزيع المباريات'!$F$12:$F$491=$F$6,ROW($A$13:$A$492)-ROW($A$13)+1)),ROWS($C$11:C358))),"")</f>
        <v/>
      </c>
      <c r="D358" s="16" t="str">
        <f t="array" ref="D358">IFERROR(INDEX('توزيع المباريات'!$D$12:$D$491,SMALL(IF('توزيع المباريات'!$H$12:$H$491=$F$7,IF('توزيع المباريات'!$F$12:$F$491=$F$6,ROW($A$13:$A$492)-ROW($A$13)+1)),ROWS($C$11:D358))),"")</f>
        <v/>
      </c>
      <c r="E358" s="16" t="str">
        <f t="array" ref="E358">IFERROR(INDEX('توزيع المباريات'!$E$12:$E$491,SMALL(IF('توزيع المباريات'!$H$12:$H$491=$F$7,IF('توزيع المباريات'!$F$12:$F$491=$F$6,ROW($A$13:$A$492)-ROW($A$13)+1)),ROWS($C$11:E358))),"")</f>
        <v/>
      </c>
      <c r="F358" s="16" t="str">
        <f t="array" ref="F358">IFERROR(INDEX('توزيع المباريات'!$F$12:$F$491,SMALL(IF('توزيع المباريات'!$H$12:$H$491=$F$7,IF('توزيع المباريات'!$F$12:$F$491=$F$6,ROW($A$13:$A$492)-ROW($A$13)+1)),ROWS($C$11:F358))),"")</f>
        <v/>
      </c>
      <c r="G358" s="16" t="str">
        <f t="array" ref="G358">IFERROR(INDEX('توزيع المباريات'!$G$12:$G$491,SMALL(IF('توزيع المباريات'!$H$12:$H$491=$F$7,IF('توزيع المباريات'!$F$12:$F$491=$F$6,ROW($A$13:$A$492)-ROW($A$13)+1)),ROWS($C$11:G358))),"")</f>
        <v/>
      </c>
    </row>
    <row r="359" spans="2:7" ht="18" x14ac:dyDescent="0.2">
      <c r="B359" s="15" t="str">
        <f>IF(C359="","",SUBTOTAL(3,$C$11:C359))</f>
        <v/>
      </c>
      <c r="C359" s="16" t="str">
        <f t="array" ref="C359">IFERROR(INDEX('توزيع المباريات'!$C$12:$C$491,SMALL(IF('توزيع المباريات'!$H$12:$H$491=$F$7,IF('توزيع المباريات'!$F$12:$F$491=$F$6,ROW($A$13:$A$492)-ROW($A$13)+1)),ROWS($C$11:C359))),"")</f>
        <v/>
      </c>
      <c r="D359" s="16" t="str">
        <f t="array" ref="D359">IFERROR(INDEX('توزيع المباريات'!$D$12:$D$491,SMALL(IF('توزيع المباريات'!$H$12:$H$491=$F$7,IF('توزيع المباريات'!$F$12:$F$491=$F$6,ROW($A$13:$A$492)-ROW($A$13)+1)),ROWS($C$11:D359))),"")</f>
        <v/>
      </c>
      <c r="E359" s="16" t="str">
        <f t="array" ref="E359">IFERROR(INDEX('توزيع المباريات'!$E$12:$E$491,SMALL(IF('توزيع المباريات'!$H$12:$H$491=$F$7,IF('توزيع المباريات'!$F$12:$F$491=$F$6,ROW($A$13:$A$492)-ROW($A$13)+1)),ROWS($C$11:E359))),"")</f>
        <v/>
      </c>
      <c r="F359" s="16" t="str">
        <f t="array" ref="F359">IFERROR(INDEX('توزيع المباريات'!$F$12:$F$491,SMALL(IF('توزيع المباريات'!$H$12:$H$491=$F$7,IF('توزيع المباريات'!$F$12:$F$491=$F$6,ROW($A$13:$A$492)-ROW($A$13)+1)),ROWS($C$11:F359))),"")</f>
        <v/>
      </c>
      <c r="G359" s="16" t="str">
        <f t="array" ref="G359">IFERROR(INDEX('توزيع المباريات'!$G$12:$G$491,SMALL(IF('توزيع المباريات'!$H$12:$H$491=$F$7,IF('توزيع المباريات'!$F$12:$F$491=$F$6,ROW($A$13:$A$492)-ROW($A$13)+1)),ROWS($C$11:G359))),"")</f>
        <v/>
      </c>
    </row>
    <row r="360" spans="2:7" ht="18" x14ac:dyDescent="0.2">
      <c r="B360" s="15" t="str">
        <f>IF(C360="","",SUBTOTAL(3,$C$11:C360))</f>
        <v/>
      </c>
      <c r="C360" s="16" t="str">
        <f t="array" ref="C360">IFERROR(INDEX('توزيع المباريات'!$C$12:$C$491,SMALL(IF('توزيع المباريات'!$H$12:$H$491=$F$7,IF('توزيع المباريات'!$F$12:$F$491=$F$6,ROW($A$13:$A$492)-ROW($A$13)+1)),ROWS($C$11:C360))),"")</f>
        <v/>
      </c>
      <c r="D360" s="16" t="str">
        <f t="array" ref="D360">IFERROR(INDEX('توزيع المباريات'!$D$12:$D$491,SMALL(IF('توزيع المباريات'!$H$12:$H$491=$F$7,IF('توزيع المباريات'!$F$12:$F$491=$F$6,ROW($A$13:$A$492)-ROW($A$13)+1)),ROWS($C$11:D360))),"")</f>
        <v/>
      </c>
      <c r="E360" s="16" t="str">
        <f t="array" ref="E360">IFERROR(INDEX('توزيع المباريات'!$E$12:$E$491,SMALL(IF('توزيع المباريات'!$H$12:$H$491=$F$7,IF('توزيع المباريات'!$F$12:$F$491=$F$6,ROW($A$13:$A$492)-ROW($A$13)+1)),ROWS($C$11:E360))),"")</f>
        <v/>
      </c>
      <c r="F360" s="16" t="str">
        <f t="array" ref="F360">IFERROR(INDEX('توزيع المباريات'!$F$12:$F$491,SMALL(IF('توزيع المباريات'!$H$12:$H$491=$F$7,IF('توزيع المباريات'!$F$12:$F$491=$F$6,ROW($A$13:$A$492)-ROW($A$13)+1)),ROWS($C$11:F360))),"")</f>
        <v/>
      </c>
      <c r="G360" s="16" t="str">
        <f t="array" ref="G360">IFERROR(INDEX('توزيع المباريات'!$G$12:$G$491,SMALL(IF('توزيع المباريات'!$H$12:$H$491=$F$7,IF('توزيع المباريات'!$F$12:$F$491=$F$6,ROW($A$13:$A$492)-ROW($A$13)+1)),ROWS($C$11:G360))),"")</f>
        <v/>
      </c>
    </row>
    <row r="361" spans="2:7" ht="18" x14ac:dyDescent="0.2">
      <c r="B361" s="15" t="str">
        <f>IF(C361="","",SUBTOTAL(3,$C$11:C361))</f>
        <v/>
      </c>
      <c r="C361" s="16" t="str">
        <f t="array" ref="C361">IFERROR(INDEX('توزيع المباريات'!$C$12:$C$491,SMALL(IF('توزيع المباريات'!$H$12:$H$491=$F$7,IF('توزيع المباريات'!$F$12:$F$491=$F$6,ROW($A$13:$A$492)-ROW($A$13)+1)),ROWS($C$11:C361))),"")</f>
        <v/>
      </c>
      <c r="D361" s="16" t="str">
        <f t="array" ref="D361">IFERROR(INDEX('توزيع المباريات'!$D$12:$D$491,SMALL(IF('توزيع المباريات'!$H$12:$H$491=$F$7,IF('توزيع المباريات'!$F$12:$F$491=$F$6,ROW($A$13:$A$492)-ROW($A$13)+1)),ROWS($C$11:D361))),"")</f>
        <v/>
      </c>
      <c r="E361" s="16" t="str">
        <f t="array" ref="E361">IFERROR(INDEX('توزيع المباريات'!$E$12:$E$491,SMALL(IF('توزيع المباريات'!$H$12:$H$491=$F$7,IF('توزيع المباريات'!$F$12:$F$491=$F$6,ROW($A$13:$A$492)-ROW($A$13)+1)),ROWS($C$11:E361))),"")</f>
        <v/>
      </c>
      <c r="F361" s="16" t="str">
        <f t="array" ref="F361">IFERROR(INDEX('توزيع المباريات'!$F$12:$F$491,SMALL(IF('توزيع المباريات'!$H$12:$H$491=$F$7,IF('توزيع المباريات'!$F$12:$F$491=$F$6,ROW($A$13:$A$492)-ROW($A$13)+1)),ROWS($C$11:F361))),"")</f>
        <v/>
      </c>
      <c r="G361" s="16" t="str">
        <f t="array" ref="G361">IFERROR(INDEX('توزيع المباريات'!$G$12:$G$491,SMALL(IF('توزيع المباريات'!$H$12:$H$491=$F$7,IF('توزيع المباريات'!$F$12:$F$491=$F$6,ROW($A$13:$A$492)-ROW($A$13)+1)),ROWS($C$11:G361))),"")</f>
        <v/>
      </c>
    </row>
    <row r="362" spans="2:7" ht="18" x14ac:dyDescent="0.2">
      <c r="B362" s="15" t="str">
        <f>IF(C362="","",SUBTOTAL(3,$C$11:C362))</f>
        <v/>
      </c>
      <c r="C362" s="16" t="str">
        <f t="array" ref="C362">IFERROR(INDEX('توزيع المباريات'!$C$12:$C$491,SMALL(IF('توزيع المباريات'!$H$12:$H$491=$F$7,IF('توزيع المباريات'!$F$12:$F$491=$F$6,ROW($A$13:$A$492)-ROW($A$13)+1)),ROWS($C$11:C362))),"")</f>
        <v/>
      </c>
      <c r="D362" s="16" t="str">
        <f t="array" ref="D362">IFERROR(INDEX('توزيع المباريات'!$D$12:$D$491,SMALL(IF('توزيع المباريات'!$H$12:$H$491=$F$7,IF('توزيع المباريات'!$F$12:$F$491=$F$6,ROW($A$13:$A$492)-ROW($A$13)+1)),ROWS($C$11:D362))),"")</f>
        <v/>
      </c>
      <c r="E362" s="16" t="str">
        <f t="array" ref="E362">IFERROR(INDEX('توزيع المباريات'!$E$12:$E$491,SMALL(IF('توزيع المباريات'!$H$12:$H$491=$F$7,IF('توزيع المباريات'!$F$12:$F$491=$F$6,ROW($A$13:$A$492)-ROW($A$13)+1)),ROWS($C$11:E362))),"")</f>
        <v/>
      </c>
      <c r="F362" s="16" t="str">
        <f t="array" ref="F362">IFERROR(INDEX('توزيع المباريات'!$F$12:$F$491,SMALL(IF('توزيع المباريات'!$H$12:$H$491=$F$7,IF('توزيع المباريات'!$F$12:$F$491=$F$6,ROW($A$13:$A$492)-ROW($A$13)+1)),ROWS($C$11:F362))),"")</f>
        <v/>
      </c>
      <c r="G362" s="16" t="str">
        <f t="array" ref="G362">IFERROR(INDEX('توزيع المباريات'!$G$12:$G$491,SMALL(IF('توزيع المباريات'!$H$12:$H$491=$F$7,IF('توزيع المباريات'!$F$12:$F$491=$F$6,ROW($A$13:$A$492)-ROW($A$13)+1)),ROWS($C$11:G362))),"")</f>
        <v/>
      </c>
    </row>
    <row r="363" spans="2:7" ht="18" x14ac:dyDescent="0.2">
      <c r="B363" s="15" t="str">
        <f>IF(C363="","",SUBTOTAL(3,$C$11:C363))</f>
        <v/>
      </c>
      <c r="C363" s="16" t="str">
        <f t="array" ref="C363">IFERROR(INDEX('توزيع المباريات'!$C$12:$C$491,SMALL(IF('توزيع المباريات'!$H$12:$H$491=$F$7,IF('توزيع المباريات'!$F$12:$F$491=$F$6,ROW($A$13:$A$492)-ROW($A$13)+1)),ROWS($C$11:C363))),"")</f>
        <v/>
      </c>
      <c r="D363" s="16" t="str">
        <f t="array" ref="D363">IFERROR(INDEX('توزيع المباريات'!$D$12:$D$491,SMALL(IF('توزيع المباريات'!$H$12:$H$491=$F$7,IF('توزيع المباريات'!$F$12:$F$491=$F$6,ROW($A$13:$A$492)-ROW($A$13)+1)),ROWS($C$11:D363))),"")</f>
        <v/>
      </c>
      <c r="E363" s="16" t="str">
        <f t="array" ref="E363">IFERROR(INDEX('توزيع المباريات'!$E$12:$E$491,SMALL(IF('توزيع المباريات'!$H$12:$H$491=$F$7,IF('توزيع المباريات'!$F$12:$F$491=$F$6,ROW($A$13:$A$492)-ROW($A$13)+1)),ROWS($C$11:E363))),"")</f>
        <v/>
      </c>
      <c r="F363" s="16" t="str">
        <f t="array" ref="F363">IFERROR(INDEX('توزيع المباريات'!$F$12:$F$491,SMALL(IF('توزيع المباريات'!$H$12:$H$491=$F$7,IF('توزيع المباريات'!$F$12:$F$491=$F$6,ROW($A$13:$A$492)-ROW($A$13)+1)),ROWS($C$11:F363))),"")</f>
        <v/>
      </c>
      <c r="G363" s="16" t="str">
        <f t="array" ref="G363">IFERROR(INDEX('توزيع المباريات'!$G$12:$G$491,SMALL(IF('توزيع المباريات'!$H$12:$H$491=$F$7,IF('توزيع المباريات'!$F$12:$F$491=$F$6,ROW($A$13:$A$492)-ROW($A$13)+1)),ROWS($C$11:G363))),"")</f>
        <v/>
      </c>
    </row>
    <row r="364" spans="2:7" ht="18" x14ac:dyDescent="0.2">
      <c r="B364" s="15" t="str">
        <f>IF(C364="","",SUBTOTAL(3,$C$11:C364))</f>
        <v/>
      </c>
      <c r="C364" s="16" t="str">
        <f t="array" ref="C364">IFERROR(INDEX('توزيع المباريات'!$C$12:$C$491,SMALL(IF('توزيع المباريات'!$H$12:$H$491=$F$7,IF('توزيع المباريات'!$F$12:$F$491=$F$6,ROW($A$13:$A$492)-ROW($A$13)+1)),ROWS($C$11:C364))),"")</f>
        <v/>
      </c>
      <c r="D364" s="16" t="str">
        <f t="array" ref="D364">IFERROR(INDEX('توزيع المباريات'!$D$12:$D$491,SMALL(IF('توزيع المباريات'!$H$12:$H$491=$F$7,IF('توزيع المباريات'!$F$12:$F$491=$F$6,ROW($A$13:$A$492)-ROW($A$13)+1)),ROWS($C$11:D364))),"")</f>
        <v/>
      </c>
      <c r="E364" s="16" t="str">
        <f t="array" ref="E364">IFERROR(INDEX('توزيع المباريات'!$E$12:$E$491,SMALL(IF('توزيع المباريات'!$H$12:$H$491=$F$7,IF('توزيع المباريات'!$F$12:$F$491=$F$6,ROW($A$13:$A$492)-ROW($A$13)+1)),ROWS($C$11:E364))),"")</f>
        <v/>
      </c>
      <c r="F364" s="16" t="str">
        <f t="array" ref="F364">IFERROR(INDEX('توزيع المباريات'!$F$12:$F$491,SMALL(IF('توزيع المباريات'!$H$12:$H$491=$F$7,IF('توزيع المباريات'!$F$12:$F$491=$F$6,ROW($A$13:$A$492)-ROW($A$13)+1)),ROWS($C$11:F364))),"")</f>
        <v/>
      </c>
      <c r="G364" s="16" t="str">
        <f t="array" ref="G364">IFERROR(INDEX('توزيع المباريات'!$G$12:$G$491,SMALL(IF('توزيع المباريات'!$H$12:$H$491=$F$7,IF('توزيع المباريات'!$F$12:$F$491=$F$6,ROW($A$13:$A$492)-ROW($A$13)+1)),ROWS($C$11:G364))),"")</f>
        <v/>
      </c>
    </row>
    <row r="365" spans="2:7" ht="18" x14ac:dyDescent="0.2">
      <c r="B365" s="15" t="str">
        <f>IF(C365="","",SUBTOTAL(3,$C$11:C365))</f>
        <v/>
      </c>
      <c r="C365" s="16" t="str">
        <f t="array" ref="C365">IFERROR(INDEX('توزيع المباريات'!$C$12:$C$491,SMALL(IF('توزيع المباريات'!$H$12:$H$491=$F$7,IF('توزيع المباريات'!$F$12:$F$491=$F$6,ROW($A$13:$A$492)-ROW($A$13)+1)),ROWS($C$11:C365))),"")</f>
        <v/>
      </c>
      <c r="D365" s="16" t="str">
        <f t="array" ref="D365">IFERROR(INDEX('توزيع المباريات'!$D$12:$D$491,SMALL(IF('توزيع المباريات'!$H$12:$H$491=$F$7,IF('توزيع المباريات'!$F$12:$F$491=$F$6,ROW($A$13:$A$492)-ROW($A$13)+1)),ROWS($C$11:D365))),"")</f>
        <v/>
      </c>
      <c r="E365" s="16" t="str">
        <f t="array" ref="E365">IFERROR(INDEX('توزيع المباريات'!$E$12:$E$491,SMALL(IF('توزيع المباريات'!$H$12:$H$491=$F$7,IF('توزيع المباريات'!$F$12:$F$491=$F$6,ROW($A$13:$A$492)-ROW($A$13)+1)),ROWS($C$11:E365))),"")</f>
        <v/>
      </c>
      <c r="F365" s="16" t="str">
        <f t="array" ref="F365">IFERROR(INDEX('توزيع المباريات'!$F$12:$F$491,SMALL(IF('توزيع المباريات'!$H$12:$H$491=$F$7,IF('توزيع المباريات'!$F$12:$F$491=$F$6,ROW($A$13:$A$492)-ROW($A$13)+1)),ROWS($C$11:F365))),"")</f>
        <v/>
      </c>
      <c r="G365" s="16" t="str">
        <f t="array" ref="G365">IFERROR(INDEX('توزيع المباريات'!$G$12:$G$491,SMALL(IF('توزيع المباريات'!$H$12:$H$491=$F$7,IF('توزيع المباريات'!$F$12:$F$491=$F$6,ROW($A$13:$A$492)-ROW($A$13)+1)),ROWS($C$11:G365))),"")</f>
        <v/>
      </c>
    </row>
    <row r="366" spans="2:7" ht="18" x14ac:dyDescent="0.2">
      <c r="B366" s="15" t="str">
        <f>IF(C366="","",SUBTOTAL(3,$C$11:C366))</f>
        <v/>
      </c>
      <c r="C366" s="16" t="str">
        <f t="array" ref="C366">IFERROR(INDEX('توزيع المباريات'!$C$12:$C$491,SMALL(IF('توزيع المباريات'!$H$12:$H$491=$F$7,IF('توزيع المباريات'!$F$12:$F$491=$F$6,ROW($A$13:$A$492)-ROW($A$13)+1)),ROWS($C$11:C366))),"")</f>
        <v/>
      </c>
      <c r="D366" s="16" t="str">
        <f t="array" ref="D366">IFERROR(INDEX('توزيع المباريات'!$D$12:$D$491,SMALL(IF('توزيع المباريات'!$H$12:$H$491=$F$7,IF('توزيع المباريات'!$F$12:$F$491=$F$6,ROW($A$13:$A$492)-ROW($A$13)+1)),ROWS($C$11:D366))),"")</f>
        <v/>
      </c>
      <c r="E366" s="16" t="str">
        <f t="array" ref="E366">IFERROR(INDEX('توزيع المباريات'!$E$12:$E$491,SMALL(IF('توزيع المباريات'!$H$12:$H$491=$F$7,IF('توزيع المباريات'!$F$12:$F$491=$F$6,ROW($A$13:$A$492)-ROW($A$13)+1)),ROWS($C$11:E366))),"")</f>
        <v/>
      </c>
      <c r="F366" s="16" t="str">
        <f t="array" ref="F366">IFERROR(INDEX('توزيع المباريات'!$F$12:$F$491,SMALL(IF('توزيع المباريات'!$H$12:$H$491=$F$7,IF('توزيع المباريات'!$F$12:$F$491=$F$6,ROW($A$13:$A$492)-ROW($A$13)+1)),ROWS($C$11:F366))),"")</f>
        <v/>
      </c>
      <c r="G366" s="16" t="str">
        <f t="array" ref="G366">IFERROR(INDEX('توزيع المباريات'!$G$12:$G$491,SMALL(IF('توزيع المباريات'!$H$12:$H$491=$F$7,IF('توزيع المباريات'!$F$12:$F$491=$F$6,ROW($A$13:$A$492)-ROW($A$13)+1)),ROWS($C$11:G366))),"")</f>
        <v/>
      </c>
    </row>
    <row r="367" spans="2:7" ht="18" x14ac:dyDescent="0.2">
      <c r="B367" s="15" t="str">
        <f>IF(C367="","",SUBTOTAL(3,$C$11:C367))</f>
        <v/>
      </c>
      <c r="C367" s="16" t="str">
        <f t="array" ref="C367">IFERROR(INDEX('توزيع المباريات'!$C$12:$C$491,SMALL(IF('توزيع المباريات'!$H$12:$H$491=$F$7,IF('توزيع المباريات'!$F$12:$F$491=$F$6,ROW($A$13:$A$492)-ROW($A$13)+1)),ROWS($C$11:C367))),"")</f>
        <v/>
      </c>
      <c r="D367" s="16" t="str">
        <f t="array" ref="D367">IFERROR(INDEX('توزيع المباريات'!$D$12:$D$491,SMALL(IF('توزيع المباريات'!$H$12:$H$491=$F$7,IF('توزيع المباريات'!$F$12:$F$491=$F$6,ROW($A$13:$A$492)-ROW($A$13)+1)),ROWS($C$11:D367))),"")</f>
        <v/>
      </c>
      <c r="E367" s="16" t="str">
        <f t="array" ref="E367">IFERROR(INDEX('توزيع المباريات'!$E$12:$E$491,SMALL(IF('توزيع المباريات'!$H$12:$H$491=$F$7,IF('توزيع المباريات'!$F$12:$F$491=$F$6,ROW($A$13:$A$492)-ROW($A$13)+1)),ROWS($C$11:E367))),"")</f>
        <v/>
      </c>
      <c r="F367" s="16" t="str">
        <f t="array" ref="F367">IFERROR(INDEX('توزيع المباريات'!$F$12:$F$491,SMALL(IF('توزيع المباريات'!$H$12:$H$491=$F$7,IF('توزيع المباريات'!$F$12:$F$491=$F$6,ROW($A$13:$A$492)-ROW($A$13)+1)),ROWS($C$11:F367))),"")</f>
        <v/>
      </c>
      <c r="G367" s="16" t="str">
        <f t="array" ref="G367">IFERROR(INDEX('توزيع المباريات'!$G$12:$G$491,SMALL(IF('توزيع المباريات'!$H$12:$H$491=$F$7,IF('توزيع المباريات'!$F$12:$F$491=$F$6,ROW($A$13:$A$492)-ROW($A$13)+1)),ROWS($C$11:G367))),"")</f>
        <v/>
      </c>
    </row>
    <row r="368" spans="2:7" ht="18" x14ac:dyDescent="0.2">
      <c r="B368" s="15" t="str">
        <f>IF(C368="","",SUBTOTAL(3,$C$11:C368))</f>
        <v/>
      </c>
      <c r="C368" s="16" t="str">
        <f t="array" ref="C368">IFERROR(INDEX('توزيع المباريات'!$C$12:$C$491,SMALL(IF('توزيع المباريات'!$H$12:$H$491=$F$7,IF('توزيع المباريات'!$F$12:$F$491=$F$6,ROW($A$13:$A$492)-ROW($A$13)+1)),ROWS($C$11:C368))),"")</f>
        <v/>
      </c>
      <c r="D368" s="16" t="str">
        <f t="array" ref="D368">IFERROR(INDEX('توزيع المباريات'!$D$12:$D$491,SMALL(IF('توزيع المباريات'!$H$12:$H$491=$F$7,IF('توزيع المباريات'!$F$12:$F$491=$F$6,ROW($A$13:$A$492)-ROW($A$13)+1)),ROWS($C$11:D368))),"")</f>
        <v/>
      </c>
      <c r="E368" s="16" t="str">
        <f t="array" ref="E368">IFERROR(INDEX('توزيع المباريات'!$E$12:$E$491,SMALL(IF('توزيع المباريات'!$H$12:$H$491=$F$7,IF('توزيع المباريات'!$F$12:$F$491=$F$6,ROW($A$13:$A$492)-ROW($A$13)+1)),ROWS($C$11:E368))),"")</f>
        <v/>
      </c>
      <c r="F368" s="16" t="str">
        <f t="array" ref="F368">IFERROR(INDEX('توزيع المباريات'!$F$12:$F$491,SMALL(IF('توزيع المباريات'!$H$12:$H$491=$F$7,IF('توزيع المباريات'!$F$12:$F$491=$F$6,ROW($A$13:$A$492)-ROW($A$13)+1)),ROWS($C$11:F368))),"")</f>
        <v/>
      </c>
      <c r="G368" s="16" t="str">
        <f t="array" ref="G368">IFERROR(INDEX('توزيع المباريات'!$G$12:$G$491,SMALL(IF('توزيع المباريات'!$H$12:$H$491=$F$7,IF('توزيع المباريات'!$F$12:$F$491=$F$6,ROW($A$13:$A$492)-ROW($A$13)+1)),ROWS($C$11:G368))),"")</f>
        <v/>
      </c>
    </row>
    <row r="369" spans="2:7" ht="18" x14ac:dyDescent="0.2">
      <c r="B369" s="15" t="str">
        <f>IF(C369="","",SUBTOTAL(3,$C$11:C369))</f>
        <v/>
      </c>
      <c r="C369" s="16" t="str">
        <f t="array" ref="C369">IFERROR(INDEX('توزيع المباريات'!$C$12:$C$491,SMALL(IF('توزيع المباريات'!$H$12:$H$491=$F$7,IF('توزيع المباريات'!$F$12:$F$491=$F$6,ROW($A$13:$A$492)-ROW($A$13)+1)),ROWS($C$11:C369))),"")</f>
        <v/>
      </c>
      <c r="D369" s="16" t="str">
        <f t="array" ref="D369">IFERROR(INDEX('توزيع المباريات'!$D$12:$D$491,SMALL(IF('توزيع المباريات'!$H$12:$H$491=$F$7,IF('توزيع المباريات'!$F$12:$F$491=$F$6,ROW($A$13:$A$492)-ROW($A$13)+1)),ROWS($C$11:D369))),"")</f>
        <v/>
      </c>
      <c r="E369" s="16" t="str">
        <f t="array" ref="E369">IFERROR(INDEX('توزيع المباريات'!$E$12:$E$491,SMALL(IF('توزيع المباريات'!$H$12:$H$491=$F$7,IF('توزيع المباريات'!$F$12:$F$491=$F$6,ROW($A$13:$A$492)-ROW($A$13)+1)),ROWS($C$11:E369))),"")</f>
        <v/>
      </c>
      <c r="F369" s="16" t="str">
        <f t="array" ref="F369">IFERROR(INDEX('توزيع المباريات'!$F$12:$F$491,SMALL(IF('توزيع المباريات'!$H$12:$H$491=$F$7,IF('توزيع المباريات'!$F$12:$F$491=$F$6,ROW($A$13:$A$492)-ROW($A$13)+1)),ROWS($C$11:F369))),"")</f>
        <v/>
      </c>
      <c r="G369" s="16" t="str">
        <f t="array" ref="G369">IFERROR(INDEX('توزيع المباريات'!$G$12:$G$491,SMALL(IF('توزيع المباريات'!$H$12:$H$491=$F$7,IF('توزيع المباريات'!$F$12:$F$491=$F$6,ROW($A$13:$A$492)-ROW($A$13)+1)),ROWS($C$11:G369))),"")</f>
        <v/>
      </c>
    </row>
    <row r="370" spans="2:7" ht="18" x14ac:dyDescent="0.2">
      <c r="B370" s="15" t="str">
        <f>IF(C370="","",SUBTOTAL(3,$C$11:C370))</f>
        <v/>
      </c>
      <c r="C370" s="16" t="str">
        <f t="array" ref="C370">IFERROR(INDEX('توزيع المباريات'!$C$12:$C$491,SMALL(IF('توزيع المباريات'!$H$12:$H$491=$F$7,IF('توزيع المباريات'!$F$12:$F$491=$F$6,ROW($A$13:$A$492)-ROW($A$13)+1)),ROWS($C$11:C370))),"")</f>
        <v/>
      </c>
      <c r="D370" s="16" t="str">
        <f t="array" ref="D370">IFERROR(INDEX('توزيع المباريات'!$D$12:$D$491,SMALL(IF('توزيع المباريات'!$H$12:$H$491=$F$7,IF('توزيع المباريات'!$F$12:$F$491=$F$6,ROW($A$13:$A$492)-ROW($A$13)+1)),ROWS($C$11:D370))),"")</f>
        <v/>
      </c>
      <c r="E370" s="16" t="str">
        <f t="array" ref="E370">IFERROR(INDEX('توزيع المباريات'!$E$12:$E$491,SMALL(IF('توزيع المباريات'!$H$12:$H$491=$F$7,IF('توزيع المباريات'!$F$12:$F$491=$F$6,ROW($A$13:$A$492)-ROW($A$13)+1)),ROWS($C$11:E370))),"")</f>
        <v/>
      </c>
      <c r="F370" s="16" t="str">
        <f t="array" ref="F370">IFERROR(INDEX('توزيع المباريات'!$F$12:$F$491,SMALL(IF('توزيع المباريات'!$H$12:$H$491=$F$7,IF('توزيع المباريات'!$F$12:$F$491=$F$6,ROW($A$13:$A$492)-ROW($A$13)+1)),ROWS($C$11:F370))),"")</f>
        <v/>
      </c>
      <c r="G370" s="16" t="str">
        <f t="array" ref="G370">IFERROR(INDEX('توزيع المباريات'!$G$12:$G$491,SMALL(IF('توزيع المباريات'!$H$12:$H$491=$F$7,IF('توزيع المباريات'!$F$12:$F$491=$F$6,ROW($A$13:$A$492)-ROW($A$13)+1)),ROWS($C$11:G370))),"")</f>
        <v/>
      </c>
    </row>
    <row r="371" spans="2:7" ht="18" x14ac:dyDescent="0.2">
      <c r="B371" s="15" t="str">
        <f>IF(C371="","",SUBTOTAL(3,$C$11:C371))</f>
        <v/>
      </c>
      <c r="C371" s="16" t="str">
        <f t="array" ref="C371">IFERROR(INDEX('توزيع المباريات'!$C$12:$C$491,SMALL(IF('توزيع المباريات'!$H$12:$H$491=$F$7,IF('توزيع المباريات'!$F$12:$F$491=$F$6,ROW($A$13:$A$492)-ROW($A$13)+1)),ROWS($C$11:C371))),"")</f>
        <v/>
      </c>
      <c r="D371" s="16" t="str">
        <f t="array" ref="D371">IFERROR(INDEX('توزيع المباريات'!$D$12:$D$491,SMALL(IF('توزيع المباريات'!$H$12:$H$491=$F$7,IF('توزيع المباريات'!$F$12:$F$491=$F$6,ROW($A$13:$A$492)-ROW($A$13)+1)),ROWS($C$11:D371))),"")</f>
        <v/>
      </c>
      <c r="E371" s="16" t="str">
        <f t="array" ref="E371">IFERROR(INDEX('توزيع المباريات'!$E$12:$E$491,SMALL(IF('توزيع المباريات'!$H$12:$H$491=$F$7,IF('توزيع المباريات'!$F$12:$F$491=$F$6,ROW($A$13:$A$492)-ROW($A$13)+1)),ROWS($C$11:E371))),"")</f>
        <v/>
      </c>
      <c r="F371" s="16" t="str">
        <f t="array" ref="F371">IFERROR(INDEX('توزيع المباريات'!$F$12:$F$491,SMALL(IF('توزيع المباريات'!$H$12:$H$491=$F$7,IF('توزيع المباريات'!$F$12:$F$491=$F$6,ROW($A$13:$A$492)-ROW($A$13)+1)),ROWS($C$11:F371))),"")</f>
        <v/>
      </c>
      <c r="G371" s="16" t="str">
        <f t="array" ref="G371">IFERROR(INDEX('توزيع المباريات'!$G$12:$G$491,SMALL(IF('توزيع المباريات'!$H$12:$H$491=$F$7,IF('توزيع المباريات'!$F$12:$F$491=$F$6,ROW($A$13:$A$492)-ROW($A$13)+1)),ROWS($C$11:G371))),"")</f>
        <v/>
      </c>
    </row>
    <row r="372" spans="2:7" ht="18" x14ac:dyDescent="0.2">
      <c r="B372" s="15" t="str">
        <f>IF(C372="","",SUBTOTAL(3,$C$11:C372))</f>
        <v/>
      </c>
      <c r="C372" s="16" t="str">
        <f t="array" ref="C372">IFERROR(INDEX('توزيع المباريات'!$C$12:$C$491,SMALL(IF('توزيع المباريات'!$H$12:$H$491=$F$7,IF('توزيع المباريات'!$F$12:$F$491=$F$6,ROW($A$13:$A$492)-ROW($A$13)+1)),ROWS($C$11:C372))),"")</f>
        <v/>
      </c>
      <c r="D372" s="16" t="str">
        <f t="array" ref="D372">IFERROR(INDEX('توزيع المباريات'!$D$12:$D$491,SMALL(IF('توزيع المباريات'!$H$12:$H$491=$F$7,IF('توزيع المباريات'!$F$12:$F$491=$F$6,ROW($A$13:$A$492)-ROW($A$13)+1)),ROWS($C$11:D372))),"")</f>
        <v/>
      </c>
      <c r="E372" s="16" t="str">
        <f t="array" ref="E372">IFERROR(INDEX('توزيع المباريات'!$E$12:$E$491,SMALL(IF('توزيع المباريات'!$H$12:$H$491=$F$7,IF('توزيع المباريات'!$F$12:$F$491=$F$6,ROW($A$13:$A$492)-ROW($A$13)+1)),ROWS($C$11:E372))),"")</f>
        <v/>
      </c>
      <c r="F372" s="16" t="str">
        <f t="array" ref="F372">IFERROR(INDEX('توزيع المباريات'!$F$12:$F$491,SMALL(IF('توزيع المباريات'!$H$12:$H$491=$F$7,IF('توزيع المباريات'!$F$12:$F$491=$F$6,ROW($A$13:$A$492)-ROW($A$13)+1)),ROWS($C$11:F372))),"")</f>
        <v/>
      </c>
      <c r="G372" s="16" t="str">
        <f t="array" ref="G372">IFERROR(INDEX('توزيع المباريات'!$G$12:$G$491,SMALL(IF('توزيع المباريات'!$H$12:$H$491=$F$7,IF('توزيع المباريات'!$F$12:$F$491=$F$6,ROW($A$13:$A$492)-ROW($A$13)+1)),ROWS($C$11:G372))),"")</f>
        <v/>
      </c>
    </row>
    <row r="373" spans="2:7" ht="18" x14ac:dyDescent="0.2">
      <c r="B373" s="15" t="str">
        <f>IF(C373="","",SUBTOTAL(3,$C$11:C373))</f>
        <v/>
      </c>
      <c r="C373" s="16" t="str">
        <f t="array" ref="C373">IFERROR(INDEX('توزيع المباريات'!$C$12:$C$491,SMALL(IF('توزيع المباريات'!$H$12:$H$491=$F$7,IF('توزيع المباريات'!$F$12:$F$491=$F$6,ROW($A$13:$A$492)-ROW($A$13)+1)),ROWS($C$11:C373))),"")</f>
        <v/>
      </c>
      <c r="D373" s="16" t="str">
        <f t="array" ref="D373">IFERROR(INDEX('توزيع المباريات'!$D$12:$D$491,SMALL(IF('توزيع المباريات'!$H$12:$H$491=$F$7,IF('توزيع المباريات'!$F$12:$F$491=$F$6,ROW($A$13:$A$492)-ROW($A$13)+1)),ROWS($C$11:D373))),"")</f>
        <v/>
      </c>
      <c r="E373" s="16" t="str">
        <f t="array" ref="E373">IFERROR(INDEX('توزيع المباريات'!$E$12:$E$491,SMALL(IF('توزيع المباريات'!$H$12:$H$491=$F$7,IF('توزيع المباريات'!$F$12:$F$491=$F$6,ROW($A$13:$A$492)-ROW($A$13)+1)),ROWS($C$11:E373))),"")</f>
        <v/>
      </c>
      <c r="F373" s="16" t="str">
        <f t="array" ref="F373">IFERROR(INDEX('توزيع المباريات'!$F$12:$F$491,SMALL(IF('توزيع المباريات'!$H$12:$H$491=$F$7,IF('توزيع المباريات'!$F$12:$F$491=$F$6,ROW($A$13:$A$492)-ROW($A$13)+1)),ROWS($C$11:F373))),"")</f>
        <v/>
      </c>
      <c r="G373" s="16" t="str">
        <f t="array" ref="G373">IFERROR(INDEX('توزيع المباريات'!$G$12:$G$491,SMALL(IF('توزيع المباريات'!$H$12:$H$491=$F$7,IF('توزيع المباريات'!$F$12:$F$491=$F$6,ROW($A$13:$A$492)-ROW($A$13)+1)),ROWS($C$11:G373))),"")</f>
        <v/>
      </c>
    </row>
    <row r="374" spans="2:7" ht="18" x14ac:dyDescent="0.2">
      <c r="B374" s="15" t="str">
        <f>IF(C374="","",SUBTOTAL(3,$C$11:C374))</f>
        <v/>
      </c>
      <c r="C374" s="16" t="str">
        <f t="array" ref="C374">IFERROR(INDEX('توزيع المباريات'!$C$12:$C$491,SMALL(IF('توزيع المباريات'!$H$12:$H$491=$F$7,IF('توزيع المباريات'!$F$12:$F$491=$F$6,ROW($A$13:$A$492)-ROW($A$13)+1)),ROWS($C$11:C374))),"")</f>
        <v/>
      </c>
      <c r="D374" s="16" t="str">
        <f t="array" ref="D374">IFERROR(INDEX('توزيع المباريات'!$D$12:$D$491,SMALL(IF('توزيع المباريات'!$H$12:$H$491=$F$7,IF('توزيع المباريات'!$F$12:$F$491=$F$6,ROW($A$13:$A$492)-ROW($A$13)+1)),ROWS($C$11:D374))),"")</f>
        <v/>
      </c>
      <c r="E374" s="16" t="str">
        <f t="array" ref="E374">IFERROR(INDEX('توزيع المباريات'!$E$12:$E$491,SMALL(IF('توزيع المباريات'!$H$12:$H$491=$F$7,IF('توزيع المباريات'!$F$12:$F$491=$F$6,ROW($A$13:$A$492)-ROW($A$13)+1)),ROWS($C$11:E374))),"")</f>
        <v/>
      </c>
      <c r="F374" s="16" t="str">
        <f t="array" ref="F374">IFERROR(INDEX('توزيع المباريات'!$F$12:$F$491,SMALL(IF('توزيع المباريات'!$H$12:$H$491=$F$7,IF('توزيع المباريات'!$F$12:$F$491=$F$6,ROW($A$13:$A$492)-ROW($A$13)+1)),ROWS($C$11:F374))),"")</f>
        <v/>
      </c>
      <c r="G374" s="16" t="str">
        <f t="array" ref="G374">IFERROR(INDEX('توزيع المباريات'!$G$12:$G$491,SMALL(IF('توزيع المباريات'!$H$12:$H$491=$F$7,IF('توزيع المباريات'!$F$12:$F$491=$F$6,ROW($A$13:$A$492)-ROW($A$13)+1)),ROWS($C$11:G374))),"")</f>
        <v/>
      </c>
    </row>
    <row r="375" spans="2:7" ht="18" x14ac:dyDescent="0.2">
      <c r="B375" s="15" t="str">
        <f>IF(C375="","",SUBTOTAL(3,$C$11:C375))</f>
        <v/>
      </c>
      <c r="C375" s="16" t="str">
        <f t="array" ref="C375">IFERROR(INDEX('توزيع المباريات'!$C$12:$C$491,SMALL(IF('توزيع المباريات'!$H$12:$H$491=$F$7,IF('توزيع المباريات'!$F$12:$F$491=$F$6,ROW($A$13:$A$492)-ROW($A$13)+1)),ROWS($C$11:C375))),"")</f>
        <v/>
      </c>
      <c r="D375" s="16" t="str">
        <f t="array" ref="D375">IFERROR(INDEX('توزيع المباريات'!$D$12:$D$491,SMALL(IF('توزيع المباريات'!$H$12:$H$491=$F$7,IF('توزيع المباريات'!$F$12:$F$491=$F$6,ROW($A$13:$A$492)-ROW($A$13)+1)),ROWS($C$11:D375))),"")</f>
        <v/>
      </c>
      <c r="E375" s="16" t="str">
        <f t="array" ref="E375">IFERROR(INDEX('توزيع المباريات'!$E$12:$E$491,SMALL(IF('توزيع المباريات'!$H$12:$H$491=$F$7,IF('توزيع المباريات'!$F$12:$F$491=$F$6,ROW($A$13:$A$492)-ROW($A$13)+1)),ROWS($C$11:E375))),"")</f>
        <v/>
      </c>
      <c r="F375" s="16" t="str">
        <f t="array" ref="F375">IFERROR(INDEX('توزيع المباريات'!$F$12:$F$491,SMALL(IF('توزيع المباريات'!$H$12:$H$491=$F$7,IF('توزيع المباريات'!$F$12:$F$491=$F$6,ROW($A$13:$A$492)-ROW($A$13)+1)),ROWS($C$11:F375))),"")</f>
        <v/>
      </c>
      <c r="G375" s="16" t="str">
        <f t="array" ref="G375">IFERROR(INDEX('توزيع المباريات'!$G$12:$G$491,SMALL(IF('توزيع المباريات'!$H$12:$H$491=$F$7,IF('توزيع المباريات'!$F$12:$F$491=$F$6,ROW($A$13:$A$492)-ROW($A$13)+1)),ROWS($C$11:G375))),"")</f>
        <v/>
      </c>
    </row>
    <row r="376" spans="2:7" ht="18" x14ac:dyDescent="0.2">
      <c r="B376" s="15" t="str">
        <f>IF(C376="","",SUBTOTAL(3,$C$11:C376))</f>
        <v/>
      </c>
      <c r="C376" s="16" t="str">
        <f t="array" ref="C376">IFERROR(INDEX('توزيع المباريات'!$C$12:$C$491,SMALL(IF('توزيع المباريات'!$H$12:$H$491=$F$7,IF('توزيع المباريات'!$F$12:$F$491=$F$6,ROW($A$13:$A$492)-ROW($A$13)+1)),ROWS($C$11:C376))),"")</f>
        <v/>
      </c>
      <c r="D376" s="16" t="str">
        <f t="array" ref="D376">IFERROR(INDEX('توزيع المباريات'!$D$12:$D$491,SMALL(IF('توزيع المباريات'!$H$12:$H$491=$F$7,IF('توزيع المباريات'!$F$12:$F$491=$F$6,ROW($A$13:$A$492)-ROW($A$13)+1)),ROWS($C$11:D376))),"")</f>
        <v/>
      </c>
      <c r="E376" s="16" t="str">
        <f t="array" ref="E376">IFERROR(INDEX('توزيع المباريات'!$E$12:$E$491,SMALL(IF('توزيع المباريات'!$H$12:$H$491=$F$7,IF('توزيع المباريات'!$F$12:$F$491=$F$6,ROW($A$13:$A$492)-ROW($A$13)+1)),ROWS($C$11:E376))),"")</f>
        <v/>
      </c>
      <c r="F376" s="16" t="str">
        <f t="array" ref="F376">IFERROR(INDEX('توزيع المباريات'!$F$12:$F$491,SMALL(IF('توزيع المباريات'!$H$12:$H$491=$F$7,IF('توزيع المباريات'!$F$12:$F$491=$F$6,ROW($A$13:$A$492)-ROW($A$13)+1)),ROWS($C$11:F376))),"")</f>
        <v/>
      </c>
      <c r="G376" s="16" t="str">
        <f t="array" ref="G376">IFERROR(INDEX('توزيع المباريات'!$G$12:$G$491,SMALL(IF('توزيع المباريات'!$H$12:$H$491=$F$7,IF('توزيع المباريات'!$F$12:$F$491=$F$6,ROW($A$13:$A$492)-ROW($A$13)+1)),ROWS($C$11:G376))),"")</f>
        <v/>
      </c>
    </row>
    <row r="377" spans="2:7" ht="18" x14ac:dyDescent="0.2">
      <c r="B377" s="15" t="str">
        <f>IF(C377="","",SUBTOTAL(3,$C$11:C377))</f>
        <v/>
      </c>
      <c r="C377" s="16" t="str">
        <f t="array" ref="C377">IFERROR(INDEX('توزيع المباريات'!$C$12:$C$491,SMALL(IF('توزيع المباريات'!$H$12:$H$491=$F$7,IF('توزيع المباريات'!$F$12:$F$491=$F$6,ROW($A$13:$A$492)-ROW($A$13)+1)),ROWS($C$11:C377))),"")</f>
        <v/>
      </c>
      <c r="D377" s="16" t="str">
        <f t="array" ref="D377">IFERROR(INDEX('توزيع المباريات'!$D$12:$D$491,SMALL(IF('توزيع المباريات'!$H$12:$H$491=$F$7,IF('توزيع المباريات'!$F$12:$F$491=$F$6,ROW($A$13:$A$492)-ROW($A$13)+1)),ROWS($C$11:D377))),"")</f>
        <v/>
      </c>
      <c r="E377" s="16" t="str">
        <f t="array" ref="E377">IFERROR(INDEX('توزيع المباريات'!$E$12:$E$491,SMALL(IF('توزيع المباريات'!$H$12:$H$491=$F$7,IF('توزيع المباريات'!$F$12:$F$491=$F$6,ROW($A$13:$A$492)-ROW($A$13)+1)),ROWS($C$11:E377))),"")</f>
        <v/>
      </c>
      <c r="F377" s="16" t="str">
        <f t="array" ref="F377">IFERROR(INDEX('توزيع المباريات'!$F$12:$F$491,SMALL(IF('توزيع المباريات'!$H$12:$H$491=$F$7,IF('توزيع المباريات'!$F$12:$F$491=$F$6,ROW($A$13:$A$492)-ROW($A$13)+1)),ROWS($C$11:F377))),"")</f>
        <v/>
      </c>
      <c r="G377" s="16" t="str">
        <f t="array" ref="G377">IFERROR(INDEX('توزيع المباريات'!$G$12:$G$491,SMALL(IF('توزيع المباريات'!$H$12:$H$491=$F$7,IF('توزيع المباريات'!$F$12:$F$491=$F$6,ROW($A$13:$A$492)-ROW($A$13)+1)),ROWS($C$11:G377))),"")</f>
        <v/>
      </c>
    </row>
    <row r="378" spans="2:7" ht="18" x14ac:dyDescent="0.2">
      <c r="B378" s="15" t="str">
        <f>IF(C378="","",SUBTOTAL(3,$C$11:C378))</f>
        <v/>
      </c>
      <c r="C378" s="16" t="str">
        <f t="array" ref="C378">IFERROR(INDEX('توزيع المباريات'!$C$12:$C$491,SMALL(IF('توزيع المباريات'!$H$12:$H$491=$F$7,IF('توزيع المباريات'!$F$12:$F$491=$F$6,ROW($A$13:$A$492)-ROW($A$13)+1)),ROWS($C$11:C378))),"")</f>
        <v/>
      </c>
      <c r="D378" s="16" t="str">
        <f t="array" ref="D378">IFERROR(INDEX('توزيع المباريات'!$D$12:$D$491,SMALL(IF('توزيع المباريات'!$H$12:$H$491=$F$7,IF('توزيع المباريات'!$F$12:$F$491=$F$6,ROW($A$13:$A$492)-ROW($A$13)+1)),ROWS($C$11:D378))),"")</f>
        <v/>
      </c>
      <c r="E378" s="16" t="str">
        <f t="array" ref="E378">IFERROR(INDEX('توزيع المباريات'!$E$12:$E$491,SMALL(IF('توزيع المباريات'!$H$12:$H$491=$F$7,IF('توزيع المباريات'!$F$12:$F$491=$F$6,ROW($A$13:$A$492)-ROW($A$13)+1)),ROWS($C$11:E378))),"")</f>
        <v/>
      </c>
      <c r="F378" s="16" t="str">
        <f t="array" ref="F378">IFERROR(INDEX('توزيع المباريات'!$F$12:$F$491,SMALL(IF('توزيع المباريات'!$H$12:$H$491=$F$7,IF('توزيع المباريات'!$F$12:$F$491=$F$6,ROW($A$13:$A$492)-ROW($A$13)+1)),ROWS($C$11:F378))),"")</f>
        <v/>
      </c>
      <c r="G378" s="16" t="str">
        <f t="array" ref="G378">IFERROR(INDEX('توزيع المباريات'!$G$12:$G$491,SMALL(IF('توزيع المباريات'!$H$12:$H$491=$F$7,IF('توزيع المباريات'!$F$12:$F$491=$F$6,ROW($A$13:$A$492)-ROW($A$13)+1)),ROWS($C$11:G378))),"")</f>
        <v/>
      </c>
    </row>
    <row r="379" spans="2:7" ht="18" x14ac:dyDescent="0.2">
      <c r="B379" s="15" t="str">
        <f>IF(C379="","",SUBTOTAL(3,$C$11:C379))</f>
        <v/>
      </c>
      <c r="C379" s="16" t="str">
        <f t="array" ref="C379">IFERROR(INDEX('توزيع المباريات'!$C$12:$C$491,SMALL(IF('توزيع المباريات'!$H$12:$H$491=$F$7,IF('توزيع المباريات'!$F$12:$F$491=$F$6,ROW($A$13:$A$492)-ROW($A$13)+1)),ROWS($C$11:C379))),"")</f>
        <v/>
      </c>
      <c r="D379" s="16" t="str">
        <f t="array" ref="D379">IFERROR(INDEX('توزيع المباريات'!$D$12:$D$491,SMALL(IF('توزيع المباريات'!$H$12:$H$491=$F$7,IF('توزيع المباريات'!$F$12:$F$491=$F$6,ROW($A$13:$A$492)-ROW($A$13)+1)),ROWS($C$11:D379))),"")</f>
        <v/>
      </c>
      <c r="E379" s="16" t="str">
        <f t="array" ref="E379">IFERROR(INDEX('توزيع المباريات'!$E$12:$E$491,SMALL(IF('توزيع المباريات'!$H$12:$H$491=$F$7,IF('توزيع المباريات'!$F$12:$F$491=$F$6,ROW($A$13:$A$492)-ROW($A$13)+1)),ROWS($C$11:E379))),"")</f>
        <v/>
      </c>
      <c r="F379" s="16" t="str">
        <f t="array" ref="F379">IFERROR(INDEX('توزيع المباريات'!$F$12:$F$491,SMALL(IF('توزيع المباريات'!$H$12:$H$491=$F$7,IF('توزيع المباريات'!$F$12:$F$491=$F$6,ROW($A$13:$A$492)-ROW($A$13)+1)),ROWS($C$11:F379))),"")</f>
        <v/>
      </c>
      <c r="G379" s="16" t="str">
        <f t="array" ref="G379">IFERROR(INDEX('توزيع المباريات'!$G$12:$G$491,SMALL(IF('توزيع المباريات'!$H$12:$H$491=$F$7,IF('توزيع المباريات'!$F$12:$F$491=$F$6,ROW($A$13:$A$492)-ROW($A$13)+1)),ROWS($C$11:G379))),"")</f>
        <v/>
      </c>
    </row>
    <row r="380" spans="2:7" ht="18" x14ac:dyDescent="0.2">
      <c r="B380" s="15" t="str">
        <f>IF(C380="","",SUBTOTAL(3,$C$11:C380))</f>
        <v/>
      </c>
      <c r="C380" s="16" t="str">
        <f t="array" ref="C380">IFERROR(INDEX('توزيع المباريات'!$C$12:$C$491,SMALL(IF('توزيع المباريات'!$H$12:$H$491=$F$7,IF('توزيع المباريات'!$F$12:$F$491=$F$6,ROW($A$13:$A$492)-ROW($A$13)+1)),ROWS($C$11:C380))),"")</f>
        <v/>
      </c>
      <c r="D380" s="16" t="str">
        <f t="array" ref="D380">IFERROR(INDEX('توزيع المباريات'!$D$12:$D$491,SMALL(IF('توزيع المباريات'!$H$12:$H$491=$F$7,IF('توزيع المباريات'!$F$12:$F$491=$F$6,ROW($A$13:$A$492)-ROW($A$13)+1)),ROWS($C$11:D380))),"")</f>
        <v/>
      </c>
      <c r="E380" s="16" t="str">
        <f t="array" ref="E380">IFERROR(INDEX('توزيع المباريات'!$E$12:$E$491,SMALL(IF('توزيع المباريات'!$H$12:$H$491=$F$7,IF('توزيع المباريات'!$F$12:$F$491=$F$6,ROW($A$13:$A$492)-ROW($A$13)+1)),ROWS($C$11:E380))),"")</f>
        <v/>
      </c>
      <c r="F380" s="16" t="str">
        <f t="array" ref="F380">IFERROR(INDEX('توزيع المباريات'!$F$12:$F$491,SMALL(IF('توزيع المباريات'!$H$12:$H$491=$F$7,IF('توزيع المباريات'!$F$12:$F$491=$F$6,ROW($A$13:$A$492)-ROW($A$13)+1)),ROWS($C$11:F380))),"")</f>
        <v/>
      </c>
      <c r="G380" s="16" t="str">
        <f t="array" ref="G380">IFERROR(INDEX('توزيع المباريات'!$G$12:$G$491,SMALL(IF('توزيع المباريات'!$H$12:$H$491=$F$7,IF('توزيع المباريات'!$F$12:$F$491=$F$6,ROW($A$13:$A$492)-ROW($A$13)+1)),ROWS($C$11:G380))),"")</f>
        <v/>
      </c>
    </row>
    <row r="381" spans="2:7" ht="18" x14ac:dyDescent="0.2">
      <c r="B381" s="15" t="str">
        <f>IF(C381="","",SUBTOTAL(3,$C$11:C381))</f>
        <v/>
      </c>
      <c r="C381" s="16" t="str">
        <f t="array" ref="C381">IFERROR(INDEX('توزيع المباريات'!$C$12:$C$491,SMALL(IF('توزيع المباريات'!$H$12:$H$491=$F$7,IF('توزيع المباريات'!$F$12:$F$491=$F$6,ROW($A$13:$A$492)-ROW($A$13)+1)),ROWS($C$11:C381))),"")</f>
        <v/>
      </c>
      <c r="D381" s="16" t="str">
        <f t="array" ref="D381">IFERROR(INDEX('توزيع المباريات'!$D$12:$D$491,SMALL(IF('توزيع المباريات'!$H$12:$H$491=$F$7,IF('توزيع المباريات'!$F$12:$F$491=$F$6,ROW($A$13:$A$492)-ROW($A$13)+1)),ROWS($C$11:D381))),"")</f>
        <v/>
      </c>
      <c r="E381" s="16" t="str">
        <f t="array" ref="E381">IFERROR(INDEX('توزيع المباريات'!$E$12:$E$491,SMALL(IF('توزيع المباريات'!$H$12:$H$491=$F$7,IF('توزيع المباريات'!$F$12:$F$491=$F$6,ROW($A$13:$A$492)-ROW($A$13)+1)),ROWS($C$11:E381))),"")</f>
        <v/>
      </c>
      <c r="F381" s="16" t="str">
        <f t="array" ref="F381">IFERROR(INDEX('توزيع المباريات'!$F$12:$F$491,SMALL(IF('توزيع المباريات'!$H$12:$H$491=$F$7,IF('توزيع المباريات'!$F$12:$F$491=$F$6,ROW($A$13:$A$492)-ROW($A$13)+1)),ROWS($C$11:F381))),"")</f>
        <v/>
      </c>
      <c r="G381" s="16" t="str">
        <f t="array" ref="G381">IFERROR(INDEX('توزيع المباريات'!$G$12:$G$491,SMALL(IF('توزيع المباريات'!$H$12:$H$491=$F$7,IF('توزيع المباريات'!$F$12:$F$491=$F$6,ROW($A$13:$A$492)-ROW($A$13)+1)),ROWS($C$11:G381))),"")</f>
        <v/>
      </c>
    </row>
    <row r="382" spans="2:7" ht="18" x14ac:dyDescent="0.2">
      <c r="B382" s="15" t="str">
        <f>IF(C382="","",SUBTOTAL(3,$C$11:C382))</f>
        <v/>
      </c>
      <c r="C382" s="16" t="str">
        <f t="array" ref="C382">IFERROR(INDEX('توزيع المباريات'!$C$12:$C$491,SMALL(IF('توزيع المباريات'!$H$12:$H$491=$F$7,IF('توزيع المباريات'!$F$12:$F$491=$F$6,ROW($A$13:$A$492)-ROW($A$13)+1)),ROWS($C$11:C382))),"")</f>
        <v/>
      </c>
      <c r="D382" s="16" t="str">
        <f t="array" ref="D382">IFERROR(INDEX('توزيع المباريات'!$D$12:$D$491,SMALL(IF('توزيع المباريات'!$H$12:$H$491=$F$7,IF('توزيع المباريات'!$F$12:$F$491=$F$6,ROW($A$13:$A$492)-ROW($A$13)+1)),ROWS($C$11:D382))),"")</f>
        <v/>
      </c>
      <c r="E382" s="16" t="str">
        <f t="array" ref="E382">IFERROR(INDEX('توزيع المباريات'!$E$12:$E$491,SMALL(IF('توزيع المباريات'!$H$12:$H$491=$F$7,IF('توزيع المباريات'!$F$12:$F$491=$F$6,ROW($A$13:$A$492)-ROW($A$13)+1)),ROWS($C$11:E382))),"")</f>
        <v/>
      </c>
      <c r="F382" s="16" t="str">
        <f t="array" ref="F382">IFERROR(INDEX('توزيع المباريات'!$F$12:$F$491,SMALL(IF('توزيع المباريات'!$H$12:$H$491=$F$7,IF('توزيع المباريات'!$F$12:$F$491=$F$6,ROW($A$13:$A$492)-ROW($A$13)+1)),ROWS($C$11:F382))),"")</f>
        <v/>
      </c>
      <c r="G382" s="16" t="str">
        <f t="array" ref="G382">IFERROR(INDEX('توزيع المباريات'!$G$12:$G$491,SMALL(IF('توزيع المباريات'!$H$12:$H$491=$F$7,IF('توزيع المباريات'!$F$12:$F$491=$F$6,ROW($A$13:$A$492)-ROW($A$13)+1)),ROWS($C$11:G382))),"")</f>
        <v/>
      </c>
    </row>
    <row r="383" spans="2:7" ht="18" x14ac:dyDescent="0.2">
      <c r="B383" s="15" t="str">
        <f>IF(C383="","",SUBTOTAL(3,$C$11:C383))</f>
        <v/>
      </c>
      <c r="C383" s="16" t="str">
        <f t="array" ref="C383">IFERROR(INDEX('توزيع المباريات'!$C$12:$C$491,SMALL(IF('توزيع المباريات'!$H$12:$H$491=$F$7,IF('توزيع المباريات'!$F$12:$F$491=$F$6,ROW($A$13:$A$492)-ROW($A$13)+1)),ROWS($C$11:C383))),"")</f>
        <v/>
      </c>
      <c r="D383" s="16" t="str">
        <f t="array" ref="D383">IFERROR(INDEX('توزيع المباريات'!$D$12:$D$491,SMALL(IF('توزيع المباريات'!$H$12:$H$491=$F$7,IF('توزيع المباريات'!$F$12:$F$491=$F$6,ROW($A$13:$A$492)-ROW($A$13)+1)),ROWS($C$11:D383))),"")</f>
        <v/>
      </c>
      <c r="E383" s="16" t="str">
        <f t="array" ref="E383">IFERROR(INDEX('توزيع المباريات'!$E$12:$E$491,SMALL(IF('توزيع المباريات'!$H$12:$H$491=$F$7,IF('توزيع المباريات'!$F$12:$F$491=$F$6,ROW($A$13:$A$492)-ROW($A$13)+1)),ROWS($C$11:E383))),"")</f>
        <v/>
      </c>
      <c r="F383" s="16" t="str">
        <f t="array" ref="F383">IFERROR(INDEX('توزيع المباريات'!$F$12:$F$491,SMALL(IF('توزيع المباريات'!$H$12:$H$491=$F$7,IF('توزيع المباريات'!$F$12:$F$491=$F$6,ROW($A$13:$A$492)-ROW($A$13)+1)),ROWS($C$11:F383))),"")</f>
        <v/>
      </c>
      <c r="G383" s="16" t="str">
        <f t="array" ref="G383">IFERROR(INDEX('توزيع المباريات'!$G$12:$G$491,SMALL(IF('توزيع المباريات'!$H$12:$H$491=$F$7,IF('توزيع المباريات'!$F$12:$F$491=$F$6,ROW($A$13:$A$492)-ROW($A$13)+1)),ROWS($C$11:G383))),"")</f>
        <v/>
      </c>
    </row>
    <row r="384" spans="2:7" ht="18" x14ac:dyDescent="0.2">
      <c r="B384" s="15" t="str">
        <f>IF(C384="","",SUBTOTAL(3,$C$11:C384))</f>
        <v/>
      </c>
      <c r="C384" s="16" t="str">
        <f t="array" ref="C384">IFERROR(INDEX('توزيع المباريات'!$C$12:$C$491,SMALL(IF('توزيع المباريات'!$H$12:$H$491=$F$7,IF('توزيع المباريات'!$F$12:$F$491=$F$6,ROW($A$13:$A$492)-ROW($A$13)+1)),ROWS($C$11:C384))),"")</f>
        <v/>
      </c>
      <c r="D384" s="16" t="str">
        <f t="array" ref="D384">IFERROR(INDEX('توزيع المباريات'!$D$12:$D$491,SMALL(IF('توزيع المباريات'!$H$12:$H$491=$F$7,IF('توزيع المباريات'!$F$12:$F$491=$F$6,ROW($A$13:$A$492)-ROW($A$13)+1)),ROWS($C$11:D384))),"")</f>
        <v/>
      </c>
      <c r="E384" s="16" t="str">
        <f t="array" ref="E384">IFERROR(INDEX('توزيع المباريات'!$E$12:$E$491,SMALL(IF('توزيع المباريات'!$H$12:$H$491=$F$7,IF('توزيع المباريات'!$F$12:$F$491=$F$6,ROW($A$13:$A$492)-ROW($A$13)+1)),ROWS($C$11:E384))),"")</f>
        <v/>
      </c>
      <c r="F384" s="16" t="str">
        <f t="array" ref="F384">IFERROR(INDEX('توزيع المباريات'!$F$12:$F$491,SMALL(IF('توزيع المباريات'!$H$12:$H$491=$F$7,IF('توزيع المباريات'!$F$12:$F$491=$F$6,ROW($A$13:$A$492)-ROW($A$13)+1)),ROWS($C$11:F384))),"")</f>
        <v/>
      </c>
      <c r="G384" s="16" t="str">
        <f t="array" ref="G384">IFERROR(INDEX('توزيع المباريات'!$G$12:$G$491,SMALL(IF('توزيع المباريات'!$H$12:$H$491=$F$7,IF('توزيع المباريات'!$F$12:$F$491=$F$6,ROW($A$13:$A$492)-ROW($A$13)+1)),ROWS($C$11:G384))),"")</f>
        <v/>
      </c>
    </row>
    <row r="385" spans="2:7" ht="18" x14ac:dyDescent="0.2">
      <c r="B385" s="15" t="str">
        <f>IF(C385="","",SUBTOTAL(3,$C$11:C385))</f>
        <v/>
      </c>
      <c r="C385" s="16" t="str">
        <f t="array" ref="C385">IFERROR(INDEX('توزيع المباريات'!$C$12:$C$491,SMALL(IF('توزيع المباريات'!$H$12:$H$491=$F$7,IF('توزيع المباريات'!$F$12:$F$491=$F$6,ROW($A$13:$A$492)-ROW($A$13)+1)),ROWS($C$11:C385))),"")</f>
        <v/>
      </c>
      <c r="D385" s="16" t="str">
        <f t="array" ref="D385">IFERROR(INDEX('توزيع المباريات'!$D$12:$D$491,SMALL(IF('توزيع المباريات'!$H$12:$H$491=$F$7,IF('توزيع المباريات'!$F$12:$F$491=$F$6,ROW($A$13:$A$492)-ROW($A$13)+1)),ROWS($C$11:D385))),"")</f>
        <v/>
      </c>
      <c r="E385" s="16" t="str">
        <f t="array" ref="E385">IFERROR(INDEX('توزيع المباريات'!$E$12:$E$491,SMALL(IF('توزيع المباريات'!$H$12:$H$491=$F$7,IF('توزيع المباريات'!$F$12:$F$491=$F$6,ROW($A$13:$A$492)-ROW($A$13)+1)),ROWS($C$11:E385))),"")</f>
        <v/>
      </c>
      <c r="F385" s="16" t="str">
        <f t="array" ref="F385">IFERROR(INDEX('توزيع المباريات'!$F$12:$F$491,SMALL(IF('توزيع المباريات'!$H$12:$H$491=$F$7,IF('توزيع المباريات'!$F$12:$F$491=$F$6,ROW($A$13:$A$492)-ROW($A$13)+1)),ROWS($C$11:F385))),"")</f>
        <v/>
      </c>
      <c r="G385" s="16" t="str">
        <f t="array" ref="G385">IFERROR(INDEX('توزيع المباريات'!$G$12:$G$491,SMALL(IF('توزيع المباريات'!$H$12:$H$491=$F$7,IF('توزيع المباريات'!$F$12:$F$491=$F$6,ROW($A$13:$A$492)-ROW($A$13)+1)),ROWS($C$11:G385))),"")</f>
        <v/>
      </c>
    </row>
    <row r="386" spans="2:7" ht="18" x14ac:dyDescent="0.2">
      <c r="B386" s="15" t="str">
        <f>IF(C386="","",SUBTOTAL(3,$C$11:C386))</f>
        <v/>
      </c>
      <c r="C386" s="16" t="str">
        <f t="array" ref="C386">IFERROR(INDEX('توزيع المباريات'!$C$12:$C$491,SMALL(IF('توزيع المباريات'!$H$12:$H$491=$F$7,IF('توزيع المباريات'!$F$12:$F$491=$F$6,ROW($A$13:$A$492)-ROW($A$13)+1)),ROWS($C$11:C386))),"")</f>
        <v/>
      </c>
      <c r="D386" s="16" t="str">
        <f t="array" ref="D386">IFERROR(INDEX('توزيع المباريات'!$D$12:$D$491,SMALL(IF('توزيع المباريات'!$H$12:$H$491=$F$7,IF('توزيع المباريات'!$F$12:$F$491=$F$6,ROW($A$13:$A$492)-ROW($A$13)+1)),ROWS($C$11:D386))),"")</f>
        <v/>
      </c>
      <c r="E386" s="16" t="str">
        <f t="array" ref="E386">IFERROR(INDEX('توزيع المباريات'!$E$12:$E$491,SMALL(IF('توزيع المباريات'!$H$12:$H$491=$F$7,IF('توزيع المباريات'!$F$12:$F$491=$F$6,ROW($A$13:$A$492)-ROW($A$13)+1)),ROWS($C$11:E386))),"")</f>
        <v/>
      </c>
      <c r="F386" s="16" t="str">
        <f t="array" ref="F386">IFERROR(INDEX('توزيع المباريات'!$F$12:$F$491,SMALL(IF('توزيع المباريات'!$H$12:$H$491=$F$7,IF('توزيع المباريات'!$F$12:$F$491=$F$6,ROW($A$13:$A$492)-ROW($A$13)+1)),ROWS($C$11:F386))),"")</f>
        <v/>
      </c>
      <c r="G386" s="16" t="str">
        <f t="array" ref="G386">IFERROR(INDEX('توزيع المباريات'!$G$12:$G$491,SMALL(IF('توزيع المباريات'!$H$12:$H$491=$F$7,IF('توزيع المباريات'!$F$12:$F$491=$F$6,ROW($A$13:$A$492)-ROW($A$13)+1)),ROWS($C$11:G386))),"")</f>
        <v/>
      </c>
    </row>
    <row r="387" spans="2:7" ht="18" x14ac:dyDescent="0.2">
      <c r="B387" s="15" t="str">
        <f>IF(C387="","",SUBTOTAL(3,$C$11:C387))</f>
        <v/>
      </c>
      <c r="C387" s="16" t="str">
        <f t="array" ref="C387">IFERROR(INDEX('توزيع المباريات'!$C$12:$C$491,SMALL(IF('توزيع المباريات'!$H$12:$H$491=$F$7,IF('توزيع المباريات'!$F$12:$F$491=$F$6,ROW($A$13:$A$492)-ROW($A$13)+1)),ROWS($C$11:C387))),"")</f>
        <v/>
      </c>
      <c r="D387" s="16" t="str">
        <f t="array" ref="D387">IFERROR(INDEX('توزيع المباريات'!$D$12:$D$491,SMALL(IF('توزيع المباريات'!$H$12:$H$491=$F$7,IF('توزيع المباريات'!$F$12:$F$491=$F$6,ROW($A$13:$A$492)-ROW($A$13)+1)),ROWS($C$11:D387))),"")</f>
        <v/>
      </c>
      <c r="E387" s="16" t="str">
        <f t="array" ref="E387">IFERROR(INDEX('توزيع المباريات'!$E$12:$E$491,SMALL(IF('توزيع المباريات'!$H$12:$H$491=$F$7,IF('توزيع المباريات'!$F$12:$F$491=$F$6,ROW($A$13:$A$492)-ROW($A$13)+1)),ROWS($C$11:E387))),"")</f>
        <v/>
      </c>
      <c r="F387" s="16" t="str">
        <f t="array" ref="F387">IFERROR(INDEX('توزيع المباريات'!$F$12:$F$491,SMALL(IF('توزيع المباريات'!$H$12:$H$491=$F$7,IF('توزيع المباريات'!$F$12:$F$491=$F$6,ROW($A$13:$A$492)-ROW($A$13)+1)),ROWS($C$11:F387))),"")</f>
        <v/>
      </c>
      <c r="G387" s="16" t="str">
        <f t="array" ref="G387">IFERROR(INDEX('توزيع المباريات'!$G$12:$G$491,SMALL(IF('توزيع المباريات'!$H$12:$H$491=$F$7,IF('توزيع المباريات'!$F$12:$F$491=$F$6,ROW($A$13:$A$492)-ROW($A$13)+1)),ROWS($C$11:G387))),"")</f>
        <v/>
      </c>
    </row>
    <row r="388" spans="2:7" ht="18" x14ac:dyDescent="0.2">
      <c r="B388" s="15" t="str">
        <f>IF(C388="","",SUBTOTAL(3,$C$11:C388))</f>
        <v/>
      </c>
      <c r="C388" s="16" t="str">
        <f t="array" ref="C388">IFERROR(INDEX('توزيع المباريات'!$C$12:$C$491,SMALL(IF('توزيع المباريات'!$H$12:$H$491=$F$7,IF('توزيع المباريات'!$F$12:$F$491=$F$6,ROW($A$13:$A$492)-ROW($A$13)+1)),ROWS($C$11:C388))),"")</f>
        <v/>
      </c>
      <c r="D388" s="16" t="str">
        <f t="array" ref="D388">IFERROR(INDEX('توزيع المباريات'!$D$12:$D$491,SMALL(IF('توزيع المباريات'!$H$12:$H$491=$F$7,IF('توزيع المباريات'!$F$12:$F$491=$F$6,ROW($A$13:$A$492)-ROW($A$13)+1)),ROWS($C$11:D388))),"")</f>
        <v/>
      </c>
      <c r="E388" s="16" t="str">
        <f t="array" ref="E388">IFERROR(INDEX('توزيع المباريات'!$E$12:$E$491,SMALL(IF('توزيع المباريات'!$H$12:$H$491=$F$7,IF('توزيع المباريات'!$F$12:$F$491=$F$6,ROW($A$13:$A$492)-ROW($A$13)+1)),ROWS($C$11:E388))),"")</f>
        <v/>
      </c>
      <c r="F388" s="16" t="str">
        <f t="array" ref="F388">IFERROR(INDEX('توزيع المباريات'!$F$12:$F$491,SMALL(IF('توزيع المباريات'!$H$12:$H$491=$F$7,IF('توزيع المباريات'!$F$12:$F$491=$F$6,ROW($A$13:$A$492)-ROW($A$13)+1)),ROWS($C$11:F388))),"")</f>
        <v/>
      </c>
      <c r="G388" s="16" t="str">
        <f t="array" ref="G388">IFERROR(INDEX('توزيع المباريات'!$G$12:$G$491,SMALL(IF('توزيع المباريات'!$H$12:$H$491=$F$7,IF('توزيع المباريات'!$F$12:$F$491=$F$6,ROW($A$13:$A$492)-ROW($A$13)+1)),ROWS($C$11:G388))),"")</f>
        <v/>
      </c>
    </row>
    <row r="389" spans="2:7" ht="18" x14ac:dyDescent="0.2">
      <c r="B389" s="15" t="str">
        <f>IF(C389="","",SUBTOTAL(3,$C$11:C389))</f>
        <v/>
      </c>
      <c r="C389" s="16" t="str">
        <f t="array" ref="C389">IFERROR(INDEX('توزيع المباريات'!$C$12:$C$491,SMALL(IF('توزيع المباريات'!$H$12:$H$491=$F$7,IF('توزيع المباريات'!$F$12:$F$491=$F$6,ROW($A$13:$A$492)-ROW($A$13)+1)),ROWS($C$11:C389))),"")</f>
        <v/>
      </c>
      <c r="D389" s="16" t="str">
        <f t="array" ref="D389">IFERROR(INDEX('توزيع المباريات'!$D$12:$D$491,SMALL(IF('توزيع المباريات'!$H$12:$H$491=$F$7,IF('توزيع المباريات'!$F$12:$F$491=$F$6,ROW($A$13:$A$492)-ROW($A$13)+1)),ROWS($C$11:D389))),"")</f>
        <v/>
      </c>
      <c r="E389" s="16" t="str">
        <f t="array" ref="E389">IFERROR(INDEX('توزيع المباريات'!$E$12:$E$491,SMALL(IF('توزيع المباريات'!$H$12:$H$491=$F$7,IF('توزيع المباريات'!$F$12:$F$491=$F$6,ROW($A$13:$A$492)-ROW($A$13)+1)),ROWS($C$11:E389))),"")</f>
        <v/>
      </c>
      <c r="F389" s="16" t="str">
        <f t="array" ref="F389">IFERROR(INDEX('توزيع المباريات'!$F$12:$F$491,SMALL(IF('توزيع المباريات'!$H$12:$H$491=$F$7,IF('توزيع المباريات'!$F$12:$F$491=$F$6,ROW($A$13:$A$492)-ROW($A$13)+1)),ROWS($C$11:F389))),"")</f>
        <v/>
      </c>
      <c r="G389" s="16" t="str">
        <f t="array" ref="G389">IFERROR(INDEX('توزيع المباريات'!$G$12:$G$491,SMALL(IF('توزيع المباريات'!$H$12:$H$491=$F$7,IF('توزيع المباريات'!$F$12:$F$491=$F$6,ROW($A$13:$A$492)-ROW($A$13)+1)),ROWS($C$11:G389))),"")</f>
        <v/>
      </c>
    </row>
    <row r="390" spans="2:7" ht="18" x14ac:dyDescent="0.2">
      <c r="B390" s="15" t="str">
        <f>IF(C390="","",SUBTOTAL(3,$C$11:C390))</f>
        <v/>
      </c>
      <c r="C390" s="16" t="str">
        <f t="array" ref="C390">IFERROR(INDEX('توزيع المباريات'!$C$12:$C$491,SMALL(IF('توزيع المباريات'!$H$12:$H$491=$F$7,IF('توزيع المباريات'!$F$12:$F$491=$F$6,ROW($A$13:$A$492)-ROW($A$13)+1)),ROWS($C$11:C390))),"")</f>
        <v/>
      </c>
      <c r="D390" s="16" t="str">
        <f t="array" ref="D390">IFERROR(INDEX('توزيع المباريات'!$D$12:$D$491,SMALL(IF('توزيع المباريات'!$H$12:$H$491=$F$7,IF('توزيع المباريات'!$F$12:$F$491=$F$6,ROW($A$13:$A$492)-ROW($A$13)+1)),ROWS($C$11:D390))),"")</f>
        <v/>
      </c>
      <c r="E390" s="16" t="str">
        <f t="array" ref="E390">IFERROR(INDEX('توزيع المباريات'!$E$12:$E$491,SMALL(IF('توزيع المباريات'!$H$12:$H$491=$F$7,IF('توزيع المباريات'!$F$12:$F$491=$F$6,ROW($A$13:$A$492)-ROW($A$13)+1)),ROWS($C$11:E390))),"")</f>
        <v/>
      </c>
      <c r="F390" s="16" t="str">
        <f t="array" ref="F390">IFERROR(INDEX('توزيع المباريات'!$F$12:$F$491,SMALL(IF('توزيع المباريات'!$H$12:$H$491=$F$7,IF('توزيع المباريات'!$F$12:$F$491=$F$6,ROW($A$13:$A$492)-ROW($A$13)+1)),ROWS($C$11:F390))),"")</f>
        <v/>
      </c>
      <c r="G390" s="16" t="str">
        <f t="array" ref="G390">IFERROR(INDEX('توزيع المباريات'!$G$12:$G$491,SMALL(IF('توزيع المباريات'!$H$12:$H$491=$F$7,IF('توزيع المباريات'!$F$12:$F$491=$F$6,ROW($A$13:$A$492)-ROW($A$13)+1)),ROWS($C$11:G390))),"")</f>
        <v/>
      </c>
    </row>
    <row r="391" spans="2:7" ht="18" x14ac:dyDescent="0.2">
      <c r="B391" s="15" t="str">
        <f>IF(C391="","",SUBTOTAL(3,$C$11:C391))</f>
        <v/>
      </c>
      <c r="C391" s="16" t="str">
        <f t="array" ref="C391">IFERROR(INDEX('توزيع المباريات'!$C$12:$C$491,SMALL(IF('توزيع المباريات'!$H$12:$H$491=$F$7,IF('توزيع المباريات'!$F$12:$F$491=$F$6,ROW($A$13:$A$492)-ROW($A$13)+1)),ROWS($C$11:C391))),"")</f>
        <v/>
      </c>
      <c r="D391" s="16" t="str">
        <f t="array" ref="D391">IFERROR(INDEX('توزيع المباريات'!$D$12:$D$491,SMALL(IF('توزيع المباريات'!$H$12:$H$491=$F$7,IF('توزيع المباريات'!$F$12:$F$491=$F$6,ROW($A$13:$A$492)-ROW($A$13)+1)),ROWS($C$11:D391))),"")</f>
        <v/>
      </c>
      <c r="E391" s="16" t="str">
        <f t="array" ref="E391">IFERROR(INDEX('توزيع المباريات'!$E$12:$E$491,SMALL(IF('توزيع المباريات'!$H$12:$H$491=$F$7,IF('توزيع المباريات'!$F$12:$F$491=$F$6,ROW($A$13:$A$492)-ROW($A$13)+1)),ROWS($C$11:E391))),"")</f>
        <v/>
      </c>
      <c r="F391" s="16" t="str">
        <f t="array" ref="F391">IFERROR(INDEX('توزيع المباريات'!$F$12:$F$491,SMALL(IF('توزيع المباريات'!$H$12:$H$491=$F$7,IF('توزيع المباريات'!$F$12:$F$491=$F$6,ROW($A$13:$A$492)-ROW($A$13)+1)),ROWS($C$11:F391))),"")</f>
        <v/>
      </c>
      <c r="G391" s="16" t="str">
        <f t="array" ref="G391">IFERROR(INDEX('توزيع المباريات'!$G$12:$G$491,SMALL(IF('توزيع المباريات'!$H$12:$H$491=$F$7,IF('توزيع المباريات'!$F$12:$F$491=$F$6,ROW($A$13:$A$492)-ROW($A$13)+1)),ROWS($C$11:G391))),"")</f>
        <v/>
      </c>
    </row>
    <row r="392" spans="2:7" ht="18" x14ac:dyDescent="0.2">
      <c r="B392" s="15" t="str">
        <f>IF(C392="","",SUBTOTAL(3,$C$11:C392))</f>
        <v/>
      </c>
      <c r="C392" s="16" t="str">
        <f t="array" ref="C392">IFERROR(INDEX('توزيع المباريات'!$C$12:$C$491,SMALL(IF('توزيع المباريات'!$H$12:$H$491=$F$7,IF('توزيع المباريات'!$F$12:$F$491=$F$6,ROW($A$13:$A$492)-ROW($A$13)+1)),ROWS($C$11:C392))),"")</f>
        <v/>
      </c>
      <c r="D392" s="16" t="str">
        <f t="array" ref="D392">IFERROR(INDEX('توزيع المباريات'!$D$12:$D$491,SMALL(IF('توزيع المباريات'!$H$12:$H$491=$F$7,IF('توزيع المباريات'!$F$12:$F$491=$F$6,ROW($A$13:$A$492)-ROW($A$13)+1)),ROWS($C$11:D392))),"")</f>
        <v/>
      </c>
      <c r="E392" s="16" t="str">
        <f t="array" ref="E392">IFERROR(INDEX('توزيع المباريات'!$E$12:$E$491,SMALL(IF('توزيع المباريات'!$H$12:$H$491=$F$7,IF('توزيع المباريات'!$F$12:$F$491=$F$6,ROW($A$13:$A$492)-ROW($A$13)+1)),ROWS($C$11:E392))),"")</f>
        <v/>
      </c>
      <c r="F392" s="16" t="str">
        <f t="array" ref="F392">IFERROR(INDEX('توزيع المباريات'!$F$12:$F$491,SMALL(IF('توزيع المباريات'!$H$12:$H$491=$F$7,IF('توزيع المباريات'!$F$12:$F$491=$F$6,ROW($A$13:$A$492)-ROW($A$13)+1)),ROWS($C$11:F392))),"")</f>
        <v/>
      </c>
      <c r="G392" s="16" t="str">
        <f t="array" ref="G392">IFERROR(INDEX('توزيع المباريات'!$G$12:$G$491,SMALL(IF('توزيع المباريات'!$H$12:$H$491=$F$7,IF('توزيع المباريات'!$F$12:$F$491=$F$6,ROW($A$13:$A$492)-ROW($A$13)+1)),ROWS($C$11:G392))),"")</f>
        <v/>
      </c>
    </row>
    <row r="393" spans="2:7" ht="18" x14ac:dyDescent="0.2">
      <c r="B393" s="15" t="str">
        <f>IF(C393="","",SUBTOTAL(3,$C$11:C393))</f>
        <v/>
      </c>
      <c r="C393" s="16" t="str">
        <f t="array" ref="C393">IFERROR(INDEX('توزيع المباريات'!$C$12:$C$491,SMALL(IF('توزيع المباريات'!$H$12:$H$491=$F$7,IF('توزيع المباريات'!$F$12:$F$491=$F$6,ROW($A$13:$A$492)-ROW($A$13)+1)),ROWS($C$11:C393))),"")</f>
        <v/>
      </c>
      <c r="D393" s="16" t="str">
        <f t="array" ref="D393">IFERROR(INDEX('توزيع المباريات'!$D$12:$D$491,SMALL(IF('توزيع المباريات'!$H$12:$H$491=$F$7,IF('توزيع المباريات'!$F$12:$F$491=$F$6,ROW($A$13:$A$492)-ROW($A$13)+1)),ROWS($C$11:D393))),"")</f>
        <v/>
      </c>
      <c r="E393" s="16" t="str">
        <f t="array" ref="E393">IFERROR(INDEX('توزيع المباريات'!$E$12:$E$491,SMALL(IF('توزيع المباريات'!$H$12:$H$491=$F$7,IF('توزيع المباريات'!$F$12:$F$491=$F$6,ROW($A$13:$A$492)-ROW($A$13)+1)),ROWS($C$11:E393))),"")</f>
        <v/>
      </c>
      <c r="F393" s="16" t="str">
        <f t="array" ref="F393">IFERROR(INDEX('توزيع المباريات'!$F$12:$F$491,SMALL(IF('توزيع المباريات'!$H$12:$H$491=$F$7,IF('توزيع المباريات'!$F$12:$F$491=$F$6,ROW($A$13:$A$492)-ROW($A$13)+1)),ROWS($C$11:F393))),"")</f>
        <v/>
      </c>
      <c r="G393" s="16" t="str">
        <f t="array" ref="G393">IFERROR(INDEX('توزيع المباريات'!$G$12:$G$491,SMALL(IF('توزيع المباريات'!$H$12:$H$491=$F$7,IF('توزيع المباريات'!$F$12:$F$491=$F$6,ROW($A$13:$A$492)-ROW($A$13)+1)),ROWS($C$11:G393))),"")</f>
        <v/>
      </c>
    </row>
    <row r="394" spans="2:7" ht="18" x14ac:dyDescent="0.2">
      <c r="B394" s="15" t="str">
        <f>IF(C394="","",SUBTOTAL(3,$C$11:C394))</f>
        <v/>
      </c>
      <c r="C394" s="16" t="str">
        <f t="array" ref="C394">IFERROR(INDEX('توزيع المباريات'!$C$12:$C$491,SMALL(IF('توزيع المباريات'!$H$12:$H$491=$F$7,IF('توزيع المباريات'!$F$12:$F$491=$F$6,ROW($A$13:$A$492)-ROW($A$13)+1)),ROWS($C$11:C394))),"")</f>
        <v/>
      </c>
      <c r="D394" s="16" t="str">
        <f t="array" ref="D394">IFERROR(INDEX('توزيع المباريات'!$D$12:$D$491,SMALL(IF('توزيع المباريات'!$H$12:$H$491=$F$7,IF('توزيع المباريات'!$F$12:$F$491=$F$6,ROW($A$13:$A$492)-ROW($A$13)+1)),ROWS($C$11:D394))),"")</f>
        <v/>
      </c>
      <c r="E394" s="16" t="str">
        <f t="array" ref="E394">IFERROR(INDEX('توزيع المباريات'!$E$12:$E$491,SMALL(IF('توزيع المباريات'!$H$12:$H$491=$F$7,IF('توزيع المباريات'!$F$12:$F$491=$F$6,ROW($A$13:$A$492)-ROW($A$13)+1)),ROWS($C$11:E394))),"")</f>
        <v/>
      </c>
      <c r="F394" s="16" t="str">
        <f t="array" ref="F394">IFERROR(INDEX('توزيع المباريات'!$F$12:$F$491,SMALL(IF('توزيع المباريات'!$H$12:$H$491=$F$7,IF('توزيع المباريات'!$F$12:$F$491=$F$6,ROW($A$13:$A$492)-ROW($A$13)+1)),ROWS($C$11:F394))),"")</f>
        <v/>
      </c>
      <c r="G394" s="16" t="str">
        <f t="array" ref="G394">IFERROR(INDEX('توزيع المباريات'!$G$12:$G$491,SMALL(IF('توزيع المباريات'!$H$12:$H$491=$F$7,IF('توزيع المباريات'!$F$12:$F$491=$F$6,ROW($A$13:$A$492)-ROW($A$13)+1)),ROWS($C$11:G394))),"")</f>
        <v/>
      </c>
    </row>
    <row r="395" spans="2:7" ht="18" x14ac:dyDescent="0.2">
      <c r="B395" s="15" t="str">
        <f>IF(C395="","",SUBTOTAL(3,$C$11:C395))</f>
        <v/>
      </c>
      <c r="C395" s="16" t="str">
        <f t="array" ref="C395">IFERROR(INDEX('توزيع المباريات'!$C$12:$C$491,SMALL(IF('توزيع المباريات'!$H$12:$H$491=$F$7,IF('توزيع المباريات'!$F$12:$F$491=$F$6,ROW($A$13:$A$492)-ROW($A$13)+1)),ROWS($C$11:C395))),"")</f>
        <v/>
      </c>
      <c r="D395" s="16" t="str">
        <f t="array" ref="D395">IFERROR(INDEX('توزيع المباريات'!$D$12:$D$491,SMALL(IF('توزيع المباريات'!$H$12:$H$491=$F$7,IF('توزيع المباريات'!$F$12:$F$491=$F$6,ROW($A$13:$A$492)-ROW($A$13)+1)),ROWS($C$11:D395))),"")</f>
        <v/>
      </c>
      <c r="E395" s="16" t="str">
        <f t="array" ref="E395">IFERROR(INDEX('توزيع المباريات'!$E$12:$E$491,SMALL(IF('توزيع المباريات'!$H$12:$H$491=$F$7,IF('توزيع المباريات'!$F$12:$F$491=$F$6,ROW($A$13:$A$492)-ROW($A$13)+1)),ROWS($C$11:E395))),"")</f>
        <v/>
      </c>
      <c r="F395" s="16" t="str">
        <f t="array" ref="F395">IFERROR(INDEX('توزيع المباريات'!$F$12:$F$491,SMALL(IF('توزيع المباريات'!$H$12:$H$491=$F$7,IF('توزيع المباريات'!$F$12:$F$491=$F$6,ROW($A$13:$A$492)-ROW($A$13)+1)),ROWS($C$11:F395))),"")</f>
        <v/>
      </c>
      <c r="G395" s="16" t="str">
        <f t="array" ref="G395">IFERROR(INDEX('توزيع المباريات'!$G$12:$G$491,SMALL(IF('توزيع المباريات'!$H$12:$H$491=$F$7,IF('توزيع المباريات'!$F$12:$F$491=$F$6,ROW($A$13:$A$492)-ROW($A$13)+1)),ROWS($C$11:G395))),"")</f>
        <v/>
      </c>
    </row>
    <row r="396" spans="2:7" ht="18" x14ac:dyDescent="0.2">
      <c r="B396" s="15" t="str">
        <f>IF(C396="","",SUBTOTAL(3,$C$11:C396))</f>
        <v/>
      </c>
      <c r="C396" s="16" t="str">
        <f t="array" ref="C396">IFERROR(INDEX('توزيع المباريات'!$C$12:$C$491,SMALL(IF('توزيع المباريات'!$H$12:$H$491=$F$7,IF('توزيع المباريات'!$F$12:$F$491=$F$6,ROW($A$13:$A$492)-ROW($A$13)+1)),ROWS($C$11:C396))),"")</f>
        <v/>
      </c>
      <c r="D396" s="16" t="str">
        <f t="array" ref="D396">IFERROR(INDEX('توزيع المباريات'!$D$12:$D$491,SMALL(IF('توزيع المباريات'!$H$12:$H$491=$F$7,IF('توزيع المباريات'!$F$12:$F$491=$F$6,ROW($A$13:$A$492)-ROW($A$13)+1)),ROWS($C$11:D396))),"")</f>
        <v/>
      </c>
      <c r="E396" s="16" t="str">
        <f t="array" ref="E396">IFERROR(INDEX('توزيع المباريات'!$E$12:$E$491,SMALL(IF('توزيع المباريات'!$H$12:$H$491=$F$7,IF('توزيع المباريات'!$F$12:$F$491=$F$6,ROW($A$13:$A$492)-ROW($A$13)+1)),ROWS($C$11:E396))),"")</f>
        <v/>
      </c>
      <c r="F396" s="16" t="str">
        <f t="array" ref="F396">IFERROR(INDEX('توزيع المباريات'!$F$12:$F$491,SMALL(IF('توزيع المباريات'!$H$12:$H$491=$F$7,IF('توزيع المباريات'!$F$12:$F$491=$F$6,ROW($A$13:$A$492)-ROW($A$13)+1)),ROWS($C$11:F396))),"")</f>
        <v/>
      </c>
      <c r="G396" s="16" t="str">
        <f t="array" ref="G396">IFERROR(INDEX('توزيع المباريات'!$G$12:$G$491,SMALL(IF('توزيع المباريات'!$H$12:$H$491=$F$7,IF('توزيع المباريات'!$F$12:$F$491=$F$6,ROW($A$13:$A$492)-ROW($A$13)+1)),ROWS($C$11:G396))),"")</f>
        <v/>
      </c>
    </row>
    <row r="397" spans="2:7" ht="18" x14ac:dyDescent="0.2">
      <c r="B397" s="15" t="str">
        <f>IF(C397="","",SUBTOTAL(3,$C$11:C397))</f>
        <v/>
      </c>
      <c r="C397" s="16" t="str">
        <f t="array" ref="C397">IFERROR(INDEX('توزيع المباريات'!$C$12:$C$491,SMALL(IF('توزيع المباريات'!$H$12:$H$491=$F$7,IF('توزيع المباريات'!$F$12:$F$491=$F$6,ROW($A$13:$A$492)-ROW($A$13)+1)),ROWS($C$11:C397))),"")</f>
        <v/>
      </c>
      <c r="D397" s="16" t="str">
        <f t="array" ref="D397">IFERROR(INDEX('توزيع المباريات'!$D$12:$D$491,SMALL(IF('توزيع المباريات'!$H$12:$H$491=$F$7,IF('توزيع المباريات'!$F$12:$F$491=$F$6,ROW($A$13:$A$492)-ROW($A$13)+1)),ROWS($C$11:D397))),"")</f>
        <v/>
      </c>
      <c r="E397" s="16" t="str">
        <f t="array" ref="E397">IFERROR(INDEX('توزيع المباريات'!$E$12:$E$491,SMALL(IF('توزيع المباريات'!$H$12:$H$491=$F$7,IF('توزيع المباريات'!$F$12:$F$491=$F$6,ROW($A$13:$A$492)-ROW($A$13)+1)),ROWS($C$11:E397))),"")</f>
        <v/>
      </c>
      <c r="F397" s="16" t="str">
        <f t="array" ref="F397">IFERROR(INDEX('توزيع المباريات'!$F$12:$F$491,SMALL(IF('توزيع المباريات'!$H$12:$H$491=$F$7,IF('توزيع المباريات'!$F$12:$F$491=$F$6,ROW($A$13:$A$492)-ROW($A$13)+1)),ROWS($C$11:F397))),"")</f>
        <v/>
      </c>
      <c r="G397" s="16" t="str">
        <f t="array" ref="G397">IFERROR(INDEX('توزيع المباريات'!$G$12:$G$491,SMALL(IF('توزيع المباريات'!$H$12:$H$491=$F$7,IF('توزيع المباريات'!$F$12:$F$491=$F$6,ROW($A$13:$A$492)-ROW($A$13)+1)),ROWS($C$11:G397))),"")</f>
        <v/>
      </c>
    </row>
    <row r="398" spans="2:7" ht="18" x14ac:dyDescent="0.2">
      <c r="B398" s="15" t="str">
        <f>IF(C398="","",SUBTOTAL(3,$C$11:C398))</f>
        <v/>
      </c>
      <c r="C398" s="16" t="str">
        <f t="array" ref="C398">IFERROR(INDEX('توزيع المباريات'!$C$12:$C$491,SMALL(IF('توزيع المباريات'!$H$12:$H$491=$F$7,IF('توزيع المباريات'!$F$12:$F$491=$F$6,ROW($A$13:$A$492)-ROW($A$13)+1)),ROWS($C$11:C398))),"")</f>
        <v/>
      </c>
      <c r="D398" s="16" t="str">
        <f t="array" ref="D398">IFERROR(INDEX('توزيع المباريات'!$D$12:$D$491,SMALL(IF('توزيع المباريات'!$H$12:$H$491=$F$7,IF('توزيع المباريات'!$F$12:$F$491=$F$6,ROW($A$13:$A$492)-ROW($A$13)+1)),ROWS($C$11:D398))),"")</f>
        <v/>
      </c>
      <c r="E398" s="16" t="str">
        <f t="array" ref="E398">IFERROR(INDEX('توزيع المباريات'!$E$12:$E$491,SMALL(IF('توزيع المباريات'!$H$12:$H$491=$F$7,IF('توزيع المباريات'!$F$12:$F$491=$F$6,ROW($A$13:$A$492)-ROW($A$13)+1)),ROWS($C$11:E398))),"")</f>
        <v/>
      </c>
      <c r="F398" s="16" t="str">
        <f t="array" ref="F398">IFERROR(INDEX('توزيع المباريات'!$F$12:$F$491,SMALL(IF('توزيع المباريات'!$H$12:$H$491=$F$7,IF('توزيع المباريات'!$F$12:$F$491=$F$6,ROW($A$13:$A$492)-ROW($A$13)+1)),ROWS($C$11:F398))),"")</f>
        <v/>
      </c>
      <c r="G398" s="16" t="str">
        <f t="array" ref="G398">IFERROR(INDEX('توزيع المباريات'!$G$12:$G$491,SMALL(IF('توزيع المباريات'!$H$12:$H$491=$F$7,IF('توزيع المباريات'!$F$12:$F$491=$F$6,ROW($A$13:$A$492)-ROW($A$13)+1)),ROWS($C$11:G398))),"")</f>
        <v/>
      </c>
    </row>
    <row r="399" spans="2:7" ht="18" x14ac:dyDescent="0.2">
      <c r="B399" s="15" t="str">
        <f>IF(C399="","",SUBTOTAL(3,$C$11:C399))</f>
        <v/>
      </c>
      <c r="C399" s="16" t="str">
        <f t="array" ref="C399">IFERROR(INDEX('توزيع المباريات'!$C$12:$C$491,SMALL(IF('توزيع المباريات'!$H$12:$H$491=$F$7,IF('توزيع المباريات'!$F$12:$F$491=$F$6,ROW($A$13:$A$492)-ROW($A$13)+1)),ROWS($C$11:C399))),"")</f>
        <v/>
      </c>
      <c r="D399" s="16" t="str">
        <f t="array" ref="D399">IFERROR(INDEX('توزيع المباريات'!$D$12:$D$491,SMALL(IF('توزيع المباريات'!$H$12:$H$491=$F$7,IF('توزيع المباريات'!$F$12:$F$491=$F$6,ROW($A$13:$A$492)-ROW($A$13)+1)),ROWS($C$11:D399))),"")</f>
        <v/>
      </c>
      <c r="E399" s="16" t="str">
        <f t="array" ref="E399">IFERROR(INDEX('توزيع المباريات'!$E$12:$E$491,SMALL(IF('توزيع المباريات'!$H$12:$H$491=$F$7,IF('توزيع المباريات'!$F$12:$F$491=$F$6,ROW($A$13:$A$492)-ROW($A$13)+1)),ROWS($C$11:E399))),"")</f>
        <v/>
      </c>
      <c r="F399" s="16" t="str">
        <f t="array" ref="F399">IFERROR(INDEX('توزيع المباريات'!$F$12:$F$491,SMALL(IF('توزيع المباريات'!$H$12:$H$491=$F$7,IF('توزيع المباريات'!$F$12:$F$491=$F$6,ROW($A$13:$A$492)-ROW($A$13)+1)),ROWS($C$11:F399))),"")</f>
        <v/>
      </c>
      <c r="G399" s="16" t="str">
        <f t="array" ref="G399">IFERROR(INDEX('توزيع المباريات'!$G$12:$G$491,SMALL(IF('توزيع المباريات'!$H$12:$H$491=$F$7,IF('توزيع المباريات'!$F$12:$F$491=$F$6,ROW($A$13:$A$492)-ROW($A$13)+1)),ROWS($C$11:G399))),"")</f>
        <v/>
      </c>
    </row>
    <row r="400" spans="2:7" ht="18" x14ac:dyDescent="0.2">
      <c r="B400" s="15" t="str">
        <f>IF(C400="","",SUBTOTAL(3,$C$11:C400))</f>
        <v/>
      </c>
      <c r="C400" s="16" t="str">
        <f t="array" ref="C400">IFERROR(INDEX('توزيع المباريات'!$C$12:$C$491,SMALL(IF('توزيع المباريات'!$H$12:$H$491=$F$7,IF('توزيع المباريات'!$F$12:$F$491=$F$6,ROW($A$13:$A$492)-ROW($A$13)+1)),ROWS($C$11:C400))),"")</f>
        <v/>
      </c>
      <c r="D400" s="16" t="str">
        <f t="array" ref="D400">IFERROR(INDEX('توزيع المباريات'!$D$12:$D$491,SMALL(IF('توزيع المباريات'!$H$12:$H$491=$F$7,IF('توزيع المباريات'!$F$12:$F$491=$F$6,ROW($A$13:$A$492)-ROW($A$13)+1)),ROWS($C$11:D400))),"")</f>
        <v/>
      </c>
      <c r="E400" s="16" t="str">
        <f t="array" ref="E400">IFERROR(INDEX('توزيع المباريات'!$E$12:$E$491,SMALL(IF('توزيع المباريات'!$H$12:$H$491=$F$7,IF('توزيع المباريات'!$F$12:$F$491=$F$6,ROW($A$13:$A$492)-ROW($A$13)+1)),ROWS($C$11:E400))),"")</f>
        <v/>
      </c>
      <c r="F400" s="16" t="str">
        <f t="array" ref="F400">IFERROR(INDEX('توزيع المباريات'!$F$12:$F$491,SMALL(IF('توزيع المباريات'!$H$12:$H$491=$F$7,IF('توزيع المباريات'!$F$12:$F$491=$F$6,ROW($A$13:$A$492)-ROW($A$13)+1)),ROWS($C$11:F400))),"")</f>
        <v/>
      </c>
      <c r="G400" s="16" t="str">
        <f t="array" ref="G400">IFERROR(INDEX('توزيع المباريات'!$G$12:$G$491,SMALL(IF('توزيع المباريات'!$H$12:$H$491=$F$7,IF('توزيع المباريات'!$F$12:$F$491=$F$6,ROW($A$13:$A$492)-ROW($A$13)+1)),ROWS($C$11:G400))),"")</f>
        <v/>
      </c>
    </row>
    <row r="401" spans="2:7" ht="18" x14ac:dyDescent="0.2">
      <c r="B401" s="15" t="str">
        <f>IF(C401="","",SUBTOTAL(3,$C$11:C401))</f>
        <v/>
      </c>
      <c r="C401" s="16" t="str">
        <f t="array" ref="C401">IFERROR(INDEX('توزيع المباريات'!$C$12:$C$491,SMALL(IF('توزيع المباريات'!$H$12:$H$491=$F$7,IF('توزيع المباريات'!$F$12:$F$491=$F$6,ROW($A$13:$A$492)-ROW($A$13)+1)),ROWS($C$11:C401))),"")</f>
        <v/>
      </c>
      <c r="D401" s="16" t="str">
        <f t="array" ref="D401">IFERROR(INDEX('توزيع المباريات'!$D$12:$D$491,SMALL(IF('توزيع المباريات'!$H$12:$H$491=$F$7,IF('توزيع المباريات'!$F$12:$F$491=$F$6,ROW($A$13:$A$492)-ROW($A$13)+1)),ROWS($C$11:D401))),"")</f>
        <v/>
      </c>
      <c r="E401" s="16" t="str">
        <f t="array" ref="E401">IFERROR(INDEX('توزيع المباريات'!$E$12:$E$491,SMALL(IF('توزيع المباريات'!$H$12:$H$491=$F$7,IF('توزيع المباريات'!$F$12:$F$491=$F$6,ROW($A$13:$A$492)-ROW($A$13)+1)),ROWS($C$11:E401))),"")</f>
        <v/>
      </c>
      <c r="F401" s="16" t="str">
        <f t="array" ref="F401">IFERROR(INDEX('توزيع المباريات'!$F$12:$F$491,SMALL(IF('توزيع المباريات'!$H$12:$H$491=$F$7,IF('توزيع المباريات'!$F$12:$F$491=$F$6,ROW($A$13:$A$492)-ROW($A$13)+1)),ROWS($C$11:F401))),"")</f>
        <v/>
      </c>
      <c r="G401" s="16" t="str">
        <f t="array" ref="G401">IFERROR(INDEX('توزيع المباريات'!$G$12:$G$491,SMALL(IF('توزيع المباريات'!$H$12:$H$491=$F$7,IF('توزيع المباريات'!$F$12:$F$491=$F$6,ROW($A$13:$A$492)-ROW($A$13)+1)),ROWS($C$11:G401))),"")</f>
        <v/>
      </c>
    </row>
    <row r="402" spans="2:7" ht="18" x14ac:dyDescent="0.2">
      <c r="B402" s="15" t="str">
        <f>IF(C402="","",SUBTOTAL(3,$C$11:C402))</f>
        <v/>
      </c>
      <c r="C402" s="16" t="str">
        <f t="array" ref="C402">IFERROR(INDEX('توزيع المباريات'!$C$12:$C$491,SMALL(IF('توزيع المباريات'!$H$12:$H$491=$F$7,IF('توزيع المباريات'!$F$12:$F$491=$F$6,ROW($A$13:$A$492)-ROW($A$13)+1)),ROWS($C$11:C402))),"")</f>
        <v/>
      </c>
      <c r="D402" s="16" t="str">
        <f t="array" ref="D402">IFERROR(INDEX('توزيع المباريات'!$D$12:$D$491,SMALL(IF('توزيع المباريات'!$H$12:$H$491=$F$7,IF('توزيع المباريات'!$F$12:$F$491=$F$6,ROW($A$13:$A$492)-ROW($A$13)+1)),ROWS($C$11:D402))),"")</f>
        <v/>
      </c>
      <c r="E402" s="16" t="str">
        <f t="array" ref="E402">IFERROR(INDEX('توزيع المباريات'!$E$12:$E$491,SMALL(IF('توزيع المباريات'!$H$12:$H$491=$F$7,IF('توزيع المباريات'!$F$12:$F$491=$F$6,ROW($A$13:$A$492)-ROW($A$13)+1)),ROWS($C$11:E402))),"")</f>
        <v/>
      </c>
      <c r="F402" s="16" t="str">
        <f t="array" ref="F402">IFERROR(INDEX('توزيع المباريات'!$F$12:$F$491,SMALL(IF('توزيع المباريات'!$H$12:$H$491=$F$7,IF('توزيع المباريات'!$F$12:$F$491=$F$6,ROW($A$13:$A$492)-ROW($A$13)+1)),ROWS($C$11:F402))),"")</f>
        <v/>
      </c>
      <c r="G402" s="16" t="str">
        <f t="array" ref="G402">IFERROR(INDEX('توزيع المباريات'!$G$12:$G$491,SMALL(IF('توزيع المباريات'!$H$12:$H$491=$F$7,IF('توزيع المباريات'!$F$12:$F$491=$F$6,ROW($A$13:$A$492)-ROW($A$13)+1)),ROWS($C$11:G402))),"")</f>
        <v/>
      </c>
    </row>
    <row r="403" spans="2:7" ht="18" x14ac:dyDescent="0.2">
      <c r="B403" s="15" t="str">
        <f>IF(C403="","",SUBTOTAL(3,$C$11:C403))</f>
        <v/>
      </c>
      <c r="C403" s="16" t="str">
        <f t="array" ref="C403">IFERROR(INDEX('توزيع المباريات'!$C$12:$C$491,SMALL(IF('توزيع المباريات'!$H$12:$H$491=$F$7,IF('توزيع المباريات'!$F$12:$F$491=$F$6,ROW($A$13:$A$492)-ROW($A$13)+1)),ROWS($C$11:C403))),"")</f>
        <v/>
      </c>
      <c r="D403" s="16" t="str">
        <f t="array" ref="D403">IFERROR(INDEX('توزيع المباريات'!$D$12:$D$491,SMALL(IF('توزيع المباريات'!$H$12:$H$491=$F$7,IF('توزيع المباريات'!$F$12:$F$491=$F$6,ROW($A$13:$A$492)-ROW($A$13)+1)),ROWS($C$11:D403))),"")</f>
        <v/>
      </c>
      <c r="E403" s="16" t="str">
        <f t="array" ref="E403">IFERROR(INDEX('توزيع المباريات'!$E$12:$E$491,SMALL(IF('توزيع المباريات'!$H$12:$H$491=$F$7,IF('توزيع المباريات'!$F$12:$F$491=$F$6,ROW($A$13:$A$492)-ROW($A$13)+1)),ROWS($C$11:E403))),"")</f>
        <v/>
      </c>
      <c r="F403" s="16" t="str">
        <f t="array" ref="F403">IFERROR(INDEX('توزيع المباريات'!$F$12:$F$491,SMALL(IF('توزيع المباريات'!$H$12:$H$491=$F$7,IF('توزيع المباريات'!$F$12:$F$491=$F$6,ROW($A$13:$A$492)-ROW($A$13)+1)),ROWS($C$11:F403))),"")</f>
        <v/>
      </c>
      <c r="G403" s="16" t="str">
        <f t="array" ref="G403">IFERROR(INDEX('توزيع المباريات'!$G$12:$G$491,SMALL(IF('توزيع المباريات'!$H$12:$H$491=$F$7,IF('توزيع المباريات'!$F$12:$F$491=$F$6,ROW($A$13:$A$492)-ROW($A$13)+1)),ROWS($C$11:G403))),"")</f>
        <v/>
      </c>
    </row>
    <row r="404" spans="2:7" ht="18" x14ac:dyDescent="0.2">
      <c r="B404" s="15" t="str">
        <f>IF(C404="","",SUBTOTAL(3,$C$11:C404))</f>
        <v/>
      </c>
      <c r="C404" s="16" t="str">
        <f t="array" ref="C404">IFERROR(INDEX('توزيع المباريات'!$C$12:$C$491,SMALL(IF('توزيع المباريات'!$H$12:$H$491=$F$7,IF('توزيع المباريات'!$F$12:$F$491=$F$6,ROW($A$13:$A$492)-ROW($A$13)+1)),ROWS($C$11:C404))),"")</f>
        <v/>
      </c>
      <c r="D404" s="16" t="str">
        <f t="array" ref="D404">IFERROR(INDEX('توزيع المباريات'!$D$12:$D$491,SMALL(IF('توزيع المباريات'!$H$12:$H$491=$F$7,IF('توزيع المباريات'!$F$12:$F$491=$F$6,ROW($A$13:$A$492)-ROW($A$13)+1)),ROWS($C$11:D404))),"")</f>
        <v/>
      </c>
      <c r="E404" s="16" t="str">
        <f t="array" ref="E404">IFERROR(INDEX('توزيع المباريات'!$E$12:$E$491,SMALL(IF('توزيع المباريات'!$H$12:$H$491=$F$7,IF('توزيع المباريات'!$F$12:$F$491=$F$6,ROW($A$13:$A$492)-ROW($A$13)+1)),ROWS($C$11:E404))),"")</f>
        <v/>
      </c>
      <c r="F404" s="16" t="str">
        <f t="array" ref="F404">IFERROR(INDEX('توزيع المباريات'!$F$12:$F$491,SMALL(IF('توزيع المباريات'!$H$12:$H$491=$F$7,IF('توزيع المباريات'!$F$12:$F$491=$F$6,ROW($A$13:$A$492)-ROW($A$13)+1)),ROWS($C$11:F404))),"")</f>
        <v/>
      </c>
      <c r="G404" s="16" t="str">
        <f t="array" ref="G404">IFERROR(INDEX('توزيع المباريات'!$G$12:$G$491,SMALL(IF('توزيع المباريات'!$H$12:$H$491=$F$7,IF('توزيع المباريات'!$F$12:$F$491=$F$6,ROW($A$13:$A$492)-ROW($A$13)+1)),ROWS($C$11:G404))),"")</f>
        <v/>
      </c>
    </row>
    <row r="405" spans="2:7" ht="18" x14ac:dyDescent="0.2">
      <c r="B405" s="15" t="str">
        <f>IF(C405="","",SUBTOTAL(3,$C$11:C405))</f>
        <v/>
      </c>
      <c r="C405" s="16" t="str">
        <f t="array" ref="C405">IFERROR(INDEX('توزيع المباريات'!$C$12:$C$491,SMALL(IF('توزيع المباريات'!$H$12:$H$491=$F$7,IF('توزيع المباريات'!$F$12:$F$491=$F$6,ROW($A$13:$A$492)-ROW($A$13)+1)),ROWS($C$11:C405))),"")</f>
        <v/>
      </c>
      <c r="D405" s="16" t="str">
        <f t="array" ref="D405">IFERROR(INDEX('توزيع المباريات'!$D$12:$D$491,SMALL(IF('توزيع المباريات'!$H$12:$H$491=$F$7,IF('توزيع المباريات'!$F$12:$F$491=$F$6,ROW($A$13:$A$492)-ROW($A$13)+1)),ROWS($C$11:D405))),"")</f>
        <v/>
      </c>
      <c r="E405" s="16" t="str">
        <f t="array" ref="E405">IFERROR(INDEX('توزيع المباريات'!$E$12:$E$491,SMALL(IF('توزيع المباريات'!$H$12:$H$491=$F$7,IF('توزيع المباريات'!$F$12:$F$491=$F$6,ROW($A$13:$A$492)-ROW($A$13)+1)),ROWS($C$11:E405))),"")</f>
        <v/>
      </c>
      <c r="F405" s="16" t="str">
        <f t="array" ref="F405">IFERROR(INDEX('توزيع المباريات'!$F$12:$F$491,SMALL(IF('توزيع المباريات'!$H$12:$H$491=$F$7,IF('توزيع المباريات'!$F$12:$F$491=$F$6,ROW($A$13:$A$492)-ROW($A$13)+1)),ROWS($C$11:F405))),"")</f>
        <v/>
      </c>
      <c r="G405" s="16" t="str">
        <f t="array" ref="G405">IFERROR(INDEX('توزيع المباريات'!$G$12:$G$491,SMALL(IF('توزيع المباريات'!$H$12:$H$491=$F$7,IF('توزيع المباريات'!$F$12:$F$491=$F$6,ROW($A$13:$A$492)-ROW($A$13)+1)),ROWS($C$11:G405))),"")</f>
        <v/>
      </c>
    </row>
    <row r="406" spans="2:7" ht="18" x14ac:dyDescent="0.2">
      <c r="B406" s="15" t="str">
        <f>IF(C406="","",SUBTOTAL(3,$C$11:C406))</f>
        <v/>
      </c>
      <c r="C406" s="16" t="str">
        <f t="array" ref="C406">IFERROR(INDEX('توزيع المباريات'!$C$12:$C$491,SMALL(IF('توزيع المباريات'!$H$12:$H$491=$F$7,IF('توزيع المباريات'!$F$12:$F$491=$F$6,ROW($A$13:$A$492)-ROW($A$13)+1)),ROWS($C$11:C406))),"")</f>
        <v/>
      </c>
      <c r="D406" s="16" t="str">
        <f t="array" ref="D406">IFERROR(INDEX('توزيع المباريات'!$D$12:$D$491,SMALL(IF('توزيع المباريات'!$H$12:$H$491=$F$7,IF('توزيع المباريات'!$F$12:$F$491=$F$6,ROW($A$13:$A$492)-ROW($A$13)+1)),ROWS($C$11:D406))),"")</f>
        <v/>
      </c>
      <c r="E406" s="16" t="str">
        <f t="array" ref="E406">IFERROR(INDEX('توزيع المباريات'!$E$12:$E$491,SMALL(IF('توزيع المباريات'!$H$12:$H$491=$F$7,IF('توزيع المباريات'!$F$12:$F$491=$F$6,ROW($A$13:$A$492)-ROW($A$13)+1)),ROWS($C$11:E406))),"")</f>
        <v/>
      </c>
      <c r="F406" s="16" t="str">
        <f t="array" ref="F406">IFERROR(INDEX('توزيع المباريات'!$F$12:$F$491,SMALL(IF('توزيع المباريات'!$H$12:$H$491=$F$7,IF('توزيع المباريات'!$F$12:$F$491=$F$6,ROW($A$13:$A$492)-ROW($A$13)+1)),ROWS($C$11:F406))),"")</f>
        <v/>
      </c>
      <c r="G406" s="16" t="str">
        <f t="array" ref="G406">IFERROR(INDEX('توزيع المباريات'!$G$12:$G$491,SMALL(IF('توزيع المباريات'!$H$12:$H$491=$F$7,IF('توزيع المباريات'!$F$12:$F$491=$F$6,ROW($A$13:$A$492)-ROW($A$13)+1)),ROWS($C$11:G406))),"")</f>
        <v/>
      </c>
    </row>
    <row r="407" spans="2:7" ht="18" x14ac:dyDescent="0.2">
      <c r="B407" s="15" t="str">
        <f>IF(C407="","",SUBTOTAL(3,$C$11:C407))</f>
        <v/>
      </c>
      <c r="C407" s="16" t="str">
        <f t="array" ref="C407">IFERROR(INDEX('توزيع المباريات'!$C$12:$C$491,SMALL(IF('توزيع المباريات'!$H$12:$H$491=$F$7,IF('توزيع المباريات'!$F$12:$F$491=$F$6,ROW($A$13:$A$492)-ROW($A$13)+1)),ROWS($C$11:C407))),"")</f>
        <v/>
      </c>
      <c r="D407" s="16" t="str">
        <f t="array" ref="D407">IFERROR(INDEX('توزيع المباريات'!$D$12:$D$491,SMALL(IF('توزيع المباريات'!$H$12:$H$491=$F$7,IF('توزيع المباريات'!$F$12:$F$491=$F$6,ROW($A$13:$A$492)-ROW($A$13)+1)),ROWS($C$11:D407))),"")</f>
        <v/>
      </c>
      <c r="E407" s="16" t="str">
        <f t="array" ref="E407">IFERROR(INDEX('توزيع المباريات'!$E$12:$E$491,SMALL(IF('توزيع المباريات'!$H$12:$H$491=$F$7,IF('توزيع المباريات'!$F$12:$F$491=$F$6,ROW($A$13:$A$492)-ROW($A$13)+1)),ROWS($C$11:E407))),"")</f>
        <v/>
      </c>
      <c r="F407" s="16" t="str">
        <f t="array" ref="F407">IFERROR(INDEX('توزيع المباريات'!$F$12:$F$491,SMALL(IF('توزيع المباريات'!$H$12:$H$491=$F$7,IF('توزيع المباريات'!$F$12:$F$491=$F$6,ROW($A$13:$A$492)-ROW($A$13)+1)),ROWS($C$11:F407))),"")</f>
        <v/>
      </c>
      <c r="G407" s="16" t="str">
        <f t="array" ref="G407">IFERROR(INDEX('توزيع المباريات'!$G$12:$G$491,SMALL(IF('توزيع المباريات'!$H$12:$H$491=$F$7,IF('توزيع المباريات'!$F$12:$F$491=$F$6,ROW($A$13:$A$492)-ROW($A$13)+1)),ROWS($C$11:G407))),"")</f>
        <v/>
      </c>
    </row>
    <row r="408" spans="2:7" ht="18" x14ac:dyDescent="0.2">
      <c r="B408" s="15" t="str">
        <f>IF(C408="","",SUBTOTAL(3,$C$11:C408))</f>
        <v/>
      </c>
      <c r="C408" s="16" t="str">
        <f t="array" ref="C408">IFERROR(INDEX('توزيع المباريات'!$C$12:$C$491,SMALL(IF('توزيع المباريات'!$H$12:$H$491=$F$7,IF('توزيع المباريات'!$F$12:$F$491=$F$6,ROW($A$13:$A$492)-ROW($A$13)+1)),ROWS($C$11:C408))),"")</f>
        <v/>
      </c>
      <c r="D408" s="16" t="str">
        <f t="array" ref="D408">IFERROR(INDEX('توزيع المباريات'!$D$12:$D$491,SMALL(IF('توزيع المباريات'!$H$12:$H$491=$F$7,IF('توزيع المباريات'!$F$12:$F$491=$F$6,ROW($A$13:$A$492)-ROW($A$13)+1)),ROWS($C$11:D408))),"")</f>
        <v/>
      </c>
      <c r="E408" s="16" t="str">
        <f t="array" ref="E408">IFERROR(INDEX('توزيع المباريات'!$E$12:$E$491,SMALL(IF('توزيع المباريات'!$H$12:$H$491=$F$7,IF('توزيع المباريات'!$F$12:$F$491=$F$6,ROW($A$13:$A$492)-ROW($A$13)+1)),ROWS($C$11:E408))),"")</f>
        <v/>
      </c>
      <c r="F408" s="16" t="str">
        <f t="array" ref="F408">IFERROR(INDEX('توزيع المباريات'!$F$12:$F$491,SMALL(IF('توزيع المباريات'!$H$12:$H$491=$F$7,IF('توزيع المباريات'!$F$12:$F$491=$F$6,ROW($A$13:$A$492)-ROW($A$13)+1)),ROWS($C$11:F408))),"")</f>
        <v/>
      </c>
      <c r="G408" s="16" t="str">
        <f t="array" ref="G408">IFERROR(INDEX('توزيع المباريات'!$G$12:$G$491,SMALL(IF('توزيع المباريات'!$H$12:$H$491=$F$7,IF('توزيع المباريات'!$F$12:$F$491=$F$6,ROW($A$13:$A$492)-ROW($A$13)+1)),ROWS($C$11:G408))),"")</f>
        <v/>
      </c>
    </row>
    <row r="409" spans="2:7" ht="18" x14ac:dyDescent="0.2">
      <c r="B409" s="15" t="str">
        <f>IF(C409="","",SUBTOTAL(3,$C$11:C409))</f>
        <v/>
      </c>
      <c r="C409" s="16" t="str">
        <f t="array" ref="C409">IFERROR(INDEX('توزيع المباريات'!$C$12:$C$491,SMALL(IF('توزيع المباريات'!$H$12:$H$491=$F$7,IF('توزيع المباريات'!$F$12:$F$491=$F$6,ROW($A$13:$A$492)-ROW($A$13)+1)),ROWS($C$11:C409))),"")</f>
        <v/>
      </c>
      <c r="D409" s="16" t="str">
        <f t="array" ref="D409">IFERROR(INDEX('توزيع المباريات'!$D$12:$D$491,SMALL(IF('توزيع المباريات'!$H$12:$H$491=$F$7,IF('توزيع المباريات'!$F$12:$F$491=$F$6,ROW($A$13:$A$492)-ROW($A$13)+1)),ROWS($C$11:D409))),"")</f>
        <v/>
      </c>
      <c r="E409" s="16" t="str">
        <f t="array" ref="E409">IFERROR(INDEX('توزيع المباريات'!$E$12:$E$491,SMALL(IF('توزيع المباريات'!$H$12:$H$491=$F$7,IF('توزيع المباريات'!$F$12:$F$491=$F$6,ROW($A$13:$A$492)-ROW($A$13)+1)),ROWS($C$11:E409))),"")</f>
        <v/>
      </c>
      <c r="F409" s="16" t="str">
        <f t="array" ref="F409">IFERROR(INDEX('توزيع المباريات'!$F$12:$F$491,SMALL(IF('توزيع المباريات'!$H$12:$H$491=$F$7,IF('توزيع المباريات'!$F$12:$F$491=$F$6,ROW($A$13:$A$492)-ROW($A$13)+1)),ROWS($C$11:F409))),"")</f>
        <v/>
      </c>
      <c r="G409" s="16" t="str">
        <f t="array" ref="G409">IFERROR(INDEX('توزيع المباريات'!$G$12:$G$491,SMALL(IF('توزيع المباريات'!$H$12:$H$491=$F$7,IF('توزيع المباريات'!$F$12:$F$491=$F$6,ROW($A$13:$A$492)-ROW($A$13)+1)),ROWS($C$11:G409))),"")</f>
        <v/>
      </c>
    </row>
    <row r="410" spans="2:7" ht="18" x14ac:dyDescent="0.2">
      <c r="B410" s="15" t="str">
        <f>IF(C410="","",SUBTOTAL(3,$C$11:C410))</f>
        <v/>
      </c>
      <c r="C410" s="16" t="str">
        <f t="array" ref="C410">IFERROR(INDEX('توزيع المباريات'!$C$12:$C$491,SMALL(IF('توزيع المباريات'!$H$12:$H$491=$F$7,IF('توزيع المباريات'!$F$12:$F$491=$F$6,ROW($A$13:$A$492)-ROW($A$13)+1)),ROWS($C$11:C410))),"")</f>
        <v/>
      </c>
      <c r="D410" s="16" t="str">
        <f t="array" ref="D410">IFERROR(INDEX('توزيع المباريات'!$D$12:$D$491,SMALL(IF('توزيع المباريات'!$H$12:$H$491=$F$7,IF('توزيع المباريات'!$F$12:$F$491=$F$6,ROW($A$13:$A$492)-ROW($A$13)+1)),ROWS($C$11:D410))),"")</f>
        <v/>
      </c>
      <c r="E410" s="16" t="str">
        <f t="array" ref="E410">IFERROR(INDEX('توزيع المباريات'!$E$12:$E$491,SMALL(IF('توزيع المباريات'!$H$12:$H$491=$F$7,IF('توزيع المباريات'!$F$12:$F$491=$F$6,ROW($A$13:$A$492)-ROW($A$13)+1)),ROWS($C$11:E410))),"")</f>
        <v/>
      </c>
      <c r="F410" s="16" t="str">
        <f t="array" ref="F410">IFERROR(INDEX('توزيع المباريات'!$F$12:$F$491,SMALL(IF('توزيع المباريات'!$H$12:$H$491=$F$7,IF('توزيع المباريات'!$F$12:$F$491=$F$6,ROW($A$13:$A$492)-ROW($A$13)+1)),ROWS($C$11:F410))),"")</f>
        <v/>
      </c>
      <c r="G410" s="16" t="str">
        <f t="array" ref="G410">IFERROR(INDEX('توزيع المباريات'!$G$12:$G$491,SMALL(IF('توزيع المباريات'!$H$12:$H$491=$F$7,IF('توزيع المباريات'!$F$12:$F$491=$F$6,ROW($A$13:$A$492)-ROW($A$13)+1)),ROWS($C$11:G410))),"")</f>
        <v/>
      </c>
    </row>
    <row r="411" spans="2:7" ht="18" x14ac:dyDescent="0.2">
      <c r="B411" s="15" t="str">
        <f>IF(C411="","",SUBTOTAL(3,$C$11:C411))</f>
        <v/>
      </c>
      <c r="C411" s="16" t="str">
        <f t="array" ref="C411">IFERROR(INDEX('توزيع المباريات'!$C$12:$C$491,SMALL(IF('توزيع المباريات'!$H$12:$H$491=$F$7,IF('توزيع المباريات'!$F$12:$F$491=$F$6,ROW($A$13:$A$492)-ROW($A$13)+1)),ROWS($C$11:C411))),"")</f>
        <v/>
      </c>
      <c r="D411" s="16" t="str">
        <f t="array" ref="D411">IFERROR(INDEX('توزيع المباريات'!$D$12:$D$491,SMALL(IF('توزيع المباريات'!$H$12:$H$491=$F$7,IF('توزيع المباريات'!$F$12:$F$491=$F$6,ROW($A$13:$A$492)-ROW($A$13)+1)),ROWS($C$11:D411))),"")</f>
        <v/>
      </c>
      <c r="E411" s="16" t="str">
        <f t="array" ref="E411">IFERROR(INDEX('توزيع المباريات'!$E$12:$E$491,SMALL(IF('توزيع المباريات'!$H$12:$H$491=$F$7,IF('توزيع المباريات'!$F$12:$F$491=$F$6,ROW($A$13:$A$492)-ROW($A$13)+1)),ROWS($C$11:E411))),"")</f>
        <v/>
      </c>
      <c r="F411" s="16" t="str">
        <f t="array" ref="F411">IFERROR(INDEX('توزيع المباريات'!$F$12:$F$491,SMALL(IF('توزيع المباريات'!$H$12:$H$491=$F$7,IF('توزيع المباريات'!$F$12:$F$491=$F$6,ROW($A$13:$A$492)-ROW($A$13)+1)),ROWS($C$11:F411))),"")</f>
        <v/>
      </c>
      <c r="G411" s="16" t="str">
        <f t="array" ref="G411">IFERROR(INDEX('توزيع المباريات'!$G$12:$G$491,SMALL(IF('توزيع المباريات'!$H$12:$H$491=$F$7,IF('توزيع المباريات'!$F$12:$F$491=$F$6,ROW($A$13:$A$492)-ROW($A$13)+1)),ROWS($C$11:G411))),"")</f>
        <v/>
      </c>
    </row>
    <row r="412" spans="2:7" ht="18" x14ac:dyDescent="0.2">
      <c r="B412" s="15" t="str">
        <f>IF(C412="","",SUBTOTAL(3,$C$11:C412))</f>
        <v/>
      </c>
      <c r="C412" s="16" t="str">
        <f t="array" ref="C412">IFERROR(INDEX('توزيع المباريات'!$C$12:$C$491,SMALL(IF('توزيع المباريات'!$H$12:$H$491=$F$7,IF('توزيع المباريات'!$F$12:$F$491=$F$6,ROW($A$13:$A$492)-ROW($A$13)+1)),ROWS($C$11:C412))),"")</f>
        <v/>
      </c>
      <c r="D412" s="16" t="str">
        <f t="array" ref="D412">IFERROR(INDEX('توزيع المباريات'!$D$12:$D$491,SMALL(IF('توزيع المباريات'!$H$12:$H$491=$F$7,IF('توزيع المباريات'!$F$12:$F$491=$F$6,ROW($A$13:$A$492)-ROW($A$13)+1)),ROWS($C$11:D412))),"")</f>
        <v/>
      </c>
      <c r="E412" s="16" t="str">
        <f t="array" ref="E412">IFERROR(INDEX('توزيع المباريات'!$E$12:$E$491,SMALL(IF('توزيع المباريات'!$H$12:$H$491=$F$7,IF('توزيع المباريات'!$F$12:$F$491=$F$6,ROW($A$13:$A$492)-ROW($A$13)+1)),ROWS($C$11:E412))),"")</f>
        <v/>
      </c>
      <c r="F412" s="16" t="str">
        <f t="array" ref="F412">IFERROR(INDEX('توزيع المباريات'!$F$12:$F$491,SMALL(IF('توزيع المباريات'!$H$12:$H$491=$F$7,IF('توزيع المباريات'!$F$12:$F$491=$F$6,ROW($A$13:$A$492)-ROW($A$13)+1)),ROWS($C$11:F412))),"")</f>
        <v/>
      </c>
      <c r="G412" s="16" t="str">
        <f t="array" ref="G412">IFERROR(INDEX('توزيع المباريات'!$G$12:$G$491,SMALL(IF('توزيع المباريات'!$H$12:$H$491=$F$7,IF('توزيع المباريات'!$F$12:$F$491=$F$6,ROW($A$13:$A$492)-ROW($A$13)+1)),ROWS($C$11:G412))),"")</f>
        <v/>
      </c>
    </row>
    <row r="413" spans="2:7" ht="18" x14ac:dyDescent="0.2">
      <c r="B413" s="15" t="str">
        <f>IF(C413="","",SUBTOTAL(3,$C$11:C413))</f>
        <v/>
      </c>
      <c r="C413" s="16" t="str">
        <f t="array" ref="C413">IFERROR(INDEX('توزيع المباريات'!$C$12:$C$491,SMALL(IF('توزيع المباريات'!$H$12:$H$491=$F$7,IF('توزيع المباريات'!$F$12:$F$491=$F$6,ROW($A$13:$A$492)-ROW($A$13)+1)),ROWS($C$11:C413))),"")</f>
        <v/>
      </c>
      <c r="D413" s="16" t="str">
        <f t="array" ref="D413">IFERROR(INDEX('توزيع المباريات'!$D$12:$D$491,SMALL(IF('توزيع المباريات'!$H$12:$H$491=$F$7,IF('توزيع المباريات'!$F$12:$F$491=$F$6,ROW($A$13:$A$492)-ROW($A$13)+1)),ROWS($C$11:D413))),"")</f>
        <v/>
      </c>
      <c r="E413" s="16" t="str">
        <f t="array" ref="E413">IFERROR(INDEX('توزيع المباريات'!$E$12:$E$491,SMALL(IF('توزيع المباريات'!$H$12:$H$491=$F$7,IF('توزيع المباريات'!$F$12:$F$491=$F$6,ROW($A$13:$A$492)-ROW($A$13)+1)),ROWS($C$11:E413))),"")</f>
        <v/>
      </c>
      <c r="F413" s="16" t="str">
        <f t="array" ref="F413">IFERROR(INDEX('توزيع المباريات'!$F$12:$F$491,SMALL(IF('توزيع المباريات'!$H$12:$H$491=$F$7,IF('توزيع المباريات'!$F$12:$F$491=$F$6,ROW($A$13:$A$492)-ROW($A$13)+1)),ROWS($C$11:F413))),"")</f>
        <v/>
      </c>
      <c r="G413" s="16" t="str">
        <f t="array" ref="G413">IFERROR(INDEX('توزيع المباريات'!$G$12:$G$491,SMALL(IF('توزيع المباريات'!$H$12:$H$491=$F$7,IF('توزيع المباريات'!$F$12:$F$491=$F$6,ROW($A$13:$A$492)-ROW($A$13)+1)),ROWS($C$11:G413))),"")</f>
        <v/>
      </c>
    </row>
    <row r="414" spans="2:7" ht="18" x14ac:dyDescent="0.2">
      <c r="B414" s="15" t="str">
        <f>IF(C414="","",SUBTOTAL(3,$C$11:C414))</f>
        <v/>
      </c>
      <c r="C414" s="16" t="str">
        <f t="array" ref="C414">IFERROR(INDEX('توزيع المباريات'!$C$12:$C$491,SMALL(IF('توزيع المباريات'!$H$12:$H$491=$F$7,IF('توزيع المباريات'!$F$12:$F$491=$F$6,ROW($A$13:$A$492)-ROW($A$13)+1)),ROWS($C$11:C414))),"")</f>
        <v/>
      </c>
      <c r="D414" s="16" t="str">
        <f t="array" ref="D414">IFERROR(INDEX('توزيع المباريات'!$D$12:$D$491,SMALL(IF('توزيع المباريات'!$H$12:$H$491=$F$7,IF('توزيع المباريات'!$F$12:$F$491=$F$6,ROW($A$13:$A$492)-ROW($A$13)+1)),ROWS($C$11:D414))),"")</f>
        <v/>
      </c>
      <c r="E414" s="16" t="str">
        <f t="array" ref="E414">IFERROR(INDEX('توزيع المباريات'!$E$12:$E$491,SMALL(IF('توزيع المباريات'!$H$12:$H$491=$F$7,IF('توزيع المباريات'!$F$12:$F$491=$F$6,ROW($A$13:$A$492)-ROW($A$13)+1)),ROWS($C$11:E414))),"")</f>
        <v/>
      </c>
      <c r="F414" s="16" t="str">
        <f t="array" ref="F414">IFERROR(INDEX('توزيع المباريات'!$F$12:$F$491,SMALL(IF('توزيع المباريات'!$H$12:$H$491=$F$7,IF('توزيع المباريات'!$F$12:$F$491=$F$6,ROW($A$13:$A$492)-ROW($A$13)+1)),ROWS($C$11:F414))),"")</f>
        <v/>
      </c>
      <c r="G414" s="16" t="str">
        <f t="array" ref="G414">IFERROR(INDEX('توزيع المباريات'!$G$12:$G$491,SMALL(IF('توزيع المباريات'!$H$12:$H$491=$F$7,IF('توزيع المباريات'!$F$12:$F$491=$F$6,ROW($A$13:$A$492)-ROW($A$13)+1)),ROWS($C$11:G414))),"")</f>
        <v/>
      </c>
    </row>
    <row r="415" spans="2:7" ht="18" x14ac:dyDescent="0.2">
      <c r="B415" s="15" t="str">
        <f>IF(C415="","",SUBTOTAL(3,$C$11:C415))</f>
        <v/>
      </c>
      <c r="C415" s="16" t="str">
        <f t="array" ref="C415">IFERROR(INDEX('توزيع المباريات'!$C$12:$C$491,SMALL(IF('توزيع المباريات'!$H$12:$H$491=$F$7,IF('توزيع المباريات'!$F$12:$F$491=$F$6,ROW($A$13:$A$492)-ROW($A$13)+1)),ROWS($C$11:C415))),"")</f>
        <v/>
      </c>
      <c r="D415" s="16" t="str">
        <f t="array" ref="D415">IFERROR(INDEX('توزيع المباريات'!$D$12:$D$491,SMALL(IF('توزيع المباريات'!$H$12:$H$491=$F$7,IF('توزيع المباريات'!$F$12:$F$491=$F$6,ROW($A$13:$A$492)-ROW($A$13)+1)),ROWS($C$11:D415))),"")</f>
        <v/>
      </c>
      <c r="E415" s="16" t="str">
        <f t="array" ref="E415">IFERROR(INDEX('توزيع المباريات'!$E$12:$E$491,SMALL(IF('توزيع المباريات'!$H$12:$H$491=$F$7,IF('توزيع المباريات'!$F$12:$F$491=$F$6,ROW($A$13:$A$492)-ROW($A$13)+1)),ROWS($C$11:E415))),"")</f>
        <v/>
      </c>
      <c r="F415" s="16" t="str">
        <f t="array" ref="F415">IFERROR(INDEX('توزيع المباريات'!$F$12:$F$491,SMALL(IF('توزيع المباريات'!$H$12:$H$491=$F$7,IF('توزيع المباريات'!$F$12:$F$491=$F$6,ROW($A$13:$A$492)-ROW($A$13)+1)),ROWS($C$11:F415))),"")</f>
        <v/>
      </c>
      <c r="G415" s="16" t="str">
        <f t="array" ref="G415">IFERROR(INDEX('توزيع المباريات'!$G$12:$G$491,SMALL(IF('توزيع المباريات'!$H$12:$H$491=$F$7,IF('توزيع المباريات'!$F$12:$F$491=$F$6,ROW($A$13:$A$492)-ROW($A$13)+1)),ROWS($C$11:G415))),"")</f>
        <v/>
      </c>
    </row>
    <row r="416" spans="2:7" ht="18" x14ac:dyDescent="0.2">
      <c r="B416" s="15" t="str">
        <f>IF(C416="","",SUBTOTAL(3,$C$11:C416))</f>
        <v/>
      </c>
      <c r="C416" s="16" t="str">
        <f t="array" ref="C416">IFERROR(INDEX('توزيع المباريات'!$C$12:$C$491,SMALL(IF('توزيع المباريات'!$H$12:$H$491=$F$7,IF('توزيع المباريات'!$F$12:$F$491=$F$6,ROW($A$13:$A$492)-ROW($A$13)+1)),ROWS($C$11:C416))),"")</f>
        <v/>
      </c>
      <c r="D416" s="16" t="str">
        <f t="array" ref="D416">IFERROR(INDEX('توزيع المباريات'!$D$12:$D$491,SMALL(IF('توزيع المباريات'!$H$12:$H$491=$F$7,IF('توزيع المباريات'!$F$12:$F$491=$F$6,ROW($A$13:$A$492)-ROW($A$13)+1)),ROWS($C$11:D416))),"")</f>
        <v/>
      </c>
      <c r="E416" s="16" t="str">
        <f t="array" ref="E416">IFERROR(INDEX('توزيع المباريات'!$E$12:$E$491,SMALL(IF('توزيع المباريات'!$H$12:$H$491=$F$7,IF('توزيع المباريات'!$F$12:$F$491=$F$6,ROW($A$13:$A$492)-ROW($A$13)+1)),ROWS($C$11:E416))),"")</f>
        <v/>
      </c>
      <c r="F416" s="16" t="str">
        <f t="array" ref="F416">IFERROR(INDEX('توزيع المباريات'!$F$12:$F$491,SMALL(IF('توزيع المباريات'!$H$12:$H$491=$F$7,IF('توزيع المباريات'!$F$12:$F$491=$F$6,ROW($A$13:$A$492)-ROW($A$13)+1)),ROWS($C$11:F416))),"")</f>
        <v/>
      </c>
      <c r="G416" s="16" t="str">
        <f t="array" ref="G416">IFERROR(INDEX('توزيع المباريات'!$G$12:$G$491,SMALL(IF('توزيع المباريات'!$H$12:$H$491=$F$7,IF('توزيع المباريات'!$F$12:$F$491=$F$6,ROW($A$13:$A$492)-ROW($A$13)+1)),ROWS($C$11:G416))),"")</f>
        <v/>
      </c>
    </row>
    <row r="417" spans="2:7" ht="18" x14ac:dyDescent="0.2">
      <c r="B417" s="15" t="str">
        <f>IF(C417="","",SUBTOTAL(3,$C$11:C417))</f>
        <v/>
      </c>
      <c r="C417" s="16" t="str">
        <f t="array" ref="C417">IFERROR(INDEX('توزيع المباريات'!$C$12:$C$491,SMALL(IF('توزيع المباريات'!$H$12:$H$491=$F$7,IF('توزيع المباريات'!$F$12:$F$491=$F$6,ROW($A$13:$A$492)-ROW($A$13)+1)),ROWS($C$11:C417))),"")</f>
        <v/>
      </c>
      <c r="D417" s="16" t="str">
        <f t="array" ref="D417">IFERROR(INDEX('توزيع المباريات'!$D$12:$D$491,SMALL(IF('توزيع المباريات'!$H$12:$H$491=$F$7,IF('توزيع المباريات'!$F$12:$F$491=$F$6,ROW($A$13:$A$492)-ROW($A$13)+1)),ROWS($C$11:D417))),"")</f>
        <v/>
      </c>
      <c r="E417" s="16" t="str">
        <f t="array" ref="E417">IFERROR(INDEX('توزيع المباريات'!$E$12:$E$491,SMALL(IF('توزيع المباريات'!$H$12:$H$491=$F$7,IF('توزيع المباريات'!$F$12:$F$491=$F$6,ROW($A$13:$A$492)-ROW($A$13)+1)),ROWS($C$11:E417))),"")</f>
        <v/>
      </c>
      <c r="F417" s="16" t="str">
        <f t="array" ref="F417">IFERROR(INDEX('توزيع المباريات'!$F$12:$F$491,SMALL(IF('توزيع المباريات'!$H$12:$H$491=$F$7,IF('توزيع المباريات'!$F$12:$F$491=$F$6,ROW($A$13:$A$492)-ROW($A$13)+1)),ROWS($C$11:F417))),"")</f>
        <v/>
      </c>
      <c r="G417" s="16" t="str">
        <f t="array" ref="G417">IFERROR(INDEX('توزيع المباريات'!$G$12:$G$491,SMALL(IF('توزيع المباريات'!$H$12:$H$491=$F$7,IF('توزيع المباريات'!$F$12:$F$491=$F$6,ROW($A$13:$A$492)-ROW($A$13)+1)),ROWS($C$11:G417))),"")</f>
        <v/>
      </c>
    </row>
    <row r="418" spans="2:7" ht="18" x14ac:dyDescent="0.2">
      <c r="B418" s="15" t="str">
        <f>IF(C418="","",SUBTOTAL(3,$C$11:C418))</f>
        <v/>
      </c>
      <c r="C418" s="16" t="str">
        <f t="array" ref="C418">IFERROR(INDEX('توزيع المباريات'!$C$12:$C$491,SMALL(IF('توزيع المباريات'!$H$12:$H$491=$F$7,IF('توزيع المباريات'!$F$12:$F$491=$F$6,ROW($A$13:$A$492)-ROW($A$13)+1)),ROWS($C$11:C418))),"")</f>
        <v/>
      </c>
      <c r="D418" s="16" t="str">
        <f t="array" ref="D418">IFERROR(INDEX('توزيع المباريات'!$D$12:$D$491,SMALL(IF('توزيع المباريات'!$H$12:$H$491=$F$7,IF('توزيع المباريات'!$F$12:$F$491=$F$6,ROW($A$13:$A$492)-ROW($A$13)+1)),ROWS($C$11:D418))),"")</f>
        <v/>
      </c>
      <c r="E418" s="16" t="str">
        <f t="array" ref="E418">IFERROR(INDEX('توزيع المباريات'!$E$12:$E$491,SMALL(IF('توزيع المباريات'!$H$12:$H$491=$F$7,IF('توزيع المباريات'!$F$12:$F$491=$F$6,ROW($A$13:$A$492)-ROW($A$13)+1)),ROWS($C$11:E418))),"")</f>
        <v/>
      </c>
      <c r="F418" s="16" t="str">
        <f t="array" ref="F418">IFERROR(INDEX('توزيع المباريات'!$F$12:$F$491,SMALL(IF('توزيع المباريات'!$H$12:$H$491=$F$7,IF('توزيع المباريات'!$F$12:$F$491=$F$6,ROW($A$13:$A$492)-ROW($A$13)+1)),ROWS($C$11:F418))),"")</f>
        <v/>
      </c>
      <c r="G418" s="16" t="str">
        <f t="array" ref="G418">IFERROR(INDEX('توزيع المباريات'!$G$12:$G$491,SMALL(IF('توزيع المباريات'!$H$12:$H$491=$F$7,IF('توزيع المباريات'!$F$12:$F$491=$F$6,ROW($A$13:$A$492)-ROW($A$13)+1)),ROWS($C$11:G418))),"")</f>
        <v/>
      </c>
    </row>
    <row r="419" spans="2:7" ht="18" x14ac:dyDescent="0.2">
      <c r="B419" s="15" t="str">
        <f>IF(C419="","",SUBTOTAL(3,$C$11:C419))</f>
        <v/>
      </c>
      <c r="C419" s="16" t="str">
        <f t="array" ref="C419">IFERROR(INDEX('توزيع المباريات'!$C$12:$C$491,SMALL(IF('توزيع المباريات'!$H$12:$H$491=$F$7,IF('توزيع المباريات'!$F$12:$F$491=$F$6,ROW($A$13:$A$492)-ROW($A$13)+1)),ROWS($C$11:C419))),"")</f>
        <v/>
      </c>
      <c r="D419" s="16" t="str">
        <f t="array" ref="D419">IFERROR(INDEX('توزيع المباريات'!$D$12:$D$491,SMALL(IF('توزيع المباريات'!$H$12:$H$491=$F$7,IF('توزيع المباريات'!$F$12:$F$491=$F$6,ROW($A$13:$A$492)-ROW($A$13)+1)),ROWS($C$11:D419))),"")</f>
        <v/>
      </c>
      <c r="E419" s="16" t="str">
        <f t="array" ref="E419">IFERROR(INDEX('توزيع المباريات'!$E$12:$E$491,SMALL(IF('توزيع المباريات'!$H$12:$H$491=$F$7,IF('توزيع المباريات'!$F$12:$F$491=$F$6,ROW($A$13:$A$492)-ROW($A$13)+1)),ROWS($C$11:E419))),"")</f>
        <v/>
      </c>
      <c r="F419" s="16" t="str">
        <f t="array" ref="F419">IFERROR(INDEX('توزيع المباريات'!$F$12:$F$491,SMALL(IF('توزيع المباريات'!$H$12:$H$491=$F$7,IF('توزيع المباريات'!$F$12:$F$491=$F$6,ROW($A$13:$A$492)-ROW($A$13)+1)),ROWS($C$11:F419))),"")</f>
        <v/>
      </c>
      <c r="G419" s="16" t="str">
        <f t="array" ref="G419">IFERROR(INDEX('توزيع المباريات'!$G$12:$G$491,SMALL(IF('توزيع المباريات'!$H$12:$H$491=$F$7,IF('توزيع المباريات'!$F$12:$F$491=$F$6,ROW($A$13:$A$492)-ROW($A$13)+1)),ROWS($C$11:G419))),"")</f>
        <v/>
      </c>
    </row>
    <row r="420" spans="2:7" ht="18" x14ac:dyDescent="0.2">
      <c r="B420" s="15" t="str">
        <f>IF(C420="","",SUBTOTAL(3,$C$11:C420))</f>
        <v/>
      </c>
      <c r="C420" s="16" t="str">
        <f t="array" ref="C420">IFERROR(INDEX('توزيع المباريات'!$C$12:$C$491,SMALL(IF('توزيع المباريات'!$H$12:$H$491=$F$7,IF('توزيع المباريات'!$F$12:$F$491=$F$6,ROW($A$13:$A$492)-ROW($A$13)+1)),ROWS($C$11:C420))),"")</f>
        <v/>
      </c>
      <c r="D420" s="16" t="str">
        <f t="array" ref="D420">IFERROR(INDEX('توزيع المباريات'!$D$12:$D$491,SMALL(IF('توزيع المباريات'!$H$12:$H$491=$F$7,IF('توزيع المباريات'!$F$12:$F$491=$F$6,ROW($A$13:$A$492)-ROW($A$13)+1)),ROWS($C$11:D420))),"")</f>
        <v/>
      </c>
      <c r="E420" s="16" t="str">
        <f t="array" ref="E420">IFERROR(INDEX('توزيع المباريات'!$E$12:$E$491,SMALL(IF('توزيع المباريات'!$H$12:$H$491=$F$7,IF('توزيع المباريات'!$F$12:$F$491=$F$6,ROW($A$13:$A$492)-ROW($A$13)+1)),ROWS($C$11:E420))),"")</f>
        <v/>
      </c>
      <c r="F420" s="16" t="str">
        <f t="array" ref="F420">IFERROR(INDEX('توزيع المباريات'!$F$12:$F$491,SMALL(IF('توزيع المباريات'!$H$12:$H$491=$F$7,IF('توزيع المباريات'!$F$12:$F$491=$F$6,ROW($A$13:$A$492)-ROW($A$13)+1)),ROWS($C$11:F420))),"")</f>
        <v/>
      </c>
      <c r="G420" s="16" t="str">
        <f t="array" ref="G420">IFERROR(INDEX('توزيع المباريات'!$G$12:$G$491,SMALL(IF('توزيع المباريات'!$H$12:$H$491=$F$7,IF('توزيع المباريات'!$F$12:$F$491=$F$6,ROW($A$13:$A$492)-ROW($A$13)+1)),ROWS($C$11:G420))),"")</f>
        <v/>
      </c>
    </row>
    <row r="421" spans="2:7" ht="18" x14ac:dyDescent="0.2">
      <c r="B421" s="15" t="str">
        <f>IF(C421="","",SUBTOTAL(3,$C$11:C421))</f>
        <v/>
      </c>
      <c r="C421" s="16" t="str">
        <f t="array" ref="C421">IFERROR(INDEX('توزيع المباريات'!$C$12:$C$491,SMALL(IF('توزيع المباريات'!$H$12:$H$491=$F$7,IF('توزيع المباريات'!$F$12:$F$491=$F$6,ROW($A$13:$A$492)-ROW($A$13)+1)),ROWS($C$11:C421))),"")</f>
        <v/>
      </c>
      <c r="D421" s="16" t="str">
        <f t="array" ref="D421">IFERROR(INDEX('توزيع المباريات'!$D$12:$D$491,SMALL(IF('توزيع المباريات'!$H$12:$H$491=$F$7,IF('توزيع المباريات'!$F$12:$F$491=$F$6,ROW($A$13:$A$492)-ROW($A$13)+1)),ROWS($C$11:D421))),"")</f>
        <v/>
      </c>
      <c r="E421" s="16" t="str">
        <f t="array" ref="E421">IFERROR(INDEX('توزيع المباريات'!$E$12:$E$491,SMALL(IF('توزيع المباريات'!$H$12:$H$491=$F$7,IF('توزيع المباريات'!$F$12:$F$491=$F$6,ROW($A$13:$A$492)-ROW($A$13)+1)),ROWS($C$11:E421))),"")</f>
        <v/>
      </c>
      <c r="F421" s="16" t="str">
        <f t="array" ref="F421">IFERROR(INDEX('توزيع المباريات'!$F$12:$F$491,SMALL(IF('توزيع المباريات'!$H$12:$H$491=$F$7,IF('توزيع المباريات'!$F$12:$F$491=$F$6,ROW($A$13:$A$492)-ROW($A$13)+1)),ROWS($C$11:F421))),"")</f>
        <v/>
      </c>
      <c r="G421" s="16" t="str">
        <f t="array" ref="G421">IFERROR(INDEX('توزيع المباريات'!$G$12:$G$491,SMALL(IF('توزيع المباريات'!$H$12:$H$491=$F$7,IF('توزيع المباريات'!$F$12:$F$491=$F$6,ROW($A$13:$A$492)-ROW($A$13)+1)),ROWS($C$11:G421))),"")</f>
        <v/>
      </c>
    </row>
    <row r="422" spans="2:7" ht="18" x14ac:dyDescent="0.2">
      <c r="B422" s="15" t="str">
        <f>IF(C422="","",SUBTOTAL(3,$C$11:C422))</f>
        <v/>
      </c>
      <c r="C422" s="16" t="str">
        <f t="array" ref="C422">IFERROR(INDEX('توزيع المباريات'!$C$12:$C$491,SMALL(IF('توزيع المباريات'!$H$12:$H$491=$F$7,IF('توزيع المباريات'!$F$12:$F$491=$F$6,ROW($A$13:$A$492)-ROW($A$13)+1)),ROWS($C$11:C422))),"")</f>
        <v/>
      </c>
      <c r="D422" s="16" t="str">
        <f t="array" ref="D422">IFERROR(INDEX('توزيع المباريات'!$D$12:$D$491,SMALL(IF('توزيع المباريات'!$H$12:$H$491=$F$7,IF('توزيع المباريات'!$F$12:$F$491=$F$6,ROW($A$13:$A$492)-ROW($A$13)+1)),ROWS($C$11:D422))),"")</f>
        <v/>
      </c>
      <c r="E422" s="16" t="str">
        <f t="array" ref="E422">IFERROR(INDEX('توزيع المباريات'!$E$12:$E$491,SMALL(IF('توزيع المباريات'!$H$12:$H$491=$F$7,IF('توزيع المباريات'!$F$12:$F$491=$F$6,ROW($A$13:$A$492)-ROW($A$13)+1)),ROWS($C$11:E422))),"")</f>
        <v/>
      </c>
      <c r="F422" s="16" t="str">
        <f t="array" ref="F422">IFERROR(INDEX('توزيع المباريات'!$F$12:$F$491,SMALL(IF('توزيع المباريات'!$H$12:$H$491=$F$7,IF('توزيع المباريات'!$F$12:$F$491=$F$6,ROW($A$13:$A$492)-ROW($A$13)+1)),ROWS($C$11:F422))),"")</f>
        <v/>
      </c>
      <c r="G422" s="16" t="str">
        <f t="array" ref="G422">IFERROR(INDEX('توزيع المباريات'!$G$12:$G$491,SMALL(IF('توزيع المباريات'!$H$12:$H$491=$F$7,IF('توزيع المباريات'!$F$12:$F$491=$F$6,ROW($A$13:$A$492)-ROW($A$13)+1)),ROWS($C$11:G422))),"")</f>
        <v/>
      </c>
    </row>
    <row r="423" spans="2:7" ht="18" x14ac:dyDescent="0.2">
      <c r="B423" s="15" t="str">
        <f>IF(C423="","",SUBTOTAL(3,$C$11:C423))</f>
        <v/>
      </c>
      <c r="C423" s="16" t="str">
        <f t="array" ref="C423">IFERROR(INDEX('توزيع المباريات'!$C$12:$C$491,SMALL(IF('توزيع المباريات'!$H$12:$H$491=$F$7,IF('توزيع المباريات'!$F$12:$F$491=$F$6,ROW($A$13:$A$492)-ROW($A$13)+1)),ROWS($C$11:C423))),"")</f>
        <v/>
      </c>
      <c r="D423" s="16" t="str">
        <f t="array" ref="D423">IFERROR(INDEX('توزيع المباريات'!$D$12:$D$491,SMALL(IF('توزيع المباريات'!$H$12:$H$491=$F$7,IF('توزيع المباريات'!$F$12:$F$491=$F$6,ROW($A$13:$A$492)-ROW($A$13)+1)),ROWS($C$11:D423))),"")</f>
        <v/>
      </c>
      <c r="E423" s="16" t="str">
        <f t="array" ref="E423">IFERROR(INDEX('توزيع المباريات'!$E$12:$E$491,SMALL(IF('توزيع المباريات'!$H$12:$H$491=$F$7,IF('توزيع المباريات'!$F$12:$F$491=$F$6,ROW($A$13:$A$492)-ROW($A$13)+1)),ROWS($C$11:E423))),"")</f>
        <v/>
      </c>
      <c r="F423" s="16" t="str">
        <f t="array" ref="F423">IFERROR(INDEX('توزيع المباريات'!$F$12:$F$491,SMALL(IF('توزيع المباريات'!$H$12:$H$491=$F$7,IF('توزيع المباريات'!$F$12:$F$491=$F$6,ROW($A$13:$A$492)-ROW($A$13)+1)),ROWS($C$11:F423))),"")</f>
        <v/>
      </c>
      <c r="G423" s="16" t="str">
        <f t="array" ref="G423">IFERROR(INDEX('توزيع المباريات'!$G$12:$G$491,SMALL(IF('توزيع المباريات'!$H$12:$H$491=$F$7,IF('توزيع المباريات'!$F$12:$F$491=$F$6,ROW($A$13:$A$492)-ROW($A$13)+1)),ROWS($C$11:G423))),"")</f>
        <v/>
      </c>
    </row>
    <row r="424" spans="2:7" ht="18" x14ac:dyDescent="0.2">
      <c r="B424" s="15" t="str">
        <f>IF(C424="","",SUBTOTAL(3,$C$11:C424))</f>
        <v/>
      </c>
      <c r="C424" s="16" t="str">
        <f t="array" ref="C424">IFERROR(INDEX('توزيع المباريات'!$C$12:$C$491,SMALL(IF('توزيع المباريات'!$H$12:$H$491=$F$7,IF('توزيع المباريات'!$F$12:$F$491=$F$6,ROW($A$13:$A$492)-ROW($A$13)+1)),ROWS($C$11:C424))),"")</f>
        <v/>
      </c>
      <c r="D424" s="16" t="str">
        <f t="array" ref="D424">IFERROR(INDEX('توزيع المباريات'!$D$12:$D$491,SMALL(IF('توزيع المباريات'!$H$12:$H$491=$F$7,IF('توزيع المباريات'!$F$12:$F$491=$F$6,ROW($A$13:$A$492)-ROW($A$13)+1)),ROWS($C$11:D424))),"")</f>
        <v/>
      </c>
      <c r="E424" s="16" t="str">
        <f t="array" ref="E424">IFERROR(INDEX('توزيع المباريات'!$E$12:$E$491,SMALL(IF('توزيع المباريات'!$H$12:$H$491=$F$7,IF('توزيع المباريات'!$F$12:$F$491=$F$6,ROW($A$13:$A$492)-ROW($A$13)+1)),ROWS($C$11:E424))),"")</f>
        <v/>
      </c>
      <c r="F424" s="16" t="str">
        <f t="array" ref="F424">IFERROR(INDEX('توزيع المباريات'!$F$12:$F$491,SMALL(IF('توزيع المباريات'!$H$12:$H$491=$F$7,IF('توزيع المباريات'!$F$12:$F$491=$F$6,ROW($A$13:$A$492)-ROW($A$13)+1)),ROWS($C$11:F424))),"")</f>
        <v/>
      </c>
      <c r="G424" s="16" t="str">
        <f t="array" ref="G424">IFERROR(INDEX('توزيع المباريات'!$G$12:$G$491,SMALL(IF('توزيع المباريات'!$H$12:$H$491=$F$7,IF('توزيع المباريات'!$F$12:$F$491=$F$6,ROW($A$13:$A$492)-ROW($A$13)+1)),ROWS($C$11:G424))),"")</f>
        <v/>
      </c>
    </row>
    <row r="425" spans="2:7" ht="18" x14ac:dyDescent="0.2">
      <c r="B425" s="15" t="str">
        <f>IF(C425="","",SUBTOTAL(3,$C$11:C425))</f>
        <v/>
      </c>
      <c r="C425" s="16" t="str">
        <f t="array" ref="C425">IFERROR(INDEX('توزيع المباريات'!$C$12:$C$491,SMALL(IF('توزيع المباريات'!$H$12:$H$491=$F$7,IF('توزيع المباريات'!$F$12:$F$491=$F$6,ROW($A$13:$A$492)-ROW($A$13)+1)),ROWS($C$11:C425))),"")</f>
        <v/>
      </c>
      <c r="D425" s="16" t="str">
        <f t="array" ref="D425">IFERROR(INDEX('توزيع المباريات'!$D$12:$D$491,SMALL(IF('توزيع المباريات'!$H$12:$H$491=$F$7,IF('توزيع المباريات'!$F$12:$F$491=$F$6,ROW($A$13:$A$492)-ROW($A$13)+1)),ROWS($C$11:D425))),"")</f>
        <v/>
      </c>
      <c r="E425" s="16" t="str">
        <f t="array" ref="E425">IFERROR(INDEX('توزيع المباريات'!$E$12:$E$491,SMALL(IF('توزيع المباريات'!$H$12:$H$491=$F$7,IF('توزيع المباريات'!$F$12:$F$491=$F$6,ROW($A$13:$A$492)-ROW($A$13)+1)),ROWS($C$11:E425))),"")</f>
        <v/>
      </c>
      <c r="F425" s="16" t="str">
        <f t="array" ref="F425">IFERROR(INDEX('توزيع المباريات'!$F$12:$F$491,SMALL(IF('توزيع المباريات'!$H$12:$H$491=$F$7,IF('توزيع المباريات'!$F$12:$F$491=$F$6,ROW($A$13:$A$492)-ROW($A$13)+1)),ROWS($C$11:F425))),"")</f>
        <v/>
      </c>
      <c r="G425" s="16" t="str">
        <f t="array" ref="G425">IFERROR(INDEX('توزيع المباريات'!$G$12:$G$491,SMALL(IF('توزيع المباريات'!$H$12:$H$491=$F$7,IF('توزيع المباريات'!$F$12:$F$491=$F$6,ROW($A$13:$A$492)-ROW($A$13)+1)),ROWS($C$11:G425))),"")</f>
        <v/>
      </c>
    </row>
    <row r="426" spans="2:7" ht="18" x14ac:dyDescent="0.2">
      <c r="B426" s="15" t="str">
        <f>IF(C426="","",SUBTOTAL(3,$C$11:C426))</f>
        <v/>
      </c>
      <c r="C426" s="16" t="str">
        <f t="array" ref="C426">IFERROR(INDEX('توزيع المباريات'!$C$12:$C$491,SMALL(IF('توزيع المباريات'!$H$12:$H$491=$F$7,IF('توزيع المباريات'!$F$12:$F$491=$F$6,ROW($A$13:$A$492)-ROW($A$13)+1)),ROWS($C$11:C426))),"")</f>
        <v/>
      </c>
      <c r="D426" s="16" t="str">
        <f t="array" ref="D426">IFERROR(INDEX('توزيع المباريات'!$D$12:$D$491,SMALL(IF('توزيع المباريات'!$H$12:$H$491=$F$7,IF('توزيع المباريات'!$F$12:$F$491=$F$6,ROW($A$13:$A$492)-ROW($A$13)+1)),ROWS($C$11:D426))),"")</f>
        <v/>
      </c>
      <c r="E426" s="16" t="str">
        <f t="array" ref="E426">IFERROR(INDEX('توزيع المباريات'!$E$12:$E$491,SMALL(IF('توزيع المباريات'!$H$12:$H$491=$F$7,IF('توزيع المباريات'!$F$12:$F$491=$F$6,ROW($A$13:$A$492)-ROW($A$13)+1)),ROWS($C$11:E426))),"")</f>
        <v/>
      </c>
      <c r="F426" s="16" t="str">
        <f t="array" ref="F426">IFERROR(INDEX('توزيع المباريات'!$F$12:$F$491,SMALL(IF('توزيع المباريات'!$H$12:$H$491=$F$7,IF('توزيع المباريات'!$F$12:$F$491=$F$6,ROW($A$13:$A$492)-ROW($A$13)+1)),ROWS($C$11:F426))),"")</f>
        <v/>
      </c>
      <c r="G426" s="16" t="str">
        <f t="array" ref="G426">IFERROR(INDEX('توزيع المباريات'!$G$12:$G$491,SMALL(IF('توزيع المباريات'!$H$12:$H$491=$F$7,IF('توزيع المباريات'!$F$12:$F$491=$F$6,ROW($A$13:$A$492)-ROW($A$13)+1)),ROWS($C$11:G426))),"")</f>
        <v/>
      </c>
    </row>
    <row r="427" spans="2:7" ht="18" x14ac:dyDescent="0.2">
      <c r="B427" s="15" t="str">
        <f>IF(C427="","",SUBTOTAL(3,$C$11:C427))</f>
        <v/>
      </c>
      <c r="C427" s="16" t="str">
        <f t="array" ref="C427">IFERROR(INDEX('توزيع المباريات'!$C$12:$C$491,SMALL(IF('توزيع المباريات'!$H$12:$H$491=$F$7,IF('توزيع المباريات'!$F$12:$F$491=$F$6,ROW($A$13:$A$492)-ROW($A$13)+1)),ROWS($C$11:C427))),"")</f>
        <v/>
      </c>
      <c r="D427" s="16" t="str">
        <f t="array" ref="D427">IFERROR(INDEX('توزيع المباريات'!$D$12:$D$491,SMALL(IF('توزيع المباريات'!$H$12:$H$491=$F$7,IF('توزيع المباريات'!$F$12:$F$491=$F$6,ROW($A$13:$A$492)-ROW($A$13)+1)),ROWS($C$11:D427))),"")</f>
        <v/>
      </c>
      <c r="E427" s="16" t="str">
        <f t="array" ref="E427">IFERROR(INDEX('توزيع المباريات'!$E$12:$E$491,SMALL(IF('توزيع المباريات'!$H$12:$H$491=$F$7,IF('توزيع المباريات'!$F$12:$F$491=$F$6,ROW($A$13:$A$492)-ROW($A$13)+1)),ROWS($C$11:E427))),"")</f>
        <v/>
      </c>
      <c r="F427" s="16" t="str">
        <f t="array" ref="F427">IFERROR(INDEX('توزيع المباريات'!$F$12:$F$491,SMALL(IF('توزيع المباريات'!$H$12:$H$491=$F$7,IF('توزيع المباريات'!$F$12:$F$491=$F$6,ROW($A$13:$A$492)-ROW($A$13)+1)),ROWS($C$11:F427))),"")</f>
        <v/>
      </c>
      <c r="G427" s="16" t="str">
        <f t="array" ref="G427">IFERROR(INDEX('توزيع المباريات'!$G$12:$G$491,SMALL(IF('توزيع المباريات'!$H$12:$H$491=$F$7,IF('توزيع المباريات'!$F$12:$F$491=$F$6,ROW($A$13:$A$492)-ROW($A$13)+1)),ROWS($C$11:G427))),"")</f>
        <v/>
      </c>
    </row>
    <row r="428" spans="2:7" ht="18" x14ac:dyDescent="0.2">
      <c r="B428" s="15" t="str">
        <f>IF(C428="","",SUBTOTAL(3,$C$11:C428))</f>
        <v/>
      </c>
      <c r="C428" s="16" t="str">
        <f t="array" ref="C428">IFERROR(INDEX('توزيع المباريات'!$C$12:$C$491,SMALL(IF('توزيع المباريات'!$H$12:$H$491=$F$7,IF('توزيع المباريات'!$F$12:$F$491=$F$6,ROW($A$13:$A$492)-ROW($A$13)+1)),ROWS($C$11:C428))),"")</f>
        <v/>
      </c>
      <c r="D428" s="16" t="str">
        <f t="array" ref="D428">IFERROR(INDEX('توزيع المباريات'!$D$12:$D$491,SMALL(IF('توزيع المباريات'!$H$12:$H$491=$F$7,IF('توزيع المباريات'!$F$12:$F$491=$F$6,ROW($A$13:$A$492)-ROW($A$13)+1)),ROWS($C$11:D428))),"")</f>
        <v/>
      </c>
      <c r="E428" s="16" t="str">
        <f t="array" ref="E428">IFERROR(INDEX('توزيع المباريات'!$E$12:$E$491,SMALL(IF('توزيع المباريات'!$H$12:$H$491=$F$7,IF('توزيع المباريات'!$F$12:$F$491=$F$6,ROW($A$13:$A$492)-ROW($A$13)+1)),ROWS($C$11:E428))),"")</f>
        <v/>
      </c>
      <c r="F428" s="16" t="str">
        <f t="array" ref="F428">IFERROR(INDEX('توزيع المباريات'!$F$12:$F$491,SMALL(IF('توزيع المباريات'!$H$12:$H$491=$F$7,IF('توزيع المباريات'!$F$12:$F$491=$F$6,ROW($A$13:$A$492)-ROW($A$13)+1)),ROWS($C$11:F428))),"")</f>
        <v/>
      </c>
      <c r="G428" s="16" t="str">
        <f t="array" ref="G428">IFERROR(INDEX('توزيع المباريات'!$G$12:$G$491,SMALL(IF('توزيع المباريات'!$H$12:$H$491=$F$7,IF('توزيع المباريات'!$F$12:$F$491=$F$6,ROW($A$13:$A$492)-ROW($A$13)+1)),ROWS($C$11:G428))),"")</f>
        <v/>
      </c>
    </row>
    <row r="429" spans="2:7" ht="18" x14ac:dyDescent="0.2">
      <c r="B429" s="15" t="str">
        <f>IF(C429="","",SUBTOTAL(3,$C$11:C429))</f>
        <v/>
      </c>
      <c r="C429" s="16" t="str">
        <f t="array" ref="C429">IFERROR(INDEX('توزيع المباريات'!$C$12:$C$491,SMALL(IF('توزيع المباريات'!$H$12:$H$491=$F$7,IF('توزيع المباريات'!$F$12:$F$491=$F$6,ROW($A$13:$A$492)-ROW($A$13)+1)),ROWS($C$11:C429))),"")</f>
        <v/>
      </c>
      <c r="D429" s="16" t="str">
        <f t="array" ref="D429">IFERROR(INDEX('توزيع المباريات'!$D$12:$D$491,SMALL(IF('توزيع المباريات'!$H$12:$H$491=$F$7,IF('توزيع المباريات'!$F$12:$F$491=$F$6,ROW($A$13:$A$492)-ROW($A$13)+1)),ROWS($C$11:D429))),"")</f>
        <v/>
      </c>
      <c r="E429" s="16" t="str">
        <f t="array" ref="E429">IFERROR(INDEX('توزيع المباريات'!$E$12:$E$491,SMALL(IF('توزيع المباريات'!$H$12:$H$491=$F$7,IF('توزيع المباريات'!$F$12:$F$491=$F$6,ROW($A$13:$A$492)-ROW($A$13)+1)),ROWS($C$11:E429))),"")</f>
        <v/>
      </c>
      <c r="F429" s="16" t="str">
        <f t="array" ref="F429">IFERROR(INDEX('توزيع المباريات'!$F$12:$F$491,SMALL(IF('توزيع المباريات'!$H$12:$H$491=$F$7,IF('توزيع المباريات'!$F$12:$F$491=$F$6,ROW($A$13:$A$492)-ROW($A$13)+1)),ROWS($C$11:F429))),"")</f>
        <v/>
      </c>
      <c r="G429" s="16" t="str">
        <f t="array" ref="G429">IFERROR(INDEX('توزيع المباريات'!$G$12:$G$491,SMALL(IF('توزيع المباريات'!$H$12:$H$491=$F$7,IF('توزيع المباريات'!$F$12:$F$491=$F$6,ROW($A$13:$A$492)-ROW($A$13)+1)),ROWS($C$11:G429))),"")</f>
        <v/>
      </c>
    </row>
    <row r="430" spans="2:7" ht="18" x14ac:dyDescent="0.2">
      <c r="B430" s="15" t="str">
        <f>IF(C430="","",SUBTOTAL(3,$C$11:C430))</f>
        <v/>
      </c>
      <c r="C430" s="16" t="str">
        <f t="array" ref="C430">IFERROR(INDEX('توزيع المباريات'!$C$12:$C$491,SMALL(IF('توزيع المباريات'!$H$12:$H$491=$F$7,IF('توزيع المباريات'!$F$12:$F$491=$F$6,ROW($A$13:$A$492)-ROW($A$13)+1)),ROWS($C$11:C430))),"")</f>
        <v/>
      </c>
      <c r="D430" s="16" t="str">
        <f t="array" ref="D430">IFERROR(INDEX('توزيع المباريات'!$D$12:$D$491,SMALL(IF('توزيع المباريات'!$H$12:$H$491=$F$7,IF('توزيع المباريات'!$F$12:$F$491=$F$6,ROW($A$13:$A$492)-ROW($A$13)+1)),ROWS($C$11:D430))),"")</f>
        <v/>
      </c>
      <c r="E430" s="16" t="str">
        <f t="array" ref="E430">IFERROR(INDEX('توزيع المباريات'!$E$12:$E$491,SMALL(IF('توزيع المباريات'!$H$12:$H$491=$F$7,IF('توزيع المباريات'!$F$12:$F$491=$F$6,ROW($A$13:$A$492)-ROW($A$13)+1)),ROWS($C$11:E430))),"")</f>
        <v/>
      </c>
      <c r="F430" s="16" t="str">
        <f t="array" ref="F430">IFERROR(INDEX('توزيع المباريات'!$F$12:$F$491,SMALL(IF('توزيع المباريات'!$H$12:$H$491=$F$7,IF('توزيع المباريات'!$F$12:$F$491=$F$6,ROW($A$13:$A$492)-ROW($A$13)+1)),ROWS($C$11:F430))),"")</f>
        <v/>
      </c>
      <c r="G430" s="16" t="str">
        <f t="array" ref="G430">IFERROR(INDEX('توزيع المباريات'!$G$12:$G$491,SMALL(IF('توزيع المباريات'!$H$12:$H$491=$F$7,IF('توزيع المباريات'!$F$12:$F$491=$F$6,ROW($A$13:$A$492)-ROW($A$13)+1)),ROWS($C$11:G430))),"")</f>
        <v/>
      </c>
    </row>
    <row r="431" spans="2:7" ht="18" x14ac:dyDescent="0.2">
      <c r="B431" s="15" t="str">
        <f>IF(C431="","",SUBTOTAL(3,$C$11:C431))</f>
        <v/>
      </c>
      <c r="C431" s="16" t="str">
        <f t="array" ref="C431">IFERROR(INDEX('توزيع المباريات'!$C$12:$C$491,SMALL(IF('توزيع المباريات'!$H$12:$H$491=$F$7,IF('توزيع المباريات'!$F$12:$F$491=$F$6,ROW($A$13:$A$492)-ROW($A$13)+1)),ROWS($C$11:C431))),"")</f>
        <v/>
      </c>
      <c r="D431" s="16" t="str">
        <f t="array" ref="D431">IFERROR(INDEX('توزيع المباريات'!$D$12:$D$491,SMALL(IF('توزيع المباريات'!$H$12:$H$491=$F$7,IF('توزيع المباريات'!$F$12:$F$491=$F$6,ROW($A$13:$A$492)-ROW($A$13)+1)),ROWS($C$11:D431))),"")</f>
        <v/>
      </c>
      <c r="E431" s="16" t="str">
        <f t="array" ref="E431">IFERROR(INDEX('توزيع المباريات'!$E$12:$E$491,SMALL(IF('توزيع المباريات'!$H$12:$H$491=$F$7,IF('توزيع المباريات'!$F$12:$F$491=$F$6,ROW($A$13:$A$492)-ROW($A$13)+1)),ROWS($C$11:E431))),"")</f>
        <v/>
      </c>
      <c r="F431" s="16" t="str">
        <f t="array" ref="F431">IFERROR(INDEX('توزيع المباريات'!$F$12:$F$491,SMALL(IF('توزيع المباريات'!$H$12:$H$491=$F$7,IF('توزيع المباريات'!$F$12:$F$491=$F$6,ROW($A$13:$A$492)-ROW($A$13)+1)),ROWS($C$11:F431))),"")</f>
        <v/>
      </c>
      <c r="G431" s="16" t="str">
        <f t="array" ref="G431">IFERROR(INDEX('توزيع المباريات'!$G$12:$G$491,SMALL(IF('توزيع المباريات'!$H$12:$H$491=$F$7,IF('توزيع المباريات'!$F$12:$F$491=$F$6,ROW($A$13:$A$492)-ROW($A$13)+1)),ROWS($C$11:G431))),"")</f>
        <v/>
      </c>
    </row>
    <row r="432" spans="2:7" ht="18" x14ac:dyDescent="0.2">
      <c r="B432" s="15" t="str">
        <f>IF(C432="","",SUBTOTAL(3,$C$11:C432))</f>
        <v/>
      </c>
      <c r="C432" s="16" t="str">
        <f t="array" ref="C432">IFERROR(INDEX('توزيع المباريات'!$C$12:$C$491,SMALL(IF('توزيع المباريات'!$H$12:$H$491=$F$7,IF('توزيع المباريات'!$F$12:$F$491=$F$6,ROW($A$13:$A$492)-ROW($A$13)+1)),ROWS($C$11:C432))),"")</f>
        <v/>
      </c>
      <c r="D432" s="16" t="str">
        <f t="array" ref="D432">IFERROR(INDEX('توزيع المباريات'!$D$12:$D$491,SMALL(IF('توزيع المباريات'!$H$12:$H$491=$F$7,IF('توزيع المباريات'!$F$12:$F$491=$F$6,ROW($A$13:$A$492)-ROW($A$13)+1)),ROWS($C$11:D432))),"")</f>
        <v/>
      </c>
      <c r="E432" s="16" t="str">
        <f t="array" ref="E432">IFERROR(INDEX('توزيع المباريات'!$E$12:$E$491,SMALL(IF('توزيع المباريات'!$H$12:$H$491=$F$7,IF('توزيع المباريات'!$F$12:$F$491=$F$6,ROW($A$13:$A$492)-ROW($A$13)+1)),ROWS($C$11:E432))),"")</f>
        <v/>
      </c>
      <c r="F432" s="16" t="str">
        <f t="array" ref="F432">IFERROR(INDEX('توزيع المباريات'!$F$12:$F$491,SMALL(IF('توزيع المباريات'!$H$12:$H$491=$F$7,IF('توزيع المباريات'!$F$12:$F$491=$F$6,ROW($A$13:$A$492)-ROW($A$13)+1)),ROWS($C$11:F432))),"")</f>
        <v/>
      </c>
      <c r="G432" s="16" t="str">
        <f t="array" ref="G432">IFERROR(INDEX('توزيع المباريات'!$G$12:$G$491,SMALL(IF('توزيع المباريات'!$H$12:$H$491=$F$7,IF('توزيع المباريات'!$F$12:$F$491=$F$6,ROW($A$13:$A$492)-ROW($A$13)+1)),ROWS($C$11:G432))),"")</f>
        <v/>
      </c>
    </row>
    <row r="433" spans="2:7" ht="18" x14ac:dyDescent="0.2">
      <c r="B433" s="15" t="str">
        <f>IF(C433="","",SUBTOTAL(3,$C$11:C433))</f>
        <v/>
      </c>
      <c r="C433" s="16" t="str">
        <f t="array" ref="C433">IFERROR(INDEX('توزيع المباريات'!$C$12:$C$491,SMALL(IF('توزيع المباريات'!$H$12:$H$491=$F$7,IF('توزيع المباريات'!$F$12:$F$491=$F$6,ROW($A$13:$A$492)-ROW($A$13)+1)),ROWS($C$11:C433))),"")</f>
        <v/>
      </c>
      <c r="D433" s="16" t="str">
        <f t="array" ref="D433">IFERROR(INDEX('توزيع المباريات'!$D$12:$D$491,SMALL(IF('توزيع المباريات'!$H$12:$H$491=$F$7,IF('توزيع المباريات'!$F$12:$F$491=$F$6,ROW($A$13:$A$492)-ROW($A$13)+1)),ROWS($C$11:D433))),"")</f>
        <v/>
      </c>
      <c r="E433" s="16" t="str">
        <f t="array" ref="E433">IFERROR(INDEX('توزيع المباريات'!$E$12:$E$491,SMALL(IF('توزيع المباريات'!$H$12:$H$491=$F$7,IF('توزيع المباريات'!$F$12:$F$491=$F$6,ROW($A$13:$A$492)-ROW($A$13)+1)),ROWS($C$11:E433))),"")</f>
        <v/>
      </c>
      <c r="F433" s="16" t="str">
        <f t="array" ref="F433">IFERROR(INDEX('توزيع المباريات'!$F$12:$F$491,SMALL(IF('توزيع المباريات'!$H$12:$H$491=$F$7,IF('توزيع المباريات'!$F$12:$F$491=$F$6,ROW($A$13:$A$492)-ROW($A$13)+1)),ROWS($C$11:F433))),"")</f>
        <v/>
      </c>
      <c r="G433" s="16" t="str">
        <f t="array" ref="G433">IFERROR(INDEX('توزيع المباريات'!$G$12:$G$491,SMALL(IF('توزيع المباريات'!$H$12:$H$491=$F$7,IF('توزيع المباريات'!$F$12:$F$491=$F$6,ROW($A$13:$A$492)-ROW($A$13)+1)),ROWS($C$11:G433))),"")</f>
        <v/>
      </c>
    </row>
    <row r="434" spans="2:7" ht="18" x14ac:dyDescent="0.2">
      <c r="B434" s="15" t="str">
        <f>IF(C434="","",SUBTOTAL(3,$C$11:C434))</f>
        <v/>
      </c>
      <c r="C434" s="16" t="str">
        <f t="array" ref="C434">IFERROR(INDEX('توزيع المباريات'!$C$12:$C$491,SMALL(IF('توزيع المباريات'!$H$12:$H$491=$F$7,IF('توزيع المباريات'!$F$12:$F$491=$F$6,ROW($A$13:$A$492)-ROW($A$13)+1)),ROWS($C$11:C434))),"")</f>
        <v/>
      </c>
      <c r="D434" s="16" t="str">
        <f t="array" ref="D434">IFERROR(INDEX('توزيع المباريات'!$D$12:$D$491,SMALL(IF('توزيع المباريات'!$H$12:$H$491=$F$7,IF('توزيع المباريات'!$F$12:$F$491=$F$6,ROW($A$13:$A$492)-ROW($A$13)+1)),ROWS($C$11:D434))),"")</f>
        <v/>
      </c>
      <c r="E434" s="16" t="str">
        <f t="array" ref="E434">IFERROR(INDEX('توزيع المباريات'!$E$12:$E$491,SMALL(IF('توزيع المباريات'!$H$12:$H$491=$F$7,IF('توزيع المباريات'!$F$12:$F$491=$F$6,ROW($A$13:$A$492)-ROW($A$13)+1)),ROWS($C$11:E434))),"")</f>
        <v/>
      </c>
      <c r="F434" s="16" t="str">
        <f t="array" ref="F434">IFERROR(INDEX('توزيع المباريات'!$F$12:$F$491,SMALL(IF('توزيع المباريات'!$H$12:$H$491=$F$7,IF('توزيع المباريات'!$F$12:$F$491=$F$6,ROW($A$13:$A$492)-ROW($A$13)+1)),ROWS($C$11:F434))),"")</f>
        <v/>
      </c>
      <c r="G434" s="16" t="str">
        <f t="array" ref="G434">IFERROR(INDEX('توزيع المباريات'!$G$12:$G$491,SMALL(IF('توزيع المباريات'!$H$12:$H$491=$F$7,IF('توزيع المباريات'!$F$12:$F$491=$F$6,ROW($A$13:$A$492)-ROW($A$13)+1)),ROWS($C$11:G434))),"")</f>
        <v/>
      </c>
    </row>
    <row r="435" spans="2:7" ht="18" x14ac:dyDescent="0.2">
      <c r="B435" s="15" t="str">
        <f>IF(C435="","",SUBTOTAL(3,$C$11:C435))</f>
        <v/>
      </c>
      <c r="C435" s="16" t="str">
        <f t="array" ref="C435">IFERROR(INDEX('توزيع المباريات'!$C$12:$C$491,SMALL(IF('توزيع المباريات'!$H$12:$H$491=$F$7,IF('توزيع المباريات'!$F$12:$F$491=$F$6,ROW($A$13:$A$492)-ROW($A$13)+1)),ROWS($C$11:C435))),"")</f>
        <v/>
      </c>
      <c r="D435" s="16" t="str">
        <f t="array" ref="D435">IFERROR(INDEX('توزيع المباريات'!$D$12:$D$491,SMALL(IF('توزيع المباريات'!$H$12:$H$491=$F$7,IF('توزيع المباريات'!$F$12:$F$491=$F$6,ROW($A$13:$A$492)-ROW($A$13)+1)),ROWS($C$11:D435))),"")</f>
        <v/>
      </c>
      <c r="E435" s="16" t="str">
        <f t="array" ref="E435">IFERROR(INDEX('توزيع المباريات'!$E$12:$E$491,SMALL(IF('توزيع المباريات'!$H$12:$H$491=$F$7,IF('توزيع المباريات'!$F$12:$F$491=$F$6,ROW($A$13:$A$492)-ROW($A$13)+1)),ROWS($C$11:E435))),"")</f>
        <v/>
      </c>
      <c r="F435" s="16" t="str">
        <f t="array" ref="F435">IFERROR(INDEX('توزيع المباريات'!$F$12:$F$491,SMALL(IF('توزيع المباريات'!$H$12:$H$491=$F$7,IF('توزيع المباريات'!$F$12:$F$491=$F$6,ROW($A$13:$A$492)-ROW($A$13)+1)),ROWS($C$11:F435))),"")</f>
        <v/>
      </c>
      <c r="G435" s="16" t="str">
        <f t="array" ref="G435">IFERROR(INDEX('توزيع المباريات'!$G$12:$G$491,SMALL(IF('توزيع المباريات'!$H$12:$H$491=$F$7,IF('توزيع المباريات'!$F$12:$F$491=$F$6,ROW($A$13:$A$492)-ROW($A$13)+1)),ROWS($C$11:G435))),"")</f>
        <v/>
      </c>
    </row>
    <row r="436" spans="2:7" ht="18" x14ac:dyDescent="0.2">
      <c r="B436" s="15" t="str">
        <f>IF(C436="","",SUBTOTAL(3,$C$11:C436))</f>
        <v/>
      </c>
      <c r="C436" s="16" t="str">
        <f t="array" ref="C436">IFERROR(INDEX('توزيع المباريات'!$C$12:$C$491,SMALL(IF('توزيع المباريات'!$H$12:$H$491=$F$7,IF('توزيع المباريات'!$F$12:$F$491=$F$6,ROW($A$13:$A$492)-ROW($A$13)+1)),ROWS($C$11:C436))),"")</f>
        <v/>
      </c>
      <c r="D436" s="16" t="str">
        <f t="array" ref="D436">IFERROR(INDEX('توزيع المباريات'!$D$12:$D$491,SMALL(IF('توزيع المباريات'!$H$12:$H$491=$F$7,IF('توزيع المباريات'!$F$12:$F$491=$F$6,ROW($A$13:$A$492)-ROW($A$13)+1)),ROWS($C$11:D436))),"")</f>
        <v/>
      </c>
      <c r="E436" s="16" t="str">
        <f t="array" ref="E436">IFERROR(INDEX('توزيع المباريات'!$E$12:$E$491,SMALL(IF('توزيع المباريات'!$H$12:$H$491=$F$7,IF('توزيع المباريات'!$F$12:$F$491=$F$6,ROW($A$13:$A$492)-ROW($A$13)+1)),ROWS($C$11:E436))),"")</f>
        <v/>
      </c>
      <c r="F436" s="16" t="str">
        <f t="array" ref="F436">IFERROR(INDEX('توزيع المباريات'!$F$12:$F$491,SMALL(IF('توزيع المباريات'!$H$12:$H$491=$F$7,IF('توزيع المباريات'!$F$12:$F$491=$F$6,ROW($A$13:$A$492)-ROW($A$13)+1)),ROWS($C$11:F436))),"")</f>
        <v/>
      </c>
      <c r="G436" s="16" t="str">
        <f t="array" ref="G436">IFERROR(INDEX('توزيع المباريات'!$G$12:$G$491,SMALL(IF('توزيع المباريات'!$H$12:$H$491=$F$7,IF('توزيع المباريات'!$F$12:$F$491=$F$6,ROW($A$13:$A$492)-ROW($A$13)+1)),ROWS($C$11:G436))),"")</f>
        <v/>
      </c>
    </row>
    <row r="437" spans="2:7" ht="18" x14ac:dyDescent="0.2">
      <c r="B437" s="15" t="str">
        <f>IF(C437="","",SUBTOTAL(3,$C$11:C437))</f>
        <v/>
      </c>
      <c r="C437" s="16" t="str">
        <f t="array" ref="C437">IFERROR(INDEX('توزيع المباريات'!$C$12:$C$491,SMALL(IF('توزيع المباريات'!$H$12:$H$491=$F$7,IF('توزيع المباريات'!$F$12:$F$491=$F$6,ROW($A$13:$A$492)-ROW($A$13)+1)),ROWS($C$11:C437))),"")</f>
        <v/>
      </c>
      <c r="D437" s="16" t="str">
        <f t="array" ref="D437">IFERROR(INDEX('توزيع المباريات'!$D$12:$D$491,SMALL(IF('توزيع المباريات'!$H$12:$H$491=$F$7,IF('توزيع المباريات'!$F$12:$F$491=$F$6,ROW($A$13:$A$492)-ROW($A$13)+1)),ROWS($C$11:D437))),"")</f>
        <v/>
      </c>
      <c r="E437" s="16" t="str">
        <f t="array" ref="E437">IFERROR(INDEX('توزيع المباريات'!$E$12:$E$491,SMALL(IF('توزيع المباريات'!$H$12:$H$491=$F$7,IF('توزيع المباريات'!$F$12:$F$491=$F$6,ROW($A$13:$A$492)-ROW($A$13)+1)),ROWS($C$11:E437))),"")</f>
        <v/>
      </c>
      <c r="F437" s="16" t="str">
        <f t="array" ref="F437">IFERROR(INDEX('توزيع المباريات'!$F$12:$F$491,SMALL(IF('توزيع المباريات'!$H$12:$H$491=$F$7,IF('توزيع المباريات'!$F$12:$F$491=$F$6,ROW($A$13:$A$492)-ROW($A$13)+1)),ROWS($C$11:F437))),"")</f>
        <v/>
      </c>
      <c r="G437" s="16" t="str">
        <f t="array" ref="G437">IFERROR(INDEX('توزيع المباريات'!$G$12:$G$491,SMALL(IF('توزيع المباريات'!$H$12:$H$491=$F$7,IF('توزيع المباريات'!$F$12:$F$491=$F$6,ROW($A$13:$A$492)-ROW($A$13)+1)),ROWS($C$11:G437))),"")</f>
        <v/>
      </c>
    </row>
    <row r="438" spans="2:7" ht="18" x14ac:dyDescent="0.2">
      <c r="B438" s="15" t="str">
        <f>IF(C438="","",SUBTOTAL(3,$C$11:C438))</f>
        <v/>
      </c>
      <c r="C438" s="16" t="str">
        <f t="array" ref="C438">IFERROR(INDEX('توزيع المباريات'!$C$12:$C$491,SMALL(IF('توزيع المباريات'!$H$12:$H$491=$F$7,IF('توزيع المباريات'!$F$12:$F$491=$F$6,ROW($A$13:$A$492)-ROW($A$13)+1)),ROWS($C$11:C438))),"")</f>
        <v/>
      </c>
      <c r="D438" s="16" t="str">
        <f t="array" ref="D438">IFERROR(INDEX('توزيع المباريات'!$D$12:$D$491,SMALL(IF('توزيع المباريات'!$H$12:$H$491=$F$7,IF('توزيع المباريات'!$F$12:$F$491=$F$6,ROW($A$13:$A$492)-ROW($A$13)+1)),ROWS($C$11:D438))),"")</f>
        <v/>
      </c>
      <c r="E438" s="16" t="str">
        <f t="array" ref="E438">IFERROR(INDEX('توزيع المباريات'!$E$12:$E$491,SMALL(IF('توزيع المباريات'!$H$12:$H$491=$F$7,IF('توزيع المباريات'!$F$12:$F$491=$F$6,ROW($A$13:$A$492)-ROW($A$13)+1)),ROWS($C$11:E438))),"")</f>
        <v/>
      </c>
      <c r="F438" s="16" t="str">
        <f t="array" ref="F438">IFERROR(INDEX('توزيع المباريات'!$F$12:$F$491,SMALL(IF('توزيع المباريات'!$H$12:$H$491=$F$7,IF('توزيع المباريات'!$F$12:$F$491=$F$6,ROW($A$13:$A$492)-ROW($A$13)+1)),ROWS($C$11:F438))),"")</f>
        <v/>
      </c>
      <c r="G438" s="16" t="str">
        <f t="array" ref="G438">IFERROR(INDEX('توزيع المباريات'!$G$12:$G$491,SMALL(IF('توزيع المباريات'!$H$12:$H$491=$F$7,IF('توزيع المباريات'!$F$12:$F$491=$F$6,ROW($A$13:$A$492)-ROW($A$13)+1)),ROWS($C$11:G438))),"")</f>
        <v/>
      </c>
    </row>
    <row r="439" spans="2:7" ht="18" x14ac:dyDescent="0.2">
      <c r="B439" s="15" t="str">
        <f>IF(C439="","",SUBTOTAL(3,$C$11:C439))</f>
        <v/>
      </c>
      <c r="C439" s="16" t="str">
        <f t="array" ref="C439">IFERROR(INDEX('توزيع المباريات'!$C$12:$C$491,SMALL(IF('توزيع المباريات'!$H$12:$H$491=$F$7,IF('توزيع المباريات'!$F$12:$F$491=$F$6,ROW($A$13:$A$492)-ROW($A$13)+1)),ROWS($C$11:C439))),"")</f>
        <v/>
      </c>
      <c r="D439" s="16" t="str">
        <f t="array" ref="D439">IFERROR(INDEX('توزيع المباريات'!$D$12:$D$491,SMALL(IF('توزيع المباريات'!$H$12:$H$491=$F$7,IF('توزيع المباريات'!$F$12:$F$491=$F$6,ROW($A$13:$A$492)-ROW($A$13)+1)),ROWS($C$11:D439))),"")</f>
        <v/>
      </c>
      <c r="E439" s="16" t="str">
        <f t="array" ref="E439">IFERROR(INDEX('توزيع المباريات'!$E$12:$E$491,SMALL(IF('توزيع المباريات'!$H$12:$H$491=$F$7,IF('توزيع المباريات'!$F$12:$F$491=$F$6,ROW($A$13:$A$492)-ROW($A$13)+1)),ROWS($C$11:E439))),"")</f>
        <v/>
      </c>
      <c r="F439" s="16" t="str">
        <f t="array" ref="F439">IFERROR(INDEX('توزيع المباريات'!$F$12:$F$491,SMALL(IF('توزيع المباريات'!$H$12:$H$491=$F$7,IF('توزيع المباريات'!$F$12:$F$491=$F$6,ROW($A$13:$A$492)-ROW($A$13)+1)),ROWS($C$11:F439))),"")</f>
        <v/>
      </c>
      <c r="G439" s="16" t="str">
        <f t="array" ref="G439">IFERROR(INDEX('توزيع المباريات'!$G$12:$G$491,SMALL(IF('توزيع المباريات'!$H$12:$H$491=$F$7,IF('توزيع المباريات'!$F$12:$F$491=$F$6,ROW($A$13:$A$492)-ROW($A$13)+1)),ROWS($C$11:G439))),"")</f>
        <v/>
      </c>
    </row>
    <row r="440" spans="2:7" ht="18" x14ac:dyDescent="0.2">
      <c r="B440" s="15" t="str">
        <f>IF(C440="","",SUBTOTAL(3,$C$11:C440))</f>
        <v/>
      </c>
      <c r="C440" s="16" t="str">
        <f t="array" ref="C440">IFERROR(INDEX('توزيع المباريات'!$C$12:$C$491,SMALL(IF('توزيع المباريات'!$H$12:$H$491=$F$7,IF('توزيع المباريات'!$F$12:$F$491=$F$6,ROW($A$13:$A$492)-ROW($A$13)+1)),ROWS($C$11:C440))),"")</f>
        <v/>
      </c>
      <c r="D440" s="16" t="str">
        <f t="array" ref="D440">IFERROR(INDEX('توزيع المباريات'!$D$12:$D$491,SMALL(IF('توزيع المباريات'!$H$12:$H$491=$F$7,IF('توزيع المباريات'!$F$12:$F$491=$F$6,ROW($A$13:$A$492)-ROW($A$13)+1)),ROWS($C$11:D440))),"")</f>
        <v/>
      </c>
      <c r="E440" s="16" t="str">
        <f t="array" ref="E440">IFERROR(INDEX('توزيع المباريات'!$E$12:$E$491,SMALL(IF('توزيع المباريات'!$H$12:$H$491=$F$7,IF('توزيع المباريات'!$F$12:$F$491=$F$6,ROW($A$13:$A$492)-ROW($A$13)+1)),ROWS($C$11:E440))),"")</f>
        <v/>
      </c>
      <c r="F440" s="16" t="str">
        <f t="array" ref="F440">IFERROR(INDEX('توزيع المباريات'!$F$12:$F$491,SMALL(IF('توزيع المباريات'!$H$12:$H$491=$F$7,IF('توزيع المباريات'!$F$12:$F$491=$F$6,ROW($A$13:$A$492)-ROW($A$13)+1)),ROWS($C$11:F440))),"")</f>
        <v/>
      </c>
      <c r="G440" s="16" t="str">
        <f t="array" ref="G440">IFERROR(INDEX('توزيع المباريات'!$G$12:$G$491,SMALL(IF('توزيع المباريات'!$H$12:$H$491=$F$7,IF('توزيع المباريات'!$F$12:$F$491=$F$6,ROW($A$13:$A$492)-ROW($A$13)+1)),ROWS($C$11:G440))),"")</f>
        <v/>
      </c>
    </row>
  </sheetData>
  <mergeCells count="9">
    <mergeCell ref="B9:B10"/>
    <mergeCell ref="C9:E9"/>
    <mergeCell ref="F9:F10"/>
    <mergeCell ref="G9:G10"/>
    <mergeCell ref="B8:G8"/>
    <mergeCell ref="F7:G7"/>
    <mergeCell ref="C7:E7"/>
    <mergeCell ref="C6:E6"/>
    <mergeCell ref="F6:G6"/>
  </mergeCells>
  <conditionalFormatting sqref="B8 B4:G5 B7:C7 F7 B6 B9:G1048576">
    <cfRule type="containsErrors" dxfId="8" priority="2">
      <formula>ISERROR(B4)</formula>
    </cfRule>
  </conditionalFormatting>
  <conditionalFormatting sqref="C6 F6">
    <cfRule type="containsErrors" dxfId="7" priority="1">
      <formula>ISERROR(C6)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OFFSET(Sheet2!$C$11,0,0,COUNTA(Sheet2!$C:$C),1)</xm:f>
          </x14:formula1>
          <xm:sqref>B7 F7</xm:sqref>
        </x14:dataValidation>
        <x14:dataValidation type="list" allowBlank="1" showInputMessage="1" showErrorMessage="1">
          <x14:formula1>
            <xm:f>Sheet2!$G$10:$U$10</xm:f>
          </x14:formula1>
          <xm:sqref>F6:G6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توزيع المباريات</vt:lpstr>
      <vt:lpstr>Sheet2</vt:lpstr>
      <vt:lpstr>MATCH</vt:lpstr>
    </vt:vector>
  </TitlesOfParts>
  <Company>Saudi Hollandi Bank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sabdullah</dc:creator>
  <cp:lastModifiedBy>Ali Mohamed</cp:lastModifiedBy>
  <cp:lastPrinted>2018-11-26T05:31:15Z</cp:lastPrinted>
  <dcterms:created xsi:type="dcterms:W3CDTF">2018-11-25T06:11:50Z</dcterms:created>
  <dcterms:modified xsi:type="dcterms:W3CDTF">2018-11-26T20:36:57Z</dcterms:modified>
</cp:coreProperties>
</file>