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2240" windowHeight="7950" firstSheet="8" activeTab="10"/>
  </bookViews>
  <sheets>
    <sheet name="ش12 " sheetId="14" r:id="rId1"/>
    <sheet name="ش11" sheetId="13" r:id="rId2"/>
    <sheet name="ش10" sheetId="12" r:id="rId3"/>
    <sheet name="ش9" sheetId="11" r:id="rId4"/>
    <sheet name="ش8" sheetId="10" r:id="rId5"/>
    <sheet name="ش7" sheetId="9" r:id="rId6"/>
    <sheet name="ش6" sheetId="8" r:id="rId7"/>
    <sheet name="ش5" sheetId="7" r:id="rId8"/>
    <sheet name="ش4" sheetId="6" r:id="rId9"/>
    <sheet name="ش3" sheetId="5" r:id="rId10"/>
    <sheet name="ش2" sheetId="4" r:id="rId11"/>
    <sheet name="ش1" sheetId="1" r:id="rId12"/>
    <sheet name="ايرادات ومصروفات السنة ككل" sheetId="2" r:id="rId13"/>
    <sheet name="Sheet3" sheetId="3" r:id="rId14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C5" i="2"/>
  <c r="B5" i="2"/>
  <c r="D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M4" i="1"/>
  <c r="M5" i="1"/>
  <c r="G5" i="2"/>
  <c r="F5" i="2"/>
  <c r="I5" i="4" l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4" i="4"/>
  <c r="I4" i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4" i="4"/>
  <c r="D4" i="1"/>
  <c r="M5" i="4"/>
  <c r="N5" i="4"/>
  <c r="E6" i="2" s="1"/>
  <c r="M6" i="4"/>
  <c r="N6" i="4"/>
  <c r="E7" i="2" s="1"/>
  <c r="M7" i="4"/>
  <c r="N7" i="4"/>
  <c r="E8" i="2" s="1"/>
  <c r="M8" i="4"/>
  <c r="N8" i="4"/>
  <c r="E9" i="2" s="1"/>
  <c r="M9" i="4"/>
  <c r="N9" i="4"/>
  <c r="E10" i="2" s="1"/>
  <c r="M10" i="4"/>
  <c r="N10" i="4"/>
  <c r="E11" i="2" s="1"/>
  <c r="M11" i="4"/>
  <c r="N11" i="4"/>
  <c r="E12" i="2" s="1"/>
  <c r="M12" i="4"/>
  <c r="N12" i="4"/>
  <c r="E13" i="2" s="1"/>
  <c r="M13" i="4"/>
  <c r="N13" i="4"/>
  <c r="E14" i="2" s="1"/>
  <c r="M14" i="4"/>
  <c r="N14" i="4"/>
  <c r="M15" i="4"/>
  <c r="N15" i="4"/>
  <c r="E15" i="2" s="1"/>
  <c r="M16" i="4"/>
  <c r="N16" i="4"/>
  <c r="E16" i="2" s="1"/>
  <c r="M17" i="4"/>
  <c r="N17" i="4"/>
  <c r="E17" i="2" s="1"/>
  <c r="M18" i="4"/>
  <c r="N18" i="4"/>
  <c r="E18" i="2" s="1"/>
  <c r="M19" i="4"/>
  <c r="N19" i="4"/>
  <c r="E19" i="2" s="1"/>
  <c r="M20" i="4"/>
  <c r="N20" i="4"/>
  <c r="E20" i="2" s="1"/>
  <c r="M21" i="4"/>
  <c r="N21" i="4"/>
  <c r="E21" i="2" s="1"/>
  <c r="M22" i="4"/>
  <c r="N22" i="4"/>
  <c r="E22" i="2" s="1"/>
  <c r="M23" i="4"/>
  <c r="N23" i="4"/>
  <c r="E23" i="2" s="1"/>
  <c r="M24" i="4"/>
  <c r="N24" i="4"/>
  <c r="E24" i="2" s="1"/>
  <c r="M25" i="4"/>
  <c r="N25" i="4"/>
  <c r="E25" i="2" s="1"/>
  <c r="M26" i="4"/>
  <c r="N26" i="4"/>
  <c r="E26" i="2" s="1"/>
  <c r="M27" i="4"/>
  <c r="N27" i="4"/>
  <c r="E27" i="2" s="1"/>
  <c r="M28" i="4"/>
  <c r="N28" i="4"/>
  <c r="E28" i="2" s="1"/>
  <c r="M29" i="4"/>
  <c r="N29" i="4"/>
  <c r="E29" i="2" s="1"/>
  <c r="M30" i="4"/>
  <c r="N30" i="4"/>
  <c r="E30" i="2" s="1"/>
  <c r="M31" i="4"/>
  <c r="N31" i="4"/>
  <c r="E31" i="2" s="1"/>
  <c r="M32" i="4"/>
  <c r="N32" i="4"/>
  <c r="E32" i="2" s="1"/>
  <c r="M33" i="4"/>
  <c r="N33" i="4"/>
  <c r="E33" i="2" s="1"/>
  <c r="M34" i="4"/>
  <c r="N34" i="4"/>
  <c r="E34" i="2" s="1"/>
  <c r="M35" i="4"/>
  <c r="N35" i="4"/>
  <c r="E35" i="2" s="1"/>
  <c r="M36" i="4"/>
  <c r="N36" i="4"/>
  <c r="E36" i="2" s="1"/>
  <c r="M37" i="4"/>
  <c r="N37" i="4"/>
  <c r="E37" i="2" s="1"/>
  <c r="M38" i="4"/>
  <c r="N38" i="4"/>
  <c r="E38" i="2" s="1"/>
  <c r="M39" i="4"/>
  <c r="N39" i="4"/>
  <c r="E39" i="2" s="1"/>
  <c r="M40" i="4"/>
  <c r="N40" i="4"/>
  <c r="E40" i="2" s="1"/>
  <c r="M41" i="4"/>
  <c r="N41" i="4"/>
  <c r="E41" i="2" s="1"/>
  <c r="M42" i="4"/>
  <c r="N42" i="4"/>
  <c r="E42" i="2" s="1"/>
  <c r="M43" i="4"/>
  <c r="N43" i="4"/>
  <c r="E43" i="2" s="1"/>
  <c r="M44" i="4"/>
  <c r="N44" i="4"/>
  <c r="E44" i="2" s="1"/>
  <c r="M45" i="4"/>
  <c r="N45" i="4"/>
  <c r="E45" i="2" s="1"/>
  <c r="M46" i="4"/>
  <c r="N46" i="4"/>
  <c r="E46" i="2" s="1"/>
  <c r="M47" i="4"/>
  <c r="N47" i="4"/>
  <c r="E47" i="2" s="1"/>
  <c r="M48" i="4"/>
  <c r="N48" i="4"/>
  <c r="E48" i="2" s="1"/>
  <c r="M49" i="4"/>
  <c r="N49" i="4"/>
  <c r="E49" i="2" s="1"/>
  <c r="M50" i="4"/>
  <c r="N50" i="4"/>
  <c r="E50" i="2" s="1"/>
  <c r="M51" i="4"/>
  <c r="N51" i="4"/>
  <c r="E51" i="2" s="1"/>
  <c r="M52" i="4"/>
  <c r="N52" i="4"/>
  <c r="E52" i="2" s="1"/>
  <c r="M53" i="4"/>
  <c r="N53" i="4"/>
  <c r="E53" i="2" s="1"/>
  <c r="M54" i="4"/>
  <c r="N54" i="4"/>
  <c r="E54" i="2" s="1"/>
  <c r="M55" i="4"/>
  <c r="N55" i="4"/>
  <c r="E55" i="2" s="1"/>
  <c r="M56" i="4"/>
  <c r="N56" i="4"/>
  <c r="E56" i="2" s="1"/>
  <c r="M57" i="4"/>
  <c r="N57" i="4"/>
  <c r="E57" i="2" s="1"/>
  <c r="M58" i="4"/>
  <c r="N58" i="4"/>
  <c r="E58" i="2" s="1"/>
  <c r="M59" i="4"/>
  <c r="N59" i="4"/>
  <c r="E59" i="2" s="1"/>
  <c r="M60" i="4"/>
  <c r="N60" i="4"/>
  <c r="E60" i="2" s="1"/>
  <c r="M61" i="4"/>
  <c r="N61" i="4"/>
  <c r="E61" i="2" s="1"/>
  <c r="M62" i="4"/>
  <c r="N62" i="4"/>
  <c r="E62" i="2" s="1"/>
  <c r="M63" i="4"/>
  <c r="N63" i="4"/>
  <c r="E63" i="2" s="1"/>
  <c r="M64" i="4"/>
  <c r="N64" i="4"/>
  <c r="E64" i="2" s="1"/>
  <c r="M65" i="4"/>
  <c r="N65" i="4"/>
  <c r="E65" i="2" s="1"/>
  <c r="M66" i="4"/>
  <c r="N66" i="4"/>
  <c r="E66" i="2" s="1"/>
  <c r="N4" i="4"/>
  <c r="E5" i="2" s="1"/>
  <c r="M4" i="4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4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N2" i="4" l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AA5" i="2" l="1"/>
  <c r="D10" i="14"/>
  <c r="D9" i="14"/>
  <c r="M14" i="14"/>
  <c r="M5" i="14"/>
  <c r="N4" i="14"/>
  <c r="M4" i="14"/>
  <c r="I2" i="14"/>
  <c r="D2" i="14"/>
  <c r="D10" i="13"/>
  <c r="D9" i="13"/>
  <c r="D2" i="13"/>
  <c r="M5" i="13"/>
  <c r="N4" i="13"/>
  <c r="M4" i="13"/>
  <c r="I2" i="13"/>
  <c r="D9" i="12"/>
  <c r="D10" i="12"/>
  <c r="M14" i="12"/>
  <c r="D2" i="12"/>
  <c r="M5" i="12"/>
  <c r="N4" i="12"/>
  <c r="M4" i="12"/>
  <c r="I2" i="12"/>
  <c r="D10" i="11"/>
  <c r="D9" i="11"/>
  <c r="D2" i="11"/>
  <c r="M5" i="11"/>
  <c r="N4" i="11"/>
  <c r="M4" i="11"/>
  <c r="I2" i="11"/>
  <c r="D9" i="10"/>
  <c r="D10" i="10"/>
  <c r="M14" i="10"/>
  <c r="M5" i="10"/>
  <c r="N4" i="10"/>
  <c r="M4" i="10"/>
  <c r="I2" i="10"/>
  <c r="D2" i="10"/>
  <c r="D10" i="9"/>
  <c r="D9" i="9"/>
  <c r="D2" i="9"/>
  <c r="M5" i="9"/>
  <c r="N4" i="9"/>
  <c r="M4" i="9"/>
  <c r="I2" i="9"/>
  <c r="D10" i="8"/>
  <c r="D9" i="8"/>
  <c r="M14" i="8"/>
  <c r="M5" i="8"/>
  <c r="N4" i="8"/>
  <c r="M4" i="8"/>
  <c r="I2" i="8"/>
  <c r="D2" i="8"/>
  <c r="D10" i="7"/>
  <c r="D9" i="7"/>
  <c r="M14" i="7"/>
  <c r="M5" i="7"/>
  <c r="N4" i="7"/>
  <c r="M4" i="7"/>
  <c r="I2" i="7"/>
  <c r="D2" i="7"/>
  <c r="D10" i="6"/>
  <c r="D9" i="6"/>
  <c r="M14" i="6"/>
  <c r="M5" i="6"/>
  <c r="N4" i="6"/>
  <c r="M4" i="6"/>
  <c r="I2" i="6"/>
  <c r="D2" i="6"/>
  <c r="D10" i="5"/>
  <c r="D9" i="5"/>
  <c r="M14" i="5"/>
  <c r="M5" i="5"/>
  <c r="N4" i="5"/>
  <c r="M4" i="5"/>
  <c r="I2" i="5"/>
  <c r="D2" i="5"/>
  <c r="I2" i="4"/>
  <c r="I2" i="1"/>
  <c r="D2" i="1"/>
  <c r="D2" i="4"/>
  <c r="M14" i="13"/>
  <c r="M14" i="11"/>
  <c r="M14" i="9"/>
  <c r="Z5" i="2" l="1"/>
</calcChain>
</file>

<file path=xl/sharedStrings.xml><?xml version="1.0" encoding="utf-8"?>
<sst xmlns="http://schemas.openxmlformats.org/spreadsheetml/2006/main" count="1275" uniqueCount="85">
  <si>
    <t>اليوم والتاريخ</t>
  </si>
  <si>
    <t>ايراد</t>
  </si>
  <si>
    <t>المعدة</t>
  </si>
  <si>
    <t>البيـــــــــان</t>
  </si>
  <si>
    <t>جريدر1</t>
  </si>
  <si>
    <t>جريدر2</t>
  </si>
  <si>
    <t>جريدر3</t>
  </si>
  <si>
    <t>جريدر4</t>
  </si>
  <si>
    <t>جريدر5</t>
  </si>
  <si>
    <t>جريدر6</t>
  </si>
  <si>
    <t>جريدر7</t>
  </si>
  <si>
    <t>جريدر8</t>
  </si>
  <si>
    <t>جريدر9</t>
  </si>
  <si>
    <t>جريدر10</t>
  </si>
  <si>
    <t>لودر1</t>
  </si>
  <si>
    <t>لودر2</t>
  </si>
  <si>
    <t>لودر3</t>
  </si>
  <si>
    <t>لودر4</t>
  </si>
  <si>
    <t>لودر5</t>
  </si>
  <si>
    <t>لودر6</t>
  </si>
  <si>
    <t>لودر7</t>
  </si>
  <si>
    <t>لودر8</t>
  </si>
  <si>
    <t>لودر9</t>
  </si>
  <si>
    <t>لودر10</t>
  </si>
  <si>
    <t>هراس1</t>
  </si>
  <si>
    <t>هراس2</t>
  </si>
  <si>
    <t>هراس3</t>
  </si>
  <si>
    <t>هراس4</t>
  </si>
  <si>
    <t>هراس5</t>
  </si>
  <si>
    <t>هراس6</t>
  </si>
  <si>
    <t>هراس7</t>
  </si>
  <si>
    <t>هراس8</t>
  </si>
  <si>
    <t>هراس9</t>
  </si>
  <si>
    <t>هراس10</t>
  </si>
  <si>
    <t>حفار1</t>
  </si>
  <si>
    <t>حفار2</t>
  </si>
  <si>
    <t>حفار3</t>
  </si>
  <si>
    <t>حفار4</t>
  </si>
  <si>
    <t>حفار5</t>
  </si>
  <si>
    <t>حفار6</t>
  </si>
  <si>
    <t>حفار7</t>
  </si>
  <si>
    <t>حفار8</t>
  </si>
  <si>
    <t>حفار9</t>
  </si>
  <si>
    <t>حفار10</t>
  </si>
  <si>
    <t>سيارة1</t>
  </si>
  <si>
    <t>سيارة2</t>
  </si>
  <si>
    <t>سيارة3</t>
  </si>
  <si>
    <t>سيارة4</t>
  </si>
  <si>
    <t>سيارة5</t>
  </si>
  <si>
    <t>سيارة6</t>
  </si>
  <si>
    <t>سيارة7</t>
  </si>
  <si>
    <t>سيارة8</t>
  </si>
  <si>
    <t>سيارة9</t>
  </si>
  <si>
    <t>سيارة10</t>
  </si>
  <si>
    <t>كساحة 1</t>
  </si>
  <si>
    <t>كساحة 2</t>
  </si>
  <si>
    <t>كساحة 3</t>
  </si>
  <si>
    <t>تنك مياه 1</t>
  </si>
  <si>
    <t>تنك مياه 2</t>
  </si>
  <si>
    <t>تنك مياه 3</t>
  </si>
  <si>
    <t>تنك مياه 4</t>
  </si>
  <si>
    <t>تنك مياه 5</t>
  </si>
  <si>
    <t>تنك مياه 6</t>
  </si>
  <si>
    <t>تنك مياه 7</t>
  </si>
  <si>
    <t>تنك مياه 8</t>
  </si>
  <si>
    <t>تنك مياه 9</t>
  </si>
  <si>
    <t>تنك مياه 10</t>
  </si>
  <si>
    <t>المصروف</t>
  </si>
  <si>
    <t>المبلغ</t>
  </si>
  <si>
    <t>مصروف</t>
  </si>
  <si>
    <t>توزيع المبلغ</t>
  </si>
  <si>
    <t>شغل 15يوم بمشروع الضبعة</t>
  </si>
  <si>
    <t>شغل 10يوم بمشروع القناطر</t>
  </si>
  <si>
    <t>15/1</t>
  </si>
  <si>
    <t>اصلاح الماكينة</t>
  </si>
  <si>
    <t>25/1</t>
  </si>
  <si>
    <t>إجمالي الايرادات</t>
  </si>
  <si>
    <t>إجمالي المصروفات</t>
  </si>
  <si>
    <t>ايرادات ومصروفات المعدات خلال شهر</t>
  </si>
  <si>
    <t>28/1</t>
  </si>
  <si>
    <t xml:space="preserve">اجمالي الايرادات والمصروفات للمعدات خلال سنة </t>
  </si>
  <si>
    <t>الايرادات</t>
  </si>
  <si>
    <t>المصروفات</t>
  </si>
  <si>
    <t>المعدات</t>
  </si>
  <si>
    <t>الجريدرات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</si>
</sst>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d/mm/yyyy;@"/>
    <numFmt numFmtId="165" formatCode="mmmm\-yyyy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3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sz val="11"/>
      <color rgb="FF663300"/>
      <name val="Times New Roman"/>
      <family val="1"/>
    </font>
    <font>
      <b/>
      <sz val="11"/>
      <color rgb="FF6600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readingOrder="1"/>
    </xf>
    <xf numFmtId="164" fontId="2" fillId="0" borderId="1" xfId="0" applyNumberFormat="1" applyFont="1" applyBorder="1" applyAlignment="1">
      <alignment horizontal="center" vertical="center" readingOrder="1"/>
    </xf>
    <xf numFmtId="0" fontId="6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1" fillId="0" borderId="0" xfId="0" applyNumberFormat="1" applyFont="1"/>
    <xf numFmtId="0" fontId="5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" fontId="13" fillId="2" borderId="0" xfId="0" applyNumberFormat="1" applyFont="1" applyFill="1" applyAlignment="1">
      <alignment horizontal="center" vertical="center"/>
    </xf>
    <xf numFmtId="1" fontId="14" fillId="2" borderId="0" xfId="0" applyNumberFormat="1" applyFont="1" applyFill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1" fillId="0" borderId="1" xfId="0" applyNumberFormat="1" applyFont="1" applyBorder="1"/>
    <xf numFmtId="3" fontId="1" fillId="0" borderId="5" xfId="0" applyNumberFormat="1" applyFont="1" applyBorder="1"/>
    <xf numFmtId="165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660033"/>
      <color rgb="FF66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39" activePane="bottomLeft" state="frozen"/>
      <selection pane="bottomLeft" activeCell="L4" sqref="L4:L66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27">
        <v>43435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B4:B125">
      <formula1>$L$2:$L$3</formula1>
    </dataValidation>
    <dataValidation type="list" allowBlank="1" showInputMessage="1" showErrorMessage="1" sqref="J4:J121 E4:E121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D5" sqref="D5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14">
        <v>43160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J4:J121 E4:E121">
      <formula1>$L$4:$L$83</formula1>
    </dataValidation>
    <dataValidation type="list" allowBlank="1" showInputMessage="1" showErrorMessage="1" sqref="B4:B125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tabSelected="1" topLeftCell="G1" zoomScale="84" zoomScaleNormal="84" workbookViewId="0">
      <pane ySplit="3" topLeftCell="A4" activePane="bottomLeft" state="frozen"/>
      <selection pane="bottomLeft" activeCell="J8" sqref="J8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27">
        <v>43132</v>
      </c>
    </row>
    <row r="2" spans="1:14" ht="27.75" customHeight="1" x14ac:dyDescent="0.25">
      <c r="D2" s="7">
        <f>SUM(D4:D62)</f>
        <v>28600</v>
      </c>
      <c r="E2" s="14"/>
      <c r="I2" s="16">
        <f>SUM(I4:I62)</f>
        <v>5000</v>
      </c>
      <c r="L2" s="2" t="s">
        <v>1</v>
      </c>
      <c r="M2" s="40"/>
      <c r="N2" s="41">
        <f>SUBTOTAL(9,N4:N100)</f>
        <v>5000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10000</v>
      </c>
      <c r="B4" s="5" t="s">
        <v>1</v>
      </c>
      <c r="C4" s="11">
        <v>43101</v>
      </c>
      <c r="D4" s="9">
        <f>IF(B4="","",IF(B4="ايراد",A4,""))</f>
        <v>10000</v>
      </c>
      <c r="E4" s="3" t="s">
        <v>4</v>
      </c>
      <c r="F4" s="3" t="s">
        <v>71</v>
      </c>
      <c r="H4" s="11"/>
      <c r="I4" s="18" t="str">
        <f>IF(B4="","",IF(B4="مصروف",A4,""))</f>
        <v/>
      </c>
      <c r="J4" s="3"/>
      <c r="K4" s="20"/>
      <c r="L4" s="5" t="s">
        <v>4</v>
      </c>
      <c r="M4" s="23">
        <f>SUMIF($E$4:$E$100,L4,$D$4:$D$100)</f>
        <v>10200</v>
      </c>
      <c r="N4" s="25">
        <f>SUMIF($J$4:$J$100,L4,$I$4:$I$100)</f>
        <v>5000</v>
      </c>
    </row>
    <row r="5" spans="1:14" ht="21.75" customHeight="1" x14ac:dyDescent="0.25">
      <c r="A5" s="8">
        <v>12000</v>
      </c>
      <c r="B5" s="5" t="s">
        <v>1</v>
      </c>
      <c r="C5" s="11">
        <v>43102</v>
      </c>
      <c r="D5" s="9">
        <f t="shared" ref="D5:D62" si="0">IF(B5="","",IF(B5="ايراد",A5,""))</f>
        <v>12000</v>
      </c>
      <c r="E5" s="3" t="s">
        <v>5</v>
      </c>
      <c r="F5" s="3" t="s">
        <v>72</v>
      </c>
      <c r="H5" s="11"/>
      <c r="I5" s="18" t="str">
        <f t="shared" ref="I5:I66" si="1">IF(B5="","",IF(B5="مصروف",A5,""))</f>
        <v/>
      </c>
      <c r="J5" s="3"/>
      <c r="K5" s="20"/>
      <c r="L5" s="5" t="s">
        <v>5</v>
      </c>
      <c r="M5" s="23">
        <f t="shared" ref="M5:M66" si="2">SUMIF($E$4:$E$100,L5,$D$4:$D$100)</f>
        <v>12200</v>
      </c>
      <c r="N5" s="25">
        <f t="shared" ref="N5:N66" si="3">SUMIF($J$4:$J$100,L5,$I$4:$I$100)</f>
        <v>0</v>
      </c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 t="str">
        <f t="shared" si="0"/>
        <v/>
      </c>
      <c r="E6" s="3"/>
      <c r="F6" s="3"/>
      <c r="H6" s="11" t="s">
        <v>79</v>
      </c>
      <c r="I6" s="18">
        <f t="shared" si="1"/>
        <v>5000</v>
      </c>
      <c r="J6" s="3" t="s">
        <v>4</v>
      </c>
      <c r="K6" s="20" t="s">
        <v>74</v>
      </c>
      <c r="L6" s="5" t="s">
        <v>6</v>
      </c>
      <c r="M6" s="23">
        <f t="shared" si="2"/>
        <v>0</v>
      </c>
      <c r="N6" s="25">
        <f t="shared" si="3"/>
        <v>0</v>
      </c>
    </row>
    <row r="7" spans="1:14" ht="21.75" customHeight="1" x14ac:dyDescent="0.25">
      <c r="A7" s="8">
        <v>200</v>
      </c>
      <c r="B7" s="5" t="s">
        <v>1</v>
      </c>
      <c r="C7" s="11" t="s">
        <v>75</v>
      </c>
      <c r="D7" s="9">
        <f t="shared" si="0"/>
        <v>200</v>
      </c>
      <c r="E7" s="3" t="s">
        <v>4</v>
      </c>
      <c r="F7" s="3"/>
      <c r="H7" s="11"/>
      <c r="I7" s="18" t="str">
        <f t="shared" si="1"/>
        <v/>
      </c>
      <c r="J7" s="3"/>
      <c r="K7" s="20"/>
      <c r="L7" s="5" t="s">
        <v>7</v>
      </c>
      <c r="M7" s="23">
        <f t="shared" si="2"/>
        <v>0</v>
      </c>
      <c r="N7" s="25">
        <f t="shared" si="3"/>
        <v>0</v>
      </c>
    </row>
    <row r="8" spans="1:14" ht="21.75" customHeight="1" x14ac:dyDescent="0.25">
      <c r="A8" s="8">
        <v>200</v>
      </c>
      <c r="B8" s="5" t="s">
        <v>1</v>
      </c>
      <c r="C8" s="11"/>
      <c r="D8" s="9">
        <f t="shared" si="0"/>
        <v>200</v>
      </c>
      <c r="E8" s="3" t="s">
        <v>5</v>
      </c>
      <c r="F8" s="3"/>
      <c r="H8" s="11"/>
      <c r="I8" s="18" t="str">
        <f t="shared" si="1"/>
        <v/>
      </c>
      <c r="J8" s="3"/>
      <c r="K8" s="20"/>
      <c r="L8" s="5" t="s">
        <v>8</v>
      </c>
      <c r="M8" s="23">
        <f t="shared" si="2"/>
        <v>0</v>
      </c>
      <c r="N8" s="25">
        <f t="shared" si="3"/>
        <v>0</v>
      </c>
    </row>
    <row r="9" spans="1:14" ht="21.75" customHeight="1" x14ac:dyDescent="0.25">
      <c r="A9" s="8">
        <v>200</v>
      </c>
      <c r="B9" s="5" t="s">
        <v>1</v>
      </c>
      <c r="C9" s="11"/>
      <c r="D9" s="9">
        <f t="shared" si="0"/>
        <v>200</v>
      </c>
      <c r="E9" s="3" t="s">
        <v>14</v>
      </c>
      <c r="F9" s="3"/>
      <c r="H9" s="11"/>
      <c r="I9" s="18" t="str">
        <f t="shared" si="1"/>
        <v/>
      </c>
      <c r="J9" s="3"/>
      <c r="K9" s="20"/>
      <c r="L9" s="5" t="s">
        <v>9</v>
      </c>
      <c r="M9" s="23">
        <f t="shared" si="2"/>
        <v>0</v>
      </c>
      <c r="N9" s="25">
        <f t="shared" si="3"/>
        <v>0</v>
      </c>
    </row>
    <row r="10" spans="1:14" ht="21.75" customHeight="1" x14ac:dyDescent="0.25">
      <c r="A10" s="8">
        <v>6000</v>
      </c>
      <c r="B10" s="5" t="s">
        <v>1</v>
      </c>
      <c r="C10" s="11"/>
      <c r="D10" s="9">
        <f t="shared" si="0"/>
        <v>6000</v>
      </c>
      <c r="E10" s="3" t="s">
        <v>14</v>
      </c>
      <c r="F10" s="3"/>
      <c r="H10" s="11"/>
      <c r="I10" s="18" t="str">
        <f t="shared" si="1"/>
        <v/>
      </c>
      <c r="J10" s="3"/>
      <c r="K10" s="20"/>
      <c r="L10" s="5" t="s">
        <v>10</v>
      </c>
      <c r="M10" s="23">
        <f t="shared" si="2"/>
        <v>0</v>
      </c>
      <c r="N10" s="25">
        <f t="shared" si="3"/>
        <v>0</v>
      </c>
    </row>
    <row r="11" spans="1:14" ht="21.75" customHeight="1" x14ac:dyDescent="0.25">
      <c r="A11" s="8"/>
      <c r="B11" s="5"/>
      <c r="C11" s="11"/>
      <c r="D11" s="9" t="str">
        <f t="shared" si="0"/>
        <v/>
      </c>
      <c r="E11" s="3"/>
      <c r="F11" s="3"/>
      <c r="H11" s="11"/>
      <c r="I11" s="18" t="str">
        <f t="shared" si="1"/>
        <v/>
      </c>
      <c r="J11" s="3"/>
      <c r="K11" s="20"/>
      <c r="L11" s="5" t="s">
        <v>11</v>
      </c>
      <c r="M11" s="23">
        <f t="shared" si="2"/>
        <v>0</v>
      </c>
      <c r="N11" s="25">
        <f t="shared" si="3"/>
        <v>0</v>
      </c>
    </row>
    <row r="12" spans="1:14" ht="21.75" customHeight="1" x14ac:dyDescent="0.25">
      <c r="A12" s="8"/>
      <c r="B12" s="5"/>
      <c r="C12" s="11"/>
      <c r="D12" s="9" t="str">
        <f t="shared" si="0"/>
        <v/>
      </c>
      <c r="E12" s="3"/>
      <c r="F12" s="3"/>
      <c r="H12" s="11"/>
      <c r="I12" s="18" t="str">
        <f t="shared" si="1"/>
        <v/>
      </c>
      <c r="J12" s="3"/>
      <c r="K12" s="20"/>
      <c r="L12" s="5" t="s">
        <v>12</v>
      </c>
      <c r="M12" s="23">
        <f t="shared" si="2"/>
        <v>0</v>
      </c>
      <c r="N12" s="25">
        <f t="shared" si="3"/>
        <v>0</v>
      </c>
    </row>
    <row r="13" spans="1:14" ht="21.75" customHeight="1" x14ac:dyDescent="0.25">
      <c r="A13" s="8"/>
      <c r="B13" s="5"/>
      <c r="C13" s="11"/>
      <c r="D13" s="9" t="str">
        <f t="shared" si="0"/>
        <v/>
      </c>
      <c r="E13" s="3"/>
      <c r="F13" s="3"/>
      <c r="H13" s="11"/>
      <c r="I13" s="18" t="str">
        <f t="shared" si="1"/>
        <v/>
      </c>
      <c r="J13" s="3"/>
      <c r="K13" s="20"/>
      <c r="L13" s="5" t="s">
        <v>13</v>
      </c>
      <c r="M13" s="23">
        <f t="shared" si="2"/>
        <v>0</v>
      </c>
      <c r="N13" s="25">
        <f t="shared" si="3"/>
        <v>0</v>
      </c>
    </row>
    <row r="14" spans="1:14" ht="21.75" customHeight="1" x14ac:dyDescent="0.25">
      <c r="A14" s="8"/>
      <c r="B14" s="5"/>
      <c r="C14" s="11"/>
      <c r="D14" s="9" t="str">
        <f t="shared" si="0"/>
        <v/>
      </c>
      <c r="E14" s="3"/>
      <c r="F14" s="3"/>
      <c r="H14" s="11"/>
      <c r="I14" s="18" t="str">
        <f t="shared" si="1"/>
        <v/>
      </c>
      <c r="J14" s="3"/>
      <c r="K14" s="20"/>
      <c r="L14" s="5" t="s">
        <v>14</v>
      </c>
      <c r="M14" s="23">
        <f t="shared" si="2"/>
        <v>6200</v>
      </c>
      <c r="N14" s="25">
        <f t="shared" si="3"/>
        <v>0</v>
      </c>
    </row>
    <row r="15" spans="1:14" ht="21.75" customHeight="1" x14ac:dyDescent="0.25">
      <c r="A15" s="8"/>
      <c r="B15" s="5"/>
      <c r="C15" s="11"/>
      <c r="D15" s="9" t="str">
        <f t="shared" si="0"/>
        <v/>
      </c>
      <c r="E15" s="3"/>
      <c r="F15" s="3"/>
      <c r="H15" s="11"/>
      <c r="I15" s="18" t="str">
        <f t="shared" si="1"/>
        <v/>
      </c>
      <c r="J15" s="3"/>
      <c r="K15" s="20"/>
      <c r="L15" s="5" t="s">
        <v>15</v>
      </c>
      <c r="M15" s="23">
        <f t="shared" si="2"/>
        <v>0</v>
      </c>
      <c r="N15" s="25">
        <f t="shared" si="3"/>
        <v>0</v>
      </c>
    </row>
    <row r="16" spans="1:14" ht="21.75" customHeight="1" x14ac:dyDescent="0.25">
      <c r="A16" s="8"/>
      <c r="B16" s="5"/>
      <c r="C16" s="11"/>
      <c r="D16" s="9" t="str">
        <f t="shared" si="0"/>
        <v/>
      </c>
      <c r="E16" s="3"/>
      <c r="F16" s="3"/>
      <c r="H16" s="11"/>
      <c r="I16" s="18" t="str">
        <f t="shared" si="1"/>
        <v/>
      </c>
      <c r="J16" s="3"/>
      <c r="K16" s="20"/>
      <c r="L16" s="5" t="s">
        <v>16</v>
      </c>
      <c r="M16" s="23">
        <f t="shared" si="2"/>
        <v>0</v>
      </c>
      <c r="N16" s="25">
        <f t="shared" si="3"/>
        <v>0</v>
      </c>
    </row>
    <row r="17" spans="1:14" ht="21.75" customHeight="1" x14ac:dyDescent="0.25">
      <c r="A17" s="8"/>
      <c r="B17" s="5"/>
      <c r="C17" s="11"/>
      <c r="D17" s="9" t="str">
        <f t="shared" si="0"/>
        <v/>
      </c>
      <c r="E17" s="3"/>
      <c r="F17" s="3"/>
      <c r="H17" s="11"/>
      <c r="I17" s="18" t="str">
        <f t="shared" si="1"/>
        <v/>
      </c>
      <c r="J17" s="3"/>
      <c r="K17" s="20"/>
      <c r="L17" s="5" t="s">
        <v>17</v>
      </c>
      <c r="M17" s="23">
        <f t="shared" si="2"/>
        <v>0</v>
      </c>
      <c r="N17" s="25">
        <f t="shared" si="3"/>
        <v>0</v>
      </c>
    </row>
    <row r="18" spans="1:14" ht="21.75" customHeight="1" x14ac:dyDescent="0.25">
      <c r="A18" s="8"/>
      <c r="B18" s="5"/>
      <c r="C18" s="11"/>
      <c r="D18" s="9" t="str">
        <f t="shared" si="0"/>
        <v/>
      </c>
      <c r="E18" s="3"/>
      <c r="F18" s="3"/>
      <c r="H18" s="11"/>
      <c r="I18" s="18" t="str">
        <f t="shared" si="1"/>
        <v/>
      </c>
      <c r="J18" s="3"/>
      <c r="K18" s="20"/>
      <c r="L18" s="5" t="s">
        <v>18</v>
      </c>
      <c r="M18" s="23">
        <f t="shared" si="2"/>
        <v>0</v>
      </c>
      <c r="N18" s="25">
        <f t="shared" si="3"/>
        <v>0</v>
      </c>
    </row>
    <row r="19" spans="1:14" ht="21.75" customHeight="1" x14ac:dyDescent="0.25">
      <c r="A19" s="8"/>
      <c r="B19" s="5"/>
      <c r="C19" s="11"/>
      <c r="D19" s="9" t="str">
        <f t="shared" si="0"/>
        <v/>
      </c>
      <c r="E19" s="3"/>
      <c r="F19" s="3"/>
      <c r="H19" s="11"/>
      <c r="I19" s="18" t="str">
        <f t="shared" si="1"/>
        <v/>
      </c>
      <c r="J19" s="3"/>
      <c r="K19" s="20"/>
      <c r="L19" s="5" t="s">
        <v>19</v>
      </c>
      <c r="M19" s="23">
        <f t="shared" si="2"/>
        <v>0</v>
      </c>
      <c r="N19" s="25">
        <f t="shared" si="3"/>
        <v>0</v>
      </c>
    </row>
    <row r="20" spans="1:14" ht="21.75" customHeight="1" x14ac:dyDescent="0.25">
      <c r="A20" s="8"/>
      <c r="B20" s="5"/>
      <c r="C20" s="11"/>
      <c r="D20" s="9" t="str">
        <f t="shared" si="0"/>
        <v/>
      </c>
      <c r="E20" s="3"/>
      <c r="F20" s="3"/>
      <c r="H20" s="11"/>
      <c r="I20" s="18" t="str">
        <f t="shared" si="1"/>
        <v/>
      </c>
      <c r="J20" s="3"/>
      <c r="K20" s="20"/>
      <c r="L20" s="5" t="s">
        <v>20</v>
      </c>
      <c r="M20" s="23">
        <f t="shared" si="2"/>
        <v>0</v>
      </c>
      <c r="N20" s="25">
        <f t="shared" si="3"/>
        <v>0</v>
      </c>
    </row>
    <row r="21" spans="1:14" ht="21.75" customHeight="1" x14ac:dyDescent="0.25">
      <c r="A21" s="8"/>
      <c r="B21" s="5"/>
      <c r="C21" s="11"/>
      <c r="D21" s="9" t="str">
        <f t="shared" si="0"/>
        <v/>
      </c>
      <c r="E21" s="3"/>
      <c r="F21" s="3"/>
      <c r="H21" s="11"/>
      <c r="I21" s="18" t="str">
        <f t="shared" si="1"/>
        <v/>
      </c>
      <c r="J21" s="3"/>
      <c r="K21" s="20"/>
      <c r="L21" s="5" t="s">
        <v>21</v>
      </c>
      <c r="M21" s="23">
        <f t="shared" si="2"/>
        <v>0</v>
      </c>
      <c r="N21" s="25">
        <f t="shared" si="3"/>
        <v>0</v>
      </c>
    </row>
    <row r="22" spans="1:14" ht="21.75" customHeight="1" x14ac:dyDescent="0.25">
      <c r="A22" s="8"/>
      <c r="B22" s="5"/>
      <c r="C22" s="11"/>
      <c r="D22" s="9" t="str">
        <f t="shared" si="0"/>
        <v/>
      </c>
      <c r="E22" s="3"/>
      <c r="F22" s="3"/>
      <c r="H22" s="11"/>
      <c r="I22" s="18" t="str">
        <f t="shared" si="1"/>
        <v/>
      </c>
      <c r="J22" s="3"/>
      <c r="K22" s="20"/>
      <c r="L22" s="5" t="s">
        <v>22</v>
      </c>
      <c r="M22" s="23">
        <f t="shared" si="2"/>
        <v>0</v>
      </c>
      <c r="N22" s="25">
        <f t="shared" si="3"/>
        <v>0</v>
      </c>
    </row>
    <row r="23" spans="1:14" ht="21.75" customHeight="1" x14ac:dyDescent="0.25">
      <c r="A23" s="8"/>
      <c r="B23" s="5"/>
      <c r="C23" s="11"/>
      <c r="D23" s="9" t="str">
        <f t="shared" si="0"/>
        <v/>
      </c>
      <c r="E23" s="3"/>
      <c r="F23" s="3"/>
      <c r="H23" s="11"/>
      <c r="I23" s="18" t="str">
        <f t="shared" si="1"/>
        <v/>
      </c>
      <c r="J23" s="3"/>
      <c r="K23" s="20"/>
      <c r="L23" s="5" t="s">
        <v>23</v>
      </c>
      <c r="M23" s="23">
        <f t="shared" si="2"/>
        <v>0</v>
      </c>
      <c r="N23" s="25">
        <f t="shared" si="3"/>
        <v>0</v>
      </c>
    </row>
    <row r="24" spans="1:14" ht="21.75" customHeight="1" x14ac:dyDescent="0.25">
      <c r="A24" s="8"/>
      <c r="B24" s="5"/>
      <c r="C24" s="11"/>
      <c r="D24" s="9" t="str">
        <f t="shared" si="0"/>
        <v/>
      </c>
      <c r="E24" s="3"/>
      <c r="F24" s="3"/>
      <c r="H24" s="11"/>
      <c r="I24" s="18" t="str">
        <f t="shared" si="1"/>
        <v/>
      </c>
      <c r="J24" s="3"/>
      <c r="K24" s="20"/>
      <c r="L24" s="5" t="s">
        <v>24</v>
      </c>
      <c r="M24" s="23">
        <f t="shared" si="2"/>
        <v>0</v>
      </c>
      <c r="N24" s="25">
        <f t="shared" si="3"/>
        <v>0</v>
      </c>
    </row>
    <row r="25" spans="1:14" ht="21.75" customHeight="1" x14ac:dyDescent="0.25">
      <c r="A25" s="8"/>
      <c r="B25" s="5"/>
      <c r="C25" s="11"/>
      <c r="D25" s="9" t="str">
        <f t="shared" si="0"/>
        <v/>
      </c>
      <c r="E25" s="3"/>
      <c r="F25" s="3"/>
      <c r="H25" s="11"/>
      <c r="I25" s="18" t="str">
        <f t="shared" si="1"/>
        <v/>
      </c>
      <c r="J25" s="3"/>
      <c r="K25" s="20"/>
      <c r="L25" s="5" t="s">
        <v>25</v>
      </c>
      <c r="M25" s="23">
        <f t="shared" si="2"/>
        <v>0</v>
      </c>
      <c r="N25" s="25">
        <f t="shared" si="3"/>
        <v>0</v>
      </c>
    </row>
    <row r="26" spans="1:14" ht="21.75" customHeight="1" x14ac:dyDescent="0.25">
      <c r="A26" s="8"/>
      <c r="B26" s="5"/>
      <c r="C26" s="11"/>
      <c r="D26" s="9" t="str">
        <f t="shared" si="0"/>
        <v/>
      </c>
      <c r="E26" s="3"/>
      <c r="F26" s="3"/>
      <c r="H26" s="11"/>
      <c r="I26" s="18" t="str">
        <f t="shared" si="1"/>
        <v/>
      </c>
      <c r="J26" s="3"/>
      <c r="K26" s="20"/>
      <c r="L26" s="5" t="s">
        <v>26</v>
      </c>
      <c r="M26" s="23">
        <f t="shared" si="2"/>
        <v>0</v>
      </c>
      <c r="N26" s="25">
        <f t="shared" si="3"/>
        <v>0</v>
      </c>
    </row>
    <row r="27" spans="1:14" ht="21.75" customHeight="1" x14ac:dyDescent="0.25">
      <c r="A27" s="8"/>
      <c r="B27" s="5"/>
      <c r="C27" s="11"/>
      <c r="D27" s="9" t="str">
        <f t="shared" si="0"/>
        <v/>
      </c>
      <c r="E27" s="3"/>
      <c r="F27" s="3"/>
      <c r="H27" s="11"/>
      <c r="I27" s="18" t="str">
        <f t="shared" si="1"/>
        <v/>
      </c>
      <c r="J27" s="3"/>
      <c r="K27" s="20"/>
      <c r="L27" s="5" t="s">
        <v>27</v>
      </c>
      <c r="M27" s="23">
        <f t="shared" si="2"/>
        <v>0</v>
      </c>
      <c r="N27" s="25">
        <f t="shared" si="3"/>
        <v>0</v>
      </c>
    </row>
    <row r="28" spans="1:14" ht="21.75" customHeight="1" x14ac:dyDescent="0.25">
      <c r="A28" s="8"/>
      <c r="B28" s="5"/>
      <c r="C28" s="11"/>
      <c r="D28" s="9" t="str">
        <f t="shared" si="0"/>
        <v/>
      </c>
      <c r="E28" s="3"/>
      <c r="F28" s="3"/>
      <c r="H28" s="11"/>
      <c r="I28" s="18" t="str">
        <f t="shared" si="1"/>
        <v/>
      </c>
      <c r="J28" s="3"/>
      <c r="K28" s="20"/>
      <c r="L28" s="5" t="s">
        <v>28</v>
      </c>
      <c r="M28" s="23">
        <f t="shared" si="2"/>
        <v>0</v>
      </c>
      <c r="N28" s="25">
        <f t="shared" si="3"/>
        <v>0</v>
      </c>
    </row>
    <row r="29" spans="1:14" ht="21.75" customHeight="1" x14ac:dyDescent="0.25">
      <c r="A29" s="8"/>
      <c r="B29" s="5"/>
      <c r="C29" s="11"/>
      <c r="D29" s="9" t="str">
        <f t="shared" si="0"/>
        <v/>
      </c>
      <c r="E29" s="3"/>
      <c r="F29" s="3"/>
      <c r="H29" s="11"/>
      <c r="I29" s="18" t="str">
        <f t="shared" si="1"/>
        <v/>
      </c>
      <c r="J29" s="3"/>
      <c r="K29" s="20"/>
      <c r="L29" s="5" t="s">
        <v>29</v>
      </c>
      <c r="M29" s="23">
        <f t="shared" si="2"/>
        <v>0</v>
      </c>
      <c r="N29" s="25">
        <f t="shared" si="3"/>
        <v>0</v>
      </c>
    </row>
    <row r="30" spans="1:14" ht="21.75" customHeight="1" x14ac:dyDescent="0.25">
      <c r="D30" s="9" t="str">
        <f t="shared" si="0"/>
        <v/>
      </c>
      <c r="I30" s="18" t="str">
        <f t="shared" si="1"/>
        <v/>
      </c>
      <c r="L30" s="5" t="s">
        <v>30</v>
      </c>
      <c r="M30" s="23">
        <f t="shared" si="2"/>
        <v>0</v>
      </c>
      <c r="N30" s="25">
        <f t="shared" si="3"/>
        <v>0</v>
      </c>
    </row>
    <row r="31" spans="1:14" ht="21.75" customHeight="1" x14ac:dyDescent="0.25">
      <c r="D31" s="9" t="str">
        <f t="shared" si="0"/>
        <v/>
      </c>
      <c r="I31" s="18" t="str">
        <f t="shared" si="1"/>
        <v/>
      </c>
      <c r="L31" s="5" t="s">
        <v>31</v>
      </c>
      <c r="M31" s="23">
        <f t="shared" si="2"/>
        <v>0</v>
      </c>
      <c r="N31" s="25">
        <f t="shared" si="3"/>
        <v>0</v>
      </c>
    </row>
    <row r="32" spans="1:14" ht="21.75" customHeight="1" x14ac:dyDescent="0.25">
      <c r="D32" s="9" t="str">
        <f t="shared" si="0"/>
        <v/>
      </c>
      <c r="I32" s="18" t="str">
        <f t="shared" si="1"/>
        <v/>
      </c>
      <c r="L32" s="5" t="s">
        <v>32</v>
      </c>
      <c r="M32" s="23">
        <f t="shared" si="2"/>
        <v>0</v>
      </c>
      <c r="N32" s="25">
        <f t="shared" si="3"/>
        <v>0</v>
      </c>
    </row>
    <row r="33" spans="4:14" ht="21.75" customHeight="1" x14ac:dyDescent="0.25">
      <c r="D33" s="9" t="str">
        <f t="shared" si="0"/>
        <v/>
      </c>
      <c r="I33" s="18" t="str">
        <f t="shared" si="1"/>
        <v/>
      </c>
      <c r="L33" s="5" t="s">
        <v>33</v>
      </c>
      <c r="M33" s="23">
        <f t="shared" si="2"/>
        <v>0</v>
      </c>
      <c r="N33" s="25">
        <f t="shared" si="3"/>
        <v>0</v>
      </c>
    </row>
    <row r="34" spans="4:14" ht="21.75" customHeight="1" x14ac:dyDescent="0.25">
      <c r="D34" s="9" t="str">
        <f t="shared" si="0"/>
        <v/>
      </c>
      <c r="I34" s="18" t="str">
        <f t="shared" si="1"/>
        <v/>
      </c>
      <c r="L34" s="5" t="s">
        <v>34</v>
      </c>
      <c r="M34" s="23">
        <f t="shared" si="2"/>
        <v>0</v>
      </c>
      <c r="N34" s="25">
        <f t="shared" si="3"/>
        <v>0</v>
      </c>
    </row>
    <row r="35" spans="4:14" ht="21.75" customHeight="1" x14ac:dyDescent="0.25">
      <c r="D35" s="9" t="str">
        <f t="shared" si="0"/>
        <v/>
      </c>
      <c r="I35" s="18" t="str">
        <f t="shared" si="1"/>
        <v/>
      </c>
      <c r="L35" s="5" t="s">
        <v>35</v>
      </c>
      <c r="M35" s="23">
        <f t="shared" si="2"/>
        <v>0</v>
      </c>
      <c r="N35" s="25">
        <f t="shared" si="3"/>
        <v>0</v>
      </c>
    </row>
    <row r="36" spans="4:14" ht="21.75" customHeight="1" x14ac:dyDescent="0.25">
      <c r="D36" s="9" t="str">
        <f t="shared" si="0"/>
        <v/>
      </c>
      <c r="I36" s="18" t="str">
        <f t="shared" si="1"/>
        <v/>
      </c>
      <c r="L36" s="5" t="s">
        <v>36</v>
      </c>
      <c r="M36" s="23">
        <f t="shared" si="2"/>
        <v>0</v>
      </c>
      <c r="N36" s="25">
        <f t="shared" si="3"/>
        <v>0</v>
      </c>
    </row>
    <row r="37" spans="4:14" ht="21.75" customHeight="1" x14ac:dyDescent="0.25">
      <c r="D37" s="9" t="str">
        <f t="shared" si="0"/>
        <v/>
      </c>
      <c r="I37" s="18" t="str">
        <f t="shared" si="1"/>
        <v/>
      </c>
      <c r="L37" s="5" t="s">
        <v>37</v>
      </c>
      <c r="M37" s="23">
        <f t="shared" si="2"/>
        <v>0</v>
      </c>
      <c r="N37" s="25">
        <f t="shared" si="3"/>
        <v>0</v>
      </c>
    </row>
    <row r="38" spans="4:14" ht="21.75" customHeight="1" x14ac:dyDescent="0.25">
      <c r="D38" s="9" t="str">
        <f t="shared" si="0"/>
        <v/>
      </c>
      <c r="I38" s="18" t="str">
        <f t="shared" si="1"/>
        <v/>
      </c>
      <c r="L38" s="5" t="s">
        <v>38</v>
      </c>
      <c r="M38" s="23">
        <f t="shared" si="2"/>
        <v>0</v>
      </c>
      <c r="N38" s="25">
        <f t="shared" si="3"/>
        <v>0</v>
      </c>
    </row>
    <row r="39" spans="4:14" ht="21.75" customHeight="1" x14ac:dyDescent="0.25">
      <c r="D39" s="9" t="str">
        <f t="shared" si="0"/>
        <v/>
      </c>
      <c r="I39" s="18" t="str">
        <f t="shared" si="1"/>
        <v/>
      </c>
      <c r="L39" s="5" t="s">
        <v>39</v>
      </c>
      <c r="M39" s="23">
        <f t="shared" si="2"/>
        <v>0</v>
      </c>
      <c r="N39" s="25">
        <f t="shared" si="3"/>
        <v>0</v>
      </c>
    </row>
    <row r="40" spans="4:14" ht="21.75" customHeight="1" x14ac:dyDescent="0.25">
      <c r="D40" s="9" t="str">
        <f t="shared" si="0"/>
        <v/>
      </c>
      <c r="I40" s="18" t="str">
        <f t="shared" si="1"/>
        <v/>
      </c>
      <c r="L40" s="5" t="s">
        <v>40</v>
      </c>
      <c r="M40" s="23">
        <f t="shared" si="2"/>
        <v>0</v>
      </c>
      <c r="N40" s="25">
        <f t="shared" si="3"/>
        <v>0</v>
      </c>
    </row>
    <row r="41" spans="4:14" ht="21.75" customHeight="1" x14ac:dyDescent="0.25">
      <c r="D41" s="9" t="str">
        <f t="shared" si="0"/>
        <v/>
      </c>
      <c r="I41" s="18" t="str">
        <f t="shared" si="1"/>
        <v/>
      </c>
      <c r="L41" s="5" t="s">
        <v>41</v>
      </c>
      <c r="M41" s="23">
        <f t="shared" si="2"/>
        <v>0</v>
      </c>
      <c r="N41" s="25">
        <f t="shared" si="3"/>
        <v>0</v>
      </c>
    </row>
    <row r="42" spans="4:14" ht="21.75" customHeight="1" x14ac:dyDescent="0.25">
      <c r="D42" s="9" t="str">
        <f t="shared" si="0"/>
        <v/>
      </c>
      <c r="I42" s="18" t="str">
        <f t="shared" si="1"/>
        <v/>
      </c>
      <c r="L42" s="5" t="s">
        <v>42</v>
      </c>
      <c r="M42" s="23">
        <f t="shared" si="2"/>
        <v>0</v>
      </c>
      <c r="N42" s="25">
        <f t="shared" si="3"/>
        <v>0</v>
      </c>
    </row>
    <row r="43" spans="4:14" ht="21.75" customHeight="1" x14ac:dyDescent="0.25">
      <c r="D43" s="9" t="str">
        <f t="shared" si="0"/>
        <v/>
      </c>
      <c r="I43" s="18" t="str">
        <f t="shared" si="1"/>
        <v/>
      </c>
      <c r="L43" s="5" t="s">
        <v>43</v>
      </c>
      <c r="M43" s="23">
        <f t="shared" si="2"/>
        <v>0</v>
      </c>
      <c r="N43" s="25">
        <f t="shared" si="3"/>
        <v>0</v>
      </c>
    </row>
    <row r="44" spans="4:14" ht="21.75" customHeight="1" x14ac:dyDescent="0.25">
      <c r="D44" s="9" t="str">
        <f t="shared" si="0"/>
        <v/>
      </c>
      <c r="I44" s="18" t="str">
        <f t="shared" si="1"/>
        <v/>
      </c>
      <c r="L44" s="5" t="s">
        <v>44</v>
      </c>
      <c r="M44" s="23">
        <f t="shared" si="2"/>
        <v>0</v>
      </c>
      <c r="N44" s="25">
        <f t="shared" si="3"/>
        <v>0</v>
      </c>
    </row>
    <row r="45" spans="4:14" ht="21.75" customHeight="1" x14ac:dyDescent="0.25">
      <c r="D45" s="9" t="str">
        <f t="shared" si="0"/>
        <v/>
      </c>
      <c r="I45" s="18" t="str">
        <f t="shared" si="1"/>
        <v/>
      </c>
      <c r="L45" s="5" t="s">
        <v>45</v>
      </c>
      <c r="M45" s="23">
        <f t="shared" si="2"/>
        <v>0</v>
      </c>
      <c r="N45" s="25">
        <f t="shared" si="3"/>
        <v>0</v>
      </c>
    </row>
    <row r="46" spans="4:14" ht="21.75" customHeight="1" x14ac:dyDescent="0.25">
      <c r="D46" s="9" t="str">
        <f t="shared" si="0"/>
        <v/>
      </c>
      <c r="I46" s="18" t="str">
        <f t="shared" si="1"/>
        <v/>
      </c>
      <c r="L46" s="5" t="s">
        <v>46</v>
      </c>
      <c r="M46" s="23">
        <f t="shared" si="2"/>
        <v>0</v>
      </c>
      <c r="N46" s="25">
        <f t="shared" si="3"/>
        <v>0</v>
      </c>
    </row>
    <row r="47" spans="4:14" ht="21.75" customHeight="1" x14ac:dyDescent="0.25">
      <c r="D47" s="9" t="str">
        <f t="shared" si="0"/>
        <v/>
      </c>
      <c r="I47" s="18" t="str">
        <f t="shared" si="1"/>
        <v/>
      </c>
      <c r="L47" s="5" t="s">
        <v>47</v>
      </c>
      <c r="M47" s="23">
        <f t="shared" si="2"/>
        <v>0</v>
      </c>
      <c r="N47" s="25">
        <f t="shared" si="3"/>
        <v>0</v>
      </c>
    </row>
    <row r="48" spans="4:14" ht="21.75" customHeight="1" x14ac:dyDescent="0.25">
      <c r="D48" s="9" t="str">
        <f t="shared" si="0"/>
        <v/>
      </c>
      <c r="I48" s="18" t="str">
        <f t="shared" si="1"/>
        <v/>
      </c>
      <c r="L48" s="5" t="s">
        <v>48</v>
      </c>
      <c r="M48" s="23">
        <f t="shared" si="2"/>
        <v>0</v>
      </c>
      <c r="N48" s="25">
        <f t="shared" si="3"/>
        <v>0</v>
      </c>
    </row>
    <row r="49" spans="4:14" ht="21.75" customHeight="1" x14ac:dyDescent="0.25">
      <c r="D49" s="9" t="str">
        <f t="shared" si="0"/>
        <v/>
      </c>
      <c r="I49" s="18" t="str">
        <f t="shared" si="1"/>
        <v/>
      </c>
      <c r="L49" s="5" t="s">
        <v>49</v>
      </c>
      <c r="M49" s="23">
        <f t="shared" si="2"/>
        <v>0</v>
      </c>
      <c r="N49" s="25">
        <f t="shared" si="3"/>
        <v>0</v>
      </c>
    </row>
    <row r="50" spans="4:14" ht="21.75" customHeight="1" x14ac:dyDescent="0.25">
      <c r="D50" s="9" t="str">
        <f t="shared" si="0"/>
        <v/>
      </c>
      <c r="I50" s="18" t="str">
        <f t="shared" si="1"/>
        <v/>
      </c>
      <c r="L50" s="5" t="s">
        <v>50</v>
      </c>
      <c r="M50" s="23">
        <f t="shared" si="2"/>
        <v>0</v>
      </c>
      <c r="N50" s="25">
        <f t="shared" si="3"/>
        <v>0</v>
      </c>
    </row>
    <row r="51" spans="4:14" ht="21.75" customHeight="1" x14ac:dyDescent="0.25">
      <c r="D51" s="9" t="str">
        <f t="shared" si="0"/>
        <v/>
      </c>
      <c r="I51" s="18" t="str">
        <f t="shared" si="1"/>
        <v/>
      </c>
      <c r="L51" s="5" t="s">
        <v>51</v>
      </c>
      <c r="M51" s="23">
        <f t="shared" si="2"/>
        <v>0</v>
      </c>
      <c r="N51" s="25">
        <f t="shared" si="3"/>
        <v>0</v>
      </c>
    </row>
    <row r="52" spans="4:14" ht="21.75" customHeight="1" x14ac:dyDescent="0.25">
      <c r="D52" s="9" t="str">
        <f t="shared" si="0"/>
        <v/>
      </c>
      <c r="I52" s="18" t="str">
        <f t="shared" si="1"/>
        <v/>
      </c>
      <c r="L52" s="5" t="s">
        <v>52</v>
      </c>
      <c r="M52" s="23">
        <f t="shared" si="2"/>
        <v>0</v>
      </c>
      <c r="N52" s="25">
        <f t="shared" si="3"/>
        <v>0</v>
      </c>
    </row>
    <row r="53" spans="4:14" ht="21.75" customHeight="1" x14ac:dyDescent="0.25">
      <c r="D53" s="9" t="str">
        <f t="shared" si="0"/>
        <v/>
      </c>
      <c r="I53" s="18" t="str">
        <f t="shared" si="1"/>
        <v/>
      </c>
      <c r="L53" s="5" t="s">
        <v>53</v>
      </c>
      <c r="M53" s="23">
        <f t="shared" si="2"/>
        <v>0</v>
      </c>
      <c r="N53" s="25">
        <f t="shared" si="3"/>
        <v>0</v>
      </c>
    </row>
    <row r="54" spans="4:14" ht="21.75" customHeight="1" x14ac:dyDescent="0.25">
      <c r="D54" s="9" t="str">
        <f t="shared" si="0"/>
        <v/>
      </c>
      <c r="I54" s="18" t="str">
        <f t="shared" si="1"/>
        <v/>
      </c>
      <c r="L54" s="5" t="s">
        <v>54</v>
      </c>
      <c r="M54" s="23">
        <f t="shared" si="2"/>
        <v>0</v>
      </c>
      <c r="N54" s="25">
        <f t="shared" si="3"/>
        <v>0</v>
      </c>
    </row>
    <row r="55" spans="4:14" ht="21.75" customHeight="1" x14ac:dyDescent="0.25">
      <c r="D55" s="9" t="str">
        <f t="shared" si="0"/>
        <v/>
      </c>
      <c r="I55" s="18" t="str">
        <f t="shared" si="1"/>
        <v/>
      </c>
      <c r="L55" s="5" t="s">
        <v>55</v>
      </c>
      <c r="M55" s="23">
        <f t="shared" si="2"/>
        <v>0</v>
      </c>
      <c r="N55" s="25">
        <f t="shared" si="3"/>
        <v>0</v>
      </c>
    </row>
    <row r="56" spans="4:14" ht="21.75" customHeight="1" x14ac:dyDescent="0.25">
      <c r="D56" s="9" t="str">
        <f t="shared" si="0"/>
        <v/>
      </c>
      <c r="I56" s="18" t="str">
        <f t="shared" si="1"/>
        <v/>
      </c>
      <c r="L56" s="5" t="s">
        <v>56</v>
      </c>
      <c r="M56" s="23">
        <f t="shared" si="2"/>
        <v>0</v>
      </c>
      <c r="N56" s="25">
        <f t="shared" si="3"/>
        <v>0</v>
      </c>
    </row>
    <row r="57" spans="4:14" ht="21.75" customHeight="1" x14ac:dyDescent="0.25">
      <c r="D57" s="9" t="str">
        <f t="shared" si="0"/>
        <v/>
      </c>
      <c r="I57" s="18" t="str">
        <f t="shared" si="1"/>
        <v/>
      </c>
      <c r="L57" s="5" t="s">
        <v>57</v>
      </c>
      <c r="M57" s="23">
        <f t="shared" si="2"/>
        <v>0</v>
      </c>
      <c r="N57" s="25">
        <f t="shared" si="3"/>
        <v>0</v>
      </c>
    </row>
    <row r="58" spans="4:14" ht="21.75" customHeight="1" x14ac:dyDescent="0.25">
      <c r="D58" s="9" t="str">
        <f t="shared" si="0"/>
        <v/>
      </c>
      <c r="I58" s="18" t="str">
        <f t="shared" si="1"/>
        <v/>
      </c>
      <c r="L58" s="5" t="s">
        <v>58</v>
      </c>
      <c r="M58" s="23">
        <f t="shared" si="2"/>
        <v>0</v>
      </c>
      <c r="N58" s="25">
        <f t="shared" si="3"/>
        <v>0</v>
      </c>
    </row>
    <row r="59" spans="4:14" ht="21.75" customHeight="1" x14ac:dyDescent="0.25">
      <c r="D59" s="9" t="str">
        <f t="shared" si="0"/>
        <v/>
      </c>
      <c r="I59" s="18" t="str">
        <f t="shared" si="1"/>
        <v/>
      </c>
      <c r="L59" s="5" t="s">
        <v>59</v>
      </c>
      <c r="M59" s="23">
        <f t="shared" si="2"/>
        <v>0</v>
      </c>
      <c r="N59" s="25">
        <f t="shared" si="3"/>
        <v>0</v>
      </c>
    </row>
    <row r="60" spans="4:14" ht="21.75" customHeight="1" x14ac:dyDescent="0.25">
      <c r="D60" s="9" t="str">
        <f t="shared" si="0"/>
        <v/>
      </c>
      <c r="I60" s="18" t="str">
        <f t="shared" si="1"/>
        <v/>
      </c>
      <c r="L60" s="5" t="s">
        <v>60</v>
      </c>
      <c r="M60" s="23">
        <f t="shared" si="2"/>
        <v>0</v>
      </c>
      <c r="N60" s="25">
        <f t="shared" si="3"/>
        <v>0</v>
      </c>
    </row>
    <row r="61" spans="4:14" ht="21.75" customHeight="1" x14ac:dyDescent="0.25">
      <c r="D61" s="9" t="str">
        <f t="shared" si="0"/>
        <v/>
      </c>
      <c r="I61" s="18" t="str">
        <f t="shared" si="1"/>
        <v/>
      </c>
      <c r="L61" s="5" t="s">
        <v>61</v>
      </c>
      <c r="M61" s="23">
        <f t="shared" si="2"/>
        <v>0</v>
      </c>
      <c r="N61" s="25">
        <f t="shared" si="3"/>
        <v>0</v>
      </c>
    </row>
    <row r="62" spans="4:14" ht="21.75" customHeight="1" x14ac:dyDescent="0.25">
      <c r="D62" s="9" t="str">
        <f t="shared" si="0"/>
        <v/>
      </c>
      <c r="I62" s="18" t="str">
        <f t="shared" si="1"/>
        <v/>
      </c>
      <c r="L62" s="5" t="s">
        <v>62</v>
      </c>
      <c r="M62" s="23">
        <f t="shared" si="2"/>
        <v>0</v>
      </c>
      <c r="N62" s="25">
        <f t="shared" si="3"/>
        <v>0</v>
      </c>
    </row>
    <row r="63" spans="4:14" ht="21.75" customHeight="1" x14ac:dyDescent="0.25">
      <c r="I63" s="18" t="str">
        <f t="shared" si="1"/>
        <v/>
      </c>
      <c r="L63" s="5" t="s">
        <v>63</v>
      </c>
      <c r="M63" s="23">
        <f t="shared" si="2"/>
        <v>0</v>
      </c>
      <c r="N63" s="25">
        <f t="shared" si="3"/>
        <v>0</v>
      </c>
    </row>
    <row r="64" spans="4:14" ht="21.75" customHeight="1" x14ac:dyDescent="0.25">
      <c r="I64" s="18" t="str">
        <f t="shared" si="1"/>
        <v/>
      </c>
      <c r="L64" s="5" t="s">
        <v>64</v>
      </c>
      <c r="M64" s="23">
        <f t="shared" si="2"/>
        <v>0</v>
      </c>
      <c r="N64" s="25">
        <f t="shared" si="3"/>
        <v>0</v>
      </c>
    </row>
    <row r="65" spans="9:14" ht="21.75" customHeight="1" x14ac:dyDescent="0.25">
      <c r="I65" s="18" t="str">
        <f t="shared" si="1"/>
        <v/>
      </c>
      <c r="L65" s="5" t="s">
        <v>65</v>
      </c>
      <c r="M65" s="23">
        <f t="shared" si="2"/>
        <v>0</v>
      </c>
      <c r="N65" s="25">
        <f t="shared" si="3"/>
        <v>0</v>
      </c>
    </row>
    <row r="66" spans="9:14" ht="21.75" customHeight="1" x14ac:dyDescent="0.25">
      <c r="I66" s="18" t="str">
        <f t="shared" si="1"/>
        <v/>
      </c>
      <c r="L66" s="5" t="s">
        <v>66</v>
      </c>
      <c r="M66" s="23">
        <f t="shared" si="2"/>
        <v>0</v>
      </c>
      <c r="N66" s="25">
        <f t="shared" si="3"/>
        <v>0</v>
      </c>
    </row>
    <row r="67" spans="9:14" ht="21.75" customHeight="1" x14ac:dyDescent="0.25"/>
    <row r="68" spans="9:14" ht="21.75" customHeight="1" x14ac:dyDescent="0.25"/>
    <row r="69" spans="9:14" ht="21.75" customHeight="1" x14ac:dyDescent="0.25"/>
    <row r="70" spans="9:14" ht="21.75" customHeight="1" x14ac:dyDescent="0.25"/>
    <row r="71" spans="9:14" ht="21.75" customHeight="1" x14ac:dyDescent="0.25"/>
    <row r="72" spans="9:14" ht="21.75" customHeight="1" x14ac:dyDescent="0.25"/>
    <row r="73" spans="9:14" ht="21.75" customHeight="1" x14ac:dyDescent="0.25"/>
    <row r="74" spans="9:14" ht="21.75" customHeight="1" x14ac:dyDescent="0.25"/>
    <row r="75" spans="9:14" ht="21.75" customHeight="1" x14ac:dyDescent="0.25"/>
    <row r="76" spans="9:14" ht="21.75" customHeight="1" x14ac:dyDescent="0.25"/>
    <row r="77" spans="9:14" ht="21.75" customHeight="1" x14ac:dyDescent="0.25"/>
    <row r="78" spans="9:14" ht="21.75" customHeight="1" x14ac:dyDescent="0.25"/>
    <row r="79" spans="9:14" ht="21.75" customHeight="1" x14ac:dyDescent="0.25"/>
    <row r="80" spans="9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B4:B125">
      <formula1>$L$2:$L$3</formula1>
    </dataValidation>
    <dataValidation type="list" allowBlank="1" showInputMessage="1" showErrorMessage="1" sqref="E4:E121 J4:J121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topLeftCell="G1" zoomScale="70" zoomScaleNormal="70" workbookViewId="0">
      <pane ySplit="3" topLeftCell="A4" activePane="bottomLeft" state="frozen"/>
      <selection pane="bottomLeft" activeCell="L9" sqref="L9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2.28515625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14">
        <v>43101</v>
      </c>
    </row>
    <row r="2" spans="1:14" ht="27.75" customHeight="1" x14ac:dyDescent="0.25">
      <c r="D2" s="7">
        <f>SUM(D4:D62)</f>
        <v>95100</v>
      </c>
      <c r="E2" s="14"/>
      <c r="I2" s="16">
        <f>SUM(I4:I62)</f>
        <v>5000</v>
      </c>
      <c r="L2" s="2" t="s">
        <v>1</v>
      </c>
      <c r="M2" s="40"/>
      <c r="N2" s="41"/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f>IF(B4="","",IF(B4="ايراد",A4,""))</f>
        <v>45000</v>
      </c>
      <c r="E4" s="3" t="s">
        <v>4</v>
      </c>
      <c r="F4" s="3" t="s">
        <v>71</v>
      </c>
      <c r="H4" s="11"/>
      <c r="I4" s="18" t="str">
        <f>IF(B4="","",IF(B4="مصروف",A4,""))</f>
        <v/>
      </c>
      <c r="J4" s="3"/>
      <c r="K4" s="20"/>
      <c r="L4" s="5" t="s">
        <v>4</v>
      </c>
      <c r="M4" s="23">
        <f>SUMIF($E$4:$E$100,L5,$D$4:$D$100)</f>
        <v>18500</v>
      </c>
      <c r="N4" s="25">
        <f>SUMIF($J$4:$J$100,L4,$I$4:$I$100)</f>
        <v>5000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f t="shared" ref="D5:D29" si="0">IF(B5="","",IF(B5="ايراد",A5,""))</f>
        <v>17000</v>
      </c>
      <c r="E5" s="3" t="s">
        <v>5</v>
      </c>
      <c r="F5" s="3" t="s">
        <v>72</v>
      </c>
      <c r="H5" s="11"/>
      <c r="I5" s="18" t="str">
        <f t="shared" ref="I5:I29" si="1">IF(B5="","",IF(B5="مصروف",A5,""))</f>
        <v/>
      </c>
      <c r="J5" s="3"/>
      <c r="K5" s="20"/>
      <c r="L5" s="5" t="s">
        <v>5</v>
      </c>
      <c r="M5" s="23">
        <f>SUMIF($E$4:$E$100,L5,$D$4:$D$100)</f>
        <v>18500</v>
      </c>
      <c r="N5" s="25">
        <f t="shared" ref="N5:N66" si="2">SUMIF($J$4:$J$100,L5,$I$4:$I$100)</f>
        <v>0</v>
      </c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 t="str">
        <f t="shared" si="0"/>
        <v/>
      </c>
      <c r="E6" s="3"/>
      <c r="F6" s="3"/>
      <c r="H6" s="11" t="s">
        <v>79</v>
      </c>
      <c r="I6" s="18">
        <f t="shared" si="1"/>
        <v>5000</v>
      </c>
      <c r="J6" s="3" t="s">
        <v>4</v>
      </c>
      <c r="K6" s="20" t="s">
        <v>74</v>
      </c>
      <c r="L6" s="5" t="s">
        <v>6</v>
      </c>
      <c r="M6" s="23">
        <f t="shared" ref="M5:M66" si="3">SUMIF($E$4:$E$100,L6,$D$4:$D$100)</f>
        <v>0</v>
      </c>
      <c r="N6" s="25">
        <f t="shared" si="2"/>
        <v>0</v>
      </c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f t="shared" si="0"/>
        <v>12000</v>
      </c>
      <c r="E7" s="3" t="s">
        <v>4</v>
      </c>
      <c r="F7" s="3"/>
      <c r="H7" s="11"/>
      <c r="I7" s="18" t="str">
        <f t="shared" si="1"/>
        <v/>
      </c>
      <c r="J7" s="3"/>
      <c r="K7" s="20"/>
      <c r="L7" s="5" t="s">
        <v>7</v>
      </c>
      <c r="M7" s="23">
        <f t="shared" si="3"/>
        <v>0</v>
      </c>
      <c r="N7" s="25">
        <f t="shared" si="2"/>
        <v>0</v>
      </c>
    </row>
    <row r="8" spans="1:14" ht="21.75" customHeight="1" x14ac:dyDescent="0.25">
      <c r="A8" s="8">
        <v>1500</v>
      </c>
      <c r="B8" s="5" t="s">
        <v>1</v>
      </c>
      <c r="C8" s="11"/>
      <c r="D8" s="9">
        <f t="shared" si="0"/>
        <v>1500</v>
      </c>
      <c r="E8" s="3" t="s">
        <v>5</v>
      </c>
      <c r="F8" s="3"/>
      <c r="H8" s="11"/>
      <c r="I8" s="18" t="str">
        <f t="shared" si="1"/>
        <v/>
      </c>
      <c r="J8" s="3"/>
      <c r="K8" s="20"/>
      <c r="L8" s="5" t="s">
        <v>8</v>
      </c>
      <c r="M8" s="23">
        <f t="shared" si="3"/>
        <v>0</v>
      </c>
      <c r="N8" s="25">
        <f t="shared" si="2"/>
        <v>0</v>
      </c>
    </row>
    <row r="9" spans="1:14" ht="21.75" customHeight="1" x14ac:dyDescent="0.25">
      <c r="A9" s="8">
        <v>7600</v>
      </c>
      <c r="B9" s="5" t="s">
        <v>1</v>
      </c>
      <c r="C9" s="11"/>
      <c r="D9" s="9">
        <f t="shared" si="0"/>
        <v>7600</v>
      </c>
      <c r="E9" s="3" t="s">
        <v>14</v>
      </c>
      <c r="F9" s="3"/>
      <c r="H9" s="11"/>
      <c r="I9" s="18" t="str">
        <f t="shared" si="1"/>
        <v/>
      </c>
      <c r="J9" s="3"/>
      <c r="K9" s="20"/>
      <c r="L9" s="5" t="s">
        <v>9</v>
      </c>
      <c r="M9" s="23">
        <f t="shared" si="3"/>
        <v>0</v>
      </c>
      <c r="N9" s="25">
        <f t="shared" si="2"/>
        <v>0</v>
      </c>
    </row>
    <row r="10" spans="1:14" ht="21.75" customHeight="1" x14ac:dyDescent="0.25">
      <c r="A10" s="8">
        <v>12000</v>
      </c>
      <c r="B10" s="5" t="s">
        <v>1</v>
      </c>
      <c r="C10" s="11"/>
      <c r="D10" s="9">
        <f t="shared" si="0"/>
        <v>12000</v>
      </c>
      <c r="E10" s="3" t="s">
        <v>14</v>
      </c>
      <c r="F10" s="3"/>
      <c r="H10" s="11"/>
      <c r="I10" s="18" t="str">
        <f t="shared" si="1"/>
        <v/>
      </c>
      <c r="J10" s="3"/>
      <c r="K10" s="20"/>
      <c r="L10" s="5" t="s">
        <v>10</v>
      </c>
      <c r="M10" s="23">
        <f t="shared" si="3"/>
        <v>0</v>
      </c>
      <c r="N10" s="25">
        <f t="shared" si="2"/>
        <v>0</v>
      </c>
    </row>
    <row r="11" spans="1:14" ht="21.75" customHeight="1" x14ac:dyDescent="0.25">
      <c r="A11" s="8"/>
      <c r="B11" s="5"/>
      <c r="C11" s="11"/>
      <c r="D11" s="9" t="str">
        <f t="shared" si="0"/>
        <v/>
      </c>
      <c r="E11" s="3"/>
      <c r="F11" s="3"/>
      <c r="H11" s="11"/>
      <c r="I11" s="18" t="str">
        <f t="shared" si="1"/>
        <v/>
      </c>
      <c r="J11" s="3"/>
      <c r="K11" s="20"/>
      <c r="L11" s="5" t="s">
        <v>11</v>
      </c>
      <c r="M11" s="23">
        <f t="shared" si="3"/>
        <v>0</v>
      </c>
      <c r="N11" s="25">
        <f t="shared" si="2"/>
        <v>0</v>
      </c>
    </row>
    <row r="12" spans="1:14" ht="21.75" customHeight="1" x14ac:dyDescent="0.25">
      <c r="A12" s="8"/>
      <c r="B12" s="5"/>
      <c r="C12" s="11"/>
      <c r="D12" s="9" t="str">
        <f t="shared" si="0"/>
        <v/>
      </c>
      <c r="E12" s="3"/>
      <c r="F12" s="3"/>
      <c r="H12" s="11"/>
      <c r="I12" s="18" t="str">
        <f t="shared" si="1"/>
        <v/>
      </c>
      <c r="J12" s="3"/>
      <c r="K12" s="20"/>
      <c r="L12" s="5" t="s">
        <v>12</v>
      </c>
      <c r="M12" s="23">
        <f t="shared" si="3"/>
        <v>0</v>
      </c>
      <c r="N12" s="25">
        <f t="shared" si="2"/>
        <v>0</v>
      </c>
    </row>
    <row r="13" spans="1:14" ht="21.75" customHeight="1" x14ac:dyDescent="0.25">
      <c r="A13" s="8"/>
      <c r="B13" s="5"/>
      <c r="C13" s="11"/>
      <c r="D13" s="9" t="str">
        <f t="shared" si="0"/>
        <v/>
      </c>
      <c r="E13" s="3"/>
      <c r="F13" s="3"/>
      <c r="H13" s="11"/>
      <c r="I13" s="18" t="str">
        <f t="shared" si="1"/>
        <v/>
      </c>
      <c r="J13" s="3"/>
      <c r="K13" s="20"/>
      <c r="L13" s="5" t="s">
        <v>13</v>
      </c>
      <c r="M13" s="23">
        <f t="shared" si="3"/>
        <v>0</v>
      </c>
      <c r="N13" s="25">
        <f t="shared" si="2"/>
        <v>0</v>
      </c>
    </row>
    <row r="14" spans="1:14" ht="21.75" customHeight="1" x14ac:dyDescent="0.25">
      <c r="A14" s="8"/>
      <c r="B14" s="5"/>
      <c r="C14" s="11"/>
      <c r="D14" s="9" t="str">
        <f t="shared" si="0"/>
        <v/>
      </c>
      <c r="E14" s="3"/>
      <c r="F14" s="3"/>
      <c r="H14" s="11"/>
      <c r="I14" s="18" t="str">
        <f t="shared" si="1"/>
        <v/>
      </c>
      <c r="J14" s="3"/>
      <c r="K14" s="20"/>
      <c r="L14" s="5" t="s">
        <v>14</v>
      </c>
      <c r="M14" s="23">
        <f t="shared" si="3"/>
        <v>19600</v>
      </c>
      <c r="N14" s="25">
        <f t="shared" si="2"/>
        <v>0</v>
      </c>
    </row>
    <row r="15" spans="1:14" ht="21.75" customHeight="1" x14ac:dyDescent="0.25">
      <c r="A15" s="8"/>
      <c r="B15" s="5"/>
      <c r="C15" s="11"/>
      <c r="D15" s="9" t="str">
        <f t="shared" si="0"/>
        <v/>
      </c>
      <c r="E15" s="3"/>
      <c r="F15" s="3"/>
      <c r="H15" s="11"/>
      <c r="I15" s="18" t="str">
        <f t="shared" si="1"/>
        <v/>
      </c>
      <c r="J15" s="3"/>
      <c r="K15" s="20"/>
      <c r="L15" s="5" t="s">
        <v>15</v>
      </c>
      <c r="M15" s="23">
        <f t="shared" si="3"/>
        <v>0</v>
      </c>
      <c r="N15" s="25">
        <f t="shared" si="2"/>
        <v>0</v>
      </c>
    </row>
    <row r="16" spans="1:14" ht="21.75" customHeight="1" x14ac:dyDescent="0.25">
      <c r="A16" s="8"/>
      <c r="B16" s="5"/>
      <c r="C16" s="11"/>
      <c r="D16" s="9" t="str">
        <f t="shared" si="0"/>
        <v/>
      </c>
      <c r="E16" s="3"/>
      <c r="F16" s="3"/>
      <c r="H16" s="11"/>
      <c r="I16" s="18" t="str">
        <f t="shared" si="1"/>
        <v/>
      </c>
      <c r="J16" s="3"/>
      <c r="K16" s="20"/>
      <c r="L16" s="5" t="s">
        <v>16</v>
      </c>
      <c r="M16" s="23">
        <f t="shared" si="3"/>
        <v>0</v>
      </c>
      <c r="N16" s="25">
        <f t="shared" si="2"/>
        <v>0</v>
      </c>
    </row>
    <row r="17" spans="1:14" ht="21.75" customHeight="1" x14ac:dyDescent="0.25">
      <c r="A17" s="8"/>
      <c r="B17" s="5"/>
      <c r="C17" s="11"/>
      <c r="D17" s="9" t="str">
        <f t="shared" si="0"/>
        <v/>
      </c>
      <c r="E17" s="3"/>
      <c r="F17" s="3"/>
      <c r="H17" s="11"/>
      <c r="I17" s="18" t="str">
        <f t="shared" si="1"/>
        <v/>
      </c>
      <c r="J17" s="3"/>
      <c r="K17" s="20"/>
      <c r="L17" s="5" t="s">
        <v>17</v>
      </c>
      <c r="M17" s="23">
        <f t="shared" si="3"/>
        <v>0</v>
      </c>
      <c r="N17" s="25">
        <f t="shared" si="2"/>
        <v>0</v>
      </c>
    </row>
    <row r="18" spans="1:14" ht="21.75" customHeight="1" x14ac:dyDescent="0.25">
      <c r="A18" s="8"/>
      <c r="B18" s="5"/>
      <c r="C18" s="11"/>
      <c r="D18" s="9" t="str">
        <f t="shared" si="0"/>
        <v/>
      </c>
      <c r="E18" s="3"/>
      <c r="F18" s="3"/>
      <c r="H18" s="11"/>
      <c r="I18" s="18" t="str">
        <f t="shared" si="1"/>
        <v/>
      </c>
      <c r="J18" s="3"/>
      <c r="K18" s="20"/>
      <c r="L18" s="5" t="s">
        <v>18</v>
      </c>
      <c r="M18" s="23">
        <f t="shared" si="3"/>
        <v>0</v>
      </c>
      <c r="N18" s="25">
        <f t="shared" si="2"/>
        <v>0</v>
      </c>
    </row>
    <row r="19" spans="1:14" ht="21.75" customHeight="1" x14ac:dyDescent="0.25">
      <c r="A19" s="8"/>
      <c r="B19" s="5"/>
      <c r="C19" s="11"/>
      <c r="D19" s="9" t="str">
        <f t="shared" si="0"/>
        <v/>
      </c>
      <c r="E19" s="3"/>
      <c r="F19" s="3"/>
      <c r="H19" s="11"/>
      <c r="I19" s="18" t="str">
        <f t="shared" si="1"/>
        <v/>
      </c>
      <c r="J19" s="3"/>
      <c r="K19" s="20"/>
      <c r="L19" s="5" t="s">
        <v>19</v>
      </c>
      <c r="M19" s="23">
        <f t="shared" si="3"/>
        <v>0</v>
      </c>
      <c r="N19" s="25">
        <f t="shared" si="2"/>
        <v>0</v>
      </c>
    </row>
    <row r="20" spans="1:14" ht="21.75" customHeight="1" x14ac:dyDescent="0.25">
      <c r="A20" s="8"/>
      <c r="B20" s="5"/>
      <c r="C20" s="11"/>
      <c r="D20" s="9" t="str">
        <f t="shared" si="0"/>
        <v/>
      </c>
      <c r="E20" s="3"/>
      <c r="F20" s="3"/>
      <c r="H20" s="11"/>
      <c r="I20" s="18" t="str">
        <f t="shared" si="1"/>
        <v/>
      </c>
      <c r="J20" s="3"/>
      <c r="K20" s="20"/>
      <c r="L20" s="5" t="s">
        <v>20</v>
      </c>
      <c r="M20" s="23">
        <f t="shared" si="3"/>
        <v>0</v>
      </c>
      <c r="N20" s="25">
        <f t="shared" si="2"/>
        <v>0</v>
      </c>
    </row>
    <row r="21" spans="1:14" ht="21.75" customHeight="1" x14ac:dyDescent="0.25">
      <c r="A21" s="8"/>
      <c r="B21" s="5"/>
      <c r="C21" s="11"/>
      <c r="D21" s="9" t="str">
        <f t="shared" si="0"/>
        <v/>
      </c>
      <c r="E21" s="3"/>
      <c r="F21" s="3"/>
      <c r="H21" s="11"/>
      <c r="I21" s="18" t="str">
        <f t="shared" si="1"/>
        <v/>
      </c>
      <c r="J21" s="3"/>
      <c r="K21" s="20"/>
      <c r="L21" s="5" t="s">
        <v>21</v>
      </c>
      <c r="M21" s="23">
        <f t="shared" si="3"/>
        <v>0</v>
      </c>
      <c r="N21" s="25">
        <f t="shared" si="2"/>
        <v>0</v>
      </c>
    </row>
    <row r="22" spans="1:14" ht="21.75" customHeight="1" x14ac:dyDescent="0.25">
      <c r="A22" s="8"/>
      <c r="B22" s="5"/>
      <c r="C22" s="11"/>
      <c r="D22" s="9" t="str">
        <f t="shared" si="0"/>
        <v/>
      </c>
      <c r="E22" s="3"/>
      <c r="F22" s="3"/>
      <c r="H22" s="11"/>
      <c r="I22" s="18" t="str">
        <f t="shared" si="1"/>
        <v/>
      </c>
      <c r="J22" s="3"/>
      <c r="K22" s="20"/>
      <c r="L22" s="5" t="s">
        <v>22</v>
      </c>
      <c r="M22" s="23">
        <f t="shared" si="3"/>
        <v>0</v>
      </c>
      <c r="N22" s="25">
        <f t="shared" si="2"/>
        <v>0</v>
      </c>
    </row>
    <row r="23" spans="1:14" ht="21.75" customHeight="1" x14ac:dyDescent="0.25">
      <c r="A23" s="8"/>
      <c r="B23" s="5"/>
      <c r="C23" s="11"/>
      <c r="D23" s="9" t="str">
        <f t="shared" si="0"/>
        <v/>
      </c>
      <c r="E23" s="3"/>
      <c r="F23" s="3"/>
      <c r="H23" s="11"/>
      <c r="I23" s="18" t="str">
        <f t="shared" si="1"/>
        <v/>
      </c>
      <c r="J23" s="3"/>
      <c r="K23" s="20"/>
      <c r="L23" s="5" t="s">
        <v>23</v>
      </c>
      <c r="M23" s="23">
        <f t="shared" si="3"/>
        <v>0</v>
      </c>
      <c r="N23" s="25">
        <f t="shared" si="2"/>
        <v>0</v>
      </c>
    </row>
    <row r="24" spans="1:14" ht="21.75" customHeight="1" x14ac:dyDescent="0.25">
      <c r="A24" s="8"/>
      <c r="B24" s="5"/>
      <c r="C24" s="11"/>
      <c r="D24" s="9" t="str">
        <f t="shared" si="0"/>
        <v/>
      </c>
      <c r="E24" s="3"/>
      <c r="F24" s="3"/>
      <c r="H24" s="11"/>
      <c r="I24" s="18" t="str">
        <f t="shared" si="1"/>
        <v/>
      </c>
      <c r="J24" s="3"/>
      <c r="K24" s="20"/>
      <c r="L24" s="5" t="s">
        <v>24</v>
      </c>
      <c r="M24" s="23">
        <f t="shared" si="3"/>
        <v>0</v>
      </c>
      <c r="N24" s="25">
        <f t="shared" si="2"/>
        <v>0</v>
      </c>
    </row>
    <row r="25" spans="1:14" ht="21.75" customHeight="1" x14ac:dyDescent="0.25">
      <c r="A25" s="8"/>
      <c r="B25" s="5"/>
      <c r="C25" s="11"/>
      <c r="D25" s="9" t="str">
        <f t="shared" si="0"/>
        <v/>
      </c>
      <c r="E25" s="3"/>
      <c r="F25" s="3"/>
      <c r="H25" s="11"/>
      <c r="I25" s="18" t="str">
        <f t="shared" si="1"/>
        <v/>
      </c>
      <c r="J25" s="3"/>
      <c r="K25" s="20"/>
      <c r="L25" s="5" t="s">
        <v>25</v>
      </c>
      <c r="M25" s="23">
        <f t="shared" si="3"/>
        <v>0</v>
      </c>
      <c r="N25" s="25">
        <f t="shared" si="2"/>
        <v>0</v>
      </c>
    </row>
    <row r="26" spans="1:14" ht="21.75" customHeight="1" x14ac:dyDescent="0.25">
      <c r="A26" s="8"/>
      <c r="B26" s="5"/>
      <c r="C26" s="11"/>
      <c r="D26" s="9" t="str">
        <f t="shared" si="0"/>
        <v/>
      </c>
      <c r="E26" s="3"/>
      <c r="F26" s="3"/>
      <c r="H26" s="11"/>
      <c r="I26" s="18" t="str">
        <f t="shared" si="1"/>
        <v/>
      </c>
      <c r="J26" s="3"/>
      <c r="K26" s="20"/>
      <c r="L26" s="5" t="s">
        <v>26</v>
      </c>
      <c r="M26" s="23">
        <f t="shared" si="3"/>
        <v>0</v>
      </c>
      <c r="N26" s="25">
        <f t="shared" si="2"/>
        <v>0</v>
      </c>
    </row>
    <row r="27" spans="1:14" ht="21.75" customHeight="1" x14ac:dyDescent="0.25">
      <c r="A27" s="8"/>
      <c r="B27" s="5"/>
      <c r="C27" s="11"/>
      <c r="D27" s="9" t="str">
        <f t="shared" si="0"/>
        <v/>
      </c>
      <c r="E27" s="3"/>
      <c r="F27" s="3"/>
      <c r="H27" s="11"/>
      <c r="I27" s="18" t="str">
        <f t="shared" si="1"/>
        <v/>
      </c>
      <c r="J27" s="3"/>
      <c r="K27" s="20"/>
      <c r="L27" s="5" t="s">
        <v>27</v>
      </c>
      <c r="M27" s="23">
        <f t="shared" si="3"/>
        <v>0</v>
      </c>
      <c r="N27" s="25">
        <f t="shared" si="2"/>
        <v>0</v>
      </c>
    </row>
    <row r="28" spans="1:14" ht="21.75" customHeight="1" x14ac:dyDescent="0.25">
      <c r="A28" s="8"/>
      <c r="B28" s="5"/>
      <c r="C28" s="11"/>
      <c r="D28" s="9" t="str">
        <f t="shared" si="0"/>
        <v/>
      </c>
      <c r="E28" s="3"/>
      <c r="F28" s="3"/>
      <c r="H28" s="11"/>
      <c r="I28" s="18" t="str">
        <f t="shared" si="1"/>
        <v/>
      </c>
      <c r="J28" s="3"/>
      <c r="K28" s="20"/>
      <c r="L28" s="5" t="s">
        <v>28</v>
      </c>
      <c r="M28" s="23">
        <f t="shared" si="3"/>
        <v>0</v>
      </c>
      <c r="N28" s="25">
        <f t="shared" si="2"/>
        <v>0</v>
      </c>
    </row>
    <row r="29" spans="1:14" ht="21.75" customHeight="1" x14ac:dyDescent="0.25">
      <c r="A29" s="8"/>
      <c r="B29" s="5"/>
      <c r="C29" s="11"/>
      <c r="D29" s="9" t="str">
        <f t="shared" si="0"/>
        <v/>
      </c>
      <c r="E29" s="3"/>
      <c r="F29" s="3"/>
      <c r="H29" s="11"/>
      <c r="I29" s="18" t="str">
        <f t="shared" si="1"/>
        <v/>
      </c>
      <c r="J29" s="3"/>
      <c r="K29" s="20"/>
      <c r="L29" s="5" t="s">
        <v>29</v>
      </c>
      <c r="M29" s="23">
        <f t="shared" si="3"/>
        <v>0</v>
      </c>
      <c r="N29" s="25">
        <f t="shared" si="2"/>
        <v>0</v>
      </c>
    </row>
    <row r="30" spans="1:14" ht="21.75" customHeight="1" x14ac:dyDescent="0.25">
      <c r="L30" s="5" t="s">
        <v>30</v>
      </c>
      <c r="M30" s="23">
        <f t="shared" si="3"/>
        <v>0</v>
      </c>
      <c r="N30" s="25">
        <f t="shared" si="2"/>
        <v>0</v>
      </c>
    </row>
    <row r="31" spans="1:14" ht="21.75" customHeight="1" x14ac:dyDescent="0.25">
      <c r="L31" s="5" t="s">
        <v>31</v>
      </c>
      <c r="M31" s="23">
        <f t="shared" si="3"/>
        <v>0</v>
      </c>
      <c r="N31" s="25">
        <f t="shared" si="2"/>
        <v>0</v>
      </c>
    </row>
    <row r="32" spans="1:14" ht="21.75" customHeight="1" x14ac:dyDescent="0.25">
      <c r="L32" s="5" t="s">
        <v>32</v>
      </c>
      <c r="M32" s="23">
        <f t="shared" si="3"/>
        <v>0</v>
      </c>
      <c r="N32" s="25">
        <f t="shared" si="2"/>
        <v>0</v>
      </c>
    </row>
    <row r="33" spans="12:14" ht="21.75" customHeight="1" x14ac:dyDescent="0.25">
      <c r="L33" s="5" t="s">
        <v>33</v>
      </c>
      <c r="M33" s="23">
        <f t="shared" si="3"/>
        <v>0</v>
      </c>
      <c r="N33" s="25">
        <f t="shared" si="2"/>
        <v>0</v>
      </c>
    </row>
    <row r="34" spans="12:14" ht="21.75" customHeight="1" x14ac:dyDescent="0.25">
      <c r="L34" s="5" t="s">
        <v>34</v>
      </c>
      <c r="M34" s="23">
        <f t="shared" si="3"/>
        <v>0</v>
      </c>
      <c r="N34" s="25">
        <f t="shared" si="2"/>
        <v>0</v>
      </c>
    </row>
    <row r="35" spans="12:14" ht="21.75" customHeight="1" x14ac:dyDescent="0.25">
      <c r="L35" s="5" t="s">
        <v>35</v>
      </c>
      <c r="M35" s="23">
        <f t="shared" si="3"/>
        <v>0</v>
      </c>
      <c r="N35" s="25">
        <f t="shared" si="2"/>
        <v>0</v>
      </c>
    </row>
    <row r="36" spans="12:14" ht="21.75" customHeight="1" x14ac:dyDescent="0.25">
      <c r="L36" s="5" t="s">
        <v>36</v>
      </c>
      <c r="M36" s="23">
        <f t="shared" si="3"/>
        <v>0</v>
      </c>
      <c r="N36" s="25">
        <f t="shared" si="2"/>
        <v>0</v>
      </c>
    </row>
    <row r="37" spans="12:14" ht="21.75" customHeight="1" x14ac:dyDescent="0.25">
      <c r="L37" s="5" t="s">
        <v>37</v>
      </c>
      <c r="M37" s="23">
        <f t="shared" si="3"/>
        <v>0</v>
      </c>
      <c r="N37" s="25">
        <f t="shared" si="2"/>
        <v>0</v>
      </c>
    </row>
    <row r="38" spans="12:14" ht="21.75" customHeight="1" x14ac:dyDescent="0.25">
      <c r="L38" s="5" t="s">
        <v>38</v>
      </c>
      <c r="M38" s="23">
        <f t="shared" si="3"/>
        <v>0</v>
      </c>
      <c r="N38" s="25">
        <f t="shared" si="2"/>
        <v>0</v>
      </c>
    </row>
    <row r="39" spans="12:14" ht="21.75" customHeight="1" x14ac:dyDescent="0.25">
      <c r="L39" s="5" t="s">
        <v>39</v>
      </c>
      <c r="M39" s="23">
        <f t="shared" si="3"/>
        <v>0</v>
      </c>
      <c r="N39" s="25">
        <f t="shared" si="2"/>
        <v>0</v>
      </c>
    </row>
    <row r="40" spans="12:14" ht="21.75" customHeight="1" x14ac:dyDescent="0.25">
      <c r="L40" s="5" t="s">
        <v>40</v>
      </c>
      <c r="M40" s="23">
        <f t="shared" si="3"/>
        <v>0</v>
      </c>
      <c r="N40" s="25">
        <f t="shared" si="2"/>
        <v>0</v>
      </c>
    </row>
    <row r="41" spans="12:14" ht="21.75" customHeight="1" x14ac:dyDescent="0.25">
      <c r="L41" s="5" t="s">
        <v>41</v>
      </c>
      <c r="M41" s="23">
        <f t="shared" si="3"/>
        <v>0</v>
      </c>
      <c r="N41" s="25">
        <f t="shared" si="2"/>
        <v>0</v>
      </c>
    </row>
    <row r="42" spans="12:14" ht="21.75" customHeight="1" x14ac:dyDescent="0.25">
      <c r="L42" s="5" t="s">
        <v>42</v>
      </c>
      <c r="M42" s="23">
        <f t="shared" si="3"/>
        <v>0</v>
      </c>
      <c r="N42" s="25">
        <f t="shared" si="2"/>
        <v>0</v>
      </c>
    </row>
    <row r="43" spans="12:14" ht="21.75" customHeight="1" x14ac:dyDescent="0.25">
      <c r="L43" s="5" t="s">
        <v>43</v>
      </c>
      <c r="M43" s="23">
        <f t="shared" si="3"/>
        <v>0</v>
      </c>
      <c r="N43" s="25">
        <f t="shared" si="2"/>
        <v>0</v>
      </c>
    </row>
    <row r="44" spans="12:14" ht="21.75" customHeight="1" x14ac:dyDescent="0.25">
      <c r="L44" s="5" t="s">
        <v>44</v>
      </c>
      <c r="M44" s="23">
        <f t="shared" si="3"/>
        <v>0</v>
      </c>
      <c r="N44" s="25">
        <f t="shared" si="2"/>
        <v>0</v>
      </c>
    </row>
    <row r="45" spans="12:14" ht="21.75" customHeight="1" x14ac:dyDescent="0.25">
      <c r="L45" s="5" t="s">
        <v>45</v>
      </c>
      <c r="M45" s="23">
        <f t="shared" si="3"/>
        <v>0</v>
      </c>
      <c r="N45" s="25">
        <f t="shared" si="2"/>
        <v>0</v>
      </c>
    </row>
    <row r="46" spans="12:14" ht="21.75" customHeight="1" x14ac:dyDescent="0.25">
      <c r="L46" s="5" t="s">
        <v>46</v>
      </c>
      <c r="M46" s="23">
        <f t="shared" si="3"/>
        <v>0</v>
      </c>
      <c r="N46" s="25">
        <f t="shared" si="2"/>
        <v>0</v>
      </c>
    </row>
    <row r="47" spans="12:14" ht="21.75" customHeight="1" x14ac:dyDescent="0.25">
      <c r="L47" s="5" t="s">
        <v>47</v>
      </c>
      <c r="M47" s="23">
        <f t="shared" si="3"/>
        <v>0</v>
      </c>
      <c r="N47" s="25">
        <f t="shared" si="2"/>
        <v>0</v>
      </c>
    </row>
    <row r="48" spans="12:14" ht="21.75" customHeight="1" x14ac:dyDescent="0.25">
      <c r="L48" s="5" t="s">
        <v>48</v>
      </c>
      <c r="M48" s="23">
        <f t="shared" si="3"/>
        <v>0</v>
      </c>
      <c r="N48" s="25">
        <f t="shared" si="2"/>
        <v>0</v>
      </c>
    </row>
    <row r="49" spans="12:14" ht="21.75" customHeight="1" x14ac:dyDescent="0.25">
      <c r="L49" s="5" t="s">
        <v>49</v>
      </c>
      <c r="M49" s="23">
        <f t="shared" si="3"/>
        <v>0</v>
      </c>
      <c r="N49" s="25">
        <f t="shared" si="2"/>
        <v>0</v>
      </c>
    </row>
    <row r="50" spans="12:14" ht="21.75" customHeight="1" x14ac:dyDescent="0.25">
      <c r="L50" s="5" t="s">
        <v>50</v>
      </c>
      <c r="M50" s="23">
        <f t="shared" si="3"/>
        <v>0</v>
      </c>
      <c r="N50" s="25">
        <f t="shared" si="2"/>
        <v>0</v>
      </c>
    </row>
    <row r="51" spans="12:14" ht="21.75" customHeight="1" x14ac:dyDescent="0.25">
      <c r="L51" s="5" t="s">
        <v>51</v>
      </c>
      <c r="M51" s="23">
        <f t="shared" si="3"/>
        <v>0</v>
      </c>
      <c r="N51" s="25">
        <f t="shared" si="2"/>
        <v>0</v>
      </c>
    </row>
    <row r="52" spans="12:14" ht="21.75" customHeight="1" x14ac:dyDescent="0.25">
      <c r="L52" s="5" t="s">
        <v>52</v>
      </c>
      <c r="M52" s="23">
        <f t="shared" si="3"/>
        <v>0</v>
      </c>
      <c r="N52" s="25">
        <f t="shared" si="2"/>
        <v>0</v>
      </c>
    </row>
    <row r="53" spans="12:14" ht="21.75" customHeight="1" x14ac:dyDescent="0.25">
      <c r="L53" s="5" t="s">
        <v>53</v>
      </c>
      <c r="M53" s="23">
        <f t="shared" si="3"/>
        <v>0</v>
      </c>
      <c r="N53" s="25">
        <f t="shared" si="2"/>
        <v>0</v>
      </c>
    </row>
    <row r="54" spans="12:14" ht="21.75" customHeight="1" x14ac:dyDescent="0.25">
      <c r="L54" s="5" t="s">
        <v>54</v>
      </c>
      <c r="M54" s="23">
        <f t="shared" si="3"/>
        <v>0</v>
      </c>
      <c r="N54" s="25">
        <f t="shared" si="2"/>
        <v>0</v>
      </c>
    </row>
    <row r="55" spans="12:14" ht="21.75" customHeight="1" x14ac:dyDescent="0.25">
      <c r="L55" s="5" t="s">
        <v>55</v>
      </c>
      <c r="M55" s="23">
        <f t="shared" si="3"/>
        <v>0</v>
      </c>
      <c r="N55" s="25">
        <f t="shared" si="2"/>
        <v>0</v>
      </c>
    </row>
    <row r="56" spans="12:14" ht="21.75" customHeight="1" x14ac:dyDescent="0.25">
      <c r="L56" s="5" t="s">
        <v>56</v>
      </c>
      <c r="M56" s="23">
        <f t="shared" si="3"/>
        <v>0</v>
      </c>
      <c r="N56" s="25">
        <f t="shared" si="2"/>
        <v>0</v>
      </c>
    </row>
    <row r="57" spans="12:14" ht="21.75" customHeight="1" x14ac:dyDescent="0.25">
      <c r="L57" s="5" t="s">
        <v>57</v>
      </c>
      <c r="M57" s="23">
        <f t="shared" si="3"/>
        <v>0</v>
      </c>
      <c r="N57" s="25">
        <f t="shared" si="2"/>
        <v>0</v>
      </c>
    </row>
    <row r="58" spans="12:14" ht="21.75" customHeight="1" x14ac:dyDescent="0.25">
      <c r="L58" s="5" t="s">
        <v>58</v>
      </c>
      <c r="M58" s="23">
        <f t="shared" si="3"/>
        <v>0</v>
      </c>
      <c r="N58" s="25">
        <f t="shared" si="2"/>
        <v>0</v>
      </c>
    </row>
    <row r="59" spans="12:14" ht="21.75" customHeight="1" x14ac:dyDescent="0.25">
      <c r="L59" s="5" t="s">
        <v>59</v>
      </c>
      <c r="M59" s="23">
        <f t="shared" si="3"/>
        <v>0</v>
      </c>
      <c r="N59" s="25">
        <f t="shared" si="2"/>
        <v>0</v>
      </c>
    </row>
    <row r="60" spans="12:14" ht="21.75" customHeight="1" x14ac:dyDescent="0.25">
      <c r="L60" s="5" t="s">
        <v>60</v>
      </c>
      <c r="M60" s="23">
        <f t="shared" si="3"/>
        <v>0</v>
      </c>
      <c r="N60" s="25">
        <f t="shared" si="2"/>
        <v>0</v>
      </c>
    </row>
    <row r="61" spans="12:14" ht="21.75" customHeight="1" x14ac:dyDescent="0.25">
      <c r="L61" s="5" t="s">
        <v>61</v>
      </c>
      <c r="M61" s="23">
        <f t="shared" si="3"/>
        <v>0</v>
      </c>
      <c r="N61" s="25">
        <f t="shared" si="2"/>
        <v>0</v>
      </c>
    </row>
    <row r="62" spans="12:14" ht="21.75" customHeight="1" x14ac:dyDescent="0.25">
      <c r="L62" s="5" t="s">
        <v>62</v>
      </c>
      <c r="M62" s="23">
        <f t="shared" si="3"/>
        <v>0</v>
      </c>
      <c r="N62" s="25">
        <f t="shared" si="2"/>
        <v>0</v>
      </c>
    </row>
    <row r="63" spans="12:14" ht="21.75" customHeight="1" x14ac:dyDescent="0.25">
      <c r="L63" s="5" t="s">
        <v>63</v>
      </c>
      <c r="M63" s="23">
        <f t="shared" si="3"/>
        <v>0</v>
      </c>
      <c r="N63" s="25">
        <f t="shared" si="2"/>
        <v>0</v>
      </c>
    </row>
    <row r="64" spans="12:14" ht="21.75" customHeight="1" x14ac:dyDescent="0.25">
      <c r="L64" s="5" t="s">
        <v>64</v>
      </c>
      <c r="M64" s="23">
        <f t="shared" si="3"/>
        <v>0</v>
      </c>
      <c r="N64" s="25">
        <f t="shared" si="2"/>
        <v>0</v>
      </c>
    </row>
    <row r="65" spans="12:14" ht="21.75" customHeight="1" x14ac:dyDescent="0.25">
      <c r="L65" s="5" t="s">
        <v>65</v>
      </c>
      <c r="M65" s="23">
        <f t="shared" si="3"/>
        <v>0</v>
      </c>
      <c r="N65" s="25">
        <f t="shared" si="2"/>
        <v>0</v>
      </c>
    </row>
    <row r="66" spans="12:14" ht="21.75" customHeight="1" x14ac:dyDescent="0.25">
      <c r="L66" s="5" t="s">
        <v>66</v>
      </c>
      <c r="M66" s="23">
        <f t="shared" si="3"/>
        <v>0</v>
      </c>
      <c r="N66" s="25">
        <f t="shared" si="2"/>
        <v>0</v>
      </c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E4:E121 J4:J121">
      <formula1>$L$4:$L$83</formula1>
    </dataValidation>
    <dataValidation type="list" allowBlank="1" showInputMessage="1" showErrorMessage="1" sqref="B4:B125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8"/>
  <sheetViews>
    <sheetView rightToLeft="1" workbookViewId="0">
      <selection activeCell="C9" sqref="C9"/>
    </sheetView>
  </sheetViews>
  <sheetFormatPr defaultColWidth="9.140625" defaultRowHeight="15.75" x14ac:dyDescent="0.25"/>
  <cols>
    <col min="1" max="1" width="13.7109375" style="30" customWidth="1"/>
    <col min="2" max="2" width="8.7109375" style="39" customWidth="1"/>
    <col min="3" max="3" width="8.7109375" style="36" customWidth="1"/>
    <col min="4" max="4" width="8.7109375" style="39" customWidth="1"/>
    <col min="5" max="5" width="8.7109375" style="36" customWidth="1"/>
    <col min="6" max="6" width="8.7109375" style="39" customWidth="1"/>
    <col min="7" max="7" width="8.7109375" style="36" customWidth="1"/>
    <col min="8" max="8" width="8.7109375" style="39" customWidth="1"/>
    <col min="9" max="9" width="8.7109375" style="36" customWidth="1"/>
    <col min="10" max="10" width="8.7109375" style="39" customWidth="1"/>
    <col min="11" max="11" width="8.7109375" style="36" customWidth="1"/>
    <col min="12" max="12" width="8.7109375" style="39" customWidth="1"/>
    <col min="13" max="13" width="8.7109375" style="36" customWidth="1"/>
    <col min="14" max="14" width="8.7109375" style="39" customWidth="1"/>
    <col min="15" max="15" width="8.7109375" style="36" customWidth="1"/>
    <col min="16" max="16" width="8.7109375" style="39" customWidth="1"/>
    <col min="17" max="17" width="8.7109375" style="36" customWidth="1"/>
    <col min="18" max="18" width="8.7109375" style="39" customWidth="1"/>
    <col min="19" max="19" width="8.7109375" style="36" customWidth="1"/>
    <col min="20" max="20" width="8.7109375" style="39" customWidth="1"/>
    <col min="21" max="21" width="8.7109375" style="36" customWidth="1"/>
    <col min="22" max="22" width="8.7109375" style="39" customWidth="1"/>
    <col min="23" max="23" width="8.7109375" style="36" customWidth="1"/>
    <col min="24" max="24" width="8.7109375" style="39" customWidth="1"/>
    <col min="25" max="25" width="8.7109375" style="36" customWidth="1"/>
    <col min="26" max="27" width="12" style="28" customWidth="1"/>
    <col min="28" max="16384" width="9.140625" style="28"/>
  </cols>
  <sheetData>
    <row r="2" spans="1:27" s="29" customFormat="1" ht="21.75" customHeight="1" x14ac:dyDescent="0.25">
      <c r="A2" s="31" t="s">
        <v>80</v>
      </c>
      <c r="B2" s="37"/>
      <c r="C2" s="34"/>
      <c r="D2" s="37"/>
      <c r="E2" s="34"/>
      <c r="F2" s="37"/>
      <c r="G2" s="34"/>
      <c r="H2" s="37"/>
      <c r="I2" s="34"/>
      <c r="J2" s="37"/>
      <c r="K2" s="34"/>
      <c r="L2" s="37"/>
      <c r="M2" s="34"/>
      <c r="N2" s="37"/>
      <c r="O2" s="34"/>
      <c r="P2" s="37"/>
      <c r="Q2" s="34"/>
      <c r="R2" s="37"/>
      <c r="S2" s="34"/>
      <c r="T2" s="37"/>
      <c r="U2" s="34"/>
      <c r="V2" s="37"/>
      <c r="W2" s="34"/>
      <c r="X2" s="37"/>
      <c r="Y2" s="34"/>
    </row>
    <row r="3" spans="1:27" s="1" customFormat="1" x14ac:dyDescent="0.25">
      <c r="A3" s="48" t="s">
        <v>83</v>
      </c>
      <c r="B3" s="49">
        <v>43101</v>
      </c>
      <c r="C3" s="49"/>
      <c r="D3" s="49">
        <v>43133</v>
      </c>
      <c r="E3" s="49"/>
      <c r="F3" s="49">
        <v>43165</v>
      </c>
      <c r="G3" s="49"/>
      <c r="H3" s="49">
        <v>43197</v>
      </c>
      <c r="I3" s="49"/>
      <c r="J3" s="49">
        <v>43229</v>
      </c>
      <c r="K3" s="49"/>
      <c r="L3" s="49">
        <v>43261</v>
      </c>
      <c r="M3" s="49"/>
      <c r="N3" s="49">
        <v>43293</v>
      </c>
      <c r="O3" s="49"/>
      <c r="P3" s="49">
        <v>43325</v>
      </c>
      <c r="Q3" s="49"/>
      <c r="R3" s="49">
        <v>43357</v>
      </c>
      <c r="S3" s="49"/>
      <c r="T3" s="49">
        <v>43389</v>
      </c>
      <c r="U3" s="49"/>
      <c r="V3" s="49">
        <v>43421</v>
      </c>
      <c r="W3" s="49"/>
      <c r="X3" s="49">
        <v>43453</v>
      </c>
      <c r="Y3" s="49"/>
      <c r="Z3" s="50" t="s">
        <v>76</v>
      </c>
      <c r="AA3" s="50" t="s">
        <v>77</v>
      </c>
    </row>
    <row r="4" spans="1:27" x14ac:dyDescent="0.25">
      <c r="A4" s="48" t="s">
        <v>84</v>
      </c>
      <c r="B4" s="51" t="s">
        <v>81</v>
      </c>
      <c r="C4" s="52" t="s">
        <v>82</v>
      </c>
      <c r="D4" s="51" t="s">
        <v>81</v>
      </c>
      <c r="E4" s="52" t="s">
        <v>82</v>
      </c>
      <c r="F4" s="51" t="s">
        <v>81</v>
      </c>
      <c r="G4" s="52" t="s">
        <v>82</v>
      </c>
      <c r="H4" s="51" t="s">
        <v>81</v>
      </c>
      <c r="I4" s="52" t="s">
        <v>82</v>
      </c>
      <c r="J4" s="51" t="s">
        <v>81</v>
      </c>
      <c r="K4" s="52" t="s">
        <v>82</v>
      </c>
      <c r="L4" s="51" t="s">
        <v>81</v>
      </c>
      <c r="M4" s="52" t="s">
        <v>82</v>
      </c>
      <c r="N4" s="51" t="s">
        <v>81</v>
      </c>
      <c r="O4" s="52" t="s">
        <v>82</v>
      </c>
      <c r="P4" s="51" t="s">
        <v>81</v>
      </c>
      <c r="Q4" s="52" t="s">
        <v>82</v>
      </c>
      <c r="R4" s="51" t="s">
        <v>81</v>
      </c>
      <c r="S4" s="52" t="s">
        <v>82</v>
      </c>
      <c r="T4" s="51" t="s">
        <v>81</v>
      </c>
      <c r="U4" s="52" t="s">
        <v>82</v>
      </c>
      <c r="V4" s="51" t="s">
        <v>81</v>
      </c>
      <c r="W4" s="52" t="s">
        <v>82</v>
      </c>
      <c r="X4" s="51" t="s">
        <v>81</v>
      </c>
      <c r="Y4" s="52" t="s">
        <v>82</v>
      </c>
      <c r="Z4" s="50"/>
      <c r="AA4" s="50"/>
    </row>
    <row r="5" spans="1:27" x14ac:dyDescent="0.25">
      <c r="A5" s="32" t="s">
        <v>4</v>
      </c>
      <c r="B5" s="42">
        <f>SUMIF(ش1!$L$4:$L$100,$A5,ش1!$M$4:$M$100)</f>
        <v>18500</v>
      </c>
      <c r="C5" s="43">
        <f>SUMIF(ش1!$L$4:$L$100,$A5,ش1!$N$4:$N$100)</f>
        <v>5000</v>
      </c>
      <c r="D5" s="42">
        <f>SUMIF(ش2!$L$4:$L$100,$A5,ش2!$M$4:$M$100)</f>
        <v>10200</v>
      </c>
      <c r="E5" s="43">
        <f>SUMIF(ش2!$L$4:$L$100,$A5,ش2!$N$4:$N$100)</f>
        <v>5000</v>
      </c>
      <c r="F5" s="42">
        <f>ش3!M2</f>
        <v>0</v>
      </c>
      <c r="G5" s="43">
        <f>ش3!N2</f>
        <v>0</v>
      </c>
      <c r="H5" s="42"/>
      <c r="I5" s="43"/>
      <c r="J5" s="42"/>
      <c r="K5" s="43"/>
      <c r="L5" s="42"/>
      <c r="M5" s="43"/>
      <c r="N5" s="42"/>
      <c r="O5" s="43"/>
      <c r="P5" s="42"/>
      <c r="Q5" s="43"/>
      <c r="R5" s="42"/>
      <c r="S5" s="43"/>
      <c r="T5" s="42"/>
      <c r="U5" s="43"/>
      <c r="V5" s="42"/>
      <c r="W5" s="43"/>
      <c r="X5" s="42"/>
      <c r="Y5" s="43"/>
      <c r="Z5" s="44">
        <f>B5+D5+F5+H5+J5+L5+N5+P5+R5+T5+V5+X5</f>
        <v>28700</v>
      </c>
      <c r="AA5" s="45">
        <f>C5+E5+G5+I5+K5+M5+O5+Q5+S5+U5+W5+Y5</f>
        <v>10000</v>
      </c>
    </row>
    <row r="6" spans="1:27" x14ac:dyDescent="0.25">
      <c r="A6" s="4" t="s">
        <v>5</v>
      </c>
      <c r="B6" s="42">
        <f>SUMIF(ش1!$L$4:$L$100,A6,ش1!$M$4:$M$100)</f>
        <v>18500</v>
      </c>
      <c r="C6" s="43">
        <f>SUMIF(ش1!$L$4:$L$100,A6,ش1!$N$4:$N$100)</f>
        <v>0</v>
      </c>
      <c r="D6" s="42">
        <f>SUMIF(ش2!$L$4:$L$100,$A6,ش2!$M$4:$M$100)</f>
        <v>12200</v>
      </c>
      <c r="E6" s="43">
        <f>SUMIF(ش2!$L$4:$L$100,$A6,ش2!$N$4:$N$100)</f>
        <v>0</v>
      </c>
      <c r="F6" s="42"/>
      <c r="G6" s="43"/>
      <c r="H6" s="42"/>
      <c r="I6" s="43"/>
      <c r="J6" s="42"/>
      <c r="K6" s="43"/>
      <c r="L6" s="42"/>
      <c r="M6" s="43"/>
      <c r="N6" s="42"/>
      <c r="O6" s="43"/>
      <c r="P6" s="42"/>
      <c r="Q6" s="43"/>
      <c r="R6" s="42"/>
      <c r="S6" s="43"/>
      <c r="T6" s="42"/>
      <c r="U6" s="43"/>
      <c r="V6" s="42"/>
      <c r="W6" s="43"/>
      <c r="X6" s="42"/>
      <c r="Y6" s="43"/>
      <c r="Z6" s="46"/>
      <c r="AA6" s="47"/>
    </row>
    <row r="7" spans="1:27" x14ac:dyDescent="0.25">
      <c r="A7" s="4" t="s">
        <v>6</v>
      </c>
      <c r="B7" s="42">
        <f>SUMIF(ش1!$L$4:$L$100,A7,ش1!$M$4:$M$100)</f>
        <v>0</v>
      </c>
      <c r="C7" s="43">
        <f>SUMIF(ش1!$L$4:$L$100,A7,ش1!$N$4:$N$100)</f>
        <v>0</v>
      </c>
      <c r="D7" s="42">
        <f>SUMIF(ش2!$L$4:$L$100,$A7,ش2!$M$4:$M$100)</f>
        <v>0</v>
      </c>
      <c r="E7" s="43">
        <f>SUMIF(ش2!$L$4:$L$100,$A7,ش2!$N$4:$N$100)</f>
        <v>0</v>
      </c>
      <c r="F7" s="42"/>
      <c r="G7" s="43"/>
      <c r="H7" s="42"/>
      <c r="I7" s="43"/>
      <c r="J7" s="42"/>
      <c r="K7" s="43"/>
      <c r="L7" s="42"/>
      <c r="M7" s="43"/>
      <c r="N7" s="42"/>
      <c r="O7" s="43"/>
      <c r="P7" s="42"/>
      <c r="Q7" s="43"/>
      <c r="R7" s="42"/>
      <c r="S7" s="43"/>
      <c r="T7" s="42"/>
      <c r="U7" s="43"/>
      <c r="V7" s="42"/>
      <c r="W7" s="43"/>
      <c r="X7" s="42"/>
      <c r="Y7" s="43"/>
      <c r="Z7" s="46"/>
      <c r="AA7" s="47"/>
    </row>
    <row r="8" spans="1:27" x14ac:dyDescent="0.25">
      <c r="A8" s="4" t="s">
        <v>7</v>
      </c>
      <c r="B8" s="42">
        <f>SUMIF(ش1!$L$4:$L$100,A8,ش1!$M$4:$M$100)</f>
        <v>0</v>
      </c>
      <c r="C8" s="43">
        <f>SUMIF(ش1!$L$4:$L$100,A8,ش1!$N$4:$N$100)</f>
        <v>0</v>
      </c>
      <c r="D8" s="42">
        <f>SUMIF(ش2!$L$4:$L$100,$A8,ش2!$M$4:$M$100)</f>
        <v>0</v>
      </c>
      <c r="E8" s="43">
        <f>SUMIF(ش2!$L$4:$L$100,$A8,ش2!$N$4:$N$100)</f>
        <v>0</v>
      </c>
      <c r="F8" s="42"/>
      <c r="G8" s="43"/>
      <c r="H8" s="42"/>
      <c r="I8" s="43"/>
      <c r="J8" s="42"/>
      <c r="K8" s="43"/>
      <c r="L8" s="42"/>
      <c r="M8" s="43"/>
      <c r="N8" s="42"/>
      <c r="O8" s="43"/>
      <c r="P8" s="42"/>
      <c r="Q8" s="43"/>
      <c r="R8" s="42"/>
      <c r="S8" s="43"/>
      <c r="T8" s="42"/>
      <c r="U8" s="43"/>
      <c r="V8" s="42"/>
      <c r="W8" s="43"/>
      <c r="X8" s="42"/>
      <c r="Y8" s="43"/>
      <c r="Z8" s="46"/>
      <c r="AA8" s="47"/>
    </row>
    <row r="9" spans="1:27" x14ac:dyDescent="0.25">
      <c r="A9" s="4" t="s">
        <v>8</v>
      </c>
      <c r="B9" s="42">
        <f>SUMIF(ش1!$L$4:$L$100,A9,ش1!$M$4:$M$100)</f>
        <v>0</v>
      </c>
      <c r="C9" s="43">
        <f>SUMIF(ش1!$L$4:$L$100,A9,ش1!$N$4:$N$100)</f>
        <v>0</v>
      </c>
      <c r="D9" s="42">
        <f>SUMIF(ش2!$L$4:$L$100,$A9,ش2!$M$4:$M$100)</f>
        <v>0</v>
      </c>
      <c r="E9" s="43">
        <f>SUMIF(ش2!$L$4:$L$100,$A9,ش2!$N$4:$N$100)</f>
        <v>0</v>
      </c>
      <c r="F9" s="42"/>
      <c r="G9" s="43"/>
      <c r="H9" s="42"/>
      <c r="I9" s="43"/>
      <c r="J9" s="42"/>
      <c r="K9" s="43"/>
      <c r="L9" s="42"/>
      <c r="M9" s="43"/>
      <c r="N9" s="42"/>
      <c r="O9" s="43"/>
      <c r="P9" s="42"/>
      <c r="Q9" s="43"/>
      <c r="R9" s="42"/>
      <c r="S9" s="43"/>
      <c r="T9" s="42"/>
      <c r="U9" s="43"/>
      <c r="V9" s="42"/>
      <c r="W9" s="43"/>
      <c r="X9" s="42"/>
      <c r="Y9" s="43"/>
      <c r="Z9" s="46"/>
      <c r="AA9" s="47"/>
    </row>
    <row r="10" spans="1:27" x14ac:dyDescent="0.25">
      <c r="A10" s="4" t="s">
        <v>9</v>
      </c>
      <c r="B10" s="42">
        <f>SUMIF(ش1!$L$4:$L$100,A10,ش1!$M$4:$M$100)</f>
        <v>0</v>
      </c>
      <c r="C10" s="43">
        <f>SUMIF(ش1!$L$4:$L$100,A10,ش1!$N$4:$N$100)</f>
        <v>0</v>
      </c>
      <c r="D10" s="42">
        <f>SUMIF(ش2!$L$4:$L$100,$A10,ش2!$M$4:$M$100)</f>
        <v>0</v>
      </c>
      <c r="E10" s="43">
        <f>SUMIF(ش2!$L$4:$L$100,$A10,ش2!$N$4:$N$100)</f>
        <v>0</v>
      </c>
      <c r="F10" s="42"/>
      <c r="G10" s="43"/>
      <c r="H10" s="42"/>
      <c r="I10" s="43"/>
      <c r="J10" s="42"/>
      <c r="K10" s="43"/>
      <c r="L10" s="42"/>
      <c r="M10" s="43"/>
      <c r="N10" s="42"/>
      <c r="O10" s="43"/>
      <c r="P10" s="42"/>
      <c r="Q10" s="43"/>
      <c r="R10" s="42"/>
      <c r="S10" s="43"/>
      <c r="T10" s="42"/>
      <c r="U10" s="43"/>
      <c r="V10" s="42"/>
      <c r="W10" s="43"/>
      <c r="X10" s="42"/>
      <c r="Y10" s="43"/>
      <c r="Z10" s="46"/>
      <c r="AA10" s="47"/>
    </row>
    <row r="11" spans="1:27" x14ac:dyDescent="0.25">
      <c r="A11" s="4" t="s">
        <v>10</v>
      </c>
      <c r="B11" s="42">
        <f>SUMIF(ش1!$L$4:$L$100,A11,ش1!$M$4:$M$100)</f>
        <v>0</v>
      </c>
      <c r="C11" s="43">
        <f>SUMIF(ش1!$L$4:$L$100,A11,ش1!$N$4:$N$100)</f>
        <v>0</v>
      </c>
      <c r="D11" s="42">
        <f>SUMIF(ش2!$L$4:$L$100,$A11,ش2!$M$4:$M$100)</f>
        <v>0</v>
      </c>
      <c r="E11" s="43">
        <f>SUMIF(ش2!$L$4:$L$100,$A11,ش2!$N$4:$N$100)</f>
        <v>0</v>
      </c>
      <c r="F11" s="42"/>
      <c r="G11" s="43"/>
      <c r="H11" s="42"/>
      <c r="I11" s="43"/>
      <c r="J11" s="42"/>
      <c r="K11" s="43"/>
      <c r="L11" s="42"/>
      <c r="M11" s="43"/>
      <c r="N11" s="42"/>
      <c r="O11" s="43"/>
      <c r="P11" s="42"/>
      <c r="Q11" s="43"/>
      <c r="R11" s="42"/>
      <c r="S11" s="43"/>
      <c r="T11" s="42"/>
      <c r="U11" s="43"/>
      <c r="V11" s="42"/>
      <c r="W11" s="43"/>
      <c r="X11" s="42"/>
      <c r="Y11" s="43"/>
      <c r="Z11" s="46"/>
      <c r="AA11" s="47"/>
    </row>
    <row r="12" spans="1:27" x14ac:dyDescent="0.25">
      <c r="A12" s="4" t="s">
        <v>11</v>
      </c>
      <c r="B12" s="42">
        <f>SUMIF(ش1!$L$4:$L$100,A12,ش1!$M$4:$M$100)</f>
        <v>0</v>
      </c>
      <c r="C12" s="43">
        <f>SUMIF(ش1!$L$4:$L$100,A12,ش1!$N$4:$N$100)</f>
        <v>0</v>
      </c>
      <c r="D12" s="42">
        <f>SUMIF(ش2!$L$4:$L$100,$A12,ش2!$M$4:$M$100)</f>
        <v>0</v>
      </c>
      <c r="E12" s="43">
        <f>SUMIF(ش2!$L$4:$L$100,$A12,ش2!$N$4:$N$100)</f>
        <v>0</v>
      </c>
      <c r="F12" s="42"/>
      <c r="G12" s="43"/>
      <c r="H12" s="42"/>
      <c r="I12" s="43"/>
      <c r="J12" s="42"/>
      <c r="K12" s="43"/>
      <c r="L12" s="42"/>
      <c r="M12" s="43"/>
      <c r="N12" s="42"/>
      <c r="O12" s="43"/>
      <c r="P12" s="42"/>
      <c r="Q12" s="43"/>
      <c r="R12" s="42"/>
      <c r="S12" s="43"/>
      <c r="T12" s="42"/>
      <c r="U12" s="43"/>
      <c r="V12" s="42"/>
      <c r="W12" s="43"/>
      <c r="X12" s="42"/>
      <c r="Y12" s="43"/>
      <c r="Z12" s="46"/>
      <c r="AA12" s="47"/>
    </row>
    <row r="13" spans="1:27" x14ac:dyDescent="0.25">
      <c r="A13" s="4" t="s">
        <v>12</v>
      </c>
      <c r="B13" s="42">
        <f>SUMIF(ش1!$L$4:$L$100,A13,ش1!$M$4:$M$100)</f>
        <v>0</v>
      </c>
      <c r="C13" s="43">
        <f>SUMIF(ش1!$L$4:$L$100,A13,ش1!$N$4:$N$100)</f>
        <v>0</v>
      </c>
      <c r="D13" s="42">
        <f>SUMIF(ش2!$L$4:$L$100,$A13,ش2!$M$4:$M$100)</f>
        <v>0</v>
      </c>
      <c r="E13" s="43">
        <f>SUMIF(ش2!$L$4:$L$100,$A13,ش2!$N$4:$N$100)</f>
        <v>0</v>
      </c>
      <c r="F13" s="42"/>
      <c r="G13" s="43"/>
      <c r="H13" s="42"/>
      <c r="I13" s="43"/>
      <c r="J13" s="42"/>
      <c r="K13" s="43"/>
      <c r="L13" s="42"/>
      <c r="M13" s="43"/>
      <c r="N13" s="42"/>
      <c r="O13" s="43"/>
      <c r="P13" s="42"/>
      <c r="Q13" s="43"/>
      <c r="R13" s="42"/>
      <c r="S13" s="43"/>
      <c r="T13" s="42"/>
      <c r="U13" s="43"/>
      <c r="V13" s="42"/>
      <c r="W13" s="43"/>
      <c r="X13" s="42"/>
      <c r="Y13" s="43"/>
      <c r="Z13" s="46"/>
      <c r="AA13" s="47"/>
    </row>
    <row r="14" spans="1:27" x14ac:dyDescent="0.25">
      <c r="A14" s="4" t="s">
        <v>13</v>
      </c>
      <c r="B14" s="42">
        <f>SUMIF(ش1!$L$4:$L$100,A14,ش1!$M$4:$M$100)</f>
        <v>0</v>
      </c>
      <c r="C14" s="43">
        <f>SUMIF(ش1!$L$4:$L$100,A14,ش1!$N$4:$N$100)</f>
        <v>0</v>
      </c>
      <c r="D14" s="42">
        <f>SUMIF(ش2!$L$4:$L$100,$A14,ش2!$M$4:$M$100)</f>
        <v>0</v>
      </c>
      <c r="E14" s="43">
        <f>SUMIF(ش2!$L$4:$L$100,$A14,ش2!$N$4:$N$100)</f>
        <v>0</v>
      </c>
      <c r="F14" s="42"/>
      <c r="G14" s="43"/>
      <c r="H14" s="42"/>
      <c r="I14" s="43"/>
      <c r="J14" s="42"/>
      <c r="K14" s="43"/>
      <c r="L14" s="42"/>
      <c r="M14" s="43"/>
      <c r="N14" s="42"/>
      <c r="O14" s="43"/>
      <c r="P14" s="42"/>
      <c r="Q14" s="43"/>
      <c r="R14" s="42"/>
      <c r="S14" s="43"/>
      <c r="T14" s="42"/>
      <c r="U14" s="43"/>
      <c r="V14" s="42"/>
      <c r="W14" s="43"/>
      <c r="X14" s="42"/>
      <c r="Y14" s="43"/>
      <c r="Z14" s="46"/>
      <c r="AA14" s="47"/>
    </row>
    <row r="15" spans="1:27" x14ac:dyDescent="0.25">
      <c r="A15" s="4" t="s">
        <v>15</v>
      </c>
      <c r="B15" s="42">
        <f>SUMIF(ش1!$L$4:$L$100,A15,ش1!$M$4:$M$100)</f>
        <v>0</v>
      </c>
      <c r="C15" s="43">
        <f>SUMIF(ش1!$L$4:$L$100,A15,ش1!$N$4:$N$100)</f>
        <v>0</v>
      </c>
      <c r="D15" s="42">
        <f>SUMIF(ش2!$L$4:$L$100,$A15,ش2!$M$4:$M$100)</f>
        <v>0</v>
      </c>
      <c r="E15" s="43">
        <f>SUMIF(ش2!$L$4:$L$100,$A15,ش2!$N$4:$N$100)</f>
        <v>0</v>
      </c>
      <c r="F15" s="42"/>
      <c r="G15" s="43"/>
      <c r="H15" s="42"/>
      <c r="I15" s="43"/>
      <c r="J15" s="42"/>
      <c r="K15" s="43"/>
      <c r="L15" s="42"/>
      <c r="M15" s="43"/>
      <c r="N15" s="42"/>
      <c r="O15" s="43"/>
      <c r="P15" s="42"/>
      <c r="Q15" s="43"/>
      <c r="R15" s="42"/>
      <c r="S15" s="43"/>
      <c r="T15" s="42"/>
      <c r="U15" s="43"/>
      <c r="V15" s="42"/>
      <c r="W15" s="43"/>
      <c r="X15" s="42"/>
      <c r="Y15" s="43"/>
      <c r="Z15" s="46"/>
      <c r="AA15" s="47"/>
    </row>
    <row r="16" spans="1:27" x14ac:dyDescent="0.25">
      <c r="A16" s="4" t="s">
        <v>16</v>
      </c>
      <c r="B16" s="42">
        <f>SUMIF(ش1!$L$4:$L$100,A16,ش1!$M$4:$M$100)</f>
        <v>0</v>
      </c>
      <c r="C16" s="43">
        <f>SUMIF(ش1!$L$4:$L$100,A16,ش1!$N$4:$N$100)</f>
        <v>0</v>
      </c>
      <c r="D16" s="42">
        <f>SUMIF(ش2!$L$4:$L$100,$A16,ش2!$M$4:$M$100)</f>
        <v>0</v>
      </c>
      <c r="E16" s="43">
        <f>SUMIF(ش2!$L$4:$L$100,$A16,ش2!$N$4:$N$100)</f>
        <v>0</v>
      </c>
      <c r="F16" s="42"/>
      <c r="G16" s="43"/>
      <c r="H16" s="42"/>
      <c r="I16" s="43"/>
      <c r="J16" s="42"/>
      <c r="K16" s="43"/>
      <c r="L16" s="42"/>
      <c r="M16" s="43"/>
      <c r="N16" s="42"/>
      <c r="O16" s="43"/>
      <c r="P16" s="42"/>
      <c r="Q16" s="43"/>
      <c r="R16" s="42"/>
      <c r="S16" s="43"/>
      <c r="T16" s="42"/>
      <c r="U16" s="43"/>
      <c r="V16" s="42"/>
      <c r="W16" s="43"/>
      <c r="X16" s="42"/>
      <c r="Y16" s="43"/>
      <c r="Z16" s="46"/>
      <c r="AA16" s="47"/>
    </row>
    <row r="17" spans="1:27" x14ac:dyDescent="0.25">
      <c r="A17" s="4" t="s">
        <v>17</v>
      </c>
      <c r="B17" s="42">
        <f>SUMIF(ش1!$L$4:$L$100,A17,ش1!$M$4:$M$100)</f>
        <v>0</v>
      </c>
      <c r="C17" s="43">
        <f>SUMIF(ش1!$L$4:$L$100,A17,ش1!$N$4:$N$100)</f>
        <v>0</v>
      </c>
      <c r="D17" s="42">
        <f>SUMIF(ش2!$L$4:$L$100,$A17,ش2!$M$4:$M$100)</f>
        <v>0</v>
      </c>
      <c r="E17" s="43">
        <f>SUMIF(ش2!$L$4:$L$100,$A17,ش2!$N$4:$N$100)</f>
        <v>0</v>
      </c>
      <c r="F17" s="42"/>
      <c r="G17" s="43"/>
      <c r="H17" s="42"/>
      <c r="I17" s="43"/>
      <c r="J17" s="42"/>
      <c r="K17" s="43"/>
      <c r="L17" s="42"/>
      <c r="M17" s="43"/>
      <c r="N17" s="42"/>
      <c r="O17" s="43"/>
      <c r="P17" s="42"/>
      <c r="Q17" s="43"/>
      <c r="R17" s="42"/>
      <c r="S17" s="43"/>
      <c r="T17" s="42"/>
      <c r="U17" s="43"/>
      <c r="V17" s="42"/>
      <c r="W17" s="43"/>
      <c r="X17" s="42"/>
      <c r="Y17" s="43"/>
      <c r="Z17" s="46"/>
      <c r="AA17" s="47"/>
    </row>
    <row r="18" spans="1:27" x14ac:dyDescent="0.25">
      <c r="A18" s="4" t="s">
        <v>18</v>
      </c>
      <c r="B18" s="42">
        <f>SUMIF(ش1!$L$4:$L$100,A18,ش1!$M$4:$M$100)</f>
        <v>0</v>
      </c>
      <c r="C18" s="43">
        <f>SUMIF(ش1!$L$4:$L$100,A18,ش1!$N$4:$N$100)</f>
        <v>0</v>
      </c>
      <c r="D18" s="42">
        <f>SUMIF(ش2!$L$4:$L$100,$A18,ش2!$M$4:$M$100)</f>
        <v>0</v>
      </c>
      <c r="E18" s="43">
        <f>SUMIF(ش2!$L$4:$L$100,$A18,ش2!$N$4:$N$100)</f>
        <v>0</v>
      </c>
      <c r="F18" s="42"/>
      <c r="G18" s="43"/>
      <c r="H18" s="42"/>
      <c r="I18" s="43"/>
      <c r="J18" s="42"/>
      <c r="K18" s="43"/>
      <c r="L18" s="42"/>
      <c r="M18" s="43"/>
      <c r="N18" s="42"/>
      <c r="O18" s="43"/>
      <c r="P18" s="42"/>
      <c r="Q18" s="43"/>
      <c r="R18" s="42"/>
      <c r="S18" s="43"/>
      <c r="T18" s="42"/>
      <c r="U18" s="43"/>
      <c r="V18" s="42"/>
      <c r="W18" s="43"/>
      <c r="X18" s="42"/>
      <c r="Y18" s="43"/>
      <c r="Z18" s="46"/>
      <c r="AA18" s="47"/>
    </row>
    <row r="19" spans="1:27" x14ac:dyDescent="0.25">
      <c r="A19" s="4" t="s">
        <v>19</v>
      </c>
      <c r="B19" s="42">
        <f>SUMIF(ش1!$L$4:$L$100,A19,ش1!$M$4:$M$100)</f>
        <v>0</v>
      </c>
      <c r="C19" s="43">
        <f>SUMIF(ش1!$L$4:$L$100,A19,ش1!$N$4:$N$100)</f>
        <v>0</v>
      </c>
      <c r="D19" s="42">
        <f>SUMIF(ش2!$L$4:$L$100,$A19,ش2!$M$4:$M$100)</f>
        <v>0</v>
      </c>
      <c r="E19" s="43">
        <f>SUMIF(ش2!$L$4:$L$100,$A19,ش2!$N$4:$N$100)</f>
        <v>0</v>
      </c>
      <c r="F19" s="42"/>
      <c r="G19" s="43"/>
      <c r="H19" s="42"/>
      <c r="I19" s="43"/>
      <c r="J19" s="42"/>
      <c r="K19" s="43"/>
      <c r="L19" s="42"/>
      <c r="M19" s="43"/>
      <c r="N19" s="42"/>
      <c r="O19" s="43"/>
      <c r="P19" s="42"/>
      <c r="Q19" s="43"/>
      <c r="R19" s="42"/>
      <c r="S19" s="43"/>
      <c r="T19" s="42"/>
      <c r="U19" s="43"/>
      <c r="V19" s="42"/>
      <c r="W19" s="43"/>
      <c r="X19" s="42"/>
      <c r="Y19" s="43"/>
      <c r="Z19" s="46"/>
      <c r="AA19" s="47"/>
    </row>
    <row r="20" spans="1:27" x14ac:dyDescent="0.25">
      <c r="A20" s="4" t="s">
        <v>20</v>
      </c>
      <c r="B20" s="42">
        <f>SUMIF(ش1!$L$4:$L$100,A20,ش1!$M$4:$M$100)</f>
        <v>0</v>
      </c>
      <c r="C20" s="43">
        <f>SUMIF(ش1!$L$4:$L$100,A20,ش1!$N$4:$N$100)</f>
        <v>0</v>
      </c>
      <c r="D20" s="42">
        <f>SUMIF(ش2!$L$4:$L$100,$A20,ش2!$M$4:$M$100)</f>
        <v>0</v>
      </c>
      <c r="E20" s="43">
        <f>SUMIF(ش2!$L$4:$L$100,$A20,ش2!$N$4:$N$100)</f>
        <v>0</v>
      </c>
      <c r="F20" s="42"/>
      <c r="G20" s="43"/>
      <c r="H20" s="42"/>
      <c r="I20" s="43"/>
      <c r="J20" s="42"/>
      <c r="K20" s="43"/>
      <c r="L20" s="42"/>
      <c r="M20" s="43"/>
      <c r="N20" s="42"/>
      <c r="O20" s="43"/>
      <c r="P20" s="42"/>
      <c r="Q20" s="43"/>
      <c r="R20" s="42"/>
      <c r="S20" s="43"/>
      <c r="T20" s="42"/>
      <c r="U20" s="43"/>
      <c r="V20" s="42"/>
      <c r="W20" s="43"/>
      <c r="X20" s="42"/>
      <c r="Y20" s="43"/>
      <c r="Z20" s="46"/>
      <c r="AA20" s="47"/>
    </row>
    <row r="21" spans="1:27" x14ac:dyDescent="0.25">
      <c r="A21" s="4" t="s">
        <v>21</v>
      </c>
      <c r="B21" s="42">
        <f>SUMIF(ش1!$L$4:$L$100,A21,ش1!$M$4:$M$100)</f>
        <v>0</v>
      </c>
      <c r="C21" s="43">
        <f>SUMIF(ش1!$L$4:$L$100,A21,ش1!$N$4:$N$100)</f>
        <v>0</v>
      </c>
      <c r="D21" s="42">
        <f>SUMIF(ش2!$L$4:$L$100,$A21,ش2!$M$4:$M$100)</f>
        <v>0</v>
      </c>
      <c r="E21" s="43">
        <f>SUMIF(ش2!$L$4:$L$100,$A21,ش2!$N$4:$N$100)</f>
        <v>0</v>
      </c>
      <c r="F21" s="42"/>
      <c r="G21" s="43"/>
      <c r="H21" s="42"/>
      <c r="I21" s="43"/>
      <c r="J21" s="42"/>
      <c r="K21" s="43"/>
      <c r="L21" s="42"/>
      <c r="M21" s="43"/>
      <c r="N21" s="42"/>
      <c r="O21" s="43"/>
      <c r="P21" s="42"/>
      <c r="Q21" s="43"/>
      <c r="R21" s="42"/>
      <c r="S21" s="43"/>
      <c r="T21" s="42"/>
      <c r="U21" s="43"/>
      <c r="V21" s="42"/>
      <c r="W21" s="43"/>
      <c r="X21" s="42"/>
      <c r="Y21" s="43"/>
      <c r="Z21" s="46"/>
      <c r="AA21" s="47"/>
    </row>
    <row r="22" spans="1:27" x14ac:dyDescent="0.25">
      <c r="A22" s="4" t="s">
        <v>22</v>
      </c>
      <c r="B22" s="42">
        <f>SUMIF(ش1!$L$4:$L$100,A22,ش1!$M$4:$M$100)</f>
        <v>0</v>
      </c>
      <c r="C22" s="43">
        <f>SUMIF(ش1!$L$4:$L$100,A22,ش1!$N$4:$N$100)</f>
        <v>0</v>
      </c>
      <c r="D22" s="42">
        <f>SUMIF(ش2!$L$4:$L$100,$A22,ش2!$M$4:$M$100)</f>
        <v>0</v>
      </c>
      <c r="E22" s="43">
        <f>SUMIF(ش2!$L$4:$L$100,$A22,ش2!$N$4:$N$100)</f>
        <v>0</v>
      </c>
      <c r="F22" s="42"/>
      <c r="G22" s="43"/>
      <c r="H22" s="42"/>
      <c r="I22" s="43"/>
      <c r="J22" s="42"/>
      <c r="K22" s="43"/>
      <c r="L22" s="42"/>
      <c r="M22" s="43"/>
      <c r="N22" s="42"/>
      <c r="O22" s="43"/>
      <c r="P22" s="42"/>
      <c r="Q22" s="43"/>
      <c r="R22" s="42"/>
      <c r="S22" s="43"/>
      <c r="T22" s="42"/>
      <c r="U22" s="43"/>
      <c r="V22" s="42"/>
      <c r="W22" s="43"/>
      <c r="X22" s="42"/>
      <c r="Y22" s="43"/>
      <c r="Z22" s="46"/>
      <c r="AA22" s="47"/>
    </row>
    <row r="23" spans="1:27" x14ac:dyDescent="0.25">
      <c r="A23" s="4" t="s">
        <v>23</v>
      </c>
      <c r="B23" s="42">
        <f>SUMIF(ش1!$L$4:$L$100,A23,ش1!$M$4:$M$100)</f>
        <v>0</v>
      </c>
      <c r="C23" s="43">
        <f>SUMIF(ش1!$L$4:$L$100,A23,ش1!$N$4:$N$100)</f>
        <v>0</v>
      </c>
      <c r="D23" s="42">
        <f>SUMIF(ش2!$L$4:$L$100,$A23,ش2!$M$4:$M$100)</f>
        <v>0</v>
      </c>
      <c r="E23" s="43">
        <f>SUMIF(ش2!$L$4:$L$100,$A23,ش2!$N$4:$N$100)</f>
        <v>0</v>
      </c>
      <c r="F23" s="42"/>
      <c r="G23" s="43"/>
      <c r="H23" s="42"/>
      <c r="I23" s="43"/>
      <c r="J23" s="42"/>
      <c r="K23" s="43"/>
      <c r="L23" s="42"/>
      <c r="M23" s="43"/>
      <c r="N23" s="42"/>
      <c r="O23" s="43"/>
      <c r="P23" s="42"/>
      <c r="Q23" s="43"/>
      <c r="R23" s="42"/>
      <c r="S23" s="43"/>
      <c r="T23" s="42"/>
      <c r="U23" s="43"/>
      <c r="V23" s="42"/>
      <c r="W23" s="43"/>
      <c r="X23" s="42"/>
      <c r="Y23" s="43"/>
      <c r="Z23" s="46"/>
      <c r="AA23" s="47"/>
    </row>
    <row r="24" spans="1:27" x14ac:dyDescent="0.25">
      <c r="A24" s="4" t="s">
        <v>24</v>
      </c>
      <c r="B24" s="42">
        <f>SUMIF(ش1!$L$4:$L$100,A24,ش1!$M$4:$M$100)</f>
        <v>0</v>
      </c>
      <c r="C24" s="43">
        <f>SUMIF(ش1!$L$4:$L$100,A24,ش1!$N$4:$N$100)</f>
        <v>0</v>
      </c>
      <c r="D24" s="42">
        <f>SUMIF(ش2!$L$4:$L$100,$A24,ش2!$M$4:$M$100)</f>
        <v>0</v>
      </c>
      <c r="E24" s="43">
        <f>SUMIF(ش2!$L$4:$L$100,$A24,ش2!$N$4:$N$100)</f>
        <v>0</v>
      </c>
      <c r="F24" s="42"/>
      <c r="G24" s="43"/>
      <c r="H24" s="42"/>
      <c r="I24" s="43"/>
      <c r="J24" s="42"/>
      <c r="K24" s="43"/>
      <c r="L24" s="42"/>
      <c r="M24" s="43"/>
      <c r="N24" s="42"/>
      <c r="O24" s="43"/>
      <c r="P24" s="42"/>
      <c r="Q24" s="43"/>
      <c r="R24" s="42"/>
      <c r="S24" s="43"/>
      <c r="T24" s="42"/>
      <c r="U24" s="43"/>
      <c r="V24" s="42"/>
      <c r="W24" s="43"/>
      <c r="X24" s="42"/>
      <c r="Y24" s="43"/>
      <c r="Z24" s="46"/>
      <c r="AA24" s="47"/>
    </row>
    <row r="25" spans="1:27" x14ac:dyDescent="0.25">
      <c r="A25" s="4" t="s">
        <v>25</v>
      </c>
      <c r="B25" s="42">
        <f>SUMIF(ش1!$L$4:$L$100,A25,ش1!$M$4:$M$100)</f>
        <v>0</v>
      </c>
      <c r="C25" s="43">
        <f>SUMIF(ش1!$L$4:$L$100,A25,ش1!$N$4:$N$100)</f>
        <v>0</v>
      </c>
      <c r="D25" s="42">
        <f>SUMIF(ش2!$L$4:$L$100,$A25,ش2!$M$4:$M$100)</f>
        <v>0</v>
      </c>
      <c r="E25" s="43">
        <f>SUMIF(ش2!$L$4:$L$100,$A25,ش2!$N$4:$N$100)</f>
        <v>0</v>
      </c>
      <c r="F25" s="42"/>
      <c r="G25" s="43"/>
      <c r="H25" s="42"/>
      <c r="I25" s="43"/>
      <c r="J25" s="42"/>
      <c r="K25" s="43"/>
      <c r="L25" s="42"/>
      <c r="M25" s="43"/>
      <c r="N25" s="42"/>
      <c r="O25" s="43"/>
      <c r="P25" s="42"/>
      <c r="Q25" s="43"/>
      <c r="R25" s="42"/>
      <c r="S25" s="43"/>
      <c r="T25" s="42"/>
      <c r="U25" s="43"/>
      <c r="V25" s="42"/>
      <c r="W25" s="43"/>
      <c r="X25" s="42"/>
      <c r="Y25" s="43"/>
      <c r="Z25" s="46"/>
      <c r="AA25" s="47"/>
    </row>
    <row r="26" spans="1:27" x14ac:dyDescent="0.25">
      <c r="A26" s="4" t="s">
        <v>26</v>
      </c>
      <c r="B26" s="42">
        <f>SUMIF(ش1!$L$4:$L$100,A26,ش1!$M$4:$M$100)</f>
        <v>0</v>
      </c>
      <c r="C26" s="43">
        <f>SUMIF(ش1!$L$4:$L$100,A26,ش1!$N$4:$N$100)</f>
        <v>0</v>
      </c>
      <c r="D26" s="42">
        <f>SUMIF(ش2!$L$4:$L$100,$A26,ش2!$M$4:$M$100)</f>
        <v>0</v>
      </c>
      <c r="E26" s="43">
        <f>SUMIF(ش2!$L$4:$L$100,$A26,ش2!$N$4:$N$100)</f>
        <v>0</v>
      </c>
      <c r="F26" s="42"/>
      <c r="G26" s="43"/>
      <c r="H26" s="42"/>
      <c r="I26" s="43"/>
      <c r="J26" s="42"/>
      <c r="K26" s="43"/>
      <c r="L26" s="42"/>
      <c r="M26" s="43"/>
      <c r="N26" s="42"/>
      <c r="O26" s="43"/>
      <c r="P26" s="42"/>
      <c r="Q26" s="43"/>
      <c r="R26" s="42"/>
      <c r="S26" s="43"/>
      <c r="T26" s="42"/>
      <c r="U26" s="43"/>
      <c r="V26" s="42"/>
      <c r="W26" s="43"/>
      <c r="X26" s="42"/>
      <c r="Y26" s="43"/>
      <c r="Z26" s="46"/>
      <c r="AA26" s="47"/>
    </row>
    <row r="27" spans="1:27" x14ac:dyDescent="0.25">
      <c r="A27" s="4" t="s">
        <v>27</v>
      </c>
      <c r="B27" s="42">
        <f>SUMIF(ش1!$L$4:$L$100,A27,ش1!$M$4:$M$100)</f>
        <v>0</v>
      </c>
      <c r="C27" s="43">
        <f>SUMIF(ش1!$L$4:$L$100,A27,ش1!$N$4:$N$100)</f>
        <v>0</v>
      </c>
      <c r="D27" s="42">
        <f>SUMIF(ش2!$L$4:$L$100,$A27,ش2!$M$4:$M$100)</f>
        <v>0</v>
      </c>
      <c r="E27" s="43">
        <f>SUMIF(ش2!$L$4:$L$100,$A27,ش2!$N$4:$N$100)</f>
        <v>0</v>
      </c>
      <c r="F27" s="42"/>
      <c r="G27" s="43"/>
      <c r="H27" s="42"/>
      <c r="I27" s="43"/>
      <c r="J27" s="42"/>
      <c r="K27" s="43"/>
      <c r="L27" s="42"/>
      <c r="M27" s="43"/>
      <c r="N27" s="42"/>
      <c r="O27" s="43"/>
      <c r="P27" s="42"/>
      <c r="Q27" s="43"/>
      <c r="R27" s="42"/>
      <c r="S27" s="43"/>
      <c r="T27" s="42"/>
      <c r="U27" s="43"/>
      <c r="V27" s="42"/>
      <c r="W27" s="43"/>
      <c r="X27" s="42"/>
      <c r="Y27" s="43"/>
      <c r="Z27" s="46"/>
      <c r="AA27" s="47"/>
    </row>
    <row r="28" spans="1:27" x14ac:dyDescent="0.25">
      <c r="A28" s="4" t="s">
        <v>28</v>
      </c>
      <c r="B28" s="42">
        <f>SUMIF(ش1!$L$4:$L$100,A28,ش1!$M$4:$M$100)</f>
        <v>0</v>
      </c>
      <c r="C28" s="43">
        <f>SUMIF(ش1!$L$4:$L$100,A28,ش1!$N$4:$N$100)</f>
        <v>0</v>
      </c>
      <c r="D28" s="42">
        <f>SUMIF(ش2!$L$4:$L$100,$A28,ش2!$M$4:$M$100)</f>
        <v>0</v>
      </c>
      <c r="E28" s="43">
        <f>SUMIF(ش2!$L$4:$L$100,$A28,ش2!$N$4:$N$100)</f>
        <v>0</v>
      </c>
      <c r="F28" s="42"/>
      <c r="G28" s="43"/>
      <c r="H28" s="42"/>
      <c r="I28" s="43"/>
      <c r="J28" s="42"/>
      <c r="K28" s="43"/>
      <c r="L28" s="42"/>
      <c r="M28" s="43"/>
      <c r="N28" s="42"/>
      <c r="O28" s="43"/>
      <c r="P28" s="42"/>
      <c r="Q28" s="43"/>
      <c r="R28" s="42"/>
      <c r="S28" s="43"/>
      <c r="T28" s="42"/>
      <c r="U28" s="43"/>
      <c r="V28" s="42"/>
      <c r="W28" s="43"/>
      <c r="X28" s="42"/>
      <c r="Y28" s="43"/>
      <c r="Z28" s="46"/>
      <c r="AA28" s="47"/>
    </row>
    <row r="29" spans="1:27" x14ac:dyDescent="0.25">
      <c r="A29" s="4" t="s">
        <v>29</v>
      </c>
      <c r="B29" s="42">
        <f>SUMIF(ش1!$L$4:$L$100,A29,ش1!$M$4:$M$100)</f>
        <v>0</v>
      </c>
      <c r="C29" s="43">
        <f>SUMIF(ش1!$L$4:$L$100,A29,ش1!$N$4:$N$100)</f>
        <v>0</v>
      </c>
      <c r="D29" s="42">
        <f>SUMIF(ش2!$L$4:$L$100,$A29,ش2!$M$4:$M$100)</f>
        <v>0</v>
      </c>
      <c r="E29" s="43">
        <f>SUMIF(ش2!$L$4:$L$100,$A29,ش2!$N$4:$N$100)</f>
        <v>0</v>
      </c>
      <c r="F29" s="42"/>
      <c r="G29" s="43"/>
      <c r="H29" s="42"/>
      <c r="I29" s="43"/>
      <c r="J29" s="42"/>
      <c r="K29" s="43"/>
      <c r="L29" s="42"/>
      <c r="M29" s="43"/>
      <c r="N29" s="42"/>
      <c r="O29" s="43"/>
      <c r="P29" s="42"/>
      <c r="Q29" s="43"/>
      <c r="R29" s="42"/>
      <c r="S29" s="43"/>
      <c r="T29" s="42"/>
      <c r="U29" s="43"/>
      <c r="V29" s="42"/>
      <c r="W29" s="43"/>
      <c r="X29" s="42"/>
      <c r="Y29" s="43"/>
      <c r="Z29" s="46"/>
      <c r="AA29" s="47"/>
    </row>
    <row r="30" spans="1:27" x14ac:dyDescent="0.25">
      <c r="A30" s="4" t="s">
        <v>30</v>
      </c>
      <c r="B30" s="42">
        <f>SUMIF(ش1!$L$4:$L$100,A30,ش1!$M$4:$M$100)</f>
        <v>0</v>
      </c>
      <c r="C30" s="43">
        <f>SUMIF(ش1!$L$4:$L$100,A30,ش1!$N$4:$N$100)</f>
        <v>0</v>
      </c>
      <c r="D30" s="42">
        <f>SUMIF(ش2!$L$4:$L$100,$A30,ش2!$M$4:$M$100)</f>
        <v>0</v>
      </c>
      <c r="E30" s="43">
        <f>SUMIF(ش2!$L$4:$L$100,$A30,ش2!$N$4:$N$100)</f>
        <v>0</v>
      </c>
      <c r="F30" s="42"/>
      <c r="G30" s="43"/>
      <c r="H30" s="42"/>
      <c r="I30" s="43"/>
      <c r="J30" s="42"/>
      <c r="K30" s="43"/>
      <c r="L30" s="42"/>
      <c r="M30" s="43"/>
      <c r="N30" s="42"/>
      <c r="O30" s="43"/>
      <c r="P30" s="42"/>
      <c r="Q30" s="43"/>
      <c r="R30" s="42"/>
      <c r="S30" s="43"/>
      <c r="T30" s="42"/>
      <c r="U30" s="43"/>
      <c r="V30" s="42"/>
      <c r="W30" s="43"/>
      <c r="X30" s="42"/>
      <c r="Y30" s="43"/>
      <c r="Z30" s="46"/>
      <c r="AA30" s="47"/>
    </row>
    <row r="31" spans="1:27" x14ac:dyDescent="0.25">
      <c r="A31" s="4" t="s">
        <v>31</v>
      </c>
      <c r="B31" s="42">
        <f>SUMIF(ش1!$L$4:$L$100,A31,ش1!$M$4:$M$100)</f>
        <v>0</v>
      </c>
      <c r="C31" s="43">
        <f>SUMIF(ش1!$L$4:$L$100,A31,ش1!$N$4:$N$100)</f>
        <v>0</v>
      </c>
      <c r="D31" s="42">
        <f>SUMIF(ش2!$L$4:$L$100,$A31,ش2!$M$4:$M$100)</f>
        <v>0</v>
      </c>
      <c r="E31" s="43">
        <f>SUMIF(ش2!$L$4:$L$100,$A31,ش2!$N$4:$N$100)</f>
        <v>0</v>
      </c>
      <c r="F31" s="42"/>
      <c r="G31" s="43"/>
      <c r="H31" s="42"/>
      <c r="I31" s="43"/>
      <c r="J31" s="42"/>
      <c r="K31" s="43"/>
      <c r="L31" s="42"/>
      <c r="M31" s="43"/>
      <c r="N31" s="42"/>
      <c r="O31" s="43"/>
      <c r="P31" s="42"/>
      <c r="Q31" s="43"/>
      <c r="R31" s="42"/>
      <c r="S31" s="43"/>
      <c r="T31" s="42"/>
      <c r="U31" s="43"/>
      <c r="V31" s="42"/>
      <c r="W31" s="43"/>
      <c r="X31" s="42"/>
      <c r="Y31" s="43"/>
      <c r="Z31" s="46"/>
      <c r="AA31" s="47"/>
    </row>
    <row r="32" spans="1:27" x14ac:dyDescent="0.25">
      <c r="A32" s="4" t="s">
        <v>32</v>
      </c>
      <c r="B32" s="42">
        <f>SUMIF(ش1!$L$4:$L$100,A32,ش1!$M$4:$M$100)</f>
        <v>0</v>
      </c>
      <c r="C32" s="43">
        <f>SUMIF(ش1!$L$4:$L$100,A32,ش1!$N$4:$N$100)</f>
        <v>0</v>
      </c>
      <c r="D32" s="42">
        <f>SUMIF(ش2!$L$4:$L$100,$A32,ش2!$M$4:$M$100)</f>
        <v>0</v>
      </c>
      <c r="E32" s="43">
        <f>SUMIF(ش2!$L$4:$L$100,$A32,ش2!$N$4:$N$100)</f>
        <v>0</v>
      </c>
      <c r="F32" s="42"/>
      <c r="G32" s="43"/>
      <c r="H32" s="42"/>
      <c r="I32" s="43"/>
      <c r="J32" s="42"/>
      <c r="K32" s="43"/>
      <c r="L32" s="42"/>
      <c r="M32" s="43"/>
      <c r="N32" s="42"/>
      <c r="O32" s="43"/>
      <c r="P32" s="42"/>
      <c r="Q32" s="43"/>
      <c r="R32" s="42"/>
      <c r="S32" s="43"/>
      <c r="T32" s="42"/>
      <c r="U32" s="43"/>
      <c r="V32" s="42"/>
      <c r="W32" s="43"/>
      <c r="X32" s="42"/>
      <c r="Y32" s="43"/>
      <c r="Z32" s="46"/>
      <c r="AA32" s="47"/>
    </row>
    <row r="33" spans="1:27" x14ac:dyDescent="0.25">
      <c r="A33" s="4" t="s">
        <v>33</v>
      </c>
      <c r="B33" s="42">
        <f>SUMIF(ش1!$L$4:$L$100,A33,ش1!$M$4:$M$100)</f>
        <v>0</v>
      </c>
      <c r="C33" s="43">
        <f>SUMIF(ش1!$L$4:$L$100,A33,ش1!$N$4:$N$100)</f>
        <v>0</v>
      </c>
      <c r="D33" s="42">
        <f>SUMIF(ش2!$L$4:$L$100,$A33,ش2!$M$4:$M$100)</f>
        <v>0</v>
      </c>
      <c r="E33" s="43">
        <f>SUMIF(ش2!$L$4:$L$100,$A33,ش2!$N$4:$N$100)</f>
        <v>0</v>
      </c>
      <c r="F33" s="42"/>
      <c r="G33" s="43"/>
      <c r="H33" s="42"/>
      <c r="I33" s="43"/>
      <c r="J33" s="42"/>
      <c r="K33" s="43"/>
      <c r="L33" s="42"/>
      <c r="M33" s="43"/>
      <c r="N33" s="42"/>
      <c r="O33" s="43"/>
      <c r="P33" s="42"/>
      <c r="Q33" s="43"/>
      <c r="R33" s="42"/>
      <c r="S33" s="43"/>
      <c r="T33" s="42"/>
      <c r="U33" s="43"/>
      <c r="V33" s="42"/>
      <c r="W33" s="43"/>
      <c r="X33" s="42"/>
      <c r="Y33" s="43"/>
      <c r="Z33" s="46"/>
      <c r="AA33" s="47"/>
    </row>
    <row r="34" spans="1:27" x14ac:dyDescent="0.25">
      <c r="A34" s="4" t="s">
        <v>34</v>
      </c>
      <c r="B34" s="42">
        <f>SUMIF(ش1!$L$4:$L$100,A34,ش1!$M$4:$M$100)</f>
        <v>0</v>
      </c>
      <c r="C34" s="43">
        <f>SUMIF(ش1!$L$4:$L$100,A34,ش1!$N$4:$N$100)</f>
        <v>0</v>
      </c>
      <c r="D34" s="42">
        <f>SUMIF(ش2!$L$4:$L$100,$A34,ش2!$M$4:$M$100)</f>
        <v>0</v>
      </c>
      <c r="E34" s="43">
        <f>SUMIF(ش2!$L$4:$L$100,$A34,ش2!$N$4:$N$100)</f>
        <v>0</v>
      </c>
      <c r="F34" s="42"/>
      <c r="G34" s="43"/>
      <c r="H34" s="42"/>
      <c r="I34" s="43"/>
      <c r="J34" s="42"/>
      <c r="K34" s="43"/>
      <c r="L34" s="42"/>
      <c r="M34" s="43"/>
      <c r="N34" s="42"/>
      <c r="O34" s="43"/>
      <c r="P34" s="42"/>
      <c r="Q34" s="43"/>
      <c r="R34" s="42"/>
      <c r="S34" s="43"/>
      <c r="T34" s="42"/>
      <c r="U34" s="43"/>
      <c r="V34" s="42"/>
      <c r="W34" s="43"/>
      <c r="X34" s="42"/>
      <c r="Y34" s="43"/>
      <c r="Z34" s="46"/>
      <c r="AA34" s="47"/>
    </row>
    <row r="35" spans="1:27" x14ac:dyDescent="0.25">
      <c r="A35" s="4" t="s">
        <v>35</v>
      </c>
      <c r="B35" s="42">
        <f>SUMIF(ش1!$L$4:$L$100,A35,ش1!$M$4:$M$100)</f>
        <v>0</v>
      </c>
      <c r="C35" s="43">
        <f>SUMIF(ش1!$L$4:$L$100,A35,ش1!$N$4:$N$100)</f>
        <v>0</v>
      </c>
      <c r="D35" s="42">
        <f>SUMIF(ش2!$L$4:$L$100,$A35,ش2!$M$4:$M$100)</f>
        <v>0</v>
      </c>
      <c r="E35" s="43">
        <f>SUMIF(ش2!$L$4:$L$100,$A35,ش2!$N$4:$N$100)</f>
        <v>0</v>
      </c>
      <c r="F35" s="42"/>
      <c r="G35" s="43"/>
      <c r="H35" s="42"/>
      <c r="I35" s="43"/>
      <c r="J35" s="42"/>
      <c r="K35" s="43"/>
      <c r="L35" s="42"/>
      <c r="M35" s="43"/>
      <c r="N35" s="42"/>
      <c r="O35" s="43"/>
      <c r="P35" s="42"/>
      <c r="Q35" s="43"/>
      <c r="R35" s="42"/>
      <c r="S35" s="43"/>
      <c r="T35" s="42"/>
      <c r="U35" s="43"/>
      <c r="V35" s="42"/>
      <c r="W35" s="43"/>
      <c r="X35" s="42"/>
      <c r="Y35" s="43"/>
      <c r="Z35" s="46"/>
      <c r="AA35" s="47"/>
    </row>
    <row r="36" spans="1:27" x14ac:dyDescent="0.25">
      <c r="A36" s="4" t="s">
        <v>36</v>
      </c>
      <c r="B36" s="42">
        <f>SUMIF(ش1!$L$4:$L$100,A36,ش1!$M$4:$M$100)</f>
        <v>0</v>
      </c>
      <c r="C36" s="43">
        <f>SUMIF(ش1!$L$4:$L$100,A36,ش1!$N$4:$N$100)</f>
        <v>0</v>
      </c>
      <c r="D36" s="42">
        <f>SUMIF(ش2!$L$4:$L$100,$A36,ش2!$M$4:$M$100)</f>
        <v>0</v>
      </c>
      <c r="E36" s="43">
        <f>SUMIF(ش2!$L$4:$L$100,$A36,ش2!$N$4:$N$100)</f>
        <v>0</v>
      </c>
      <c r="F36" s="42"/>
      <c r="G36" s="43"/>
      <c r="H36" s="42"/>
      <c r="I36" s="43"/>
      <c r="J36" s="42"/>
      <c r="K36" s="43"/>
      <c r="L36" s="42"/>
      <c r="M36" s="43"/>
      <c r="N36" s="42"/>
      <c r="O36" s="43"/>
      <c r="P36" s="42"/>
      <c r="Q36" s="43"/>
      <c r="R36" s="42"/>
      <c r="S36" s="43"/>
      <c r="T36" s="42"/>
      <c r="U36" s="43"/>
      <c r="V36" s="42"/>
      <c r="W36" s="43"/>
      <c r="X36" s="42"/>
      <c r="Y36" s="43"/>
      <c r="Z36" s="46"/>
      <c r="AA36" s="47"/>
    </row>
    <row r="37" spans="1:27" x14ac:dyDescent="0.25">
      <c r="A37" s="4" t="s">
        <v>37</v>
      </c>
      <c r="B37" s="42">
        <f>SUMIF(ش1!$L$4:$L$100,A37,ش1!$M$4:$M$100)</f>
        <v>0</v>
      </c>
      <c r="C37" s="43">
        <f>SUMIF(ش1!$L$4:$L$100,A37,ش1!$N$4:$N$100)</f>
        <v>0</v>
      </c>
      <c r="D37" s="42">
        <f>SUMIF(ش2!$L$4:$L$100,$A37,ش2!$M$4:$M$100)</f>
        <v>0</v>
      </c>
      <c r="E37" s="43">
        <f>SUMIF(ش2!$L$4:$L$100,$A37,ش2!$N$4:$N$100)</f>
        <v>0</v>
      </c>
      <c r="F37" s="42"/>
      <c r="G37" s="43"/>
      <c r="H37" s="42"/>
      <c r="I37" s="43"/>
      <c r="J37" s="42"/>
      <c r="K37" s="43"/>
      <c r="L37" s="42"/>
      <c r="M37" s="43"/>
      <c r="N37" s="42"/>
      <c r="O37" s="43"/>
      <c r="P37" s="42"/>
      <c r="Q37" s="43"/>
      <c r="R37" s="42"/>
      <c r="S37" s="43"/>
      <c r="T37" s="42"/>
      <c r="U37" s="43"/>
      <c r="V37" s="42"/>
      <c r="W37" s="43"/>
      <c r="X37" s="42"/>
      <c r="Y37" s="43"/>
      <c r="Z37" s="46"/>
      <c r="AA37" s="47"/>
    </row>
    <row r="38" spans="1:27" x14ac:dyDescent="0.25">
      <c r="A38" s="4" t="s">
        <v>38</v>
      </c>
      <c r="B38" s="42">
        <f>SUMIF(ش1!$L$4:$L$100,A38,ش1!$M$4:$M$100)</f>
        <v>0</v>
      </c>
      <c r="C38" s="43">
        <f>SUMIF(ش1!$L$4:$L$100,A38,ش1!$N$4:$N$100)</f>
        <v>0</v>
      </c>
      <c r="D38" s="42">
        <f>SUMIF(ش2!$L$4:$L$100,$A38,ش2!$M$4:$M$100)</f>
        <v>0</v>
      </c>
      <c r="E38" s="43">
        <f>SUMIF(ش2!$L$4:$L$100,$A38,ش2!$N$4:$N$100)</f>
        <v>0</v>
      </c>
      <c r="F38" s="42"/>
      <c r="G38" s="43"/>
      <c r="H38" s="42"/>
      <c r="I38" s="43"/>
      <c r="J38" s="42"/>
      <c r="K38" s="43"/>
      <c r="L38" s="42"/>
      <c r="M38" s="43"/>
      <c r="N38" s="42"/>
      <c r="O38" s="43"/>
      <c r="P38" s="42"/>
      <c r="Q38" s="43"/>
      <c r="R38" s="42"/>
      <c r="S38" s="43"/>
      <c r="T38" s="42"/>
      <c r="U38" s="43"/>
      <c r="V38" s="42"/>
      <c r="W38" s="43"/>
      <c r="X38" s="42"/>
      <c r="Y38" s="43"/>
      <c r="Z38" s="46"/>
      <c r="AA38" s="47"/>
    </row>
    <row r="39" spans="1:27" x14ac:dyDescent="0.25">
      <c r="A39" s="4" t="s">
        <v>39</v>
      </c>
      <c r="B39" s="42">
        <f>SUMIF(ش1!$L$4:$L$100,A39,ش1!$M$4:$M$100)</f>
        <v>0</v>
      </c>
      <c r="C39" s="43">
        <f>SUMIF(ش1!$L$4:$L$100,A39,ش1!$N$4:$N$100)</f>
        <v>0</v>
      </c>
      <c r="D39" s="42">
        <f>SUMIF(ش2!$L$4:$L$100,$A39,ش2!$M$4:$M$100)</f>
        <v>0</v>
      </c>
      <c r="E39" s="43">
        <f>SUMIF(ش2!$L$4:$L$100,$A39,ش2!$N$4:$N$100)</f>
        <v>0</v>
      </c>
      <c r="F39" s="42"/>
      <c r="G39" s="43"/>
      <c r="H39" s="42"/>
      <c r="I39" s="43"/>
      <c r="J39" s="42"/>
      <c r="K39" s="43"/>
      <c r="L39" s="42"/>
      <c r="M39" s="43"/>
      <c r="N39" s="42"/>
      <c r="O39" s="43"/>
      <c r="P39" s="42"/>
      <c r="Q39" s="43"/>
      <c r="R39" s="42"/>
      <c r="S39" s="43"/>
      <c r="T39" s="42"/>
      <c r="U39" s="43"/>
      <c r="V39" s="42"/>
      <c r="W39" s="43"/>
      <c r="X39" s="42"/>
      <c r="Y39" s="43"/>
      <c r="Z39" s="46"/>
      <c r="AA39" s="47"/>
    </row>
    <row r="40" spans="1:27" x14ac:dyDescent="0.25">
      <c r="A40" s="4" t="s">
        <v>40</v>
      </c>
      <c r="B40" s="42">
        <f>SUMIF(ش1!$L$4:$L$100,A40,ش1!$M$4:$M$100)</f>
        <v>0</v>
      </c>
      <c r="C40" s="43">
        <f>SUMIF(ش1!$L$4:$L$100,A40,ش1!$N$4:$N$100)</f>
        <v>0</v>
      </c>
      <c r="D40" s="42">
        <f>SUMIF(ش2!$L$4:$L$100,$A40,ش2!$M$4:$M$100)</f>
        <v>0</v>
      </c>
      <c r="E40" s="43">
        <f>SUMIF(ش2!$L$4:$L$100,$A40,ش2!$N$4:$N$100)</f>
        <v>0</v>
      </c>
      <c r="F40" s="42"/>
      <c r="G40" s="43"/>
      <c r="H40" s="42"/>
      <c r="I40" s="43"/>
      <c r="J40" s="42"/>
      <c r="K40" s="43"/>
      <c r="L40" s="42"/>
      <c r="M40" s="43"/>
      <c r="N40" s="42"/>
      <c r="O40" s="43"/>
      <c r="P40" s="42"/>
      <c r="Q40" s="43"/>
      <c r="R40" s="42"/>
      <c r="S40" s="43"/>
      <c r="T40" s="42"/>
      <c r="U40" s="43"/>
      <c r="V40" s="42"/>
      <c r="W40" s="43"/>
      <c r="X40" s="42"/>
      <c r="Y40" s="43"/>
      <c r="Z40" s="46"/>
      <c r="AA40" s="47"/>
    </row>
    <row r="41" spans="1:27" x14ac:dyDescent="0.25">
      <c r="A41" s="4" t="s">
        <v>41</v>
      </c>
      <c r="B41" s="42">
        <f>SUMIF(ش1!$L$4:$L$100,A41,ش1!$M$4:$M$100)</f>
        <v>0</v>
      </c>
      <c r="C41" s="43">
        <f>SUMIF(ش1!$L$4:$L$100,A41,ش1!$N$4:$N$100)</f>
        <v>0</v>
      </c>
      <c r="D41" s="42">
        <f>SUMIF(ش2!$L$4:$L$100,$A41,ش2!$M$4:$M$100)</f>
        <v>0</v>
      </c>
      <c r="E41" s="43">
        <f>SUMIF(ش2!$L$4:$L$100,$A41,ش2!$N$4:$N$100)</f>
        <v>0</v>
      </c>
      <c r="F41" s="42"/>
      <c r="G41" s="43"/>
      <c r="H41" s="42"/>
      <c r="I41" s="43"/>
      <c r="J41" s="42"/>
      <c r="K41" s="43"/>
      <c r="L41" s="42"/>
      <c r="M41" s="43"/>
      <c r="N41" s="42"/>
      <c r="O41" s="43"/>
      <c r="P41" s="42"/>
      <c r="Q41" s="43"/>
      <c r="R41" s="42"/>
      <c r="S41" s="43"/>
      <c r="T41" s="42"/>
      <c r="U41" s="43"/>
      <c r="V41" s="42"/>
      <c r="W41" s="43"/>
      <c r="X41" s="42"/>
      <c r="Y41" s="43"/>
      <c r="Z41" s="46"/>
      <c r="AA41" s="47"/>
    </row>
    <row r="42" spans="1:27" x14ac:dyDescent="0.25">
      <c r="A42" s="4" t="s">
        <v>42</v>
      </c>
      <c r="B42" s="42">
        <f>SUMIF(ش1!$L$4:$L$100,A42,ش1!$M$4:$M$100)</f>
        <v>0</v>
      </c>
      <c r="C42" s="43">
        <f>SUMIF(ش1!$L$4:$L$100,A42,ش1!$N$4:$N$100)</f>
        <v>0</v>
      </c>
      <c r="D42" s="42">
        <f>SUMIF(ش2!$L$4:$L$100,$A42,ش2!$M$4:$M$100)</f>
        <v>0</v>
      </c>
      <c r="E42" s="43">
        <f>SUMIF(ش2!$L$4:$L$100,$A42,ش2!$N$4:$N$100)</f>
        <v>0</v>
      </c>
      <c r="F42" s="42"/>
      <c r="G42" s="43"/>
      <c r="H42" s="42"/>
      <c r="I42" s="43"/>
      <c r="J42" s="42"/>
      <c r="K42" s="43"/>
      <c r="L42" s="42"/>
      <c r="M42" s="43"/>
      <c r="N42" s="42"/>
      <c r="O42" s="43"/>
      <c r="P42" s="42"/>
      <c r="Q42" s="43"/>
      <c r="R42" s="42"/>
      <c r="S42" s="43"/>
      <c r="T42" s="42"/>
      <c r="U42" s="43"/>
      <c r="V42" s="42"/>
      <c r="W42" s="43"/>
      <c r="X42" s="42"/>
      <c r="Y42" s="43"/>
      <c r="Z42" s="46"/>
      <c r="AA42" s="47"/>
    </row>
    <row r="43" spans="1:27" x14ac:dyDescent="0.25">
      <c r="A43" s="4" t="s">
        <v>43</v>
      </c>
      <c r="B43" s="42">
        <f>SUMIF(ش1!$L$4:$L$100,A43,ش1!$M$4:$M$100)</f>
        <v>0</v>
      </c>
      <c r="C43" s="43">
        <f>SUMIF(ش1!$L$4:$L$100,A43,ش1!$N$4:$N$100)</f>
        <v>0</v>
      </c>
      <c r="D43" s="42">
        <f>SUMIF(ش2!$L$4:$L$100,$A43,ش2!$M$4:$M$100)</f>
        <v>0</v>
      </c>
      <c r="E43" s="43">
        <f>SUMIF(ش2!$L$4:$L$100,$A43,ش2!$N$4:$N$100)</f>
        <v>0</v>
      </c>
      <c r="F43" s="42"/>
      <c r="G43" s="43"/>
      <c r="H43" s="42"/>
      <c r="I43" s="43"/>
      <c r="J43" s="42"/>
      <c r="K43" s="43"/>
      <c r="L43" s="42"/>
      <c r="M43" s="43"/>
      <c r="N43" s="42"/>
      <c r="O43" s="43"/>
      <c r="P43" s="42"/>
      <c r="Q43" s="43"/>
      <c r="R43" s="42"/>
      <c r="S43" s="43"/>
      <c r="T43" s="42"/>
      <c r="U43" s="43"/>
      <c r="V43" s="42"/>
      <c r="W43" s="43"/>
      <c r="X43" s="42"/>
      <c r="Y43" s="43"/>
      <c r="Z43" s="46"/>
      <c r="AA43" s="47"/>
    </row>
    <row r="44" spans="1:27" x14ac:dyDescent="0.25">
      <c r="A44" s="4" t="s">
        <v>44</v>
      </c>
      <c r="B44" s="42">
        <f>SUMIF(ش1!$L$4:$L$100,A44,ش1!$M$4:$M$100)</f>
        <v>0</v>
      </c>
      <c r="C44" s="43">
        <f>SUMIF(ش1!$L$4:$L$100,A44,ش1!$N$4:$N$100)</f>
        <v>0</v>
      </c>
      <c r="D44" s="42">
        <f>SUMIF(ش2!$L$4:$L$100,$A44,ش2!$M$4:$M$100)</f>
        <v>0</v>
      </c>
      <c r="E44" s="43">
        <f>SUMIF(ش2!$L$4:$L$100,$A44,ش2!$N$4:$N$100)</f>
        <v>0</v>
      </c>
      <c r="F44" s="42"/>
      <c r="G44" s="43"/>
      <c r="H44" s="42"/>
      <c r="I44" s="43"/>
      <c r="J44" s="42"/>
      <c r="K44" s="43"/>
      <c r="L44" s="42"/>
      <c r="M44" s="43"/>
      <c r="N44" s="42"/>
      <c r="O44" s="43"/>
      <c r="P44" s="42"/>
      <c r="Q44" s="43"/>
      <c r="R44" s="42"/>
      <c r="S44" s="43"/>
      <c r="T44" s="42"/>
      <c r="U44" s="43"/>
      <c r="V44" s="42"/>
      <c r="W44" s="43"/>
      <c r="X44" s="42"/>
      <c r="Y44" s="43"/>
      <c r="Z44" s="46"/>
      <c r="AA44" s="47"/>
    </row>
    <row r="45" spans="1:27" x14ac:dyDescent="0.25">
      <c r="A45" s="4" t="s">
        <v>45</v>
      </c>
      <c r="B45" s="42">
        <f>SUMIF(ش1!$L$4:$L$100,A45,ش1!$M$4:$M$100)</f>
        <v>0</v>
      </c>
      <c r="C45" s="43">
        <f>SUMIF(ش1!$L$4:$L$100,A45,ش1!$N$4:$N$100)</f>
        <v>0</v>
      </c>
      <c r="D45" s="42">
        <f>SUMIF(ش2!$L$4:$L$100,$A45,ش2!$M$4:$M$100)</f>
        <v>0</v>
      </c>
      <c r="E45" s="43">
        <f>SUMIF(ش2!$L$4:$L$100,$A45,ش2!$N$4:$N$100)</f>
        <v>0</v>
      </c>
      <c r="F45" s="42"/>
      <c r="G45" s="43"/>
      <c r="H45" s="42"/>
      <c r="I45" s="43"/>
      <c r="J45" s="42"/>
      <c r="K45" s="43"/>
      <c r="L45" s="42"/>
      <c r="M45" s="43"/>
      <c r="N45" s="42"/>
      <c r="O45" s="43"/>
      <c r="P45" s="42"/>
      <c r="Q45" s="43"/>
      <c r="R45" s="42"/>
      <c r="S45" s="43"/>
      <c r="T45" s="42"/>
      <c r="U45" s="43"/>
      <c r="V45" s="42"/>
      <c r="W45" s="43"/>
      <c r="X45" s="42"/>
      <c r="Y45" s="43"/>
      <c r="Z45" s="46"/>
      <c r="AA45" s="47"/>
    </row>
    <row r="46" spans="1:27" x14ac:dyDescent="0.25">
      <c r="A46" s="4" t="s">
        <v>46</v>
      </c>
      <c r="B46" s="42">
        <f>SUMIF(ش1!$L$4:$L$100,A46,ش1!$M$4:$M$100)</f>
        <v>0</v>
      </c>
      <c r="C46" s="43">
        <f>SUMIF(ش1!$L$4:$L$100,A46,ش1!$N$4:$N$100)</f>
        <v>0</v>
      </c>
      <c r="D46" s="42">
        <f>SUMIF(ش2!$L$4:$L$100,$A46,ش2!$M$4:$M$100)</f>
        <v>0</v>
      </c>
      <c r="E46" s="43">
        <f>SUMIF(ش2!$L$4:$L$100,$A46,ش2!$N$4:$N$100)</f>
        <v>0</v>
      </c>
      <c r="F46" s="42"/>
      <c r="G46" s="43"/>
      <c r="H46" s="42"/>
      <c r="I46" s="43"/>
      <c r="J46" s="42"/>
      <c r="K46" s="43"/>
      <c r="L46" s="42"/>
      <c r="M46" s="43"/>
      <c r="N46" s="42"/>
      <c r="O46" s="43"/>
      <c r="P46" s="42"/>
      <c r="Q46" s="43"/>
      <c r="R46" s="42"/>
      <c r="S46" s="43"/>
      <c r="T46" s="42"/>
      <c r="U46" s="43"/>
      <c r="V46" s="42"/>
      <c r="W46" s="43"/>
      <c r="X46" s="42"/>
      <c r="Y46" s="43"/>
      <c r="Z46" s="46"/>
      <c r="AA46" s="47"/>
    </row>
    <row r="47" spans="1:27" x14ac:dyDescent="0.25">
      <c r="A47" s="4" t="s">
        <v>47</v>
      </c>
      <c r="B47" s="42">
        <f>SUMIF(ش1!$L$4:$L$100,A47,ش1!$M$4:$M$100)</f>
        <v>0</v>
      </c>
      <c r="C47" s="43">
        <f>SUMIF(ش1!$L$4:$L$100,A47,ش1!$N$4:$N$100)</f>
        <v>0</v>
      </c>
      <c r="D47" s="42">
        <f>SUMIF(ش2!$L$4:$L$100,$A47,ش2!$M$4:$M$100)</f>
        <v>0</v>
      </c>
      <c r="E47" s="43">
        <f>SUMIF(ش2!$L$4:$L$100,$A47,ش2!$N$4:$N$100)</f>
        <v>0</v>
      </c>
      <c r="F47" s="42"/>
      <c r="G47" s="43"/>
      <c r="H47" s="42"/>
      <c r="I47" s="43"/>
      <c r="J47" s="42"/>
      <c r="K47" s="43"/>
      <c r="L47" s="42"/>
      <c r="M47" s="43"/>
      <c r="N47" s="42"/>
      <c r="O47" s="43"/>
      <c r="P47" s="42"/>
      <c r="Q47" s="43"/>
      <c r="R47" s="42"/>
      <c r="S47" s="43"/>
      <c r="T47" s="42"/>
      <c r="U47" s="43"/>
      <c r="V47" s="42"/>
      <c r="W47" s="43"/>
      <c r="X47" s="42"/>
      <c r="Y47" s="43"/>
      <c r="Z47" s="46"/>
      <c r="AA47" s="47"/>
    </row>
    <row r="48" spans="1:27" x14ac:dyDescent="0.25">
      <c r="A48" s="4" t="s">
        <v>48</v>
      </c>
      <c r="B48" s="42">
        <f>SUMIF(ش1!$L$4:$L$100,A48,ش1!$M$4:$M$100)</f>
        <v>0</v>
      </c>
      <c r="C48" s="43">
        <f>SUMIF(ش1!$L$4:$L$100,A48,ش1!$N$4:$N$100)</f>
        <v>0</v>
      </c>
      <c r="D48" s="42">
        <f>SUMIF(ش2!$L$4:$L$100,$A48,ش2!$M$4:$M$100)</f>
        <v>0</v>
      </c>
      <c r="E48" s="43">
        <f>SUMIF(ش2!$L$4:$L$100,$A48,ش2!$N$4:$N$100)</f>
        <v>0</v>
      </c>
      <c r="F48" s="42"/>
      <c r="G48" s="43"/>
      <c r="H48" s="42"/>
      <c r="I48" s="43"/>
      <c r="J48" s="42"/>
      <c r="K48" s="43"/>
      <c r="L48" s="42"/>
      <c r="M48" s="43"/>
      <c r="N48" s="42"/>
      <c r="O48" s="43"/>
      <c r="P48" s="42"/>
      <c r="Q48" s="43"/>
      <c r="R48" s="42"/>
      <c r="S48" s="43"/>
      <c r="T48" s="42"/>
      <c r="U48" s="43"/>
      <c r="V48" s="42"/>
      <c r="W48" s="43"/>
      <c r="X48" s="42"/>
      <c r="Y48" s="43"/>
      <c r="Z48" s="46"/>
      <c r="AA48" s="47"/>
    </row>
    <row r="49" spans="1:27" x14ac:dyDescent="0.25">
      <c r="A49" s="4" t="s">
        <v>49</v>
      </c>
      <c r="B49" s="42">
        <f>SUMIF(ش1!$L$4:$L$100,A49,ش1!$M$4:$M$100)</f>
        <v>0</v>
      </c>
      <c r="C49" s="43">
        <f>SUMIF(ش1!$L$4:$L$100,A49,ش1!$N$4:$N$100)</f>
        <v>0</v>
      </c>
      <c r="D49" s="42">
        <f>SUMIF(ش2!$L$4:$L$100,$A49,ش2!$M$4:$M$100)</f>
        <v>0</v>
      </c>
      <c r="E49" s="43">
        <f>SUMIF(ش2!$L$4:$L$100,$A49,ش2!$N$4:$N$100)</f>
        <v>0</v>
      </c>
      <c r="F49" s="42"/>
      <c r="G49" s="43"/>
      <c r="H49" s="42"/>
      <c r="I49" s="43"/>
      <c r="J49" s="42"/>
      <c r="K49" s="43"/>
      <c r="L49" s="42"/>
      <c r="M49" s="43"/>
      <c r="N49" s="42"/>
      <c r="O49" s="43"/>
      <c r="P49" s="42"/>
      <c r="Q49" s="43"/>
      <c r="R49" s="42"/>
      <c r="S49" s="43"/>
      <c r="T49" s="42"/>
      <c r="U49" s="43"/>
      <c r="V49" s="42"/>
      <c r="W49" s="43"/>
      <c r="X49" s="42"/>
      <c r="Y49" s="43"/>
      <c r="Z49" s="46"/>
      <c r="AA49" s="47"/>
    </row>
    <row r="50" spans="1:27" x14ac:dyDescent="0.25">
      <c r="A50" s="4" t="s">
        <v>50</v>
      </c>
      <c r="B50" s="42">
        <f>SUMIF(ش1!$L$4:$L$100,A50,ش1!$M$4:$M$100)</f>
        <v>0</v>
      </c>
      <c r="C50" s="43">
        <f>SUMIF(ش1!$L$4:$L$100,A50,ش1!$N$4:$N$100)</f>
        <v>0</v>
      </c>
      <c r="D50" s="42">
        <f>SUMIF(ش2!$L$4:$L$100,$A50,ش2!$M$4:$M$100)</f>
        <v>0</v>
      </c>
      <c r="E50" s="43">
        <f>SUMIF(ش2!$L$4:$L$100,$A50,ش2!$N$4:$N$100)</f>
        <v>0</v>
      </c>
      <c r="F50" s="42"/>
      <c r="G50" s="43"/>
      <c r="H50" s="42"/>
      <c r="I50" s="43"/>
      <c r="J50" s="42"/>
      <c r="K50" s="43"/>
      <c r="L50" s="42"/>
      <c r="M50" s="43"/>
      <c r="N50" s="42"/>
      <c r="O50" s="43"/>
      <c r="P50" s="42"/>
      <c r="Q50" s="43"/>
      <c r="R50" s="42"/>
      <c r="S50" s="43"/>
      <c r="T50" s="42"/>
      <c r="U50" s="43"/>
      <c r="V50" s="42"/>
      <c r="W50" s="43"/>
      <c r="X50" s="42"/>
      <c r="Y50" s="43"/>
      <c r="Z50" s="46"/>
      <c r="AA50" s="47"/>
    </row>
    <row r="51" spans="1:27" x14ac:dyDescent="0.25">
      <c r="A51" s="4" t="s">
        <v>51</v>
      </c>
      <c r="B51" s="42">
        <f>SUMIF(ش1!$L$4:$L$100,A51,ش1!$M$4:$M$100)</f>
        <v>0</v>
      </c>
      <c r="C51" s="43">
        <f>SUMIF(ش1!$L$4:$L$100,A51,ش1!$N$4:$N$100)</f>
        <v>0</v>
      </c>
      <c r="D51" s="42">
        <f>SUMIF(ش2!$L$4:$L$100,$A51,ش2!$M$4:$M$100)</f>
        <v>0</v>
      </c>
      <c r="E51" s="43">
        <f>SUMIF(ش2!$L$4:$L$100,$A51,ش2!$N$4:$N$100)</f>
        <v>0</v>
      </c>
      <c r="F51" s="42"/>
      <c r="G51" s="43"/>
      <c r="H51" s="42"/>
      <c r="I51" s="43"/>
      <c r="J51" s="42"/>
      <c r="K51" s="43"/>
      <c r="L51" s="42"/>
      <c r="M51" s="43"/>
      <c r="N51" s="42"/>
      <c r="O51" s="43"/>
      <c r="P51" s="42"/>
      <c r="Q51" s="43"/>
      <c r="R51" s="42"/>
      <c r="S51" s="43"/>
      <c r="T51" s="42"/>
      <c r="U51" s="43"/>
      <c r="V51" s="42"/>
      <c r="W51" s="43"/>
      <c r="X51" s="42"/>
      <c r="Y51" s="43"/>
      <c r="Z51" s="46"/>
      <c r="AA51" s="47"/>
    </row>
    <row r="52" spans="1:27" x14ac:dyDescent="0.25">
      <c r="A52" s="4" t="s">
        <v>52</v>
      </c>
      <c r="B52" s="42">
        <f>SUMIF(ش1!$L$4:$L$100,A52,ش1!$M$4:$M$100)</f>
        <v>0</v>
      </c>
      <c r="C52" s="43">
        <f>SUMIF(ش1!$L$4:$L$100,A52,ش1!$N$4:$N$100)</f>
        <v>0</v>
      </c>
      <c r="D52" s="42">
        <f>SUMIF(ش2!$L$4:$L$100,$A52,ش2!$M$4:$M$100)</f>
        <v>0</v>
      </c>
      <c r="E52" s="43">
        <f>SUMIF(ش2!$L$4:$L$100,$A52,ش2!$N$4:$N$100)</f>
        <v>0</v>
      </c>
      <c r="F52" s="42"/>
      <c r="G52" s="43"/>
      <c r="H52" s="42"/>
      <c r="I52" s="43"/>
      <c r="J52" s="42"/>
      <c r="K52" s="43"/>
      <c r="L52" s="42"/>
      <c r="M52" s="43"/>
      <c r="N52" s="42"/>
      <c r="O52" s="43"/>
      <c r="P52" s="42"/>
      <c r="Q52" s="43"/>
      <c r="R52" s="42"/>
      <c r="S52" s="43"/>
      <c r="T52" s="42"/>
      <c r="U52" s="43"/>
      <c r="V52" s="42"/>
      <c r="W52" s="43"/>
      <c r="X52" s="42"/>
      <c r="Y52" s="43"/>
      <c r="Z52" s="46"/>
      <c r="AA52" s="47"/>
    </row>
    <row r="53" spans="1:27" x14ac:dyDescent="0.25">
      <c r="A53" s="4" t="s">
        <v>53</v>
      </c>
      <c r="B53" s="42">
        <f>SUMIF(ش1!$L$4:$L$100,A53,ش1!$M$4:$M$100)</f>
        <v>0</v>
      </c>
      <c r="C53" s="43">
        <f>SUMIF(ش1!$L$4:$L$100,A53,ش1!$N$4:$N$100)</f>
        <v>0</v>
      </c>
      <c r="D53" s="42">
        <f>SUMIF(ش2!$L$4:$L$100,$A53,ش2!$M$4:$M$100)</f>
        <v>0</v>
      </c>
      <c r="E53" s="43">
        <f>SUMIF(ش2!$L$4:$L$100,$A53,ش2!$N$4:$N$100)</f>
        <v>0</v>
      </c>
      <c r="F53" s="42"/>
      <c r="G53" s="43"/>
      <c r="H53" s="42"/>
      <c r="I53" s="43"/>
      <c r="J53" s="42"/>
      <c r="K53" s="43"/>
      <c r="L53" s="42"/>
      <c r="M53" s="43"/>
      <c r="N53" s="42"/>
      <c r="O53" s="43"/>
      <c r="P53" s="42"/>
      <c r="Q53" s="43"/>
      <c r="R53" s="42"/>
      <c r="S53" s="43"/>
      <c r="T53" s="42"/>
      <c r="U53" s="43"/>
      <c r="V53" s="42"/>
      <c r="W53" s="43"/>
      <c r="X53" s="42"/>
      <c r="Y53" s="43"/>
      <c r="Z53" s="46"/>
      <c r="AA53" s="47"/>
    </row>
    <row r="54" spans="1:27" x14ac:dyDescent="0.25">
      <c r="A54" s="4" t="s">
        <v>54</v>
      </c>
      <c r="B54" s="42">
        <f>SUMIF(ش1!$L$4:$L$100,A54,ش1!$M$4:$M$100)</f>
        <v>0</v>
      </c>
      <c r="C54" s="43">
        <f>SUMIF(ش1!$L$4:$L$100,A54,ش1!$N$4:$N$100)</f>
        <v>0</v>
      </c>
      <c r="D54" s="42">
        <f>SUMIF(ش2!$L$4:$L$100,$A54,ش2!$M$4:$M$100)</f>
        <v>0</v>
      </c>
      <c r="E54" s="43">
        <f>SUMIF(ش2!$L$4:$L$100,$A54,ش2!$N$4:$N$100)</f>
        <v>0</v>
      </c>
      <c r="F54" s="42"/>
      <c r="G54" s="43"/>
      <c r="H54" s="42"/>
      <c r="I54" s="43"/>
      <c r="J54" s="42"/>
      <c r="K54" s="43"/>
      <c r="L54" s="42"/>
      <c r="M54" s="43"/>
      <c r="N54" s="42"/>
      <c r="O54" s="43"/>
      <c r="P54" s="42"/>
      <c r="Q54" s="43"/>
      <c r="R54" s="42"/>
      <c r="S54" s="43"/>
      <c r="T54" s="42"/>
      <c r="U54" s="43"/>
      <c r="V54" s="42"/>
      <c r="W54" s="43"/>
      <c r="X54" s="42"/>
      <c r="Y54" s="43"/>
      <c r="Z54" s="46"/>
      <c r="AA54" s="47"/>
    </row>
    <row r="55" spans="1:27" x14ac:dyDescent="0.25">
      <c r="A55" s="4" t="s">
        <v>55</v>
      </c>
      <c r="B55" s="42">
        <f>SUMIF(ش1!$L$4:$L$100,A55,ش1!$M$4:$M$100)</f>
        <v>0</v>
      </c>
      <c r="C55" s="43">
        <f>SUMIF(ش1!$L$4:$L$100,A55,ش1!$N$4:$N$100)</f>
        <v>0</v>
      </c>
      <c r="D55" s="42">
        <f>SUMIF(ش2!$L$4:$L$100,$A55,ش2!$M$4:$M$100)</f>
        <v>0</v>
      </c>
      <c r="E55" s="43">
        <f>SUMIF(ش2!$L$4:$L$100,$A55,ش2!$N$4:$N$100)</f>
        <v>0</v>
      </c>
      <c r="F55" s="42"/>
      <c r="G55" s="43"/>
      <c r="H55" s="42"/>
      <c r="I55" s="43"/>
      <c r="J55" s="42"/>
      <c r="K55" s="43"/>
      <c r="L55" s="42"/>
      <c r="M55" s="43"/>
      <c r="N55" s="42"/>
      <c r="O55" s="43"/>
      <c r="P55" s="42"/>
      <c r="Q55" s="43"/>
      <c r="R55" s="42"/>
      <c r="S55" s="43"/>
      <c r="T55" s="42"/>
      <c r="U55" s="43"/>
      <c r="V55" s="42"/>
      <c r="W55" s="43"/>
      <c r="X55" s="42"/>
      <c r="Y55" s="43"/>
      <c r="Z55" s="46"/>
      <c r="AA55" s="47"/>
    </row>
    <row r="56" spans="1:27" x14ac:dyDescent="0.25">
      <c r="A56" s="4" t="s">
        <v>56</v>
      </c>
      <c r="B56" s="42">
        <f>SUMIF(ش1!$L$4:$L$100,A56,ش1!$M$4:$M$100)</f>
        <v>0</v>
      </c>
      <c r="C56" s="43">
        <f>SUMIF(ش1!$L$4:$L$100,A56,ش1!$N$4:$N$100)</f>
        <v>0</v>
      </c>
      <c r="D56" s="42">
        <f>SUMIF(ش2!$L$4:$L$100,$A56,ش2!$M$4:$M$100)</f>
        <v>0</v>
      </c>
      <c r="E56" s="43">
        <f>SUMIF(ش2!$L$4:$L$100,$A56,ش2!$N$4:$N$100)</f>
        <v>0</v>
      </c>
      <c r="F56" s="42"/>
      <c r="G56" s="43"/>
      <c r="H56" s="42"/>
      <c r="I56" s="43"/>
      <c r="J56" s="42"/>
      <c r="K56" s="43"/>
      <c r="L56" s="42"/>
      <c r="M56" s="43"/>
      <c r="N56" s="42"/>
      <c r="O56" s="43"/>
      <c r="P56" s="42"/>
      <c r="Q56" s="43"/>
      <c r="R56" s="42"/>
      <c r="S56" s="43"/>
      <c r="T56" s="42"/>
      <c r="U56" s="43"/>
      <c r="V56" s="42"/>
      <c r="W56" s="43"/>
      <c r="X56" s="42"/>
      <c r="Y56" s="43"/>
      <c r="Z56" s="46"/>
      <c r="AA56" s="47"/>
    </row>
    <row r="57" spans="1:27" x14ac:dyDescent="0.25">
      <c r="A57" s="4" t="s">
        <v>57</v>
      </c>
      <c r="B57" s="42">
        <f>SUMIF(ش1!$L$4:$L$100,A57,ش1!$M$4:$M$100)</f>
        <v>0</v>
      </c>
      <c r="C57" s="43">
        <f>SUMIF(ش1!$L$4:$L$100,A57,ش1!$N$4:$N$100)</f>
        <v>0</v>
      </c>
      <c r="D57" s="42">
        <f>SUMIF(ش2!$L$4:$L$100,$A57,ش2!$M$4:$M$100)</f>
        <v>0</v>
      </c>
      <c r="E57" s="43">
        <f>SUMIF(ش2!$L$4:$L$100,$A57,ش2!$N$4:$N$100)</f>
        <v>0</v>
      </c>
      <c r="F57" s="42"/>
      <c r="G57" s="43"/>
      <c r="H57" s="42"/>
      <c r="I57" s="43"/>
      <c r="J57" s="42"/>
      <c r="K57" s="43"/>
      <c r="L57" s="42"/>
      <c r="M57" s="43"/>
      <c r="N57" s="42"/>
      <c r="O57" s="43"/>
      <c r="P57" s="42"/>
      <c r="Q57" s="43"/>
      <c r="R57" s="42"/>
      <c r="S57" s="43"/>
      <c r="T57" s="42"/>
      <c r="U57" s="43"/>
      <c r="V57" s="42"/>
      <c r="W57" s="43"/>
      <c r="X57" s="42"/>
      <c r="Y57" s="43"/>
      <c r="Z57" s="46"/>
      <c r="AA57" s="47"/>
    </row>
    <row r="58" spans="1:27" x14ac:dyDescent="0.25">
      <c r="A58" s="4" t="s">
        <v>58</v>
      </c>
      <c r="B58" s="42">
        <f>SUMIF(ش1!$L$4:$L$100,A58,ش1!$M$4:$M$100)</f>
        <v>0</v>
      </c>
      <c r="C58" s="43">
        <f>SUMIF(ش1!$L$4:$L$100,A58,ش1!$N$4:$N$100)</f>
        <v>0</v>
      </c>
      <c r="D58" s="42">
        <f>SUMIF(ش2!$L$4:$L$100,$A58,ش2!$M$4:$M$100)</f>
        <v>0</v>
      </c>
      <c r="E58" s="43">
        <f>SUMIF(ش2!$L$4:$L$100,$A58,ش2!$N$4:$N$100)</f>
        <v>0</v>
      </c>
      <c r="F58" s="42"/>
      <c r="G58" s="43"/>
      <c r="H58" s="42"/>
      <c r="I58" s="43"/>
      <c r="J58" s="42"/>
      <c r="K58" s="43"/>
      <c r="L58" s="42"/>
      <c r="M58" s="43"/>
      <c r="N58" s="42"/>
      <c r="O58" s="43"/>
      <c r="P58" s="42"/>
      <c r="Q58" s="43"/>
      <c r="R58" s="42"/>
      <c r="S58" s="43"/>
      <c r="T58" s="42"/>
      <c r="U58" s="43"/>
      <c r="V58" s="42"/>
      <c r="W58" s="43"/>
      <c r="X58" s="42"/>
      <c r="Y58" s="43"/>
      <c r="Z58" s="46"/>
      <c r="AA58" s="47"/>
    </row>
    <row r="59" spans="1:27" x14ac:dyDescent="0.25">
      <c r="A59" s="4" t="s">
        <v>59</v>
      </c>
      <c r="B59" s="42">
        <f>SUMIF(ش1!$L$4:$L$100,A59,ش1!$M$4:$M$100)</f>
        <v>0</v>
      </c>
      <c r="C59" s="43">
        <f>SUMIF(ش1!$L$4:$L$100,A59,ش1!$N$4:$N$100)</f>
        <v>0</v>
      </c>
      <c r="D59" s="42">
        <f>SUMIF(ش2!$L$4:$L$100,$A59,ش2!$M$4:$M$100)</f>
        <v>0</v>
      </c>
      <c r="E59" s="43">
        <f>SUMIF(ش2!$L$4:$L$100,$A59,ش2!$N$4:$N$100)</f>
        <v>0</v>
      </c>
      <c r="F59" s="42"/>
      <c r="G59" s="43"/>
      <c r="H59" s="42"/>
      <c r="I59" s="43"/>
      <c r="J59" s="42"/>
      <c r="K59" s="43"/>
      <c r="L59" s="42"/>
      <c r="M59" s="43"/>
      <c r="N59" s="42"/>
      <c r="O59" s="43"/>
      <c r="P59" s="42"/>
      <c r="Q59" s="43"/>
      <c r="R59" s="42"/>
      <c r="S59" s="43"/>
      <c r="T59" s="42"/>
      <c r="U59" s="43"/>
      <c r="V59" s="42"/>
      <c r="W59" s="43"/>
      <c r="X59" s="42"/>
      <c r="Y59" s="43"/>
      <c r="Z59" s="46"/>
      <c r="AA59" s="47"/>
    </row>
    <row r="60" spans="1:27" x14ac:dyDescent="0.25">
      <c r="A60" s="4" t="s">
        <v>60</v>
      </c>
      <c r="B60" s="42">
        <f>SUMIF(ش1!$L$4:$L$100,A60,ش1!$M$4:$M$100)</f>
        <v>0</v>
      </c>
      <c r="C60" s="43">
        <f>SUMIF(ش1!$L$4:$L$100,A60,ش1!$N$4:$N$100)</f>
        <v>0</v>
      </c>
      <c r="D60" s="42">
        <f>SUMIF(ش2!$L$4:$L$100,$A60,ش2!$M$4:$M$100)</f>
        <v>0</v>
      </c>
      <c r="E60" s="43">
        <f>SUMIF(ش2!$L$4:$L$100,$A60,ش2!$N$4:$N$100)</f>
        <v>0</v>
      </c>
      <c r="F60" s="42"/>
      <c r="G60" s="43"/>
      <c r="H60" s="42"/>
      <c r="I60" s="43"/>
      <c r="J60" s="42"/>
      <c r="K60" s="43"/>
      <c r="L60" s="42"/>
      <c r="M60" s="43"/>
      <c r="N60" s="42"/>
      <c r="O60" s="43"/>
      <c r="P60" s="42"/>
      <c r="Q60" s="43"/>
      <c r="R60" s="42"/>
      <c r="S60" s="43"/>
      <c r="T60" s="42"/>
      <c r="U60" s="43"/>
      <c r="V60" s="42"/>
      <c r="W60" s="43"/>
      <c r="X60" s="42"/>
      <c r="Y60" s="43"/>
      <c r="Z60" s="46"/>
      <c r="AA60" s="47"/>
    </row>
    <row r="61" spans="1:27" x14ac:dyDescent="0.25">
      <c r="A61" s="4" t="s">
        <v>61</v>
      </c>
      <c r="B61" s="42">
        <f>SUMIF(ش1!$L$4:$L$100,A61,ش1!$M$4:$M$100)</f>
        <v>0</v>
      </c>
      <c r="C61" s="43">
        <f>SUMIF(ش1!$L$4:$L$100,A61,ش1!$N$4:$N$100)</f>
        <v>0</v>
      </c>
      <c r="D61" s="42">
        <f>SUMIF(ش2!$L$4:$L$100,$A61,ش2!$M$4:$M$100)</f>
        <v>0</v>
      </c>
      <c r="E61" s="43">
        <f>SUMIF(ش2!$L$4:$L$100,$A61,ش2!$N$4:$N$100)</f>
        <v>0</v>
      </c>
      <c r="F61" s="42"/>
      <c r="G61" s="43"/>
      <c r="H61" s="42"/>
      <c r="I61" s="43"/>
      <c r="J61" s="42"/>
      <c r="K61" s="43"/>
      <c r="L61" s="42"/>
      <c r="M61" s="43"/>
      <c r="N61" s="42"/>
      <c r="O61" s="43"/>
      <c r="P61" s="42"/>
      <c r="Q61" s="43"/>
      <c r="R61" s="42"/>
      <c r="S61" s="43"/>
      <c r="T61" s="42"/>
      <c r="U61" s="43"/>
      <c r="V61" s="42"/>
      <c r="W61" s="43"/>
      <c r="X61" s="42"/>
      <c r="Y61" s="43"/>
      <c r="Z61" s="46"/>
      <c r="AA61" s="47"/>
    </row>
    <row r="62" spans="1:27" x14ac:dyDescent="0.25">
      <c r="A62" s="4" t="s">
        <v>62</v>
      </c>
      <c r="B62" s="42">
        <f>SUMIF(ش1!$L$4:$L$100,A62,ش1!$M$4:$M$100)</f>
        <v>0</v>
      </c>
      <c r="C62" s="43">
        <f>SUMIF(ش1!$L$4:$L$100,A62,ش1!$N$4:$N$100)</f>
        <v>0</v>
      </c>
      <c r="D62" s="42">
        <f>SUMIF(ش2!$L$4:$L$100,$A62,ش2!$M$4:$M$100)</f>
        <v>0</v>
      </c>
      <c r="E62" s="43">
        <f>SUMIF(ش2!$L$4:$L$100,$A62,ش2!$N$4:$N$100)</f>
        <v>0</v>
      </c>
      <c r="F62" s="42"/>
      <c r="G62" s="43"/>
      <c r="H62" s="42"/>
      <c r="I62" s="43"/>
      <c r="J62" s="42"/>
      <c r="K62" s="43"/>
      <c r="L62" s="42"/>
      <c r="M62" s="43"/>
      <c r="N62" s="42"/>
      <c r="O62" s="43"/>
      <c r="P62" s="42"/>
      <c r="Q62" s="43"/>
      <c r="R62" s="42"/>
      <c r="S62" s="43"/>
      <c r="T62" s="42"/>
      <c r="U62" s="43"/>
      <c r="V62" s="42"/>
      <c r="W62" s="43"/>
      <c r="X62" s="42"/>
      <c r="Y62" s="43"/>
      <c r="Z62" s="46"/>
      <c r="AA62" s="47"/>
    </row>
    <row r="63" spans="1:27" x14ac:dyDescent="0.25">
      <c r="A63" s="4" t="s">
        <v>63</v>
      </c>
      <c r="B63" s="42">
        <f>SUMIF(ش1!$L$4:$L$100,A63,ش1!$M$4:$M$100)</f>
        <v>0</v>
      </c>
      <c r="C63" s="43">
        <f>SUMIF(ش1!$L$4:$L$100,A63,ش1!$N$4:$N$100)</f>
        <v>0</v>
      </c>
      <c r="D63" s="42">
        <f>SUMIF(ش2!$L$4:$L$100,$A63,ش2!$M$4:$M$100)</f>
        <v>0</v>
      </c>
      <c r="E63" s="43">
        <f>SUMIF(ش2!$L$4:$L$100,$A63,ش2!$N$4:$N$100)</f>
        <v>0</v>
      </c>
      <c r="F63" s="42"/>
      <c r="G63" s="43"/>
      <c r="H63" s="42"/>
      <c r="I63" s="43"/>
      <c r="J63" s="42"/>
      <c r="K63" s="43"/>
      <c r="L63" s="42"/>
      <c r="M63" s="43"/>
      <c r="N63" s="42"/>
      <c r="O63" s="43"/>
      <c r="P63" s="42"/>
      <c r="Q63" s="43"/>
      <c r="R63" s="42"/>
      <c r="S63" s="43"/>
      <c r="T63" s="42"/>
      <c r="U63" s="43"/>
      <c r="V63" s="42"/>
      <c r="W63" s="43"/>
      <c r="X63" s="42"/>
      <c r="Y63" s="43"/>
      <c r="Z63" s="46"/>
      <c r="AA63" s="47"/>
    </row>
    <row r="64" spans="1:27" x14ac:dyDescent="0.25">
      <c r="A64" s="4" t="s">
        <v>64</v>
      </c>
      <c r="B64" s="42">
        <f>SUMIF(ش1!$L$4:$L$100,A64,ش1!$M$4:$M$100)</f>
        <v>0</v>
      </c>
      <c r="C64" s="43">
        <f>SUMIF(ش1!$L$4:$L$100,A64,ش1!$N$4:$N$100)</f>
        <v>0</v>
      </c>
      <c r="D64" s="42">
        <f>SUMIF(ش2!$L$4:$L$100,$A64,ش2!$M$4:$M$100)</f>
        <v>0</v>
      </c>
      <c r="E64" s="43">
        <f>SUMIF(ش2!$L$4:$L$100,$A64,ش2!$N$4:$N$100)</f>
        <v>0</v>
      </c>
      <c r="F64" s="42"/>
      <c r="G64" s="43"/>
      <c r="H64" s="42"/>
      <c r="I64" s="43"/>
      <c r="J64" s="42"/>
      <c r="K64" s="43"/>
      <c r="L64" s="42"/>
      <c r="M64" s="43"/>
      <c r="N64" s="42"/>
      <c r="O64" s="43"/>
      <c r="P64" s="42"/>
      <c r="Q64" s="43"/>
      <c r="R64" s="42"/>
      <c r="S64" s="43"/>
      <c r="T64" s="42"/>
      <c r="U64" s="43"/>
      <c r="V64" s="42"/>
      <c r="W64" s="43"/>
      <c r="X64" s="42"/>
      <c r="Y64" s="43"/>
      <c r="Z64" s="46"/>
      <c r="AA64" s="47"/>
    </row>
    <row r="65" spans="1:27" x14ac:dyDescent="0.25">
      <c r="A65" s="4" t="s">
        <v>65</v>
      </c>
      <c r="B65" s="42">
        <f>SUMIF(ش1!$L$4:$L$100,A65,ش1!$M$4:$M$100)</f>
        <v>0</v>
      </c>
      <c r="C65" s="43">
        <f>SUMIF(ش1!$L$4:$L$100,A65,ش1!$N$4:$N$100)</f>
        <v>0</v>
      </c>
      <c r="D65" s="42">
        <f>SUMIF(ش2!$L$4:$L$100,$A65,ش2!$M$4:$M$100)</f>
        <v>0</v>
      </c>
      <c r="E65" s="43">
        <f>SUMIF(ش2!$L$4:$L$100,$A65,ش2!$N$4:$N$100)</f>
        <v>0</v>
      </c>
      <c r="F65" s="42"/>
      <c r="G65" s="43"/>
      <c r="H65" s="42"/>
      <c r="I65" s="43"/>
      <c r="J65" s="42"/>
      <c r="K65" s="43"/>
      <c r="L65" s="42"/>
      <c r="M65" s="43"/>
      <c r="N65" s="42"/>
      <c r="O65" s="43"/>
      <c r="P65" s="42"/>
      <c r="Q65" s="43"/>
      <c r="R65" s="42"/>
      <c r="S65" s="43"/>
      <c r="T65" s="42"/>
      <c r="U65" s="43"/>
      <c r="V65" s="42"/>
      <c r="W65" s="43"/>
      <c r="X65" s="42"/>
      <c r="Y65" s="43"/>
      <c r="Z65" s="46"/>
      <c r="AA65" s="47"/>
    </row>
    <row r="66" spans="1:27" x14ac:dyDescent="0.25">
      <c r="A66" s="4" t="s">
        <v>66</v>
      </c>
      <c r="B66" s="42">
        <f>SUMIF(ش1!$L$4:$L$100,A66,ش1!$M$4:$M$100)</f>
        <v>0</v>
      </c>
      <c r="C66" s="43">
        <f>SUMIF(ش1!$L$4:$L$100,A66,ش1!$N$4:$N$100)</f>
        <v>0</v>
      </c>
      <c r="D66" s="42">
        <f>SUMIF(ش2!$L$4:$L$100,$A66,ش2!$M$4:$M$100)</f>
        <v>0</v>
      </c>
      <c r="E66" s="43">
        <f>SUMIF(ش2!$L$4:$L$100,$A66,ش2!$N$4:$N$100)</f>
        <v>0</v>
      </c>
      <c r="F66" s="42"/>
      <c r="G66" s="43"/>
      <c r="H66" s="42"/>
      <c r="I66" s="43"/>
      <c r="J66" s="42"/>
      <c r="K66" s="43"/>
      <c r="L66" s="42"/>
      <c r="M66" s="43"/>
      <c r="N66" s="42"/>
      <c r="O66" s="43"/>
      <c r="P66" s="42"/>
      <c r="Q66" s="43"/>
      <c r="R66" s="42"/>
      <c r="S66" s="43"/>
      <c r="T66" s="42"/>
      <c r="U66" s="43"/>
      <c r="V66" s="42"/>
      <c r="W66" s="43"/>
      <c r="X66" s="42"/>
      <c r="Y66" s="43"/>
      <c r="Z66" s="46"/>
      <c r="AA66" s="47"/>
    </row>
    <row r="67" spans="1:27" x14ac:dyDescent="0.25">
      <c r="A67" s="4"/>
      <c r="B67" s="42"/>
      <c r="C67" s="43"/>
      <c r="D67" s="42"/>
      <c r="E67" s="43"/>
      <c r="F67" s="42"/>
      <c r="G67" s="43"/>
      <c r="H67" s="42"/>
      <c r="I67" s="43"/>
      <c r="J67" s="42"/>
      <c r="K67" s="43"/>
      <c r="L67" s="42"/>
      <c r="M67" s="43"/>
      <c r="N67" s="42"/>
      <c r="O67" s="43"/>
      <c r="P67" s="42"/>
      <c r="Q67" s="43"/>
      <c r="R67" s="42"/>
      <c r="S67" s="43"/>
      <c r="T67" s="42"/>
      <c r="U67" s="43"/>
      <c r="V67" s="42"/>
      <c r="W67" s="43"/>
      <c r="X67" s="42"/>
      <c r="Y67" s="43"/>
      <c r="Z67" s="46"/>
      <c r="AA67" s="47"/>
    </row>
    <row r="68" spans="1:27" x14ac:dyDescent="0.25">
      <c r="B68" s="38"/>
      <c r="C68" s="35"/>
      <c r="D68" s="38"/>
      <c r="E68" s="35"/>
      <c r="F68" s="38"/>
      <c r="G68" s="35"/>
      <c r="H68" s="38"/>
      <c r="I68" s="35"/>
      <c r="J68" s="38"/>
      <c r="K68" s="35"/>
      <c r="L68" s="38"/>
      <c r="M68" s="35"/>
      <c r="N68" s="38"/>
      <c r="O68" s="35"/>
      <c r="P68" s="38"/>
      <c r="Q68" s="35"/>
      <c r="R68" s="38"/>
      <c r="S68" s="35"/>
      <c r="T68" s="38"/>
      <c r="U68" s="35"/>
      <c r="V68" s="38"/>
      <c r="W68" s="35"/>
      <c r="X68" s="38"/>
      <c r="Y68" s="35"/>
      <c r="Z68" s="33"/>
      <c r="AA68" s="33"/>
    </row>
    <row r="69" spans="1:27" x14ac:dyDescent="0.25">
      <c r="B69" s="38"/>
      <c r="C69" s="35"/>
      <c r="D69" s="38"/>
      <c r="E69" s="35"/>
      <c r="F69" s="38"/>
      <c r="G69" s="35"/>
      <c r="H69" s="38"/>
      <c r="I69" s="35"/>
      <c r="J69" s="38"/>
      <c r="K69" s="35"/>
      <c r="L69" s="38"/>
      <c r="M69" s="35"/>
      <c r="N69" s="38"/>
      <c r="O69" s="35"/>
      <c r="P69" s="38"/>
      <c r="Q69" s="35"/>
      <c r="R69" s="38"/>
      <c r="S69" s="35"/>
      <c r="T69" s="38"/>
      <c r="U69" s="35"/>
      <c r="V69" s="38"/>
      <c r="W69" s="35"/>
      <c r="X69" s="38"/>
      <c r="Y69" s="35"/>
      <c r="Z69" s="33"/>
      <c r="AA69" s="33"/>
    </row>
    <row r="70" spans="1:27" x14ac:dyDescent="0.25">
      <c r="B70" s="38"/>
      <c r="C70" s="35"/>
      <c r="D70" s="38"/>
      <c r="E70" s="35"/>
      <c r="F70" s="38"/>
      <c r="G70" s="35"/>
      <c r="H70" s="38"/>
      <c r="I70" s="35"/>
      <c r="J70" s="38"/>
      <c r="K70" s="35"/>
      <c r="L70" s="38"/>
      <c r="M70" s="35"/>
      <c r="N70" s="38"/>
      <c r="O70" s="35"/>
      <c r="P70" s="38"/>
      <c r="Q70" s="35"/>
      <c r="R70" s="38"/>
      <c r="S70" s="35"/>
      <c r="T70" s="38"/>
      <c r="U70" s="35"/>
      <c r="V70" s="38"/>
      <c r="W70" s="35"/>
      <c r="X70" s="38"/>
      <c r="Y70" s="35"/>
      <c r="Z70" s="33"/>
      <c r="AA70" s="33"/>
    </row>
    <row r="71" spans="1:27" x14ac:dyDescent="0.25">
      <c r="B71" s="38"/>
      <c r="C71" s="35"/>
      <c r="D71" s="38"/>
      <c r="E71" s="35"/>
      <c r="F71" s="38"/>
      <c r="G71" s="35"/>
      <c r="H71" s="38"/>
      <c r="I71" s="35"/>
      <c r="J71" s="38"/>
      <c r="K71" s="35"/>
      <c r="L71" s="38"/>
      <c r="M71" s="35"/>
      <c r="N71" s="38"/>
      <c r="O71" s="35"/>
      <c r="P71" s="38"/>
      <c r="Q71" s="35"/>
      <c r="R71" s="38"/>
      <c r="S71" s="35"/>
      <c r="T71" s="38"/>
      <c r="U71" s="35"/>
      <c r="V71" s="38"/>
      <c r="W71" s="35"/>
      <c r="X71" s="38"/>
      <c r="Y71" s="35"/>
      <c r="Z71" s="33"/>
      <c r="AA71" s="33"/>
    </row>
    <row r="72" spans="1:27" x14ac:dyDescent="0.25">
      <c r="B72" s="38"/>
      <c r="C72" s="35"/>
      <c r="D72" s="38"/>
      <c r="E72" s="35"/>
      <c r="F72" s="38"/>
      <c r="G72" s="35"/>
      <c r="H72" s="38"/>
      <c r="I72" s="35"/>
      <c r="J72" s="38"/>
      <c r="K72" s="35"/>
      <c r="L72" s="38"/>
      <c r="M72" s="35"/>
      <c r="N72" s="38"/>
      <c r="O72" s="35"/>
      <c r="P72" s="38"/>
      <c r="Q72" s="35"/>
      <c r="R72" s="38"/>
      <c r="S72" s="35"/>
      <c r="T72" s="38"/>
      <c r="U72" s="35"/>
      <c r="V72" s="38"/>
      <c r="W72" s="35"/>
      <c r="X72" s="38"/>
      <c r="Y72" s="35"/>
      <c r="Z72" s="33"/>
      <c r="AA72" s="33"/>
    </row>
    <row r="73" spans="1:27" x14ac:dyDescent="0.25">
      <c r="B73" s="38"/>
      <c r="C73" s="35"/>
      <c r="D73" s="38"/>
      <c r="E73" s="35"/>
      <c r="F73" s="38"/>
      <c r="G73" s="35"/>
      <c r="H73" s="38"/>
      <c r="I73" s="35"/>
      <c r="J73" s="38"/>
      <c r="K73" s="35"/>
      <c r="L73" s="38"/>
      <c r="M73" s="35"/>
      <c r="N73" s="38"/>
      <c r="O73" s="35"/>
      <c r="P73" s="38"/>
      <c r="Q73" s="35"/>
      <c r="R73" s="38"/>
      <c r="S73" s="35"/>
      <c r="T73" s="38"/>
      <c r="U73" s="35"/>
      <c r="V73" s="38"/>
      <c r="W73" s="35"/>
      <c r="X73" s="38"/>
      <c r="Y73" s="35"/>
      <c r="Z73" s="33"/>
      <c r="AA73" s="33"/>
    </row>
    <row r="74" spans="1:27" x14ac:dyDescent="0.25">
      <c r="B74" s="38"/>
      <c r="C74" s="35"/>
      <c r="D74" s="38"/>
      <c r="E74" s="35"/>
      <c r="F74" s="38"/>
      <c r="G74" s="35"/>
      <c r="H74" s="38"/>
      <c r="I74" s="35"/>
      <c r="J74" s="38"/>
      <c r="K74" s="35"/>
      <c r="L74" s="38"/>
      <c r="M74" s="35"/>
      <c r="N74" s="38"/>
      <c r="O74" s="35"/>
      <c r="P74" s="38"/>
      <c r="Q74" s="35"/>
      <c r="R74" s="38"/>
      <c r="S74" s="35"/>
      <c r="T74" s="38"/>
      <c r="U74" s="35"/>
      <c r="V74" s="38"/>
      <c r="W74" s="35"/>
      <c r="X74" s="38"/>
      <c r="Y74" s="35"/>
      <c r="Z74" s="33"/>
      <c r="AA74" s="33"/>
    </row>
    <row r="75" spans="1:27" x14ac:dyDescent="0.25">
      <c r="B75" s="38"/>
      <c r="C75" s="35"/>
      <c r="D75" s="38"/>
      <c r="E75" s="35"/>
      <c r="F75" s="38"/>
      <c r="G75" s="35"/>
      <c r="H75" s="38"/>
      <c r="I75" s="35"/>
      <c r="J75" s="38"/>
      <c r="K75" s="35"/>
      <c r="L75" s="38"/>
      <c r="M75" s="35"/>
      <c r="N75" s="38"/>
      <c r="O75" s="35"/>
      <c r="P75" s="38"/>
      <c r="Q75" s="35"/>
      <c r="R75" s="38"/>
      <c r="S75" s="35"/>
      <c r="T75" s="38"/>
      <c r="U75" s="35"/>
      <c r="V75" s="38"/>
      <c r="W75" s="35"/>
      <c r="X75" s="38"/>
      <c r="Y75" s="35"/>
      <c r="Z75" s="33"/>
      <c r="AA75" s="33"/>
    </row>
    <row r="76" spans="1:27" x14ac:dyDescent="0.25">
      <c r="B76" s="38"/>
      <c r="C76" s="35"/>
      <c r="D76" s="38"/>
      <c r="E76" s="35"/>
      <c r="F76" s="38"/>
      <c r="G76" s="35"/>
      <c r="H76" s="38"/>
      <c r="I76" s="35"/>
      <c r="J76" s="38"/>
      <c r="K76" s="35"/>
      <c r="L76" s="38"/>
      <c r="M76" s="35"/>
      <c r="N76" s="38"/>
      <c r="O76" s="35"/>
      <c r="P76" s="38"/>
      <c r="Q76" s="35"/>
      <c r="R76" s="38"/>
      <c r="S76" s="35"/>
      <c r="T76" s="38"/>
      <c r="U76" s="35"/>
      <c r="V76" s="38"/>
      <c r="W76" s="35"/>
      <c r="X76" s="38"/>
      <c r="Y76" s="35"/>
      <c r="Z76" s="33"/>
      <c r="AA76" s="33"/>
    </row>
    <row r="77" spans="1:27" x14ac:dyDescent="0.25">
      <c r="B77" s="38"/>
      <c r="C77" s="35"/>
      <c r="D77" s="38"/>
      <c r="E77" s="35"/>
      <c r="F77" s="38"/>
      <c r="G77" s="35"/>
      <c r="H77" s="38"/>
      <c r="I77" s="35"/>
      <c r="J77" s="38"/>
      <c r="K77" s="35"/>
      <c r="L77" s="38"/>
      <c r="M77" s="35"/>
      <c r="N77" s="38"/>
      <c r="O77" s="35"/>
      <c r="P77" s="38"/>
      <c r="Q77" s="35"/>
      <c r="R77" s="38"/>
      <c r="S77" s="35"/>
      <c r="T77" s="38"/>
      <c r="U77" s="35"/>
      <c r="V77" s="38"/>
      <c r="W77" s="35"/>
      <c r="X77" s="38"/>
      <c r="Y77" s="35"/>
      <c r="Z77" s="33"/>
      <c r="AA77" s="33"/>
    </row>
    <row r="78" spans="1:27" x14ac:dyDescent="0.25">
      <c r="B78" s="38"/>
      <c r="C78" s="35"/>
      <c r="D78" s="38"/>
      <c r="E78" s="35"/>
      <c r="F78" s="38"/>
      <c r="G78" s="35"/>
      <c r="H78" s="38"/>
      <c r="I78" s="35"/>
      <c r="J78" s="38"/>
      <c r="K78" s="35"/>
      <c r="L78" s="38"/>
      <c r="M78" s="35"/>
      <c r="N78" s="38"/>
      <c r="O78" s="35"/>
      <c r="P78" s="38"/>
      <c r="Q78" s="35"/>
      <c r="R78" s="38"/>
      <c r="S78" s="35"/>
      <c r="T78" s="38"/>
      <c r="U78" s="35"/>
      <c r="V78" s="38"/>
      <c r="W78" s="35"/>
      <c r="X78" s="38"/>
      <c r="Y78" s="35"/>
      <c r="Z78" s="33"/>
      <c r="AA78" s="33"/>
    </row>
  </sheetData>
  <mergeCells count="14">
    <mergeCell ref="B3:C3"/>
    <mergeCell ref="D3:E3"/>
    <mergeCell ref="F3:G3"/>
    <mergeCell ref="H3:I3"/>
    <mergeCell ref="J3:K3"/>
    <mergeCell ref="X3:Y3"/>
    <mergeCell ref="Z3:Z4"/>
    <mergeCell ref="AA3:AA4"/>
    <mergeCell ref="L3:M3"/>
    <mergeCell ref="N3:O3"/>
    <mergeCell ref="P3:Q3"/>
    <mergeCell ref="R3:S3"/>
    <mergeCell ref="T3:U3"/>
    <mergeCell ref="V3:W3"/>
  </mergeCells>
  <printOptions horizontalCentered="1"/>
  <pageMargins left="0.25" right="0.25" top="0.25" bottom="0.25" header="0.25" footer="0.25"/>
  <pageSetup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2" sqref="E2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27">
        <v>43405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J4:J121 E4:E121">
      <formula1>$L$4:$L$83</formula1>
    </dataValidation>
    <dataValidation type="list" allowBlank="1" showInputMessage="1" showErrorMessage="1" sqref="B4:B125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2" sqref="E2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27">
        <v>43374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B4:B125">
      <formula1>$L$2:$L$3</formula1>
    </dataValidation>
    <dataValidation type="list" allowBlank="1" showInputMessage="1" showErrorMessage="1" sqref="J4:J121 E4:E121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1" sqref="E1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27">
        <v>43344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J4:J121 E4:E121">
      <formula1>$L$4:$L$83</formula1>
    </dataValidation>
    <dataValidation type="list" allowBlank="1" showInputMessage="1" showErrorMessage="1" sqref="B4:B125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2" sqref="E2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14">
        <v>43313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B4:B125">
      <formula1>$L$2:$L$3</formula1>
    </dataValidation>
    <dataValidation type="list" allowBlank="1" showInputMessage="1" showErrorMessage="1" sqref="J4:J121 E4:E121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2" sqref="E2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14">
        <v>43282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J4:J121 E4:E121">
      <formula1>$L$4:$L$83</formula1>
    </dataValidation>
    <dataValidation type="list" allowBlank="1" showInputMessage="1" showErrorMessage="1" sqref="B4:B125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1" sqref="E1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14">
        <v>43252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B4:B125">
      <formula1>$L$2:$L$3</formula1>
    </dataValidation>
    <dataValidation type="list" allowBlank="1" showInputMessage="1" showErrorMessage="1" sqref="J4:J121 E4:E121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2" sqref="E2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14">
        <v>43221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J4:J121 E4:E121">
      <formula1>$L$4:$L$83</formula1>
    </dataValidation>
    <dataValidation type="list" allowBlank="1" showInputMessage="1" showErrorMessage="1" sqref="B4:B125">
      <formula1>$L$2:$L$3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rightToLeft="1" zoomScale="84" zoomScaleNormal="84" workbookViewId="0">
      <pane ySplit="3" topLeftCell="A4" activePane="bottomLeft" state="frozen"/>
      <selection pane="bottomLeft" activeCell="E2" sqref="E2"/>
    </sheetView>
  </sheetViews>
  <sheetFormatPr defaultColWidth="9.140625" defaultRowHeight="16.5" x14ac:dyDescent="0.25"/>
  <cols>
    <col min="1" max="1" width="11" style="6" customWidth="1"/>
    <col min="2" max="2" width="12.5703125" style="1" customWidth="1"/>
    <col min="3" max="3" width="18.7109375" style="10" customWidth="1"/>
    <col min="4" max="4" width="11" style="7" customWidth="1"/>
    <col min="5" max="5" width="16.85546875" style="2" customWidth="1"/>
    <col min="6" max="6" width="36.42578125" style="2" customWidth="1"/>
    <col min="7" max="7" width="1.42578125" style="2" customWidth="1"/>
    <col min="8" max="8" width="18.7109375" style="10" customWidth="1"/>
    <col min="9" max="9" width="11" style="15" customWidth="1"/>
    <col min="10" max="10" width="16.85546875" style="2" customWidth="1"/>
    <col min="11" max="11" width="36.42578125" style="2" customWidth="1"/>
    <col min="12" max="12" width="9.140625" style="2"/>
    <col min="13" max="13" width="12" style="12" customWidth="1"/>
    <col min="14" max="14" width="12" style="13" customWidth="1"/>
    <col min="15" max="16384" width="9.140625" style="2"/>
  </cols>
  <sheetData>
    <row r="1" spans="1:14" ht="21.75" customHeight="1" x14ac:dyDescent="0.25">
      <c r="C1" s="10" t="s">
        <v>78</v>
      </c>
      <c r="E1" s="14">
        <v>43191</v>
      </c>
    </row>
    <row r="2" spans="1:14" ht="27.75" customHeight="1" x14ac:dyDescent="0.25">
      <c r="D2" s="7">
        <f>SUM(D4:D62)</f>
        <v>108100</v>
      </c>
      <c r="E2" s="14"/>
      <c r="I2" s="16">
        <f>SUM(I4:I62)</f>
        <v>5500</v>
      </c>
      <c r="L2" s="2" t="s">
        <v>1</v>
      </c>
    </row>
    <row r="3" spans="1:14" ht="30" customHeight="1" x14ac:dyDescent="0.25">
      <c r="A3" s="3" t="s">
        <v>68</v>
      </c>
      <c r="B3" s="5" t="s">
        <v>70</v>
      </c>
      <c r="C3" s="11" t="s">
        <v>0</v>
      </c>
      <c r="D3" s="9" t="s">
        <v>1</v>
      </c>
      <c r="E3" s="3" t="s">
        <v>2</v>
      </c>
      <c r="F3" s="3" t="s">
        <v>3</v>
      </c>
      <c r="G3" s="3"/>
      <c r="H3" s="11" t="s">
        <v>0</v>
      </c>
      <c r="I3" s="17" t="s">
        <v>67</v>
      </c>
      <c r="J3" s="3" t="s">
        <v>2</v>
      </c>
      <c r="K3" s="3" t="s">
        <v>3</v>
      </c>
      <c r="L3" s="2" t="s">
        <v>69</v>
      </c>
      <c r="M3" s="21" t="s">
        <v>76</v>
      </c>
      <c r="N3" s="22" t="s">
        <v>77</v>
      </c>
    </row>
    <row r="4" spans="1:14" ht="21.75" customHeight="1" x14ac:dyDescent="0.25">
      <c r="A4" s="8">
        <v>45000</v>
      </c>
      <c r="B4" s="5" t="s">
        <v>1</v>
      </c>
      <c r="C4" s="11">
        <v>43101</v>
      </c>
      <c r="D4" s="9">
        <v>45000</v>
      </c>
      <c r="E4" s="3" t="s">
        <v>4</v>
      </c>
      <c r="F4" s="3" t="s">
        <v>71</v>
      </c>
      <c r="H4" s="11" t="s">
        <v>73</v>
      </c>
      <c r="I4" s="18">
        <v>5000</v>
      </c>
      <c r="J4" s="3" t="s">
        <v>4</v>
      </c>
      <c r="K4" s="20" t="s">
        <v>74</v>
      </c>
      <c r="L4" s="5" t="s">
        <v>4</v>
      </c>
      <c r="M4" s="23">
        <f>D4+D7</f>
        <v>70000</v>
      </c>
      <c r="N4" s="24">
        <f>I4+I5</f>
        <v>5500</v>
      </c>
    </row>
    <row r="5" spans="1:14" ht="21.75" customHeight="1" x14ac:dyDescent="0.25">
      <c r="A5" s="8">
        <v>17000</v>
      </c>
      <c r="B5" s="5" t="s">
        <v>1</v>
      </c>
      <c r="C5" s="11">
        <v>43102</v>
      </c>
      <c r="D5" s="9">
        <v>17000</v>
      </c>
      <c r="E5" s="3" t="s">
        <v>5</v>
      </c>
      <c r="F5" s="3" t="s">
        <v>72</v>
      </c>
      <c r="H5" s="11" t="s">
        <v>79</v>
      </c>
      <c r="I5" s="19">
        <v>500</v>
      </c>
      <c r="J5" s="3" t="s">
        <v>4</v>
      </c>
      <c r="K5" s="20"/>
      <c r="L5" s="5" t="s">
        <v>5</v>
      </c>
      <c r="M5" s="23">
        <f>D5+D8</f>
        <v>18500</v>
      </c>
      <c r="N5" s="25"/>
    </row>
    <row r="6" spans="1:14" ht="21.75" customHeight="1" x14ac:dyDescent="0.25">
      <c r="A6" s="8">
        <v>5000</v>
      </c>
      <c r="B6" s="5" t="s">
        <v>69</v>
      </c>
      <c r="C6" s="11">
        <v>43103</v>
      </c>
      <c r="D6" s="9"/>
      <c r="E6" s="3"/>
      <c r="F6" s="3"/>
      <c r="H6" s="11"/>
      <c r="I6" s="19"/>
      <c r="J6" s="3"/>
      <c r="K6" s="20"/>
      <c r="L6" s="5" t="s">
        <v>6</v>
      </c>
      <c r="M6" s="26"/>
      <c r="N6" s="25"/>
    </row>
    <row r="7" spans="1:14" ht="21.75" customHeight="1" x14ac:dyDescent="0.25">
      <c r="A7" s="8">
        <v>12000</v>
      </c>
      <c r="B7" s="5" t="s">
        <v>1</v>
      </c>
      <c r="C7" s="11" t="s">
        <v>75</v>
      </c>
      <c r="D7" s="9">
        <v>25000</v>
      </c>
      <c r="E7" s="3" t="s">
        <v>4</v>
      </c>
      <c r="F7" s="3"/>
      <c r="H7" s="11"/>
      <c r="I7" s="19"/>
      <c r="J7" s="3"/>
      <c r="K7" s="20"/>
      <c r="L7" s="5" t="s">
        <v>7</v>
      </c>
      <c r="M7" s="26"/>
      <c r="N7" s="25"/>
    </row>
    <row r="8" spans="1:14" ht="21.75" customHeight="1" x14ac:dyDescent="0.25">
      <c r="A8" s="8">
        <v>1500</v>
      </c>
      <c r="B8" s="5" t="s">
        <v>1</v>
      </c>
      <c r="C8" s="11"/>
      <c r="D8" s="9">
        <v>1500</v>
      </c>
      <c r="E8" s="3" t="s">
        <v>5</v>
      </c>
      <c r="F8" s="3"/>
      <c r="H8" s="11"/>
      <c r="I8" s="19"/>
      <c r="J8" s="3"/>
      <c r="K8" s="20"/>
      <c r="L8" s="5" t="s">
        <v>8</v>
      </c>
      <c r="M8" s="26"/>
      <c r="N8" s="25"/>
    </row>
    <row r="9" spans="1:14" ht="21.75" customHeight="1" x14ac:dyDescent="0.25">
      <c r="A9" s="8">
        <v>7600</v>
      </c>
      <c r="B9" s="5" t="s">
        <v>1</v>
      </c>
      <c r="C9" s="11"/>
      <c r="D9" s="9">
        <f>A9</f>
        <v>7600</v>
      </c>
      <c r="E9" s="3" t="s">
        <v>14</v>
      </c>
      <c r="F9" s="3"/>
      <c r="H9" s="11"/>
      <c r="I9" s="19"/>
      <c r="J9" s="3"/>
      <c r="K9" s="20"/>
      <c r="L9" s="5" t="s">
        <v>9</v>
      </c>
      <c r="M9" s="26"/>
      <c r="N9" s="25"/>
    </row>
    <row r="10" spans="1:14" ht="21.75" customHeight="1" x14ac:dyDescent="0.25">
      <c r="A10" s="8">
        <v>12000</v>
      </c>
      <c r="B10" s="5" t="s">
        <v>1</v>
      </c>
      <c r="C10" s="11"/>
      <c r="D10" s="9">
        <f>A10</f>
        <v>12000</v>
      </c>
      <c r="E10" s="3" t="s">
        <v>14</v>
      </c>
      <c r="F10" s="3"/>
      <c r="H10" s="11"/>
      <c r="I10" s="19"/>
      <c r="J10" s="3"/>
      <c r="K10" s="20"/>
      <c r="L10" s="5" t="s">
        <v>10</v>
      </c>
      <c r="M10" s="26"/>
      <c r="N10" s="25"/>
    </row>
    <row r="11" spans="1:14" ht="21.75" customHeight="1" x14ac:dyDescent="0.25">
      <c r="A11" s="8"/>
      <c r="B11" s="5"/>
      <c r="C11" s="11"/>
      <c r="D11" s="9"/>
      <c r="E11" s="3"/>
      <c r="F11" s="3"/>
      <c r="H11" s="11"/>
      <c r="I11" s="19"/>
      <c r="J11" s="3"/>
      <c r="K11" s="20"/>
      <c r="L11" s="5" t="s">
        <v>11</v>
      </c>
      <c r="M11" s="26"/>
      <c r="N11" s="25"/>
    </row>
    <row r="12" spans="1:14" ht="21.75" customHeight="1" x14ac:dyDescent="0.25">
      <c r="A12" s="8"/>
      <c r="B12" s="5"/>
      <c r="C12" s="11"/>
      <c r="D12" s="9"/>
      <c r="E12" s="3"/>
      <c r="F12" s="3"/>
      <c r="H12" s="11"/>
      <c r="I12" s="19"/>
      <c r="J12" s="3"/>
      <c r="K12" s="20"/>
      <c r="L12" s="5" t="s">
        <v>12</v>
      </c>
      <c r="M12" s="26"/>
      <c r="N12" s="25"/>
    </row>
    <row r="13" spans="1:14" ht="21.75" customHeight="1" x14ac:dyDescent="0.25">
      <c r="A13" s="8"/>
      <c r="B13" s="5"/>
      <c r="C13" s="11"/>
      <c r="D13" s="9"/>
      <c r="E13" s="3"/>
      <c r="F13" s="3"/>
      <c r="H13" s="11"/>
      <c r="I13" s="19"/>
      <c r="J13" s="3"/>
      <c r="K13" s="20"/>
      <c r="L13" s="5" t="s">
        <v>13</v>
      </c>
      <c r="M13" s="26"/>
      <c r="N13" s="25"/>
    </row>
    <row r="14" spans="1:14" ht="21.75" customHeight="1" x14ac:dyDescent="0.25">
      <c r="A14" s="8"/>
      <c r="B14" s="5"/>
      <c r="C14" s="11"/>
      <c r="D14" s="9"/>
      <c r="E14" s="3"/>
      <c r="F14" s="3"/>
      <c r="H14" s="11"/>
      <c r="I14" s="19"/>
      <c r="J14" s="3"/>
      <c r="K14" s="20"/>
      <c r="L14" s="5" t="s">
        <v>14</v>
      </c>
      <c r="M14" s="23">
        <f>D9+D10</f>
        <v>19600</v>
      </c>
      <c r="N14" s="25"/>
    </row>
    <row r="15" spans="1:14" ht="21.75" customHeight="1" x14ac:dyDescent="0.25">
      <c r="A15" s="8"/>
      <c r="B15" s="5"/>
      <c r="C15" s="11"/>
      <c r="D15" s="9"/>
      <c r="E15" s="3"/>
      <c r="F15" s="3"/>
      <c r="H15" s="11"/>
      <c r="I15" s="19"/>
      <c r="J15" s="3"/>
      <c r="K15" s="20"/>
      <c r="L15" s="5" t="s">
        <v>15</v>
      </c>
      <c r="M15" s="26"/>
      <c r="N15" s="25"/>
    </row>
    <row r="16" spans="1:14" ht="21.75" customHeight="1" x14ac:dyDescent="0.25">
      <c r="A16" s="8"/>
      <c r="B16" s="5"/>
      <c r="C16" s="11"/>
      <c r="D16" s="9"/>
      <c r="E16" s="3"/>
      <c r="F16" s="3"/>
      <c r="H16" s="11"/>
      <c r="I16" s="19"/>
      <c r="J16" s="3"/>
      <c r="K16" s="20"/>
      <c r="L16" s="5" t="s">
        <v>16</v>
      </c>
      <c r="M16" s="26"/>
      <c r="N16" s="25"/>
    </row>
    <row r="17" spans="1:14" ht="21.75" customHeight="1" x14ac:dyDescent="0.25">
      <c r="A17" s="8"/>
      <c r="B17" s="5"/>
      <c r="C17" s="11"/>
      <c r="D17" s="9"/>
      <c r="E17" s="3"/>
      <c r="F17" s="3"/>
      <c r="H17" s="11"/>
      <c r="I17" s="19"/>
      <c r="J17" s="3"/>
      <c r="K17" s="20"/>
      <c r="L17" s="5" t="s">
        <v>17</v>
      </c>
      <c r="M17" s="26"/>
      <c r="N17" s="25"/>
    </row>
    <row r="18" spans="1:14" ht="21.75" customHeight="1" x14ac:dyDescent="0.25">
      <c r="A18" s="8"/>
      <c r="B18" s="5"/>
      <c r="C18" s="11"/>
      <c r="D18" s="9"/>
      <c r="E18" s="3"/>
      <c r="F18" s="3"/>
      <c r="H18" s="11"/>
      <c r="I18" s="19"/>
      <c r="J18" s="3"/>
      <c r="K18" s="20"/>
      <c r="L18" s="5" t="s">
        <v>18</v>
      </c>
      <c r="M18" s="26"/>
      <c r="N18" s="25"/>
    </row>
    <row r="19" spans="1:14" ht="21.75" customHeight="1" x14ac:dyDescent="0.25">
      <c r="A19" s="8"/>
      <c r="B19" s="5"/>
      <c r="C19" s="11"/>
      <c r="D19" s="9"/>
      <c r="E19" s="3"/>
      <c r="F19" s="3"/>
      <c r="H19" s="11"/>
      <c r="I19" s="19"/>
      <c r="J19" s="3"/>
      <c r="K19" s="20"/>
      <c r="L19" s="5" t="s">
        <v>19</v>
      </c>
      <c r="M19" s="26"/>
      <c r="N19" s="25"/>
    </row>
    <row r="20" spans="1:14" ht="21.75" customHeight="1" x14ac:dyDescent="0.25">
      <c r="A20" s="8"/>
      <c r="B20" s="5"/>
      <c r="C20" s="11"/>
      <c r="D20" s="9"/>
      <c r="E20" s="3"/>
      <c r="F20" s="3"/>
      <c r="H20" s="11"/>
      <c r="I20" s="19"/>
      <c r="J20" s="3"/>
      <c r="K20" s="20"/>
      <c r="L20" s="5" t="s">
        <v>20</v>
      </c>
      <c r="M20" s="26"/>
      <c r="N20" s="25"/>
    </row>
    <row r="21" spans="1:14" ht="21.75" customHeight="1" x14ac:dyDescent="0.25">
      <c r="A21" s="8"/>
      <c r="B21" s="5"/>
      <c r="C21" s="11"/>
      <c r="D21" s="9"/>
      <c r="E21" s="3"/>
      <c r="F21" s="3"/>
      <c r="H21" s="11"/>
      <c r="I21" s="19"/>
      <c r="J21" s="3"/>
      <c r="K21" s="20"/>
      <c r="L21" s="5" t="s">
        <v>21</v>
      </c>
      <c r="M21" s="26"/>
      <c r="N21" s="25"/>
    </row>
    <row r="22" spans="1:14" ht="21.75" customHeight="1" x14ac:dyDescent="0.25">
      <c r="A22" s="8"/>
      <c r="B22" s="5"/>
      <c r="C22" s="11"/>
      <c r="D22" s="9"/>
      <c r="E22" s="3"/>
      <c r="F22" s="3"/>
      <c r="H22" s="11"/>
      <c r="I22" s="19"/>
      <c r="J22" s="3"/>
      <c r="K22" s="20"/>
      <c r="L22" s="5" t="s">
        <v>22</v>
      </c>
      <c r="M22" s="26"/>
      <c r="N22" s="25"/>
    </row>
    <row r="23" spans="1:14" ht="21.75" customHeight="1" x14ac:dyDescent="0.25">
      <c r="A23" s="8"/>
      <c r="B23" s="5"/>
      <c r="C23" s="11"/>
      <c r="D23" s="9"/>
      <c r="E23" s="3"/>
      <c r="F23" s="3"/>
      <c r="H23" s="11"/>
      <c r="I23" s="19"/>
      <c r="J23" s="3"/>
      <c r="K23" s="20"/>
      <c r="L23" s="5" t="s">
        <v>23</v>
      </c>
      <c r="M23" s="26"/>
      <c r="N23" s="25"/>
    </row>
    <row r="24" spans="1:14" ht="21.75" customHeight="1" x14ac:dyDescent="0.25">
      <c r="A24" s="8"/>
      <c r="B24" s="5"/>
      <c r="C24" s="11"/>
      <c r="D24" s="9"/>
      <c r="E24" s="3"/>
      <c r="F24" s="3"/>
      <c r="H24" s="11"/>
      <c r="I24" s="19"/>
      <c r="J24" s="3"/>
      <c r="K24" s="20"/>
      <c r="L24" s="5" t="s">
        <v>24</v>
      </c>
      <c r="M24" s="26"/>
      <c r="N24" s="25"/>
    </row>
    <row r="25" spans="1:14" ht="21.75" customHeight="1" x14ac:dyDescent="0.25">
      <c r="A25" s="8"/>
      <c r="B25" s="5"/>
      <c r="C25" s="11"/>
      <c r="D25" s="9"/>
      <c r="E25" s="3"/>
      <c r="F25" s="3"/>
      <c r="H25" s="11"/>
      <c r="I25" s="19"/>
      <c r="J25" s="3"/>
      <c r="K25" s="20"/>
      <c r="L25" s="5" t="s">
        <v>25</v>
      </c>
      <c r="M25" s="26"/>
      <c r="N25" s="25"/>
    </row>
    <row r="26" spans="1:14" ht="21.75" customHeight="1" x14ac:dyDescent="0.25">
      <c r="A26" s="8"/>
      <c r="B26" s="5"/>
      <c r="C26" s="11"/>
      <c r="D26" s="9"/>
      <c r="E26" s="3"/>
      <c r="F26" s="3"/>
      <c r="H26" s="11"/>
      <c r="I26" s="19"/>
      <c r="J26" s="3"/>
      <c r="K26" s="20"/>
      <c r="L26" s="5" t="s">
        <v>26</v>
      </c>
      <c r="M26" s="26"/>
      <c r="N26" s="25"/>
    </row>
    <row r="27" spans="1:14" ht="21.75" customHeight="1" x14ac:dyDescent="0.25">
      <c r="A27" s="8"/>
      <c r="B27" s="5"/>
      <c r="C27" s="11"/>
      <c r="D27" s="9"/>
      <c r="E27" s="3"/>
      <c r="F27" s="3"/>
      <c r="H27" s="11"/>
      <c r="I27" s="19"/>
      <c r="J27" s="3"/>
      <c r="K27" s="20"/>
      <c r="L27" s="5" t="s">
        <v>27</v>
      </c>
      <c r="M27" s="26"/>
      <c r="N27" s="25"/>
    </row>
    <row r="28" spans="1:14" ht="21.75" customHeight="1" x14ac:dyDescent="0.25">
      <c r="A28" s="8"/>
      <c r="B28" s="5"/>
      <c r="C28" s="11"/>
      <c r="D28" s="9"/>
      <c r="E28" s="3"/>
      <c r="F28" s="3"/>
      <c r="H28" s="11"/>
      <c r="I28" s="19"/>
      <c r="J28" s="3"/>
      <c r="K28" s="20"/>
      <c r="L28" s="5" t="s">
        <v>28</v>
      </c>
      <c r="M28" s="26"/>
      <c r="N28" s="25"/>
    </row>
    <row r="29" spans="1:14" ht="21.75" customHeight="1" x14ac:dyDescent="0.25">
      <c r="A29" s="8"/>
      <c r="B29" s="5"/>
      <c r="C29" s="11"/>
      <c r="D29" s="9"/>
      <c r="E29" s="3"/>
      <c r="F29" s="3"/>
      <c r="H29" s="11"/>
      <c r="I29" s="19"/>
      <c r="J29" s="3"/>
      <c r="K29" s="20"/>
      <c r="L29" s="5" t="s">
        <v>29</v>
      </c>
      <c r="M29" s="26"/>
      <c r="N29" s="25"/>
    </row>
    <row r="30" spans="1:14" ht="21.75" customHeight="1" x14ac:dyDescent="0.25">
      <c r="L30" s="5" t="s">
        <v>30</v>
      </c>
      <c r="M30" s="26"/>
      <c r="N30" s="25"/>
    </row>
    <row r="31" spans="1:14" ht="21.75" customHeight="1" x14ac:dyDescent="0.25">
      <c r="L31" s="5" t="s">
        <v>31</v>
      </c>
      <c r="M31" s="26"/>
      <c r="N31" s="25"/>
    </row>
    <row r="32" spans="1:14" ht="21.75" customHeight="1" x14ac:dyDescent="0.25">
      <c r="L32" s="5" t="s">
        <v>32</v>
      </c>
      <c r="M32" s="26"/>
      <c r="N32" s="25"/>
    </row>
    <row r="33" spans="12:14" ht="21.75" customHeight="1" x14ac:dyDescent="0.25">
      <c r="L33" s="5" t="s">
        <v>33</v>
      </c>
      <c r="M33" s="26"/>
      <c r="N33" s="25"/>
    </row>
    <row r="34" spans="12:14" ht="21.75" customHeight="1" x14ac:dyDescent="0.25">
      <c r="L34" s="5" t="s">
        <v>34</v>
      </c>
      <c r="M34" s="26"/>
      <c r="N34" s="25"/>
    </row>
    <row r="35" spans="12:14" ht="21.75" customHeight="1" x14ac:dyDescent="0.25">
      <c r="L35" s="5" t="s">
        <v>35</v>
      </c>
      <c r="M35" s="26"/>
      <c r="N35" s="25"/>
    </row>
    <row r="36" spans="12:14" ht="21.75" customHeight="1" x14ac:dyDescent="0.25">
      <c r="L36" s="5" t="s">
        <v>36</v>
      </c>
      <c r="M36" s="26"/>
      <c r="N36" s="25"/>
    </row>
    <row r="37" spans="12:14" ht="21.75" customHeight="1" x14ac:dyDescent="0.25">
      <c r="L37" s="5" t="s">
        <v>37</v>
      </c>
      <c r="M37" s="26"/>
      <c r="N37" s="25"/>
    </row>
    <row r="38" spans="12:14" ht="21.75" customHeight="1" x14ac:dyDescent="0.25">
      <c r="L38" s="5" t="s">
        <v>38</v>
      </c>
      <c r="M38" s="26"/>
      <c r="N38" s="25"/>
    </row>
    <row r="39" spans="12:14" ht="21.75" customHeight="1" x14ac:dyDescent="0.25">
      <c r="L39" s="5" t="s">
        <v>39</v>
      </c>
      <c r="M39" s="26"/>
      <c r="N39" s="25"/>
    </row>
    <row r="40" spans="12:14" ht="21.75" customHeight="1" x14ac:dyDescent="0.25">
      <c r="L40" s="5" t="s">
        <v>40</v>
      </c>
      <c r="M40" s="26"/>
      <c r="N40" s="25"/>
    </row>
    <row r="41" spans="12:14" ht="21.75" customHeight="1" x14ac:dyDescent="0.25">
      <c r="L41" s="5" t="s">
        <v>41</v>
      </c>
      <c r="M41" s="26"/>
      <c r="N41" s="25"/>
    </row>
    <row r="42" spans="12:14" ht="21.75" customHeight="1" x14ac:dyDescent="0.25">
      <c r="L42" s="5" t="s">
        <v>42</v>
      </c>
      <c r="M42" s="26"/>
      <c r="N42" s="25"/>
    </row>
    <row r="43" spans="12:14" ht="21.75" customHeight="1" x14ac:dyDescent="0.25">
      <c r="L43" s="5" t="s">
        <v>43</v>
      </c>
      <c r="M43" s="26"/>
      <c r="N43" s="25"/>
    </row>
    <row r="44" spans="12:14" ht="21.75" customHeight="1" x14ac:dyDescent="0.25">
      <c r="L44" s="5" t="s">
        <v>44</v>
      </c>
      <c r="M44" s="26"/>
      <c r="N44" s="25"/>
    </row>
    <row r="45" spans="12:14" ht="21.75" customHeight="1" x14ac:dyDescent="0.25">
      <c r="L45" s="5" t="s">
        <v>45</v>
      </c>
      <c r="M45" s="26"/>
      <c r="N45" s="25"/>
    </row>
    <row r="46" spans="12:14" ht="21.75" customHeight="1" x14ac:dyDescent="0.25">
      <c r="L46" s="5" t="s">
        <v>46</v>
      </c>
      <c r="M46" s="26"/>
      <c r="N46" s="25"/>
    </row>
    <row r="47" spans="12:14" ht="21.75" customHeight="1" x14ac:dyDescent="0.25">
      <c r="L47" s="5" t="s">
        <v>47</v>
      </c>
      <c r="M47" s="26"/>
      <c r="N47" s="25"/>
    </row>
    <row r="48" spans="12:14" ht="21.75" customHeight="1" x14ac:dyDescent="0.25">
      <c r="L48" s="5" t="s">
        <v>48</v>
      </c>
      <c r="M48" s="26"/>
      <c r="N48" s="25"/>
    </row>
    <row r="49" spans="12:14" ht="21.75" customHeight="1" x14ac:dyDescent="0.25">
      <c r="L49" s="5" t="s">
        <v>49</v>
      </c>
      <c r="M49" s="26"/>
      <c r="N49" s="25"/>
    </row>
    <row r="50" spans="12:14" ht="21.75" customHeight="1" x14ac:dyDescent="0.25">
      <c r="L50" s="5" t="s">
        <v>50</v>
      </c>
      <c r="M50" s="26"/>
      <c r="N50" s="25"/>
    </row>
    <row r="51" spans="12:14" ht="21.75" customHeight="1" x14ac:dyDescent="0.25">
      <c r="L51" s="5" t="s">
        <v>51</v>
      </c>
      <c r="M51" s="26"/>
      <c r="N51" s="25"/>
    </row>
    <row r="52" spans="12:14" ht="21.75" customHeight="1" x14ac:dyDescent="0.25">
      <c r="L52" s="5" t="s">
        <v>52</v>
      </c>
      <c r="M52" s="26"/>
      <c r="N52" s="25"/>
    </row>
    <row r="53" spans="12:14" ht="21.75" customHeight="1" x14ac:dyDescent="0.25">
      <c r="L53" s="5" t="s">
        <v>53</v>
      </c>
      <c r="M53" s="26"/>
      <c r="N53" s="25"/>
    </row>
    <row r="54" spans="12:14" ht="21.75" customHeight="1" x14ac:dyDescent="0.25">
      <c r="L54" s="5" t="s">
        <v>54</v>
      </c>
      <c r="M54" s="26"/>
      <c r="N54" s="25"/>
    </row>
    <row r="55" spans="12:14" ht="21.75" customHeight="1" x14ac:dyDescent="0.25">
      <c r="L55" s="5" t="s">
        <v>55</v>
      </c>
      <c r="M55" s="26"/>
      <c r="N55" s="25"/>
    </row>
    <row r="56" spans="12:14" ht="21.75" customHeight="1" x14ac:dyDescent="0.25">
      <c r="L56" s="5" t="s">
        <v>56</v>
      </c>
      <c r="M56" s="26"/>
      <c r="N56" s="25"/>
    </row>
    <row r="57" spans="12:14" ht="21.75" customHeight="1" x14ac:dyDescent="0.25">
      <c r="L57" s="5" t="s">
        <v>57</v>
      </c>
      <c r="M57" s="26"/>
      <c r="N57" s="25"/>
    </row>
    <row r="58" spans="12:14" ht="21.75" customHeight="1" x14ac:dyDescent="0.25">
      <c r="L58" s="5" t="s">
        <v>58</v>
      </c>
      <c r="M58" s="26"/>
      <c r="N58" s="25"/>
    </row>
    <row r="59" spans="12:14" ht="21.75" customHeight="1" x14ac:dyDescent="0.25">
      <c r="L59" s="5" t="s">
        <v>59</v>
      </c>
      <c r="M59" s="26"/>
      <c r="N59" s="25"/>
    </row>
    <row r="60" spans="12:14" ht="21.75" customHeight="1" x14ac:dyDescent="0.25">
      <c r="L60" s="5" t="s">
        <v>60</v>
      </c>
      <c r="M60" s="26"/>
      <c r="N60" s="25"/>
    </row>
    <row r="61" spans="12:14" ht="21.75" customHeight="1" x14ac:dyDescent="0.25">
      <c r="L61" s="5" t="s">
        <v>61</v>
      </c>
      <c r="M61" s="26"/>
      <c r="N61" s="25"/>
    </row>
    <row r="62" spans="12:14" ht="21.75" customHeight="1" x14ac:dyDescent="0.25">
      <c r="L62" s="5" t="s">
        <v>62</v>
      </c>
      <c r="M62" s="26"/>
      <c r="N62" s="25"/>
    </row>
    <row r="63" spans="12:14" ht="21.75" customHeight="1" x14ac:dyDescent="0.25">
      <c r="L63" s="5" t="s">
        <v>63</v>
      </c>
      <c r="M63" s="26"/>
      <c r="N63" s="25"/>
    </row>
    <row r="64" spans="12:14" ht="21.75" customHeight="1" x14ac:dyDescent="0.25">
      <c r="L64" s="5" t="s">
        <v>64</v>
      </c>
      <c r="M64" s="26"/>
      <c r="N64" s="25"/>
    </row>
    <row r="65" spans="12:14" ht="21.75" customHeight="1" x14ac:dyDescent="0.25">
      <c r="L65" s="5" t="s">
        <v>65</v>
      </c>
      <c r="M65" s="26"/>
      <c r="N65" s="25"/>
    </row>
    <row r="66" spans="12:14" ht="21.75" customHeight="1" x14ac:dyDescent="0.25">
      <c r="L66" s="5" t="s">
        <v>66</v>
      </c>
      <c r="M66" s="26"/>
      <c r="N66" s="25"/>
    </row>
    <row r="67" spans="12:14" ht="21.75" customHeight="1" x14ac:dyDescent="0.25"/>
    <row r="68" spans="12:14" ht="21.75" customHeight="1" x14ac:dyDescent="0.25"/>
    <row r="69" spans="12:14" ht="21.75" customHeight="1" x14ac:dyDescent="0.25"/>
    <row r="70" spans="12:14" ht="21.75" customHeight="1" x14ac:dyDescent="0.25"/>
    <row r="71" spans="12:14" ht="21.75" customHeight="1" x14ac:dyDescent="0.25"/>
    <row r="72" spans="12:14" ht="21.75" customHeight="1" x14ac:dyDescent="0.25"/>
    <row r="73" spans="12:14" ht="21.75" customHeight="1" x14ac:dyDescent="0.25"/>
    <row r="74" spans="12:14" ht="21.75" customHeight="1" x14ac:dyDescent="0.25"/>
    <row r="75" spans="12:14" ht="21.75" customHeight="1" x14ac:dyDescent="0.25"/>
    <row r="76" spans="12:14" ht="21.75" customHeight="1" x14ac:dyDescent="0.25"/>
    <row r="77" spans="12:14" ht="21.75" customHeight="1" x14ac:dyDescent="0.25"/>
    <row r="78" spans="12:14" ht="21.75" customHeight="1" x14ac:dyDescent="0.25"/>
    <row r="79" spans="12:14" ht="21.75" customHeight="1" x14ac:dyDescent="0.25"/>
    <row r="80" spans="12:14" ht="21.75" customHeight="1" x14ac:dyDescent="0.25"/>
    <row r="81" ht="21.75" customHeight="1" x14ac:dyDescent="0.25"/>
    <row r="82" ht="21.75" customHeight="1" x14ac:dyDescent="0.25"/>
    <row r="83" ht="21.75" customHeight="1" x14ac:dyDescent="0.25"/>
    <row r="84" ht="21.75" customHeight="1" x14ac:dyDescent="0.25"/>
    <row r="85" ht="21.75" customHeight="1" x14ac:dyDescent="0.25"/>
    <row r="86" ht="21.75" customHeight="1" x14ac:dyDescent="0.25"/>
    <row r="87" ht="21.75" customHeight="1" x14ac:dyDescent="0.25"/>
    <row r="88" ht="21.75" customHeight="1" x14ac:dyDescent="0.25"/>
    <row r="89" ht="21.75" customHeight="1" x14ac:dyDescent="0.25"/>
    <row r="90" ht="21.75" customHeight="1" x14ac:dyDescent="0.25"/>
    <row r="91" ht="21.75" customHeight="1" x14ac:dyDescent="0.25"/>
    <row r="92" ht="21.75" customHeight="1" x14ac:dyDescent="0.25"/>
    <row r="93" ht="21.75" customHeight="1" x14ac:dyDescent="0.25"/>
    <row r="94" ht="21.75" customHeight="1" x14ac:dyDescent="0.25"/>
    <row r="95" ht="21.75" customHeight="1" x14ac:dyDescent="0.25"/>
    <row r="96" ht="21.75" customHeight="1" x14ac:dyDescent="0.25"/>
    <row r="97" ht="21.75" customHeight="1" x14ac:dyDescent="0.25"/>
    <row r="98" ht="21.75" customHeight="1" x14ac:dyDescent="0.25"/>
    <row r="99" ht="21.75" customHeight="1" x14ac:dyDescent="0.25"/>
    <row r="100" ht="21.75" customHeight="1" x14ac:dyDescent="0.25"/>
    <row r="101" ht="21.75" customHeight="1" x14ac:dyDescent="0.25"/>
    <row r="102" ht="21.75" customHeight="1" x14ac:dyDescent="0.25"/>
    <row r="103" ht="21.75" customHeight="1" x14ac:dyDescent="0.25"/>
    <row r="104" ht="21.75" customHeight="1" x14ac:dyDescent="0.25"/>
    <row r="105" ht="21.75" customHeight="1" x14ac:dyDescent="0.25"/>
    <row r="106" ht="21.75" customHeight="1" x14ac:dyDescent="0.25"/>
    <row r="107" ht="21.75" customHeight="1" x14ac:dyDescent="0.25"/>
    <row r="108" ht="21.75" customHeight="1" x14ac:dyDescent="0.25"/>
    <row r="109" ht="21.75" customHeight="1" x14ac:dyDescent="0.25"/>
    <row r="110" ht="21.75" customHeight="1" x14ac:dyDescent="0.25"/>
    <row r="111" ht="21.75" customHeight="1" x14ac:dyDescent="0.25"/>
    <row r="112" ht="21.75" customHeight="1" x14ac:dyDescent="0.25"/>
    <row r="113" ht="21.75" customHeight="1" x14ac:dyDescent="0.25"/>
    <row r="114" ht="21.75" customHeight="1" x14ac:dyDescent="0.25"/>
    <row r="115" ht="21.75" customHeight="1" x14ac:dyDescent="0.25"/>
    <row r="116" ht="21.75" customHeight="1" x14ac:dyDescent="0.25"/>
    <row r="117" ht="21.75" customHeight="1" x14ac:dyDescent="0.25"/>
    <row r="118" ht="21.75" customHeight="1" x14ac:dyDescent="0.25"/>
    <row r="119" ht="21.75" customHeight="1" x14ac:dyDescent="0.25"/>
    <row r="120" ht="21.75" customHeight="1" x14ac:dyDescent="0.25"/>
    <row r="121" ht="21.75" customHeight="1" x14ac:dyDescent="0.25"/>
  </sheetData>
  <dataValidations count="2">
    <dataValidation type="list" allowBlank="1" showInputMessage="1" showErrorMessage="1" sqref="B4:B125">
      <formula1>$L$2:$L$3</formula1>
    </dataValidation>
    <dataValidation type="list" allowBlank="1" showInputMessage="1" showErrorMessage="1" sqref="J4:J121 E4:E121">
      <formula1>$L$4:$L$83</formula1>
    </dataValidation>
  </dataValidations>
  <printOptions horizontalCentered="1"/>
  <pageMargins left="0.2" right="0.2" top="0.25" bottom="0.2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ش12 </vt:lpstr>
      <vt:lpstr>ش11</vt:lpstr>
      <vt:lpstr>ش10</vt:lpstr>
      <vt:lpstr>ش9</vt:lpstr>
      <vt:lpstr>ش8</vt:lpstr>
      <vt:lpstr>ش7</vt:lpstr>
      <vt:lpstr>ش6</vt:lpstr>
      <vt:lpstr>ش5</vt:lpstr>
      <vt:lpstr>ش4</vt:lpstr>
      <vt:lpstr>ش3</vt:lpstr>
      <vt:lpstr>ش2</vt:lpstr>
      <vt:lpstr>ش1</vt:lpstr>
      <vt:lpstr>ايرادات ومصروفات السنة ككل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Esraa</dc:creator>
  <cp:lastModifiedBy>Ali Mohamed</cp:lastModifiedBy>
  <cp:lastPrinted>2018-11-29T19:59:07Z</cp:lastPrinted>
  <dcterms:created xsi:type="dcterms:W3CDTF">2018-11-29T18:18:44Z</dcterms:created>
  <dcterms:modified xsi:type="dcterms:W3CDTF">2018-11-30T08:24:24Z</dcterms:modified>
</cp:coreProperties>
</file>