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75" windowWidth="20055" windowHeight="7935" activeTab="1"/>
  </bookViews>
  <sheets>
    <sheet name="ws" sheetId="2" r:id="rId1"/>
    <sheet name="add" sheetId="4" r:id="rId2"/>
  </sheets>
  <calcPr calcId="125725"/>
</workbook>
</file>

<file path=xl/calcChain.xml><?xml version="1.0" encoding="utf-8"?>
<calcChain xmlns="http://schemas.openxmlformats.org/spreadsheetml/2006/main">
  <c r="G6" i="4"/>
  <c r="T4" i="2"/>
  <c r="V5" l="1"/>
  <c r="T5" s="1"/>
  <c r="E2" i="4"/>
  <c r="G7"/>
  <c r="G8"/>
  <c r="G9"/>
  <c r="G10"/>
  <c r="G11"/>
  <c r="G12"/>
  <c r="G13"/>
  <c r="G14"/>
  <c r="G15"/>
  <c r="G16"/>
  <c r="G17"/>
  <c r="G18"/>
  <c r="G19"/>
  <c r="G20"/>
  <c r="G21"/>
  <c r="G22"/>
  <c r="G23"/>
  <c r="G24"/>
  <c r="G25"/>
  <c r="G26"/>
  <c r="G27"/>
  <c r="G28"/>
  <c r="G29"/>
  <c r="G30"/>
  <c r="G31"/>
  <c r="G32"/>
  <c r="G33"/>
  <c r="G34"/>
  <c r="G35"/>
  <c r="G36"/>
  <c r="G37"/>
  <c r="G38"/>
  <c r="G39"/>
  <c r="G40"/>
  <c r="G41"/>
  <c r="G42"/>
  <c r="G43"/>
  <c r="G44"/>
  <c r="G45"/>
  <c r="G46"/>
  <c r="G47"/>
  <c r="D6" l="1"/>
  <c r="D8"/>
  <c r="D10"/>
  <c r="D12"/>
  <c r="D14"/>
  <c r="D16"/>
  <c r="D18"/>
  <c r="D20"/>
  <c r="D22"/>
  <c r="D24"/>
  <c r="D26"/>
  <c r="D28"/>
  <c r="D30"/>
  <c r="D32"/>
  <c r="D34"/>
  <c r="D36"/>
  <c r="D38"/>
  <c r="D40"/>
  <c r="D42"/>
  <c r="D44"/>
  <c r="D46"/>
  <c r="D43"/>
  <c r="D47"/>
  <c r="D7"/>
  <c r="D9"/>
  <c r="D11"/>
  <c r="D13"/>
  <c r="D15"/>
  <c r="D17"/>
  <c r="D19"/>
  <c r="D21"/>
  <c r="D23"/>
  <c r="D25"/>
  <c r="D27"/>
  <c r="D29"/>
  <c r="D31"/>
  <c r="D33"/>
  <c r="D35"/>
  <c r="D37"/>
  <c r="D39"/>
  <c r="D41"/>
  <c r="D45"/>
</calcChain>
</file>

<file path=xl/sharedStrings.xml><?xml version="1.0" encoding="utf-8"?>
<sst xmlns="http://schemas.openxmlformats.org/spreadsheetml/2006/main" count="102" uniqueCount="67">
  <si>
    <t>م</t>
  </si>
  <si>
    <t>الاسم</t>
  </si>
  <si>
    <t>يناير</t>
  </si>
  <si>
    <t>فبراير</t>
  </si>
  <si>
    <t>مارس</t>
  </si>
  <si>
    <t>أبريل</t>
  </si>
  <si>
    <t>مايو</t>
  </si>
  <si>
    <t>يونيو</t>
  </si>
  <si>
    <t>يوليو</t>
  </si>
  <si>
    <t>أغسطس</t>
  </si>
  <si>
    <t>سبتمبر</t>
  </si>
  <si>
    <t>أكتوبر</t>
  </si>
  <si>
    <t>نوفمبر</t>
  </si>
  <si>
    <t>ديسمبر</t>
  </si>
  <si>
    <t>س1</t>
  </si>
  <si>
    <t>س2</t>
  </si>
  <si>
    <t>س3</t>
  </si>
  <si>
    <t>س4</t>
  </si>
  <si>
    <t>س5</t>
  </si>
  <si>
    <t>س6</t>
  </si>
  <si>
    <t>س7</t>
  </si>
  <si>
    <t>س8</t>
  </si>
  <si>
    <t>س9</t>
  </si>
  <si>
    <t>س10</t>
  </si>
  <si>
    <t>س11</t>
  </si>
  <si>
    <t>س12</t>
  </si>
  <si>
    <t>س13</t>
  </si>
  <si>
    <t>س14</t>
  </si>
  <si>
    <t>س15</t>
  </si>
  <si>
    <t>س16</t>
  </si>
  <si>
    <t>س17</t>
  </si>
  <si>
    <t>س18</t>
  </si>
  <si>
    <t>س19</t>
  </si>
  <si>
    <t>س20</t>
  </si>
  <si>
    <t>س21</t>
  </si>
  <si>
    <t>س22</t>
  </si>
  <si>
    <t>س23</t>
  </si>
  <si>
    <t>س24</t>
  </si>
  <si>
    <t>القيمه</t>
  </si>
  <si>
    <t>س25</t>
  </si>
  <si>
    <t>س26</t>
  </si>
  <si>
    <t>س27</t>
  </si>
  <si>
    <t>س28</t>
  </si>
  <si>
    <t>س29</t>
  </si>
  <si>
    <t>س30</t>
  </si>
  <si>
    <t>س31</t>
  </si>
  <si>
    <t>س32</t>
  </si>
  <si>
    <t>س33</t>
  </si>
  <si>
    <t>س34</t>
  </si>
  <si>
    <t>س35</t>
  </si>
  <si>
    <t>س36</t>
  </si>
  <si>
    <t>س37</t>
  </si>
  <si>
    <t>س38</t>
  </si>
  <si>
    <t>س39</t>
  </si>
  <si>
    <t>س40</t>
  </si>
  <si>
    <t>س41</t>
  </si>
  <si>
    <t>س42</t>
  </si>
  <si>
    <t>أختر</t>
  </si>
  <si>
    <t>اختر الشهر</t>
  </si>
  <si>
    <t>اختر الاسم</t>
  </si>
  <si>
    <t>القيمة</t>
  </si>
  <si>
    <t>ملاحظات</t>
  </si>
  <si>
    <t>تاريخ اليوم</t>
  </si>
  <si>
    <t>حافز</t>
  </si>
  <si>
    <t>قيمه الحافز</t>
  </si>
  <si>
    <t>قيمة الحافز</t>
  </si>
  <si>
    <t>تاريخ الحافز</t>
  </si>
</sst>
</file>

<file path=xl/styles.xml><?xml version="1.0" encoding="utf-8"?>
<styleSheet xmlns="http://schemas.openxmlformats.org/spreadsheetml/2006/main">
  <numFmts count="1">
    <numFmt numFmtId="164" formatCode="yyyy/mm/dd"/>
  </numFmts>
  <fonts count="9">
    <font>
      <sz val="11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4"/>
      <color rgb="FF660033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660033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3"/>
      <color rgb="FF00206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dotted">
        <color rgb="FF00B0F0"/>
      </top>
      <bottom style="dotted">
        <color rgb="FF00B0F0"/>
      </bottom>
      <diagonal/>
    </border>
    <border>
      <left style="thin">
        <color auto="1"/>
      </left>
      <right style="thin">
        <color auto="1"/>
      </right>
      <top style="dotted">
        <color rgb="FF00B0F0"/>
      </top>
      <bottom style="dotted">
        <color rgb="FF00B0F0"/>
      </bottom>
      <diagonal/>
    </border>
    <border>
      <left style="medium">
        <color auto="1"/>
      </left>
      <right style="thin">
        <color auto="1"/>
      </right>
      <top/>
      <bottom style="dotted">
        <color rgb="FF00B0F0"/>
      </bottom>
      <diagonal/>
    </border>
    <border>
      <left style="thin">
        <color auto="1"/>
      </left>
      <right style="thin">
        <color auto="1"/>
      </right>
      <top/>
      <bottom style="dotted">
        <color rgb="FF00B0F0"/>
      </bottom>
      <diagonal/>
    </border>
    <border>
      <left style="thin">
        <color auto="1"/>
      </left>
      <right style="medium">
        <color auto="1"/>
      </right>
      <top/>
      <bottom style="dotted">
        <color rgb="FF00B0F0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0" xfId="0" applyAlignment="1">
      <alignment horizontal="center" vertical="center"/>
    </xf>
    <xf numFmtId="0" fontId="1" fillId="4" borderId="0" xfId="0" applyFont="1" applyFill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6" borderId="14" xfId="0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6" fillId="0" borderId="0" xfId="0" applyFont="1"/>
    <xf numFmtId="0" fontId="0" fillId="0" borderId="16" xfId="0" applyBorder="1"/>
    <xf numFmtId="0" fontId="0" fillId="0" borderId="18" xfId="0" applyBorder="1"/>
    <xf numFmtId="0" fontId="6" fillId="0" borderId="19" xfId="0" applyFont="1" applyBorder="1" applyAlignment="1">
      <alignment horizontal="center"/>
    </xf>
    <xf numFmtId="0" fontId="5" fillId="7" borderId="14" xfId="0" applyFont="1" applyFill="1" applyBorder="1" applyAlignment="1">
      <alignment horizontal="center"/>
    </xf>
    <xf numFmtId="0" fontId="2" fillId="0" borderId="17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6" xfId="0" applyFont="1" applyBorder="1" applyAlignment="1">
      <alignment horizontal="center"/>
    </xf>
    <xf numFmtId="0" fontId="2" fillId="7" borderId="12" xfId="0" applyFont="1" applyFill="1" applyBorder="1" applyAlignment="1">
      <alignment horizontal="center"/>
    </xf>
    <xf numFmtId="0" fontId="2" fillId="7" borderId="13" xfId="0" applyFont="1" applyFill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0" fontId="0" fillId="8" borderId="0" xfId="0" applyFill="1" applyAlignment="1">
      <alignment horizontal="center"/>
    </xf>
    <xf numFmtId="164" fontId="0" fillId="10" borderId="0" xfId="0" applyNumberFormat="1" applyFill="1" applyAlignment="1">
      <alignment horizontal="center" vertical="center"/>
    </xf>
    <xf numFmtId="164" fontId="0" fillId="10" borderId="13" xfId="0" applyNumberFormat="1" applyFill="1" applyBorder="1" applyAlignment="1">
      <alignment horizontal="center" vertical="center"/>
    </xf>
    <xf numFmtId="2" fontId="0" fillId="10" borderId="13" xfId="0" applyNumberFormat="1" applyFill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7" xfId="0" applyNumberFormat="1" applyBorder="1" applyAlignment="1">
      <alignment horizontal="center" vertical="center"/>
    </xf>
    <xf numFmtId="2" fontId="0" fillId="0" borderId="8" xfId="0" applyNumberFormat="1" applyBorder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2" fillId="5" borderId="21" xfId="0" applyFont="1" applyFill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8" fillId="0" borderId="18" xfId="0" applyFont="1" applyBorder="1" applyAlignment="1">
      <alignment horizontal="center"/>
    </xf>
    <xf numFmtId="0" fontId="4" fillId="7" borderId="13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164" fontId="0" fillId="10" borderId="20" xfId="0" applyNumberForma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660033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17</xdr:col>
      <xdr:colOff>381001</xdr:colOff>
      <xdr:row>5</xdr:row>
      <xdr:rowOff>171450</xdr:rowOff>
    </xdr:from>
    <xdr:to>
      <xdr:col>22</xdr:col>
      <xdr:colOff>180976</xdr:colOff>
      <xdr:row>14</xdr:row>
      <xdr:rowOff>161925</xdr:rowOff>
    </xdr:to>
    <xdr:sp macro="" textlink="">
      <xdr:nvSpPr>
        <xdr:cNvPr id="2" name="مربع نص 1"/>
        <xdr:cNvSpPr txBox="1"/>
      </xdr:nvSpPr>
      <xdr:spPr>
        <a:xfrm>
          <a:off x="11220878624" y="1552575"/>
          <a:ext cx="3400425" cy="16192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wrap="square" rtlCol="1" anchor="t"/>
        <a:lstStyle/>
        <a:p>
          <a:pPr algn="r" rtl="1"/>
          <a:r>
            <a:rPr lang="ar-EG" sz="1400"/>
            <a:t>شكرا لاهتمامك هو دا المطلوب </a:t>
          </a:r>
        </a:p>
        <a:p>
          <a:pPr algn="r" rtl="1"/>
          <a:r>
            <a:rPr lang="ar-EG" sz="1400"/>
            <a:t>لو ممكن اضافه داله كمان لقيمه</a:t>
          </a:r>
          <a:r>
            <a:rPr lang="ar-EG" sz="1400" baseline="0"/>
            <a:t> الحافز اذا كان تاريخ الحافزالموجود</a:t>
          </a:r>
          <a:r>
            <a:rPr lang="en-US" sz="1400" baseline="0"/>
            <a:t>  </a:t>
          </a:r>
          <a:r>
            <a:rPr lang="ar-EG" sz="1400" baseline="0"/>
            <a:t>فى العمود (</a:t>
          </a:r>
          <a:r>
            <a:rPr lang="en-US" sz="1400" baseline="0"/>
            <a:t>D</a:t>
          </a:r>
          <a:r>
            <a:rPr lang="ar-EG" sz="1400" baseline="0"/>
            <a:t>) اصغر او يساوى تاريخ اليوم </a:t>
          </a:r>
        </a:p>
        <a:p>
          <a:pPr algn="r" rtl="1"/>
          <a:r>
            <a:rPr lang="ar-EG" sz="1400" baseline="0"/>
            <a:t>لو امكن تكون الداله لاخرصف به بيانات </a:t>
          </a:r>
          <a:endParaRPr lang="ar-EG" sz="1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V18"/>
  <sheetViews>
    <sheetView rightToLeft="1" topLeftCell="B1" workbookViewId="0">
      <selection activeCell="L3" sqref="L3:L13"/>
    </sheetView>
  </sheetViews>
  <sheetFormatPr defaultColWidth="9" defaultRowHeight="15"/>
  <cols>
    <col min="1" max="1" width="4.85546875" style="1" bestFit="1" customWidth="1"/>
    <col min="2" max="2" width="9.7109375" style="1" customWidth="1"/>
    <col min="3" max="3" width="7.42578125" style="1" customWidth="1"/>
    <col min="4" max="4" width="13.140625" style="30" customWidth="1"/>
    <col min="5" max="5" width="9.7109375" style="41" customWidth="1"/>
    <col min="6" max="17" width="5.85546875" style="1" customWidth="1"/>
    <col min="18" max="19" width="9" style="1"/>
    <col min="20" max="20" width="11.28515625" style="1" customWidth="1"/>
    <col min="21" max="21" width="9" style="1"/>
    <col min="22" max="22" width="14.85546875" style="1" bestFit="1" customWidth="1"/>
    <col min="23" max="16384" width="9" style="1"/>
  </cols>
  <sheetData>
    <row r="1" spans="1:22" ht="15.75" thickBot="1">
      <c r="D1" s="50" t="s">
        <v>63</v>
      </c>
      <c r="E1" s="50"/>
    </row>
    <row r="2" spans="1:22" ht="21.75" customHeight="1" thickBot="1">
      <c r="A2" s="12" t="s">
        <v>0</v>
      </c>
      <c r="B2" s="13" t="s">
        <v>1</v>
      </c>
      <c r="C2" s="13" t="s">
        <v>61</v>
      </c>
      <c r="D2" s="36" t="s">
        <v>66</v>
      </c>
      <c r="E2" s="37" t="s">
        <v>65</v>
      </c>
      <c r="F2" s="13" t="s">
        <v>2</v>
      </c>
      <c r="G2" s="13" t="s">
        <v>3</v>
      </c>
      <c r="H2" s="13" t="s">
        <v>4</v>
      </c>
      <c r="I2" s="13" t="s">
        <v>5</v>
      </c>
      <c r="J2" s="13" t="s">
        <v>6</v>
      </c>
      <c r="K2" s="13" t="s">
        <v>7</v>
      </c>
      <c r="L2" s="13" t="s">
        <v>8</v>
      </c>
      <c r="M2" s="13" t="s">
        <v>9</v>
      </c>
      <c r="N2" s="13" t="s">
        <v>10</v>
      </c>
      <c r="O2" s="13" t="s">
        <v>11</v>
      </c>
      <c r="P2" s="13" t="s">
        <v>12</v>
      </c>
      <c r="Q2" s="14" t="s">
        <v>13</v>
      </c>
      <c r="S2" s="15" t="s">
        <v>58</v>
      </c>
      <c r="T2" s="17" t="s">
        <v>2</v>
      </c>
    </row>
    <row r="3" spans="1:22" ht="24" customHeight="1">
      <c r="A3" s="9">
        <v>1</v>
      </c>
      <c r="B3" s="10" t="s">
        <v>14</v>
      </c>
      <c r="C3" s="10"/>
      <c r="D3" s="31"/>
      <c r="E3" s="38"/>
      <c r="F3" s="10"/>
      <c r="G3" s="10"/>
      <c r="H3" s="10"/>
      <c r="I3" s="10">
        <v>23</v>
      </c>
      <c r="J3" s="10"/>
      <c r="K3" s="10"/>
      <c r="L3" s="10">
        <v>55</v>
      </c>
      <c r="M3" s="10"/>
      <c r="N3" s="10"/>
      <c r="O3" s="10"/>
      <c r="P3" s="10"/>
      <c r="Q3" s="11"/>
      <c r="S3" s="16" t="s">
        <v>59</v>
      </c>
      <c r="T3" s="18" t="s">
        <v>15</v>
      </c>
    </row>
    <row r="4" spans="1:22" ht="24" customHeight="1">
      <c r="A4" s="3">
        <v>2</v>
      </c>
      <c r="B4" s="4" t="s">
        <v>15</v>
      </c>
      <c r="C4" s="4"/>
      <c r="D4" s="32">
        <v>43252</v>
      </c>
      <c r="E4" s="39">
        <v>65</v>
      </c>
      <c r="F4" s="4"/>
      <c r="G4" s="4"/>
      <c r="H4" s="4"/>
      <c r="I4" s="4"/>
      <c r="J4" s="4"/>
      <c r="K4" s="4"/>
      <c r="L4" s="4"/>
      <c r="M4" s="4"/>
      <c r="N4" s="4">
        <v>98</v>
      </c>
      <c r="O4" s="4"/>
      <c r="P4" s="4"/>
      <c r="Q4" s="5">
        <v>45</v>
      </c>
      <c r="S4" s="42" t="s">
        <v>38</v>
      </c>
      <c r="T4" s="43">
        <f>SUMPRODUCT(($F$2:$Q$2=$T$2)*($B$3:$B$100000=$T$3)*($F$3:$Q$100000))</f>
        <v>0</v>
      </c>
    </row>
    <row r="5" spans="1:22" ht="24" customHeight="1" thickBot="1">
      <c r="A5" s="3">
        <v>3</v>
      </c>
      <c r="B5" s="4" t="s">
        <v>16</v>
      </c>
      <c r="C5" s="4"/>
      <c r="D5" s="32"/>
      <c r="E5" s="39"/>
      <c r="F5" s="4">
        <v>23</v>
      </c>
      <c r="G5" s="4">
        <v>24</v>
      </c>
      <c r="H5" s="4">
        <v>25</v>
      </c>
      <c r="I5" s="4"/>
      <c r="J5" s="4"/>
      <c r="K5" s="4"/>
      <c r="L5" s="4"/>
      <c r="M5" s="4"/>
      <c r="N5" s="4">
        <v>31</v>
      </c>
      <c r="O5" s="4">
        <v>32</v>
      </c>
      <c r="P5" s="4">
        <v>33</v>
      </c>
      <c r="Q5" s="5">
        <v>34</v>
      </c>
      <c r="S5" s="44" t="s">
        <v>64</v>
      </c>
      <c r="T5" s="45">
        <f ca="1">SUMPRODUCT(($B$3:$B$100000=$T$3)*($D$3:$D$100000&lt;=$V$5)*($E$3:$E$100000))</f>
        <v>65</v>
      </c>
      <c r="U5" s="44" t="s">
        <v>62</v>
      </c>
      <c r="V5" s="32">
        <f ca="1">NOW()</f>
        <v>43437.53421863426</v>
      </c>
    </row>
    <row r="6" spans="1:22">
      <c r="A6" s="3">
        <v>4</v>
      </c>
      <c r="B6" s="4" t="s">
        <v>17</v>
      </c>
      <c r="C6" s="4"/>
      <c r="D6" s="32"/>
      <c r="E6" s="39"/>
      <c r="F6" s="4"/>
      <c r="G6" s="4">
        <v>27</v>
      </c>
      <c r="H6" s="4">
        <v>28</v>
      </c>
      <c r="I6" s="4"/>
      <c r="J6" s="4"/>
      <c r="K6" s="4"/>
      <c r="L6" s="4"/>
      <c r="M6" s="4"/>
      <c r="N6" s="4">
        <v>34</v>
      </c>
      <c r="O6" s="4"/>
      <c r="P6" s="4"/>
      <c r="Q6" s="5">
        <v>37</v>
      </c>
    </row>
    <row r="7" spans="1:22">
      <c r="A7" s="3">
        <v>5</v>
      </c>
      <c r="B7" s="4" t="s">
        <v>18</v>
      </c>
      <c r="C7" s="4"/>
      <c r="D7" s="32"/>
      <c r="E7" s="39"/>
      <c r="F7" s="4"/>
      <c r="G7" s="4">
        <v>30</v>
      </c>
      <c r="H7" s="4"/>
      <c r="I7" s="4"/>
      <c r="J7" s="4"/>
      <c r="K7" s="4"/>
      <c r="L7" s="4"/>
      <c r="M7" s="4"/>
      <c r="N7" s="4">
        <v>37</v>
      </c>
      <c r="O7" s="4">
        <v>38</v>
      </c>
      <c r="P7" s="4">
        <v>39</v>
      </c>
      <c r="Q7" s="5">
        <v>40</v>
      </c>
    </row>
    <row r="8" spans="1:22">
      <c r="A8" s="3">
        <v>6</v>
      </c>
      <c r="B8" s="4" t="s">
        <v>19</v>
      </c>
      <c r="C8" s="4"/>
      <c r="D8" s="32"/>
      <c r="E8" s="39"/>
      <c r="F8" s="4">
        <v>32</v>
      </c>
      <c r="G8" s="4"/>
      <c r="H8" s="4"/>
      <c r="I8" s="4"/>
      <c r="J8" s="4"/>
      <c r="K8" s="4"/>
      <c r="L8" s="4"/>
      <c r="M8" s="4"/>
      <c r="N8" s="4">
        <v>40</v>
      </c>
      <c r="O8" s="4"/>
      <c r="P8" s="4"/>
      <c r="Q8" s="5">
        <v>43</v>
      </c>
    </row>
    <row r="9" spans="1:22">
      <c r="A9" s="3">
        <v>12</v>
      </c>
      <c r="B9" s="4" t="s">
        <v>25</v>
      </c>
      <c r="C9" s="4"/>
      <c r="D9" s="32"/>
      <c r="E9" s="39"/>
      <c r="F9" s="4">
        <v>50</v>
      </c>
      <c r="G9" s="4"/>
      <c r="H9" s="4"/>
      <c r="I9" s="4"/>
      <c r="J9" s="4"/>
      <c r="K9" s="4"/>
      <c r="L9" s="4"/>
      <c r="M9" s="4"/>
      <c r="N9" s="4"/>
      <c r="O9" s="4"/>
      <c r="P9" s="4"/>
      <c r="Q9" s="5"/>
    </row>
    <row r="10" spans="1:22">
      <c r="A10" s="3">
        <v>13</v>
      </c>
      <c r="B10" s="4" t="s">
        <v>26</v>
      </c>
      <c r="C10" s="4"/>
      <c r="D10" s="32"/>
      <c r="E10" s="39"/>
      <c r="F10" s="4"/>
      <c r="G10" s="4"/>
      <c r="H10" s="4">
        <v>55</v>
      </c>
      <c r="I10" s="4"/>
      <c r="J10" s="4"/>
      <c r="K10" s="4"/>
      <c r="L10" s="4"/>
      <c r="M10" s="4"/>
      <c r="N10" s="4"/>
      <c r="O10" s="4"/>
      <c r="P10" s="4"/>
      <c r="Q10" s="5"/>
    </row>
    <row r="11" spans="1:22">
      <c r="A11" s="3">
        <v>14</v>
      </c>
      <c r="B11" s="4" t="s">
        <v>27</v>
      </c>
      <c r="C11" s="4"/>
      <c r="D11" s="32"/>
      <c r="E11" s="39"/>
      <c r="F11" s="4"/>
      <c r="G11" s="4"/>
      <c r="H11" s="4">
        <v>58</v>
      </c>
      <c r="I11" s="4">
        <v>59</v>
      </c>
      <c r="J11" s="4">
        <v>60</v>
      </c>
      <c r="K11" s="4">
        <v>61</v>
      </c>
      <c r="L11" s="4"/>
      <c r="M11" s="4">
        <v>63</v>
      </c>
      <c r="N11" s="4"/>
      <c r="O11" s="4"/>
      <c r="P11" s="4"/>
      <c r="Q11" s="5">
        <v>67</v>
      </c>
    </row>
    <row r="12" spans="1:22">
      <c r="A12" s="3">
        <v>15</v>
      </c>
      <c r="B12" s="4" t="s">
        <v>28</v>
      </c>
      <c r="C12" s="4"/>
      <c r="D12" s="32"/>
      <c r="E12" s="39"/>
      <c r="F12" s="4"/>
      <c r="G12" s="4">
        <v>60</v>
      </c>
      <c r="H12" s="4"/>
      <c r="I12" s="4">
        <v>62</v>
      </c>
      <c r="J12" s="4"/>
      <c r="K12" s="4">
        <v>64</v>
      </c>
      <c r="L12" s="4">
        <v>65</v>
      </c>
      <c r="M12" s="4"/>
      <c r="N12" s="4">
        <v>67</v>
      </c>
      <c r="O12" s="4"/>
      <c r="P12" s="4"/>
      <c r="Q12" s="5">
        <v>70</v>
      </c>
    </row>
    <row r="13" spans="1:22">
      <c r="A13" s="3">
        <v>16</v>
      </c>
      <c r="B13" s="4" t="s">
        <v>29</v>
      </c>
      <c r="C13" s="4"/>
      <c r="D13" s="32">
        <v>43252</v>
      </c>
      <c r="E13" s="39">
        <v>80</v>
      </c>
      <c r="F13" s="4">
        <v>55</v>
      </c>
      <c r="G13" s="4">
        <v>63</v>
      </c>
      <c r="H13" s="4">
        <v>64</v>
      </c>
      <c r="I13" s="4"/>
      <c r="J13" s="4"/>
      <c r="K13" s="4"/>
      <c r="L13" s="4"/>
      <c r="M13" s="4"/>
      <c r="N13" s="4">
        <v>70</v>
      </c>
      <c r="O13" s="4"/>
      <c r="P13" s="4"/>
      <c r="Q13" s="5"/>
    </row>
    <row r="14" spans="1:22">
      <c r="A14" s="3">
        <v>17</v>
      </c>
      <c r="B14" s="4" t="s">
        <v>30</v>
      </c>
      <c r="C14" s="4"/>
      <c r="D14" s="32"/>
      <c r="E14" s="39"/>
      <c r="F14" s="4">
        <v>65</v>
      </c>
      <c r="G14" s="4"/>
      <c r="H14" s="4"/>
      <c r="I14" s="4"/>
      <c r="J14" s="4"/>
      <c r="K14" s="4">
        <v>70</v>
      </c>
      <c r="L14" s="4"/>
      <c r="M14" s="4"/>
      <c r="N14" s="4"/>
      <c r="O14" s="4"/>
      <c r="P14" s="4"/>
      <c r="Q14" s="5">
        <v>76</v>
      </c>
    </row>
    <row r="15" spans="1:22">
      <c r="A15" s="3">
        <v>23</v>
      </c>
      <c r="B15" s="4" t="s">
        <v>36</v>
      </c>
      <c r="C15" s="4"/>
      <c r="D15" s="32"/>
      <c r="E15" s="39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5"/>
    </row>
    <row r="16" spans="1:22" ht="15.75" thickBot="1">
      <c r="A16" s="6">
        <v>24</v>
      </c>
      <c r="B16" s="4" t="s">
        <v>37</v>
      </c>
      <c r="C16" s="4"/>
      <c r="D16" s="32"/>
      <c r="E16" s="39"/>
      <c r="F16" s="4"/>
      <c r="G16" s="4"/>
      <c r="H16" s="4"/>
      <c r="I16" s="4">
        <v>34</v>
      </c>
      <c r="J16" s="4"/>
      <c r="K16" s="4"/>
      <c r="L16" s="4"/>
      <c r="M16" s="4">
        <v>34</v>
      </c>
      <c r="N16" s="4"/>
      <c r="O16" s="4"/>
      <c r="P16" s="4">
        <v>78</v>
      </c>
      <c r="Q16" s="5"/>
    </row>
    <row r="17" spans="1:17" ht="15.75" thickBot="1">
      <c r="A17" s="6">
        <v>24</v>
      </c>
      <c r="B17" s="4" t="s">
        <v>37</v>
      </c>
      <c r="C17" s="4"/>
      <c r="D17" s="32">
        <v>43252</v>
      </c>
      <c r="E17" s="39">
        <v>65</v>
      </c>
      <c r="F17" s="4"/>
      <c r="G17" s="4"/>
      <c r="H17" s="4"/>
      <c r="I17" s="4">
        <v>16</v>
      </c>
      <c r="J17" s="4"/>
      <c r="K17" s="4"/>
      <c r="L17" s="4"/>
      <c r="M17" s="4">
        <v>34</v>
      </c>
      <c r="N17" s="4"/>
      <c r="O17" s="4"/>
      <c r="P17" s="4">
        <v>78</v>
      </c>
      <c r="Q17" s="5"/>
    </row>
    <row r="18" spans="1:17" ht="15.75" thickBot="1">
      <c r="A18" s="6">
        <v>24</v>
      </c>
      <c r="B18" s="7" t="s">
        <v>37</v>
      </c>
      <c r="C18" s="7"/>
      <c r="D18" s="33"/>
      <c r="E18" s="40"/>
      <c r="F18" s="7"/>
      <c r="G18" s="7"/>
      <c r="H18" s="7"/>
      <c r="I18" s="7">
        <v>16</v>
      </c>
      <c r="J18" s="7"/>
      <c r="K18" s="7"/>
      <c r="L18" s="7"/>
      <c r="M18" s="7">
        <v>34</v>
      </c>
      <c r="N18" s="7"/>
      <c r="O18" s="7"/>
      <c r="P18" s="7">
        <v>78</v>
      </c>
      <c r="Q18" s="8"/>
    </row>
  </sheetData>
  <mergeCells count="1">
    <mergeCell ref="D1:E1"/>
  </mergeCells>
  <dataValidations count="2">
    <dataValidation type="list" allowBlank="1" showInputMessage="1" showErrorMessage="1" sqref="T3">
      <formula1>$B$3:$B$16</formula1>
    </dataValidation>
    <dataValidation type="list" allowBlank="1" showInputMessage="1" showErrorMessage="1" sqref="T2">
      <formula1>$F$2:$Q$2</formula1>
    </dataValidation>
  </dataValidations>
  <pageMargins left="0.7" right="0.7" top="0.75" bottom="0.75" header="0.3" footer="0.3"/>
  <pageSetup paperSize="8" orientation="landscape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T47"/>
  <sheetViews>
    <sheetView rightToLeft="1" tabSelected="1" workbookViewId="0">
      <selection activeCell="G6" sqref="G6:G47"/>
    </sheetView>
  </sheetViews>
  <sheetFormatPr defaultRowHeight="17.25"/>
  <cols>
    <col min="4" max="4" width="9.140625" style="46"/>
    <col min="5" max="5" width="10.7109375" customWidth="1"/>
    <col min="7" max="7" width="9.140625" style="19"/>
  </cols>
  <sheetData>
    <row r="1" spans="1:20">
      <c r="E1" s="34" t="s">
        <v>62</v>
      </c>
    </row>
    <row r="2" spans="1:20" ht="18.75">
      <c r="C2" s="2" t="s">
        <v>57</v>
      </c>
      <c r="D2" s="49" t="s">
        <v>8</v>
      </c>
      <c r="E2" s="35">
        <f ca="1">NOW()</f>
        <v>43437.53421863426</v>
      </c>
    </row>
    <row r="4" spans="1:20" ht="18" thickBot="1">
      <c r="T4" t="s">
        <v>2</v>
      </c>
    </row>
    <row r="5" spans="1:20" ht="18" thickBot="1">
      <c r="A5" s="28" t="s">
        <v>0</v>
      </c>
      <c r="B5" s="29" t="s">
        <v>1</v>
      </c>
      <c r="C5" s="29"/>
      <c r="D5" s="48" t="s">
        <v>64</v>
      </c>
      <c r="E5" s="29"/>
      <c r="F5" s="29"/>
      <c r="G5" s="23" t="s">
        <v>60</v>
      </c>
      <c r="T5" t="s">
        <v>3</v>
      </c>
    </row>
    <row r="6" spans="1:20">
      <c r="A6" s="24">
        <v>1</v>
      </c>
      <c r="B6" s="25" t="s">
        <v>14</v>
      </c>
      <c r="C6" s="21"/>
      <c r="D6" s="47">
        <f ca="1">SUMPRODUCT((ws!$B$3:$B$100000=$B6)*(ws!$D$3:$D$100000&lt;=$E$2)*(ws!$E$3:$E$100000))</f>
        <v>0</v>
      </c>
      <c r="E6" s="21"/>
      <c r="F6" s="21"/>
      <c r="G6" s="22">
        <f>SUMPRODUCT((ws!$F$2:$Q$2=$D$2)*(ws!$B$3:$B$100000=$B6)*(ws!$F$3:$Q$100000))</f>
        <v>55</v>
      </c>
      <c r="T6" t="s">
        <v>4</v>
      </c>
    </row>
    <row r="7" spans="1:20">
      <c r="A7" s="26">
        <v>2</v>
      </c>
      <c r="B7" s="27" t="s">
        <v>15</v>
      </c>
      <c r="C7" s="20"/>
      <c r="D7" s="47">
        <f ca="1">SUMPRODUCT((ws!$B$3:$B$100000=$B7)*(ws!$D$3:$D$100000&lt;=$E$2)*(ws!$E$3:$E$100000))</f>
        <v>65</v>
      </c>
      <c r="E7" s="20"/>
      <c r="F7" s="20"/>
      <c r="G7" s="22">
        <f>SUMPRODUCT((ws!$F$2:$Q$2=$D$2)*(ws!$B$3:$B$100000=$B7)*(ws!$F$3:$Q$100000))</f>
        <v>0</v>
      </c>
      <c r="T7" t="s">
        <v>5</v>
      </c>
    </row>
    <row r="8" spans="1:20">
      <c r="A8" s="26">
        <v>3</v>
      </c>
      <c r="B8" s="27" t="s">
        <v>16</v>
      </c>
      <c r="C8" s="20"/>
      <c r="D8" s="47">
        <f ca="1">SUMPRODUCT((ws!$B$3:$B$100000=$B8)*(ws!$D$3:$D$100000&lt;=$E$2)*(ws!$E$3:$E$100000))</f>
        <v>0</v>
      </c>
      <c r="E8" s="20"/>
      <c r="F8" s="20"/>
      <c r="G8" s="22">
        <f>SUMPRODUCT((ws!$F$2:$Q$2=$D$2)*(ws!$B$3:$B$100000=$B8)*(ws!$F$3:$Q$100000))</f>
        <v>0</v>
      </c>
      <c r="T8" t="s">
        <v>6</v>
      </c>
    </row>
    <row r="9" spans="1:20">
      <c r="A9" s="26">
        <v>4</v>
      </c>
      <c r="B9" s="27" t="s">
        <v>17</v>
      </c>
      <c r="C9" s="20"/>
      <c r="D9" s="47">
        <f ca="1">SUMPRODUCT((ws!$B$3:$B$100000=$B9)*(ws!$D$3:$D$100000&lt;=$E$2)*(ws!$E$3:$E$100000))</f>
        <v>0</v>
      </c>
      <c r="E9" s="20"/>
      <c r="F9" s="20"/>
      <c r="G9" s="22">
        <f>SUMPRODUCT((ws!$F$2:$Q$2=$D$2)*(ws!$B$3:$B$100000=$B9)*(ws!$F$3:$Q$100000))</f>
        <v>0</v>
      </c>
      <c r="T9" t="s">
        <v>7</v>
      </c>
    </row>
    <row r="10" spans="1:20">
      <c r="A10" s="26">
        <v>5</v>
      </c>
      <c r="B10" s="27" t="s">
        <v>18</v>
      </c>
      <c r="C10" s="20"/>
      <c r="D10" s="47">
        <f ca="1">SUMPRODUCT((ws!$B$3:$B$100000=$B10)*(ws!$D$3:$D$100000&lt;=$E$2)*(ws!$E$3:$E$100000))</f>
        <v>0</v>
      </c>
      <c r="E10" s="20"/>
      <c r="F10" s="20"/>
      <c r="G10" s="22">
        <f>SUMPRODUCT((ws!$F$2:$Q$2=$D$2)*(ws!$B$3:$B$100000=$B10)*(ws!$F$3:$Q$100000))</f>
        <v>0</v>
      </c>
      <c r="T10" t="s">
        <v>8</v>
      </c>
    </row>
    <row r="11" spans="1:20">
      <c r="A11" s="26">
        <v>6</v>
      </c>
      <c r="B11" s="27" t="s">
        <v>19</v>
      </c>
      <c r="C11" s="20"/>
      <c r="D11" s="47">
        <f ca="1">SUMPRODUCT((ws!$B$3:$B$100000=$B11)*(ws!$D$3:$D$100000&lt;=$E$2)*(ws!$E$3:$E$100000))</f>
        <v>0</v>
      </c>
      <c r="E11" s="20"/>
      <c r="F11" s="20"/>
      <c r="G11" s="22">
        <f>SUMPRODUCT((ws!$F$2:$Q$2=$D$2)*(ws!$B$3:$B$100000=$B11)*(ws!$F$3:$Q$100000))</f>
        <v>0</v>
      </c>
      <c r="T11" t="s">
        <v>9</v>
      </c>
    </row>
    <row r="12" spans="1:20">
      <c r="A12" s="26">
        <v>7</v>
      </c>
      <c r="B12" s="27" t="s">
        <v>20</v>
      </c>
      <c r="C12" s="20"/>
      <c r="D12" s="47">
        <f ca="1">SUMPRODUCT((ws!$B$3:$B$100000=$B12)*(ws!$D$3:$D$100000&lt;=$E$2)*(ws!$E$3:$E$100000))</f>
        <v>0</v>
      </c>
      <c r="E12" s="20"/>
      <c r="F12" s="20"/>
      <c r="G12" s="22">
        <f>SUMPRODUCT((ws!$F$2:$Q$2=$D$2)*(ws!$B$3:$B$100000=$B12)*(ws!$F$3:$Q$100000))</f>
        <v>0</v>
      </c>
      <c r="T12" t="s">
        <v>10</v>
      </c>
    </row>
    <row r="13" spans="1:20">
      <c r="A13" s="26">
        <v>8</v>
      </c>
      <c r="B13" s="27" t="s">
        <v>21</v>
      </c>
      <c r="C13" s="20"/>
      <c r="D13" s="47">
        <f ca="1">SUMPRODUCT((ws!$B$3:$B$100000=$B13)*(ws!$D$3:$D$100000&lt;=$E$2)*(ws!$E$3:$E$100000))</f>
        <v>0</v>
      </c>
      <c r="E13" s="20"/>
      <c r="F13" s="20"/>
      <c r="G13" s="22">
        <f>SUMPRODUCT((ws!$F$2:$Q$2=$D$2)*(ws!$B$3:$B$100000=$B13)*(ws!$F$3:$Q$100000))</f>
        <v>0</v>
      </c>
      <c r="T13" t="s">
        <v>11</v>
      </c>
    </row>
    <row r="14" spans="1:20">
      <c r="A14" s="26">
        <v>9</v>
      </c>
      <c r="B14" s="27" t="s">
        <v>22</v>
      </c>
      <c r="C14" s="20"/>
      <c r="D14" s="47">
        <f ca="1">SUMPRODUCT((ws!$B$3:$B$100000=$B14)*(ws!$D$3:$D$100000&lt;=$E$2)*(ws!$E$3:$E$100000))</f>
        <v>0</v>
      </c>
      <c r="E14" s="20"/>
      <c r="F14" s="20"/>
      <c r="G14" s="22">
        <f>SUMPRODUCT((ws!$F$2:$Q$2=$D$2)*(ws!$B$3:$B$100000=$B14)*(ws!$F$3:$Q$100000))</f>
        <v>0</v>
      </c>
      <c r="T14" t="s">
        <v>12</v>
      </c>
    </row>
    <row r="15" spans="1:20">
      <c r="A15" s="26">
        <v>10</v>
      </c>
      <c r="B15" s="27" t="s">
        <v>23</v>
      </c>
      <c r="C15" s="20"/>
      <c r="D15" s="47">
        <f ca="1">SUMPRODUCT((ws!$B$3:$B$100000=$B15)*(ws!$D$3:$D$100000&lt;=$E$2)*(ws!$E$3:$E$100000))</f>
        <v>0</v>
      </c>
      <c r="E15" s="20"/>
      <c r="F15" s="20"/>
      <c r="G15" s="22">
        <f>SUMPRODUCT((ws!$F$2:$Q$2=$D$2)*(ws!$B$3:$B$100000=$B15)*(ws!$F$3:$Q$100000))</f>
        <v>0</v>
      </c>
      <c r="T15" t="s">
        <v>13</v>
      </c>
    </row>
    <row r="16" spans="1:20">
      <c r="A16" s="26">
        <v>11</v>
      </c>
      <c r="B16" s="27" t="s">
        <v>24</v>
      </c>
      <c r="C16" s="20"/>
      <c r="D16" s="47">
        <f ca="1">SUMPRODUCT((ws!$B$3:$B$100000=$B16)*(ws!$D$3:$D$100000&lt;=$E$2)*(ws!$E$3:$E$100000))</f>
        <v>0</v>
      </c>
      <c r="E16" s="20"/>
      <c r="F16" s="20"/>
      <c r="G16" s="22">
        <f>SUMPRODUCT((ws!$F$2:$Q$2=$D$2)*(ws!$B$3:$B$100000=$B16)*(ws!$F$3:$Q$100000))</f>
        <v>0</v>
      </c>
    </row>
    <row r="17" spans="1:7">
      <c r="A17" s="26">
        <v>12</v>
      </c>
      <c r="B17" s="27" t="s">
        <v>25</v>
      </c>
      <c r="C17" s="20"/>
      <c r="D17" s="47">
        <f ca="1">SUMPRODUCT((ws!$B$3:$B$100000=$B17)*(ws!$D$3:$D$100000&lt;=$E$2)*(ws!$E$3:$E$100000))</f>
        <v>0</v>
      </c>
      <c r="E17" s="20"/>
      <c r="F17" s="20"/>
      <c r="G17" s="22">
        <f>SUMPRODUCT((ws!$F$2:$Q$2=$D$2)*(ws!$B$3:$B$100000=$B17)*(ws!$F$3:$Q$100000))</f>
        <v>0</v>
      </c>
    </row>
    <row r="18" spans="1:7">
      <c r="A18" s="26">
        <v>13</v>
      </c>
      <c r="B18" s="27" t="s">
        <v>26</v>
      </c>
      <c r="C18" s="20"/>
      <c r="D18" s="47">
        <f ca="1">SUMPRODUCT((ws!$B$3:$B$100000=$B18)*(ws!$D$3:$D$100000&lt;=$E$2)*(ws!$E$3:$E$100000))</f>
        <v>0</v>
      </c>
      <c r="E18" s="20"/>
      <c r="F18" s="20"/>
      <c r="G18" s="22">
        <f>SUMPRODUCT((ws!$F$2:$Q$2=$D$2)*(ws!$B$3:$B$100000=$B18)*(ws!$F$3:$Q$100000))</f>
        <v>0</v>
      </c>
    </row>
    <row r="19" spans="1:7">
      <c r="A19" s="26">
        <v>14</v>
      </c>
      <c r="B19" s="27" t="s">
        <v>27</v>
      </c>
      <c r="C19" s="20"/>
      <c r="D19" s="47">
        <f ca="1">SUMPRODUCT((ws!$B$3:$B$100000=$B19)*(ws!$D$3:$D$100000&lt;=$E$2)*(ws!$E$3:$E$100000))</f>
        <v>0</v>
      </c>
      <c r="E19" s="20"/>
      <c r="F19" s="20"/>
      <c r="G19" s="22">
        <f>SUMPRODUCT((ws!$F$2:$Q$2=$D$2)*(ws!$B$3:$B$100000=$B19)*(ws!$F$3:$Q$100000))</f>
        <v>0</v>
      </c>
    </row>
    <row r="20" spans="1:7">
      <c r="A20" s="26">
        <v>15</v>
      </c>
      <c r="B20" s="27" t="s">
        <v>28</v>
      </c>
      <c r="C20" s="20"/>
      <c r="D20" s="47">
        <f ca="1">SUMPRODUCT((ws!$B$3:$B$100000=$B20)*(ws!$D$3:$D$100000&lt;=$E$2)*(ws!$E$3:$E$100000))</f>
        <v>0</v>
      </c>
      <c r="E20" s="20"/>
      <c r="F20" s="20"/>
      <c r="G20" s="22">
        <f>SUMPRODUCT((ws!$F$2:$Q$2=$D$2)*(ws!$B$3:$B$100000=$B20)*(ws!$F$3:$Q$100000))</f>
        <v>65</v>
      </c>
    </row>
    <row r="21" spans="1:7">
      <c r="A21" s="26">
        <v>16</v>
      </c>
      <c r="B21" s="27" t="s">
        <v>29</v>
      </c>
      <c r="C21" s="20"/>
      <c r="D21" s="47">
        <f ca="1">SUMPRODUCT((ws!$B$3:$B$100000=$B21)*(ws!$D$3:$D$100000&lt;=$E$2)*(ws!$E$3:$E$100000))</f>
        <v>80</v>
      </c>
      <c r="E21" s="20"/>
      <c r="F21" s="20"/>
      <c r="G21" s="22">
        <f>SUMPRODUCT((ws!$F$2:$Q$2=$D$2)*(ws!$B$3:$B$100000=$B21)*(ws!$F$3:$Q$100000))</f>
        <v>0</v>
      </c>
    </row>
    <row r="22" spans="1:7">
      <c r="A22" s="26">
        <v>17</v>
      </c>
      <c r="B22" s="27" t="s">
        <v>30</v>
      </c>
      <c r="C22" s="20"/>
      <c r="D22" s="47">
        <f ca="1">SUMPRODUCT((ws!$B$3:$B$100000=$B22)*(ws!$D$3:$D$100000&lt;=$E$2)*(ws!$E$3:$E$100000))</f>
        <v>0</v>
      </c>
      <c r="E22" s="20"/>
      <c r="F22" s="20"/>
      <c r="G22" s="22">
        <f>SUMPRODUCT((ws!$F$2:$Q$2=$D$2)*(ws!$B$3:$B$100000=$B22)*(ws!$F$3:$Q$100000))</f>
        <v>0</v>
      </c>
    </row>
    <row r="23" spans="1:7">
      <c r="A23" s="26">
        <v>18</v>
      </c>
      <c r="B23" s="27" t="s">
        <v>31</v>
      </c>
      <c r="C23" s="20"/>
      <c r="D23" s="47">
        <f ca="1">SUMPRODUCT((ws!$B$3:$B$100000=$B23)*(ws!$D$3:$D$100000&lt;=$E$2)*(ws!$E$3:$E$100000))</f>
        <v>0</v>
      </c>
      <c r="E23" s="20"/>
      <c r="F23" s="20"/>
      <c r="G23" s="22">
        <f>SUMPRODUCT((ws!$F$2:$Q$2=$D$2)*(ws!$B$3:$B$100000=$B23)*(ws!$F$3:$Q$100000))</f>
        <v>0</v>
      </c>
    </row>
    <row r="24" spans="1:7">
      <c r="A24" s="26">
        <v>19</v>
      </c>
      <c r="B24" s="27" t="s">
        <v>32</v>
      </c>
      <c r="C24" s="20"/>
      <c r="D24" s="47">
        <f ca="1">SUMPRODUCT((ws!$B$3:$B$100000=$B24)*(ws!$D$3:$D$100000&lt;=$E$2)*(ws!$E$3:$E$100000))</f>
        <v>0</v>
      </c>
      <c r="E24" s="20"/>
      <c r="F24" s="20"/>
      <c r="G24" s="22">
        <f>SUMPRODUCT((ws!$F$2:$Q$2=$D$2)*(ws!$B$3:$B$100000=$B24)*(ws!$F$3:$Q$100000))</f>
        <v>0</v>
      </c>
    </row>
    <row r="25" spans="1:7">
      <c r="A25" s="26">
        <v>20</v>
      </c>
      <c r="B25" s="27" t="s">
        <v>33</v>
      </c>
      <c r="C25" s="20"/>
      <c r="D25" s="47">
        <f ca="1">SUMPRODUCT((ws!$B$3:$B$100000=$B25)*(ws!$D$3:$D$100000&lt;=$E$2)*(ws!$E$3:$E$100000))</f>
        <v>0</v>
      </c>
      <c r="E25" s="20"/>
      <c r="F25" s="20"/>
      <c r="G25" s="22">
        <f>SUMPRODUCT((ws!$F$2:$Q$2=$D$2)*(ws!$B$3:$B$100000=$B25)*(ws!$F$3:$Q$100000))</f>
        <v>0</v>
      </c>
    </row>
    <row r="26" spans="1:7">
      <c r="A26" s="26">
        <v>21</v>
      </c>
      <c r="B26" s="27" t="s">
        <v>34</v>
      </c>
      <c r="C26" s="20"/>
      <c r="D26" s="47">
        <f ca="1">SUMPRODUCT((ws!$B$3:$B$100000=$B26)*(ws!$D$3:$D$100000&lt;=$E$2)*(ws!$E$3:$E$100000))</f>
        <v>0</v>
      </c>
      <c r="E26" s="20"/>
      <c r="F26" s="20"/>
      <c r="G26" s="22">
        <f>SUMPRODUCT((ws!$F$2:$Q$2=$D$2)*(ws!$B$3:$B$100000=$B26)*(ws!$F$3:$Q$100000))</f>
        <v>0</v>
      </c>
    </row>
    <row r="27" spans="1:7">
      <c r="A27" s="26">
        <v>22</v>
      </c>
      <c r="B27" s="27" t="s">
        <v>35</v>
      </c>
      <c r="C27" s="20"/>
      <c r="D27" s="47">
        <f ca="1">SUMPRODUCT((ws!$B$3:$B$100000=$B27)*(ws!$D$3:$D$100000&lt;=$E$2)*(ws!$E$3:$E$100000))</f>
        <v>0</v>
      </c>
      <c r="E27" s="20"/>
      <c r="F27" s="20"/>
      <c r="G27" s="22">
        <f>SUMPRODUCT((ws!$F$2:$Q$2=$D$2)*(ws!$B$3:$B$100000=$B27)*(ws!$F$3:$Q$100000))</f>
        <v>0</v>
      </c>
    </row>
    <row r="28" spans="1:7">
      <c r="A28" s="26">
        <v>23</v>
      </c>
      <c r="B28" s="27" t="s">
        <v>36</v>
      </c>
      <c r="C28" s="20"/>
      <c r="D28" s="47">
        <f ca="1">SUMPRODUCT((ws!$B$3:$B$100000=$B28)*(ws!$D$3:$D$100000&lt;=$E$2)*(ws!$E$3:$E$100000))</f>
        <v>0</v>
      </c>
      <c r="E28" s="20"/>
      <c r="F28" s="20"/>
      <c r="G28" s="22">
        <f>SUMPRODUCT((ws!$F$2:$Q$2=$D$2)*(ws!$B$3:$B$100000=$B28)*(ws!$F$3:$Q$100000))</f>
        <v>0</v>
      </c>
    </row>
    <row r="29" spans="1:7">
      <c r="A29" s="26">
        <v>24</v>
      </c>
      <c r="B29" s="27" t="s">
        <v>37</v>
      </c>
      <c r="C29" s="20"/>
      <c r="D29" s="47">
        <f ca="1">SUMPRODUCT((ws!$B$3:$B$100000=$B29)*(ws!$D$3:$D$100000&lt;=$E$2)*(ws!$E$3:$E$100000))</f>
        <v>65</v>
      </c>
      <c r="E29" s="20"/>
      <c r="F29" s="20"/>
      <c r="G29" s="22">
        <f>SUMPRODUCT((ws!$F$2:$Q$2=$D$2)*(ws!$B$3:$B$100000=$B29)*(ws!$F$3:$Q$100000))</f>
        <v>0</v>
      </c>
    </row>
    <row r="30" spans="1:7">
      <c r="A30" s="26">
        <v>25</v>
      </c>
      <c r="B30" s="27" t="s">
        <v>39</v>
      </c>
      <c r="C30" s="20"/>
      <c r="D30" s="47">
        <f ca="1">SUMPRODUCT((ws!$B$3:$B$100000=$B30)*(ws!$D$3:$D$100000&lt;=$E$2)*(ws!$E$3:$E$100000))</f>
        <v>0</v>
      </c>
      <c r="E30" s="20"/>
      <c r="F30" s="20"/>
      <c r="G30" s="22">
        <f>SUMPRODUCT((ws!$F$2:$Q$2=$D$2)*(ws!$B$3:$B$100000=$B30)*(ws!$F$3:$Q$100000))</f>
        <v>0</v>
      </c>
    </row>
    <row r="31" spans="1:7">
      <c r="A31" s="26">
        <v>26</v>
      </c>
      <c r="B31" s="27" t="s">
        <v>40</v>
      </c>
      <c r="C31" s="20"/>
      <c r="D31" s="47">
        <f ca="1">SUMPRODUCT((ws!$B$3:$B$100000=$B31)*(ws!$D$3:$D$100000&lt;=$E$2)*(ws!$E$3:$E$100000))</f>
        <v>0</v>
      </c>
      <c r="E31" s="20"/>
      <c r="F31" s="20"/>
      <c r="G31" s="22">
        <f>SUMPRODUCT((ws!$F$2:$Q$2=$D$2)*(ws!$B$3:$B$100000=$B31)*(ws!$F$3:$Q$100000))</f>
        <v>0</v>
      </c>
    </row>
    <row r="32" spans="1:7">
      <c r="A32" s="26">
        <v>27</v>
      </c>
      <c r="B32" s="27" t="s">
        <v>41</v>
      </c>
      <c r="C32" s="20"/>
      <c r="D32" s="47">
        <f ca="1">SUMPRODUCT((ws!$B$3:$B$100000=$B32)*(ws!$D$3:$D$100000&lt;=$E$2)*(ws!$E$3:$E$100000))</f>
        <v>0</v>
      </c>
      <c r="E32" s="20"/>
      <c r="F32" s="20"/>
      <c r="G32" s="22">
        <f>SUMPRODUCT((ws!$F$2:$Q$2=$D$2)*(ws!$B$3:$B$100000=$B32)*(ws!$F$3:$Q$100000))</f>
        <v>0</v>
      </c>
    </row>
    <row r="33" spans="1:7">
      <c r="A33" s="26">
        <v>28</v>
      </c>
      <c r="B33" s="27" t="s">
        <v>42</v>
      </c>
      <c r="C33" s="20"/>
      <c r="D33" s="47">
        <f ca="1">SUMPRODUCT((ws!$B$3:$B$100000=$B33)*(ws!$D$3:$D$100000&lt;=$E$2)*(ws!$E$3:$E$100000))</f>
        <v>0</v>
      </c>
      <c r="E33" s="20"/>
      <c r="F33" s="20"/>
      <c r="G33" s="22">
        <f>SUMPRODUCT((ws!$F$2:$Q$2=$D$2)*(ws!$B$3:$B$100000=$B33)*(ws!$F$3:$Q$100000))</f>
        <v>0</v>
      </c>
    </row>
    <row r="34" spans="1:7">
      <c r="A34" s="26">
        <v>29</v>
      </c>
      <c r="B34" s="27" t="s">
        <v>43</v>
      </c>
      <c r="C34" s="20"/>
      <c r="D34" s="47">
        <f ca="1">SUMPRODUCT((ws!$B$3:$B$100000=$B34)*(ws!$D$3:$D$100000&lt;=$E$2)*(ws!$E$3:$E$100000))</f>
        <v>0</v>
      </c>
      <c r="E34" s="20"/>
      <c r="F34" s="20"/>
      <c r="G34" s="22">
        <f>SUMPRODUCT((ws!$F$2:$Q$2=$D$2)*(ws!$B$3:$B$100000=$B34)*(ws!$F$3:$Q$100000))</f>
        <v>0</v>
      </c>
    </row>
    <row r="35" spans="1:7">
      <c r="A35" s="26">
        <v>30</v>
      </c>
      <c r="B35" s="27" t="s">
        <v>44</v>
      </c>
      <c r="C35" s="20"/>
      <c r="D35" s="47">
        <f ca="1">SUMPRODUCT((ws!$B$3:$B$100000=$B35)*(ws!$D$3:$D$100000&lt;=$E$2)*(ws!$E$3:$E$100000))</f>
        <v>0</v>
      </c>
      <c r="E35" s="20"/>
      <c r="F35" s="20"/>
      <c r="G35" s="22">
        <f>SUMPRODUCT((ws!$F$2:$Q$2=$D$2)*(ws!$B$3:$B$100000=$B35)*(ws!$F$3:$Q$100000))</f>
        <v>0</v>
      </c>
    </row>
    <row r="36" spans="1:7">
      <c r="A36" s="26">
        <v>31</v>
      </c>
      <c r="B36" s="27" t="s">
        <v>45</v>
      </c>
      <c r="C36" s="20"/>
      <c r="D36" s="47">
        <f ca="1">SUMPRODUCT((ws!$B$3:$B$100000=$B36)*(ws!$D$3:$D$100000&lt;=$E$2)*(ws!$E$3:$E$100000))</f>
        <v>0</v>
      </c>
      <c r="E36" s="20"/>
      <c r="F36" s="20"/>
      <c r="G36" s="22">
        <f>SUMPRODUCT((ws!$F$2:$Q$2=$D$2)*(ws!$B$3:$B$100000=$B36)*(ws!$F$3:$Q$100000))</f>
        <v>0</v>
      </c>
    </row>
    <row r="37" spans="1:7">
      <c r="A37" s="26">
        <v>32</v>
      </c>
      <c r="B37" s="27" t="s">
        <v>46</v>
      </c>
      <c r="C37" s="20"/>
      <c r="D37" s="47">
        <f ca="1">SUMPRODUCT((ws!$B$3:$B$100000=$B37)*(ws!$D$3:$D$100000&lt;=$E$2)*(ws!$E$3:$E$100000))</f>
        <v>0</v>
      </c>
      <c r="E37" s="20"/>
      <c r="F37" s="20"/>
      <c r="G37" s="22">
        <f>SUMPRODUCT((ws!$F$2:$Q$2=$D$2)*(ws!$B$3:$B$100000=$B37)*(ws!$F$3:$Q$100000))</f>
        <v>0</v>
      </c>
    </row>
    <row r="38" spans="1:7">
      <c r="A38" s="26">
        <v>33</v>
      </c>
      <c r="B38" s="27" t="s">
        <v>47</v>
      </c>
      <c r="C38" s="20"/>
      <c r="D38" s="47">
        <f ca="1">SUMPRODUCT((ws!$B$3:$B$100000=$B38)*(ws!$D$3:$D$100000&lt;=$E$2)*(ws!$E$3:$E$100000))</f>
        <v>0</v>
      </c>
      <c r="E38" s="20"/>
      <c r="F38" s="20"/>
      <c r="G38" s="22">
        <f>SUMPRODUCT((ws!$F$2:$Q$2=$D$2)*(ws!$B$3:$B$100000=$B38)*(ws!$F$3:$Q$100000))</f>
        <v>0</v>
      </c>
    </row>
    <row r="39" spans="1:7">
      <c r="A39" s="26">
        <v>34</v>
      </c>
      <c r="B39" s="27" t="s">
        <v>48</v>
      </c>
      <c r="C39" s="20"/>
      <c r="D39" s="47">
        <f ca="1">SUMPRODUCT((ws!$B$3:$B$100000=$B39)*(ws!$D$3:$D$100000&lt;=$E$2)*(ws!$E$3:$E$100000))</f>
        <v>0</v>
      </c>
      <c r="E39" s="20"/>
      <c r="F39" s="20"/>
      <c r="G39" s="22">
        <f>SUMPRODUCT((ws!$F$2:$Q$2=$D$2)*(ws!$B$3:$B$100000=$B39)*(ws!$F$3:$Q$100000))</f>
        <v>0</v>
      </c>
    </row>
    <row r="40" spans="1:7">
      <c r="A40" s="26">
        <v>35</v>
      </c>
      <c r="B40" s="27" t="s">
        <v>49</v>
      </c>
      <c r="C40" s="20"/>
      <c r="D40" s="47">
        <f ca="1">SUMPRODUCT((ws!$B$3:$B$100000=$B40)*(ws!$D$3:$D$100000&lt;=$E$2)*(ws!$E$3:$E$100000))</f>
        <v>0</v>
      </c>
      <c r="E40" s="20"/>
      <c r="F40" s="20"/>
      <c r="G40" s="22">
        <f>SUMPRODUCT((ws!$F$2:$Q$2=$D$2)*(ws!$B$3:$B$100000=$B40)*(ws!$F$3:$Q$100000))</f>
        <v>0</v>
      </c>
    </row>
    <row r="41" spans="1:7">
      <c r="A41" s="26">
        <v>36</v>
      </c>
      <c r="B41" s="27" t="s">
        <v>50</v>
      </c>
      <c r="C41" s="20"/>
      <c r="D41" s="47">
        <f ca="1">SUMPRODUCT((ws!$B$3:$B$100000=$B41)*(ws!$D$3:$D$100000&lt;=$E$2)*(ws!$E$3:$E$100000))</f>
        <v>0</v>
      </c>
      <c r="E41" s="20"/>
      <c r="F41" s="20"/>
      <c r="G41" s="22">
        <f>SUMPRODUCT((ws!$F$2:$Q$2=$D$2)*(ws!$B$3:$B$100000=$B41)*(ws!$F$3:$Q$100000))</f>
        <v>0</v>
      </c>
    </row>
    <row r="42" spans="1:7">
      <c r="A42" s="26">
        <v>37</v>
      </c>
      <c r="B42" s="27" t="s">
        <v>51</v>
      </c>
      <c r="C42" s="20"/>
      <c r="D42" s="47">
        <f ca="1">SUMPRODUCT((ws!$B$3:$B$100000=$B42)*(ws!$D$3:$D$100000&lt;=$E$2)*(ws!$E$3:$E$100000))</f>
        <v>0</v>
      </c>
      <c r="E42" s="20"/>
      <c r="F42" s="20"/>
      <c r="G42" s="22">
        <f>SUMPRODUCT((ws!$F$2:$Q$2=$D$2)*(ws!$B$3:$B$100000=$B42)*(ws!$F$3:$Q$100000))</f>
        <v>0</v>
      </c>
    </row>
    <row r="43" spans="1:7">
      <c r="A43" s="26">
        <v>38</v>
      </c>
      <c r="B43" s="27" t="s">
        <v>52</v>
      </c>
      <c r="C43" s="20"/>
      <c r="D43" s="47">
        <f ca="1">SUMPRODUCT((ws!$B$3:$B$100000=$B43)*(ws!$D$3:$D$100000&lt;=$E$2)*(ws!$E$3:$E$100000))</f>
        <v>0</v>
      </c>
      <c r="E43" s="20"/>
      <c r="F43" s="20"/>
      <c r="G43" s="22">
        <f>SUMPRODUCT((ws!$F$2:$Q$2=$D$2)*(ws!$B$3:$B$100000=$B43)*(ws!$F$3:$Q$100000))</f>
        <v>0</v>
      </c>
    </row>
    <row r="44" spans="1:7">
      <c r="A44" s="26">
        <v>39</v>
      </c>
      <c r="B44" s="27" t="s">
        <v>53</v>
      </c>
      <c r="C44" s="20"/>
      <c r="D44" s="47">
        <f ca="1">SUMPRODUCT((ws!$B$3:$B$100000=$B44)*(ws!$D$3:$D$100000&lt;=$E$2)*(ws!$E$3:$E$100000))</f>
        <v>0</v>
      </c>
      <c r="E44" s="20"/>
      <c r="F44" s="20"/>
      <c r="G44" s="22">
        <f>SUMPRODUCT((ws!$F$2:$Q$2=$D$2)*(ws!$B$3:$B$100000=$B44)*(ws!$F$3:$Q$100000))</f>
        <v>0</v>
      </c>
    </row>
    <row r="45" spans="1:7">
      <c r="A45" s="26">
        <v>40</v>
      </c>
      <c r="B45" s="27" t="s">
        <v>54</v>
      </c>
      <c r="C45" s="20"/>
      <c r="D45" s="47">
        <f ca="1">SUMPRODUCT((ws!$B$3:$B$100000=$B45)*(ws!$D$3:$D$100000&lt;=$E$2)*(ws!$E$3:$E$100000))</f>
        <v>0</v>
      </c>
      <c r="E45" s="20"/>
      <c r="F45" s="20"/>
      <c r="G45" s="22">
        <f>SUMPRODUCT((ws!$F$2:$Q$2=$D$2)*(ws!$B$3:$B$100000=$B45)*(ws!$F$3:$Q$100000))</f>
        <v>0</v>
      </c>
    </row>
    <row r="46" spans="1:7">
      <c r="A46" s="26">
        <v>41</v>
      </c>
      <c r="B46" s="27" t="s">
        <v>55</v>
      </c>
      <c r="C46" s="20"/>
      <c r="D46" s="47">
        <f ca="1">SUMPRODUCT((ws!$B$3:$B$100000=$B46)*(ws!$D$3:$D$100000&lt;=$E$2)*(ws!$E$3:$E$100000))</f>
        <v>0</v>
      </c>
      <c r="E46" s="20"/>
      <c r="F46" s="20"/>
      <c r="G46" s="22">
        <f>SUMPRODUCT((ws!$F$2:$Q$2=$D$2)*(ws!$B$3:$B$100000=$B46)*(ws!$F$3:$Q$100000))</f>
        <v>0</v>
      </c>
    </row>
    <row r="47" spans="1:7">
      <c r="A47" s="26">
        <v>42</v>
      </c>
      <c r="B47" s="27" t="s">
        <v>56</v>
      </c>
      <c r="C47" s="20"/>
      <c r="D47" s="47">
        <f ca="1">SUMPRODUCT((ws!$B$3:$B$100000=$B47)*(ws!$D$3:$D$100000&lt;=$E$2)*(ws!$E$3:$E$100000))</f>
        <v>0</v>
      </c>
      <c r="E47" s="20"/>
      <c r="F47" s="20"/>
      <c r="G47" s="22">
        <f>SUMPRODUCT((ws!$F$2:$Q$2=$D$2)*(ws!$B$3:$B$100000=$B47)*(ws!$F$3:$Q$100000))</f>
        <v>0</v>
      </c>
    </row>
  </sheetData>
  <dataValidations count="1">
    <dataValidation type="list" allowBlank="1" showInputMessage="1" showErrorMessage="1" sqref="D2">
      <formula1>$T$4:$T$15</formula1>
    </dataValidation>
  </dataValidations>
  <pageMargins left="0.7" right="0.7" top="0.75" bottom="0.75" header="0.3" footer="0.3"/>
  <pageSetup paperSize="8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ws</vt:lpstr>
      <vt:lpstr>add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احمد</dc:creator>
  <cp:lastModifiedBy>ali.ali</cp:lastModifiedBy>
  <dcterms:created xsi:type="dcterms:W3CDTF">2018-11-26T14:20:08Z</dcterms:created>
  <dcterms:modified xsi:type="dcterms:W3CDTF">2018-12-03T10:49:48Z</dcterms:modified>
</cp:coreProperties>
</file>