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240" windowHeight="9240" activeTab="2"/>
  </bookViews>
  <sheets>
    <sheet name="توزيع المباريات" sheetId="1" r:id="rId1"/>
    <sheet name="Sheet2" sheetId="2" r:id="rId2"/>
    <sheet name="MATCH" sheetId="3" r:id="rId3"/>
  </sheets>
  <definedNames>
    <definedName name="_xlnm._FilterDatabase" localSheetId="0" hidden="1">'توزيع المباريات'!$B$10:$L$491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3" a="1"/>
  <c r="C12" s="1"/>
  <c r="B12" s="1"/>
  <c r="D12" a="1"/>
  <c r="D12" s="1"/>
  <c r="E12" a="1"/>
  <c r="E12" s="1"/>
  <c r="F12" a="1"/>
  <c r="F12" s="1"/>
  <c r="G12" a="1"/>
  <c r="G12" s="1"/>
  <c r="H12" a="1"/>
  <c r="H12" s="1"/>
  <c r="I12" a="1"/>
  <c r="I12" s="1"/>
  <c r="C13" a="1"/>
  <c r="C13"/>
  <c r="B13" s="1"/>
  <c r="D13" a="1"/>
  <c r="D13"/>
  <c r="E13" a="1"/>
  <c r="E13"/>
  <c r="F13" a="1"/>
  <c r="F13"/>
  <c r="G13" a="1"/>
  <c r="G13"/>
  <c r="H13" a="1"/>
  <c r="H13"/>
  <c r="I13" a="1"/>
  <c r="I13"/>
  <c r="C14" a="1"/>
  <c r="C14" s="1"/>
  <c r="B14" s="1"/>
  <c r="D14" a="1"/>
  <c r="D14" s="1"/>
  <c r="E14" a="1"/>
  <c r="E14" s="1"/>
  <c r="F14" a="1"/>
  <c r="F14" s="1"/>
  <c r="G14" a="1"/>
  <c r="G14" s="1"/>
  <c r="H14" a="1"/>
  <c r="H14" s="1"/>
  <c r="I14" a="1"/>
  <c r="I14" s="1"/>
  <c r="C15" a="1"/>
  <c r="C15"/>
  <c r="B15" s="1"/>
  <c r="D15" a="1"/>
  <c r="D15"/>
  <c r="E15" a="1"/>
  <c r="E15"/>
  <c r="F15" a="1"/>
  <c r="F15"/>
  <c r="G15" a="1"/>
  <c r="G15"/>
  <c r="H15" a="1"/>
  <c r="H15"/>
  <c r="I15" a="1"/>
  <c r="I15"/>
  <c r="C16" a="1"/>
  <c r="C16" s="1"/>
  <c r="B16" s="1"/>
  <c r="D16" a="1"/>
  <c r="D16" s="1"/>
  <c r="E16" a="1"/>
  <c r="E16" s="1"/>
  <c r="F16" a="1"/>
  <c r="F16" s="1"/>
  <c r="G16" a="1"/>
  <c r="G16" s="1"/>
  <c r="H16" a="1"/>
  <c r="H16" s="1"/>
  <c r="I16" a="1"/>
  <c r="I16" s="1"/>
  <c r="C17" a="1"/>
  <c r="C17"/>
  <c r="B17" s="1"/>
  <c r="D17" a="1"/>
  <c r="D17"/>
  <c r="E17" a="1"/>
  <c r="E17"/>
  <c r="F17" a="1"/>
  <c r="F17"/>
  <c r="G17" a="1"/>
  <c r="G17"/>
  <c r="H17" a="1"/>
  <c r="H17"/>
  <c r="I17" a="1"/>
  <c r="I17"/>
  <c r="C18" a="1"/>
  <c r="C18" s="1"/>
  <c r="B18" s="1"/>
  <c r="D18" a="1"/>
  <c r="D18" s="1"/>
  <c r="E18" a="1"/>
  <c r="E18" s="1"/>
  <c r="F18" a="1"/>
  <c r="F18" s="1"/>
  <c r="G18" a="1"/>
  <c r="G18" s="1"/>
  <c r="H18" a="1"/>
  <c r="H18" s="1"/>
  <c r="I18" a="1"/>
  <c r="I18" s="1"/>
  <c r="C19" a="1"/>
  <c r="C19"/>
  <c r="B19" s="1"/>
  <c r="D19" a="1"/>
  <c r="D19"/>
  <c r="E19" a="1"/>
  <c r="E19"/>
  <c r="F19" a="1"/>
  <c r="F19"/>
  <c r="G19" a="1"/>
  <c r="G19"/>
  <c r="H19" a="1"/>
  <c r="H19"/>
  <c r="I19" a="1"/>
  <c r="I19"/>
  <c r="C20" a="1"/>
  <c r="C20" s="1"/>
  <c r="B20" s="1"/>
  <c r="D20" a="1"/>
  <c r="D20" s="1"/>
  <c r="E20" a="1"/>
  <c r="E20" s="1"/>
  <c r="F20" a="1"/>
  <c r="F20" s="1"/>
  <c r="G20" a="1"/>
  <c r="G20" s="1"/>
  <c r="H20" a="1"/>
  <c r="H20" s="1"/>
  <c r="I20" a="1"/>
  <c r="I20" s="1"/>
  <c r="C21" a="1"/>
  <c r="C21"/>
  <c r="B21" s="1"/>
  <c r="D21" a="1"/>
  <c r="D21"/>
  <c r="E21" a="1"/>
  <c r="E21"/>
  <c r="F21" a="1"/>
  <c r="F21"/>
  <c r="G21" a="1"/>
  <c r="G21"/>
  <c r="H21" a="1"/>
  <c r="H21"/>
  <c r="I21" a="1"/>
  <c r="I21" s="1"/>
  <c r="C22" a="1"/>
  <c r="C22" s="1"/>
  <c r="B22" s="1"/>
  <c r="D22" a="1"/>
  <c r="D22" s="1"/>
  <c r="E22" a="1"/>
  <c r="E22" s="1"/>
  <c r="F22" a="1"/>
  <c r="F22" s="1"/>
  <c r="G22" a="1"/>
  <c r="G22" s="1"/>
  <c r="H22" a="1"/>
  <c r="H22" s="1"/>
  <c r="I22" a="1"/>
  <c r="I22" s="1"/>
  <c r="C23" a="1"/>
  <c r="C23"/>
  <c r="B23" s="1"/>
  <c r="D23" a="1"/>
  <c r="D23"/>
  <c r="E23" a="1"/>
  <c r="E23"/>
  <c r="F23" a="1"/>
  <c r="F23"/>
  <c r="G23" a="1"/>
  <c r="G23"/>
  <c r="H23" a="1"/>
  <c r="H23"/>
  <c r="I23" a="1"/>
  <c r="I23"/>
  <c r="C24" a="1"/>
  <c r="C24" s="1"/>
  <c r="B24" s="1"/>
  <c r="D24" a="1"/>
  <c r="D24" s="1"/>
  <c r="E24" a="1"/>
  <c r="E24" s="1"/>
  <c r="F24" a="1"/>
  <c r="F24" s="1"/>
  <c r="G24" a="1"/>
  <c r="G24" s="1"/>
  <c r="H24" a="1"/>
  <c r="H24" s="1"/>
  <c r="I24" a="1"/>
  <c r="I24" s="1"/>
  <c r="C25" a="1"/>
  <c r="C25"/>
  <c r="B25" s="1"/>
  <c r="D25" a="1"/>
  <c r="D25"/>
  <c r="E25" a="1"/>
  <c r="E25"/>
  <c r="F25" a="1"/>
  <c r="F25"/>
  <c r="G25" a="1"/>
  <c r="G25"/>
  <c r="H25" a="1"/>
  <c r="H25"/>
  <c r="I25" a="1"/>
  <c r="I25"/>
  <c r="C26" a="1"/>
  <c r="C26" s="1"/>
  <c r="B26" s="1"/>
  <c r="D26" a="1"/>
  <c r="D26" s="1"/>
  <c r="E26" a="1"/>
  <c r="E26" s="1"/>
  <c r="F26" a="1"/>
  <c r="F26" s="1"/>
  <c r="G26" a="1"/>
  <c r="G26" s="1"/>
  <c r="H26" a="1"/>
  <c r="H26" s="1"/>
  <c r="I26" a="1"/>
  <c r="I26" s="1"/>
  <c r="C27" a="1"/>
  <c r="C27"/>
  <c r="B27" s="1"/>
  <c r="D27" a="1"/>
  <c r="D27"/>
  <c r="E27" a="1"/>
  <c r="E27"/>
  <c r="F27" a="1"/>
  <c r="F27"/>
  <c r="G27" a="1"/>
  <c r="G27"/>
  <c r="H27" a="1"/>
  <c r="H27"/>
  <c r="I27" a="1"/>
  <c r="I27"/>
  <c r="C28" a="1"/>
  <c r="C28" s="1"/>
  <c r="B28" s="1"/>
  <c r="D28" a="1"/>
  <c r="D28" s="1"/>
  <c r="E28" a="1"/>
  <c r="E28" s="1"/>
  <c r="F28" a="1"/>
  <c r="F28" s="1"/>
  <c r="G28" a="1"/>
  <c r="G28" s="1"/>
  <c r="H28" a="1"/>
  <c r="H28" s="1"/>
  <c r="I28" a="1"/>
  <c r="I28" s="1"/>
  <c r="C29" a="1"/>
  <c r="C29"/>
  <c r="B29" s="1"/>
  <c r="D29" a="1"/>
  <c r="D29"/>
  <c r="E29" a="1"/>
  <c r="E29"/>
  <c r="F29" a="1"/>
  <c r="F29"/>
  <c r="G29" a="1"/>
  <c r="G29"/>
  <c r="H29" a="1"/>
  <c r="H29"/>
  <c r="I29" a="1"/>
  <c r="I29"/>
  <c r="C30" a="1"/>
  <c r="C30" s="1"/>
  <c r="B30" s="1"/>
  <c r="D30" a="1"/>
  <c r="D30" s="1"/>
  <c r="E30" a="1"/>
  <c r="E30" s="1"/>
  <c r="F30" a="1"/>
  <c r="F30" s="1"/>
  <c r="G30" a="1"/>
  <c r="G30" s="1"/>
  <c r="H30" a="1"/>
  <c r="H30" s="1"/>
  <c r="I30" a="1"/>
  <c r="I30" s="1"/>
  <c r="C31" a="1"/>
  <c r="C31"/>
  <c r="B31" s="1"/>
  <c r="D31" a="1"/>
  <c r="D31"/>
  <c r="E31" a="1"/>
  <c r="E31"/>
  <c r="F31" a="1"/>
  <c r="F31"/>
  <c r="G31" a="1"/>
  <c r="G31"/>
  <c r="H31" a="1"/>
  <c r="H31"/>
  <c r="I31" a="1"/>
  <c r="I31"/>
  <c r="C32" a="1"/>
  <c r="C32" s="1"/>
  <c r="B32" s="1"/>
  <c r="D32" a="1"/>
  <c r="D32" s="1"/>
  <c r="E32" a="1"/>
  <c r="E32" s="1"/>
  <c r="F32" a="1"/>
  <c r="F32" s="1"/>
  <c r="G32" a="1"/>
  <c r="G32" s="1"/>
  <c r="H32" a="1"/>
  <c r="H32" s="1"/>
  <c r="I32" a="1"/>
  <c r="I32" s="1"/>
  <c r="C33" a="1"/>
  <c r="C33"/>
  <c r="B33" s="1"/>
  <c r="D33" a="1"/>
  <c r="D33"/>
  <c r="E33" a="1"/>
  <c r="E33"/>
  <c r="F33" a="1"/>
  <c r="F33"/>
  <c r="G33" a="1"/>
  <c r="G33"/>
  <c r="H33" a="1"/>
  <c r="H33"/>
  <c r="I33" a="1"/>
  <c r="I33"/>
  <c r="C34" a="1"/>
  <c r="C34" s="1"/>
  <c r="B34" s="1"/>
  <c r="D34" a="1"/>
  <c r="D34" s="1"/>
  <c r="E34" a="1"/>
  <c r="E34" s="1"/>
  <c r="F34" a="1"/>
  <c r="F34" s="1"/>
  <c r="G34" a="1"/>
  <c r="G34" s="1"/>
  <c r="H34" a="1"/>
  <c r="H34" s="1"/>
  <c r="I34" a="1"/>
  <c r="I34" s="1"/>
  <c r="C35" a="1"/>
  <c r="C35"/>
  <c r="B35" s="1"/>
  <c r="D35" a="1"/>
  <c r="D35"/>
  <c r="E35" a="1"/>
  <c r="E35"/>
  <c r="F35" a="1"/>
  <c r="F35"/>
  <c r="G35" a="1"/>
  <c r="G35"/>
  <c r="H35" a="1"/>
  <c r="H35"/>
  <c r="I35" a="1"/>
  <c r="I35"/>
  <c r="C36" a="1"/>
  <c r="C36" s="1"/>
  <c r="B36" s="1"/>
  <c r="D36" a="1"/>
  <c r="D36" s="1"/>
  <c r="E36" a="1"/>
  <c r="E36" s="1"/>
  <c r="F36" a="1"/>
  <c r="F36" s="1"/>
  <c r="G36" a="1"/>
  <c r="G36" s="1"/>
  <c r="H36" a="1"/>
  <c r="H36" s="1"/>
  <c r="I36" a="1"/>
  <c r="I36" s="1"/>
  <c r="C37" a="1"/>
  <c r="C37"/>
  <c r="B37" s="1"/>
  <c r="D37" a="1"/>
  <c r="D37"/>
  <c r="E37" a="1"/>
  <c r="E37"/>
  <c r="F37" a="1"/>
  <c r="F37"/>
  <c r="G37" a="1"/>
  <c r="G37"/>
  <c r="H37" a="1"/>
  <c r="H37"/>
  <c r="I37" a="1"/>
  <c r="I37"/>
  <c r="C38" a="1"/>
  <c r="C38" s="1"/>
  <c r="B38" s="1"/>
  <c r="D38" a="1"/>
  <c r="D38" s="1"/>
  <c r="E38" a="1"/>
  <c r="E38" s="1"/>
  <c r="F38" a="1"/>
  <c r="F38" s="1"/>
  <c r="G38" a="1"/>
  <c r="G38" s="1"/>
  <c r="H38" a="1"/>
  <c r="H38" s="1"/>
  <c r="I38" a="1"/>
  <c r="I38" s="1"/>
  <c r="C39" a="1"/>
  <c r="C39"/>
  <c r="B39" s="1"/>
  <c r="D39" a="1"/>
  <c r="D39"/>
  <c r="E39" a="1"/>
  <c r="E39"/>
  <c r="F39" a="1"/>
  <c r="F39"/>
  <c r="G39" a="1"/>
  <c r="G39"/>
  <c r="H39" a="1"/>
  <c r="H39"/>
  <c r="I39" a="1"/>
  <c r="I39"/>
  <c r="C40" a="1"/>
  <c r="C40" s="1"/>
  <c r="B40" s="1"/>
  <c r="D40" a="1"/>
  <c r="D40" s="1"/>
  <c r="E40" a="1"/>
  <c r="E40" s="1"/>
  <c r="F40" a="1"/>
  <c r="F40" s="1"/>
  <c r="G40" a="1"/>
  <c r="G40" s="1"/>
  <c r="H40" a="1"/>
  <c r="H40" s="1"/>
  <c r="I40" a="1"/>
  <c r="I40" s="1"/>
  <c r="C41" a="1"/>
  <c r="C41"/>
  <c r="B41" s="1"/>
  <c r="D41" a="1"/>
  <c r="D41"/>
  <c r="E41" a="1"/>
  <c r="E41"/>
  <c r="F41" a="1"/>
  <c r="F41"/>
  <c r="G41" a="1"/>
  <c r="G41"/>
  <c r="H41" a="1"/>
  <c r="H41"/>
  <c r="I41" a="1"/>
  <c r="I41"/>
  <c r="C42" a="1"/>
  <c r="C42" s="1"/>
  <c r="B42" s="1"/>
  <c r="D42" a="1"/>
  <c r="D42" s="1"/>
  <c r="E42" a="1"/>
  <c r="E42" s="1"/>
  <c r="F42" a="1"/>
  <c r="F42" s="1"/>
  <c r="G42" a="1"/>
  <c r="G42" s="1"/>
  <c r="H42" a="1"/>
  <c r="H42" s="1"/>
  <c r="I42" a="1"/>
  <c r="I42" s="1"/>
  <c r="C43" a="1"/>
  <c r="C43"/>
  <c r="B43" s="1"/>
  <c r="D43" a="1"/>
  <c r="D43"/>
  <c r="E43" a="1"/>
  <c r="E43"/>
  <c r="F43" a="1"/>
  <c r="F43"/>
  <c r="G43" a="1"/>
  <c r="G43"/>
  <c r="H43" a="1"/>
  <c r="H43"/>
  <c r="I43" a="1"/>
  <c r="I43"/>
  <c r="C44" a="1"/>
  <c r="C44" s="1"/>
  <c r="B44" s="1"/>
  <c r="D44" a="1"/>
  <c r="D44" s="1"/>
  <c r="E44" a="1"/>
  <c r="E44" s="1"/>
  <c r="F44" a="1"/>
  <c r="F44" s="1"/>
  <c r="G44" a="1"/>
  <c r="G44" s="1"/>
  <c r="H44" a="1"/>
  <c r="H44" s="1"/>
  <c r="I44" a="1"/>
  <c r="I44" s="1"/>
  <c r="C45" a="1"/>
  <c r="C45"/>
  <c r="B45" s="1"/>
  <c r="D45" a="1"/>
  <c r="D45"/>
  <c r="E45" a="1"/>
  <c r="E45"/>
  <c r="F45" a="1"/>
  <c r="F45"/>
  <c r="G45" a="1"/>
  <c r="G45"/>
  <c r="H45" a="1"/>
  <c r="H45"/>
  <c r="I45" a="1"/>
  <c r="I45"/>
  <c r="C46" a="1"/>
  <c r="C46" s="1"/>
  <c r="B46" s="1"/>
  <c r="D46" a="1"/>
  <c r="D46" s="1"/>
  <c r="E46" a="1"/>
  <c r="E46" s="1"/>
  <c r="F46" a="1"/>
  <c r="F46" s="1"/>
  <c r="G46" a="1"/>
  <c r="G46" s="1"/>
  <c r="H46" a="1"/>
  <c r="H46" s="1"/>
  <c r="I46" a="1"/>
  <c r="I46" s="1"/>
  <c r="C47" a="1"/>
  <c r="C47"/>
  <c r="B47" s="1"/>
  <c r="D47" a="1"/>
  <c r="D47"/>
  <c r="E47" a="1"/>
  <c r="E47"/>
  <c r="F47" a="1"/>
  <c r="F47"/>
  <c r="G47" a="1"/>
  <c r="G47"/>
  <c r="H47" a="1"/>
  <c r="H47"/>
  <c r="I47" a="1"/>
  <c r="I47"/>
  <c r="C48" a="1"/>
  <c r="C48" s="1"/>
  <c r="B48" s="1"/>
  <c r="D48" a="1"/>
  <c r="D48" s="1"/>
  <c r="E48" a="1"/>
  <c r="E48" s="1"/>
  <c r="F48" a="1"/>
  <c r="F48" s="1"/>
  <c r="G48" a="1"/>
  <c r="G48" s="1"/>
  <c r="H48" a="1"/>
  <c r="H48" s="1"/>
  <c r="I48" a="1"/>
  <c r="I48" s="1"/>
  <c r="C49" a="1"/>
  <c r="C49"/>
  <c r="B49" s="1"/>
  <c r="D49" a="1"/>
  <c r="D49"/>
  <c r="E49" a="1"/>
  <c r="E49"/>
  <c r="F49" a="1"/>
  <c r="F49"/>
  <c r="G49" a="1"/>
  <c r="G49"/>
  <c r="H49" a="1"/>
  <c r="H49"/>
  <c r="I49" a="1"/>
  <c r="I49"/>
  <c r="C50" a="1"/>
  <c r="C50" s="1"/>
  <c r="B50" s="1"/>
  <c r="D50" a="1"/>
  <c r="D50" s="1"/>
  <c r="E50" a="1"/>
  <c r="E50" s="1"/>
  <c r="F50" a="1"/>
  <c r="F50" s="1"/>
  <c r="G50" a="1"/>
  <c r="G50" s="1"/>
  <c r="H50" a="1"/>
  <c r="H50" s="1"/>
  <c r="I50" a="1"/>
  <c r="I50" s="1"/>
  <c r="C51" a="1"/>
  <c r="C51"/>
  <c r="B51" s="1"/>
  <c r="D51" a="1"/>
  <c r="D51"/>
  <c r="E51" a="1"/>
  <c r="E51"/>
  <c r="F51" a="1"/>
  <c r="F51"/>
  <c r="G51" a="1"/>
  <c r="G51"/>
  <c r="H51" a="1"/>
  <c r="H51"/>
  <c r="I51" a="1"/>
  <c r="I51"/>
  <c r="C52" a="1"/>
  <c r="C52" s="1"/>
  <c r="B52" s="1"/>
  <c r="D52" a="1"/>
  <c r="D52" s="1"/>
  <c r="E52" a="1"/>
  <c r="E52" s="1"/>
  <c r="F52" a="1"/>
  <c r="F52" s="1"/>
  <c r="G52" a="1"/>
  <c r="G52" s="1"/>
  <c r="H52" a="1"/>
  <c r="H52" s="1"/>
  <c r="I52" a="1"/>
  <c r="I52" s="1"/>
  <c r="C53" a="1"/>
  <c r="C53"/>
  <c r="B53" s="1"/>
  <c r="D53" a="1"/>
  <c r="D53"/>
  <c r="E53" a="1"/>
  <c r="E53"/>
  <c r="F53" a="1"/>
  <c r="F53"/>
  <c r="G53" a="1"/>
  <c r="G53"/>
  <c r="H53" a="1"/>
  <c r="H53"/>
  <c r="I53" a="1"/>
  <c r="I53"/>
  <c r="C54" a="1"/>
  <c r="C54" s="1"/>
  <c r="B54" s="1"/>
  <c r="D54" a="1"/>
  <c r="D54" s="1"/>
  <c r="E54" a="1"/>
  <c r="E54" s="1"/>
  <c r="F54" a="1"/>
  <c r="F54" s="1"/>
  <c r="G54" a="1"/>
  <c r="G54" s="1"/>
  <c r="H54" a="1"/>
  <c r="H54" s="1"/>
  <c r="I54" a="1"/>
  <c r="I54" s="1"/>
  <c r="C55" a="1"/>
  <c r="C55"/>
  <c r="B55" s="1"/>
  <c r="D55" a="1"/>
  <c r="D55"/>
  <c r="E55" a="1"/>
  <c r="E55"/>
  <c r="F55" a="1"/>
  <c r="F55"/>
  <c r="G55" a="1"/>
  <c r="G55"/>
  <c r="H55" a="1"/>
  <c r="H55"/>
  <c r="I55" a="1"/>
  <c r="I55"/>
  <c r="C56" a="1"/>
  <c r="C56" s="1"/>
  <c r="B56" s="1"/>
  <c r="D56" a="1"/>
  <c r="D56" s="1"/>
  <c r="E56" a="1"/>
  <c r="E56" s="1"/>
  <c r="F56" a="1"/>
  <c r="F56" s="1"/>
  <c r="G56" a="1"/>
  <c r="G56" s="1"/>
  <c r="H56" a="1"/>
  <c r="H56" s="1"/>
  <c r="I56" a="1"/>
  <c r="I56" s="1"/>
  <c r="C57" a="1"/>
  <c r="C57"/>
  <c r="B57" s="1"/>
  <c r="D57" a="1"/>
  <c r="D57"/>
  <c r="E57" a="1"/>
  <c r="E57"/>
  <c r="F57" a="1"/>
  <c r="F57"/>
  <c r="G57" a="1"/>
  <c r="G57"/>
  <c r="H57" a="1"/>
  <c r="H57"/>
  <c r="I57" a="1"/>
  <c r="I57"/>
  <c r="C58" a="1"/>
  <c r="C58" s="1"/>
  <c r="B58" s="1"/>
  <c r="D58" a="1"/>
  <c r="D58" s="1"/>
  <c r="E58" a="1"/>
  <c r="E58" s="1"/>
  <c r="F58" a="1"/>
  <c r="F58" s="1"/>
  <c r="G58" a="1"/>
  <c r="G58" s="1"/>
  <c r="H58" a="1"/>
  <c r="H58" s="1"/>
  <c r="I58" a="1"/>
  <c r="I58" s="1"/>
  <c r="C59" a="1"/>
  <c r="C59"/>
  <c r="B59" s="1"/>
  <c r="D59" a="1"/>
  <c r="D59"/>
  <c r="E59" a="1"/>
  <c r="E59"/>
  <c r="F59" a="1"/>
  <c r="F59"/>
  <c r="G59" a="1"/>
  <c r="G59"/>
  <c r="H59" a="1"/>
  <c r="H59"/>
  <c r="I59" a="1"/>
  <c r="I59"/>
  <c r="C60" a="1"/>
  <c r="C60" s="1"/>
  <c r="B60" s="1"/>
  <c r="D60" a="1"/>
  <c r="D60" s="1"/>
  <c r="E60" a="1"/>
  <c r="E60" s="1"/>
  <c r="F60" a="1"/>
  <c r="F60" s="1"/>
  <c r="G60" a="1"/>
  <c r="G60" s="1"/>
  <c r="H60" a="1"/>
  <c r="H60" s="1"/>
  <c r="I60" a="1"/>
  <c r="I60" s="1"/>
  <c r="C61" a="1"/>
  <c r="C61"/>
  <c r="B61" s="1"/>
  <c r="D61" a="1"/>
  <c r="D61"/>
  <c r="E61" a="1"/>
  <c r="E61"/>
  <c r="F61" a="1"/>
  <c r="F61"/>
  <c r="G61" a="1"/>
  <c r="G61"/>
  <c r="H61" a="1"/>
  <c r="H61"/>
  <c r="I61" a="1"/>
  <c r="I61"/>
  <c r="C62" a="1"/>
  <c r="C62" s="1"/>
  <c r="B62" s="1"/>
  <c r="D62" a="1"/>
  <c r="D62" s="1"/>
  <c r="E62" a="1"/>
  <c r="E62" s="1"/>
  <c r="F62" a="1"/>
  <c r="F62" s="1"/>
  <c r="G62" a="1"/>
  <c r="G62" s="1"/>
  <c r="H62" a="1"/>
  <c r="H62" s="1"/>
  <c r="I62" a="1"/>
  <c r="I62" s="1"/>
  <c r="C63" a="1"/>
  <c r="C63"/>
  <c r="B63" s="1"/>
  <c r="D63" a="1"/>
  <c r="D63"/>
  <c r="E63" a="1"/>
  <c r="E63"/>
  <c r="F63" a="1"/>
  <c r="F63"/>
  <c r="G63" a="1"/>
  <c r="G63"/>
  <c r="H63" a="1"/>
  <c r="H63"/>
  <c r="I63" a="1"/>
  <c r="I63"/>
  <c r="C64" a="1"/>
  <c r="C64" s="1"/>
  <c r="B64" s="1"/>
  <c r="D64" a="1"/>
  <c r="D64" s="1"/>
  <c r="E64" a="1"/>
  <c r="E64" s="1"/>
  <c r="F64" a="1"/>
  <c r="F64" s="1"/>
  <c r="G64" a="1"/>
  <c r="G64" s="1"/>
  <c r="H64" a="1"/>
  <c r="H64" s="1"/>
  <c r="I64" a="1"/>
  <c r="I64" s="1"/>
  <c r="C65" a="1"/>
  <c r="C65"/>
  <c r="B65" s="1"/>
  <c r="D65" a="1"/>
  <c r="D65"/>
  <c r="E65" a="1"/>
  <c r="E65"/>
  <c r="F65" a="1"/>
  <c r="F65"/>
  <c r="G65" a="1"/>
  <c r="G65"/>
  <c r="H65" a="1"/>
  <c r="H65"/>
  <c r="I65" a="1"/>
  <c r="I65"/>
  <c r="C66" a="1"/>
  <c r="C66" s="1"/>
  <c r="B66" s="1"/>
  <c r="D66" a="1"/>
  <c r="D66" s="1"/>
  <c r="E66" a="1"/>
  <c r="E66" s="1"/>
  <c r="F66" a="1"/>
  <c r="F66" s="1"/>
  <c r="G66" a="1"/>
  <c r="G66" s="1"/>
  <c r="H66" a="1"/>
  <c r="H66" s="1"/>
  <c r="I66" a="1"/>
  <c r="I66" s="1"/>
  <c r="C67" a="1"/>
  <c r="C67"/>
  <c r="B67" s="1"/>
  <c r="D67" a="1"/>
  <c r="D67"/>
  <c r="E67" a="1"/>
  <c r="E67"/>
  <c r="F67" a="1"/>
  <c r="F67"/>
  <c r="G67" a="1"/>
  <c r="G67"/>
  <c r="H67" a="1"/>
  <c r="H67"/>
  <c r="I67" a="1"/>
  <c r="I67"/>
  <c r="C68" a="1"/>
  <c r="C68" s="1"/>
  <c r="B68" s="1"/>
  <c r="D68" a="1"/>
  <c r="D68" s="1"/>
  <c r="E68" a="1"/>
  <c r="E68" s="1"/>
  <c r="F68" a="1"/>
  <c r="F68" s="1"/>
  <c r="G68" a="1"/>
  <c r="G68" s="1"/>
  <c r="H68" a="1"/>
  <c r="H68" s="1"/>
  <c r="I68" a="1"/>
  <c r="I68" s="1"/>
  <c r="C69" a="1"/>
  <c r="C69"/>
  <c r="B69" s="1"/>
  <c r="D69" a="1"/>
  <c r="D69"/>
  <c r="E69" a="1"/>
  <c r="E69"/>
  <c r="F69" a="1"/>
  <c r="F69"/>
  <c r="G69" a="1"/>
  <c r="G69"/>
  <c r="H69" a="1"/>
  <c r="H69"/>
  <c r="I69" a="1"/>
  <c r="I69"/>
  <c r="C70" a="1"/>
  <c r="C70" s="1"/>
  <c r="B70" s="1"/>
  <c r="D70" a="1"/>
  <c r="D70" s="1"/>
  <c r="E70" a="1"/>
  <c r="E70" s="1"/>
  <c r="F70" a="1"/>
  <c r="F70" s="1"/>
  <c r="G70" a="1"/>
  <c r="G70" s="1"/>
  <c r="H70" a="1"/>
  <c r="H70" s="1"/>
  <c r="I70" a="1"/>
  <c r="I70" s="1"/>
  <c r="C71" a="1"/>
  <c r="C71"/>
  <c r="B71" s="1"/>
  <c r="D71" a="1"/>
  <c r="D71"/>
  <c r="E71" a="1"/>
  <c r="E71"/>
  <c r="F71" a="1"/>
  <c r="F71"/>
  <c r="G71" a="1"/>
  <c r="G71"/>
  <c r="H71" a="1"/>
  <c r="H71"/>
  <c r="I71" a="1"/>
  <c r="I71"/>
  <c r="C72" a="1"/>
  <c r="C72" s="1"/>
  <c r="B72" s="1"/>
  <c r="D72" a="1"/>
  <c r="D72" s="1"/>
  <c r="E72" a="1"/>
  <c r="E72" s="1"/>
  <c r="F72" a="1"/>
  <c r="F72" s="1"/>
  <c r="G72" a="1"/>
  <c r="G72" s="1"/>
  <c r="H72" a="1"/>
  <c r="H72" s="1"/>
  <c r="I72" a="1"/>
  <c r="I72" s="1"/>
  <c r="C73" a="1"/>
  <c r="C73"/>
  <c r="B73" s="1"/>
  <c r="D73" a="1"/>
  <c r="D73"/>
  <c r="E73" a="1"/>
  <c r="E73"/>
  <c r="F73" a="1"/>
  <c r="F73"/>
  <c r="G73" a="1"/>
  <c r="G73"/>
  <c r="H73" a="1"/>
  <c r="H73"/>
  <c r="I73" a="1"/>
  <c r="I73"/>
  <c r="C74" a="1"/>
  <c r="C74" s="1"/>
  <c r="B74" s="1"/>
  <c r="D74" a="1"/>
  <c r="D74" s="1"/>
  <c r="E74" a="1"/>
  <c r="E74" s="1"/>
  <c r="F74" a="1"/>
  <c r="F74" s="1"/>
  <c r="G74" a="1"/>
  <c r="G74" s="1"/>
  <c r="H74" a="1"/>
  <c r="H74" s="1"/>
  <c r="I74" a="1"/>
  <c r="I74" s="1"/>
  <c r="C75" a="1"/>
  <c r="C75" s="1"/>
  <c r="B75" s="1"/>
  <c r="D75" a="1"/>
  <c r="D75" s="1"/>
  <c r="E75" a="1"/>
  <c r="E75" s="1"/>
  <c r="F75" a="1"/>
  <c r="F75" s="1"/>
  <c r="G75" a="1"/>
  <c r="G75" s="1"/>
  <c r="H75" a="1"/>
  <c r="H75" s="1"/>
  <c r="I75" a="1"/>
  <c r="I75" s="1"/>
  <c r="C76" a="1"/>
  <c r="C76"/>
  <c r="B76" s="1"/>
  <c r="D76" a="1"/>
  <c r="D76"/>
  <c r="E76" a="1"/>
  <c r="E76"/>
  <c r="F76" a="1"/>
  <c r="F76"/>
  <c r="G76" a="1"/>
  <c r="G76"/>
  <c r="H76" a="1"/>
  <c r="H76"/>
  <c r="I76" a="1"/>
  <c r="I76"/>
  <c r="C77" a="1"/>
  <c r="C77" s="1"/>
  <c r="B77" s="1"/>
  <c r="D77" a="1"/>
  <c r="D77" s="1"/>
  <c r="E77" a="1"/>
  <c r="E77" s="1"/>
  <c r="F77" a="1"/>
  <c r="F77" s="1"/>
  <c r="G77" a="1"/>
  <c r="G77" s="1"/>
  <c r="H77" a="1"/>
  <c r="H77" s="1"/>
  <c r="I77" a="1"/>
  <c r="I77" s="1"/>
  <c r="C78" a="1"/>
  <c r="C78"/>
  <c r="B78" s="1"/>
  <c r="D78" a="1"/>
  <c r="D78"/>
  <c r="E78" a="1"/>
  <c r="E78"/>
  <c r="F78" a="1"/>
  <c r="F78"/>
  <c r="G78" a="1"/>
  <c r="G78"/>
  <c r="H78" a="1"/>
  <c r="H78"/>
  <c r="I78" a="1"/>
  <c r="I78"/>
  <c r="C79" a="1"/>
  <c r="C79" s="1"/>
  <c r="B79" s="1"/>
  <c r="D79" a="1"/>
  <c r="D79" s="1"/>
  <c r="E79" a="1"/>
  <c r="E79" s="1"/>
  <c r="F79" a="1"/>
  <c r="F79" s="1"/>
  <c r="G79" a="1"/>
  <c r="G79" s="1"/>
  <c r="H79" a="1"/>
  <c r="H79" s="1"/>
  <c r="I79" a="1"/>
  <c r="I79" s="1"/>
  <c r="C80" a="1"/>
  <c r="C80"/>
  <c r="B80" s="1"/>
  <c r="D80" a="1"/>
  <c r="D80"/>
  <c r="E80" a="1"/>
  <c r="E80"/>
  <c r="F80" a="1"/>
  <c r="F80"/>
  <c r="G80" a="1"/>
  <c r="G80"/>
  <c r="H80" a="1"/>
  <c r="H80"/>
  <c r="I80" a="1"/>
  <c r="I80"/>
  <c r="C81" a="1"/>
  <c r="C81" s="1"/>
  <c r="B81" s="1"/>
  <c r="D81" a="1"/>
  <c r="D81" s="1"/>
  <c r="E81" a="1"/>
  <c r="E81" s="1"/>
  <c r="F81" a="1"/>
  <c r="F81" s="1"/>
  <c r="G81" a="1"/>
  <c r="G81" s="1"/>
  <c r="H81" a="1"/>
  <c r="H81" s="1"/>
  <c r="I81" a="1"/>
  <c r="I81" s="1"/>
  <c r="C82" a="1"/>
  <c r="C82"/>
  <c r="B82" s="1"/>
  <c r="D82" a="1"/>
  <c r="D82"/>
  <c r="E82" a="1"/>
  <c r="E82"/>
  <c r="F82" a="1"/>
  <c r="F82"/>
  <c r="G82" a="1"/>
  <c r="G82"/>
  <c r="H82" a="1"/>
  <c r="H82"/>
  <c r="I82" a="1"/>
  <c r="I82"/>
  <c r="C83" a="1"/>
  <c r="C83" s="1"/>
  <c r="B83" s="1"/>
  <c r="D83" a="1"/>
  <c r="D83" s="1"/>
  <c r="E83" a="1"/>
  <c r="E83" s="1"/>
  <c r="F83" a="1"/>
  <c r="F83" s="1"/>
  <c r="G83" a="1"/>
  <c r="G83" s="1"/>
  <c r="H83" a="1"/>
  <c r="H83" s="1"/>
  <c r="I83" a="1"/>
  <c r="I83" s="1"/>
  <c r="C84" a="1"/>
  <c r="C84"/>
  <c r="B84" s="1"/>
  <c r="D84" a="1"/>
  <c r="D84"/>
  <c r="E84" a="1"/>
  <c r="E84"/>
  <c r="F84" a="1"/>
  <c r="F84"/>
  <c r="G84" a="1"/>
  <c r="G84"/>
  <c r="H84" a="1"/>
  <c r="H84"/>
  <c r="I84" a="1"/>
  <c r="I84"/>
  <c r="C85" a="1"/>
  <c r="C85" s="1"/>
  <c r="B85" s="1"/>
  <c r="D85" a="1"/>
  <c r="D85" s="1"/>
  <c r="E85" a="1"/>
  <c r="E85" s="1"/>
  <c r="F85" a="1"/>
  <c r="F85" s="1"/>
  <c r="G85" a="1"/>
  <c r="G85" s="1"/>
  <c r="H85" a="1"/>
  <c r="H85" s="1"/>
  <c r="I85" a="1"/>
  <c r="I85" s="1"/>
  <c r="C86" a="1"/>
  <c r="C86"/>
  <c r="B86" s="1"/>
  <c r="D86" a="1"/>
  <c r="D86"/>
  <c r="E86" a="1"/>
  <c r="E86"/>
  <c r="F86" a="1"/>
  <c r="F86"/>
  <c r="G86" a="1"/>
  <c r="G86"/>
  <c r="H86" a="1"/>
  <c r="H86"/>
  <c r="I86" a="1"/>
  <c r="I86"/>
  <c r="C87" a="1"/>
  <c r="C87" s="1"/>
  <c r="B87" s="1"/>
  <c r="D87" a="1"/>
  <c r="D87" s="1"/>
  <c r="E87" a="1"/>
  <c r="E87" s="1"/>
  <c r="F87" a="1"/>
  <c r="F87" s="1"/>
  <c r="G87" a="1"/>
  <c r="G87" s="1"/>
  <c r="H87" a="1"/>
  <c r="H87" s="1"/>
  <c r="I87" a="1"/>
  <c r="I87" s="1"/>
  <c r="C88" a="1"/>
  <c r="C88"/>
  <c r="B88" s="1"/>
  <c r="D88" a="1"/>
  <c r="D88"/>
  <c r="E88" a="1"/>
  <c r="E88"/>
  <c r="F88" a="1"/>
  <c r="F88"/>
  <c r="G88" a="1"/>
  <c r="G88"/>
  <c r="H88" a="1"/>
  <c r="H88"/>
  <c r="I88" a="1"/>
  <c r="I88"/>
  <c r="C89" a="1"/>
  <c r="C89" s="1"/>
  <c r="B89" s="1"/>
  <c r="D89" a="1"/>
  <c r="D89" s="1"/>
  <c r="E89" a="1"/>
  <c r="E89" s="1"/>
  <c r="F89" a="1"/>
  <c r="F89" s="1"/>
  <c r="G89" a="1"/>
  <c r="G89" s="1"/>
  <c r="H89" a="1"/>
  <c r="H89" s="1"/>
  <c r="I89" a="1"/>
  <c r="I89" s="1"/>
  <c r="C90" a="1"/>
  <c r="C90"/>
  <c r="B90" s="1"/>
  <c r="D90" a="1"/>
  <c r="D90"/>
  <c r="E90" a="1"/>
  <c r="E90"/>
  <c r="F90" a="1"/>
  <c r="F90"/>
  <c r="G90" a="1"/>
  <c r="G90"/>
  <c r="H90" a="1"/>
  <c r="H90"/>
  <c r="I90" a="1"/>
  <c r="I90"/>
  <c r="C91" a="1"/>
  <c r="C91" s="1"/>
  <c r="B91" s="1"/>
  <c r="D91" a="1"/>
  <c r="D91" s="1"/>
  <c r="E91" a="1"/>
  <c r="E91" s="1"/>
  <c r="F91" a="1"/>
  <c r="F91" s="1"/>
  <c r="G91" a="1"/>
  <c r="G91" s="1"/>
  <c r="H91" a="1"/>
  <c r="H91" s="1"/>
  <c r="I91" a="1"/>
  <c r="I91" s="1"/>
  <c r="C92" a="1"/>
  <c r="C92"/>
  <c r="B92" s="1"/>
  <c r="D92" a="1"/>
  <c r="D92"/>
  <c r="E92" a="1"/>
  <c r="E92"/>
  <c r="F92" a="1"/>
  <c r="F92"/>
  <c r="G92" a="1"/>
  <c r="G92"/>
  <c r="H92" a="1"/>
  <c r="H92"/>
  <c r="I92" a="1"/>
  <c r="I92"/>
  <c r="C93" a="1"/>
  <c r="C93" s="1"/>
  <c r="B93" s="1"/>
  <c r="D93" a="1"/>
  <c r="D93" s="1"/>
  <c r="E93" a="1"/>
  <c r="E93" s="1"/>
  <c r="F93" a="1"/>
  <c r="F93" s="1"/>
  <c r="G93" a="1"/>
  <c r="G93" s="1"/>
  <c r="H93" a="1"/>
  <c r="H93" s="1"/>
  <c r="I93" a="1"/>
  <c r="I93" s="1"/>
  <c r="C94" a="1"/>
  <c r="C94"/>
  <c r="B94" s="1"/>
  <c r="D94" a="1"/>
  <c r="D94"/>
  <c r="E94" a="1"/>
  <c r="E94"/>
  <c r="F94" a="1"/>
  <c r="F94"/>
  <c r="G94" a="1"/>
  <c r="G94"/>
  <c r="H94" a="1"/>
  <c r="H94"/>
  <c r="I94" a="1"/>
  <c r="I94"/>
  <c r="C95" a="1"/>
  <c r="C95" s="1"/>
  <c r="B95" s="1"/>
  <c r="D95" a="1"/>
  <c r="D95" s="1"/>
  <c r="E95" a="1"/>
  <c r="E95" s="1"/>
  <c r="F95" a="1"/>
  <c r="F95" s="1"/>
  <c r="G95" a="1"/>
  <c r="G95" s="1"/>
  <c r="H95" a="1"/>
  <c r="H95" s="1"/>
  <c r="I95" a="1"/>
  <c r="I95" s="1"/>
  <c r="C96" a="1"/>
  <c r="C96"/>
  <c r="B96" s="1"/>
  <c r="D96" a="1"/>
  <c r="D96"/>
  <c r="E96" a="1"/>
  <c r="E96"/>
  <c r="F96" a="1"/>
  <c r="F96"/>
  <c r="G96" a="1"/>
  <c r="G96"/>
  <c r="H96" a="1"/>
  <c r="H96"/>
  <c r="I96" a="1"/>
  <c r="I96"/>
  <c r="C97" a="1"/>
  <c r="C97" s="1"/>
  <c r="B97" s="1"/>
  <c r="D97" a="1"/>
  <c r="D97" s="1"/>
  <c r="E97" a="1"/>
  <c r="E97" s="1"/>
  <c r="F97" a="1"/>
  <c r="F97" s="1"/>
  <c r="G97" a="1"/>
  <c r="G97" s="1"/>
  <c r="H97" a="1"/>
  <c r="H97" s="1"/>
  <c r="I97" a="1"/>
  <c r="I97" s="1"/>
  <c r="C98" a="1"/>
  <c r="C98"/>
  <c r="B98" s="1"/>
  <c r="D98" a="1"/>
  <c r="D98"/>
  <c r="E98" a="1"/>
  <c r="E98"/>
  <c r="F98" a="1"/>
  <c r="F98"/>
  <c r="G98" a="1"/>
  <c r="G98"/>
  <c r="H98" a="1"/>
  <c r="H98"/>
  <c r="I98" a="1"/>
  <c r="I98"/>
  <c r="C99" a="1"/>
  <c r="C99" s="1"/>
  <c r="B99" s="1"/>
  <c r="D99" a="1"/>
  <c r="D99" s="1"/>
  <c r="E99" a="1"/>
  <c r="E99" s="1"/>
  <c r="F99" a="1"/>
  <c r="F99" s="1"/>
  <c r="G99" a="1"/>
  <c r="G99" s="1"/>
  <c r="H99" a="1"/>
  <c r="H99" s="1"/>
  <c r="I99" a="1"/>
  <c r="I99" s="1"/>
  <c r="C100" a="1"/>
  <c r="C100"/>
  <c r="B100" s="1"/>
  <c r="D100" a="1"/>
  <c r="D100"/>
  <c r="E100" a="1"/>
  <c r="E100"/>
  <c r="F100" a="1"/>
  <c r="F100"/>
  <c r="G100" a="1"/>
  <c r="G100"/>
  <c r="H100" a="1"/>
  <c r="H100"/>
  <c r="I100" a="1"/>
  <c r="I100"/>
  <c r="C101" a="1"/>
  <c r="C101" s="1"/>
  <c r="B101" s="1"/>
  <c r="D101" a="1"/>
  <c r="D101" s="1"/>
  <c r="E101" a="1"/>
  <c r="E101" s="1"/>
  <c r="F101" a="1"/>
  <c r="F101" s="1"/>
  <c r="G101" a="1"/>
  <c r="G101" s="1"/>
  <c r="H101" a="1"/>
  <c r="H101" s="1"/>
  <c r="I101" a="1"/>
  <c r="I101" s="1"/>
  <c r="C102" a="1"/>
  <c r="C102"/>
  <c r="B102" s="1"/>
  <c r="D102" a="1"/>
  <c r="D102"/>
  <c r="E102" a="1"/>
  <c r="E102"/>
  <c r="F102" a="1"/>
  <c r="F102"/>
  <c r="G102" a="1"/>
  <c r="G102"/>
  <c r="H102" a="1"/>
  <c r="H102"/>
  <c r="I102" a="1"/>
  <c r="I102"/>
  <c r="C103" a="1"/>
  <c r="C103" s="1"/>
  <c r="B103" s="1"/>
  <c r="D103" a="1"/>
  <c r="D103" s="1"/>
  <c r="E103" a="1"/>
  <c r="E103" s="1"/>
  <c r="F103" a="1"/>
  <c r="F103" s="1"/>
  <c r="G103" a="1"/>
  <c r="G103" s="1"/>
  <c r="H103" a="1"/>
  <c r="H103" s="1"/>
  <c r="I103" a="1"/>
  <c r="I103" s="1"/>
  <c r="C104" a="1"/>
  <c r="C104"/>
  <c r="B104" s="1"/>
  <c r="D104" a="1"/>
  <c r="D104"/>
  <c r="E104" a="1"/>
  <c r="E104"/>
  <c r="F104" a="1"/>
  <c r="F104"/>
  <c r="G104" a="1"/>
  <c r="G104"/>
  <c r="H104" a="1"/>
  <c r="H104"/>
  <c r="I104" a="1"/>
  <c r="I104"/>
  <c r="C105" a="1"/>
  <c r="C105" s="1"/>
  <c r="B105" s="1"/>
  <c r="D105" a="1"/>
  <c r="D105" s="1"/>
  <c r="E105" a="1"/>
  <c r="E105" s="1"/>
  <c r="F105" a="1"/>
  <c r="F105" s="1"/>
  <c r="G105" a="1"/>
  <c r="G105" s="1"/>
  <c r="H105" a="1"/>
  <c r="H105" s="1"/>
  <c r="I105" a="1"/>
  <c r="I105" s="1"/>
  <c r="C106" a="1"/>
  <c r="C106"/>
  <c r="B106" s="1"/>
  <c r="D106" a="1"/>
  <c r="D106"/>
  <c r="E106" a="1"/>
  <c r="E106"/>
  <c r="F106" a="1"/>
  <c r="F106"/>
  <c r="G106" a="1"/>
  <c r="G106"/>
  <c r="H106" a="1"/>
  <c r="H106"/>
  <c r="I106" a="1"/>
  <c r="I106"/>
  <c r="C107" a="1"/>
  <c r="C107" s="1"/>
  <c r="B107" s="1"/>
  <c r="D107" a="1"/>
  <c r="D107" s="1"/>
  <c r="E107" a="1"/>
  <c r="E107" s="1"/>
  <c r="F107" a="1"/>
  <c r="F107" s="1"/>
  <c r="G107" a="1"/>
  <c r="G107" s="1"/>
  <c r="H107" a="1"/>
  <c r="H107" s="1"/>
  <c r="I107" a="1"/>
  <c r="I107" s="1"/>
  <c r="C108" a="1"/>
  <c r="C108"/>
  <c r="B108" s="1"/>
  <c r="D108" a="1"/>
  <c r="D108"/>
  <c r="E108" a="1"/>
  <c r="E108"/>
  <c r="F108" a="1"/>
  <c r="F108"/>
  <c r="G108" a="1"/>
  <c r="G108"/>
  <c r="H108" a="1"/>
  <c r="H108"/>
  <c r="I108" a="1"/>
  <c r="I108"/>
  <c r="C109" a="1"/>
  <c r="C109" s="1"/>
  <c r="B109" s="1"/>
  <c r="D109" a="1"/>
  <c r="D109" s="1"/>
  <c r="E109" a="1"/>
  <c r="E109" s="1"/>
  <c r="F109" a="1"/>
  <c r="F109" s="1"/>
  <c r="G109" a="1"/>
  <c r="G109" s="1"/>
  <c r="H109" a="1"/>
  <c r="H109" s="1"/>
  <c r="I109" a="1"/>
  <c r="I109" s="1"/>
  <c r="C110" a="1"/>
  <c r="C110"/>
  <c r="B110" s="1"/>
  <c r="D110" a="1"/>
  <c r="D110"/>
  <c r="E110" a="1"/>
  <c r="E110"/>
  <c r="F110" a="1"/>
  <c r="F110"/>
  <c r="G110" a="1"/>
  <c r="G110"/>
  <c r="H110" a="1"/>
  <c r="H110"/>
  <c r="I110" a="1"/>
  <c r="I110"/>
  <c r="C111" a="1"/>
  <c r="C111" s="1"/>
  <c r="B111" s="1"/>
  <c r="D111" a="1"/>
  <c r="D111" s="1"/>
  <c r="E111" a="1"/>
  <c r="E111" s="1"/>
  <c r="F111" a="1"/>
  <c r="F111" s="1"/>
  <c r="G111" a="1"/>
  <c r="G111" s="1"/>
  <c r="H111" a="1"/>
  <c r="H111" s="1"/>
  <c r="I111" a="1"/>
  <c r="I111" s="1"/>
  <c r="C112" a="1"/>
  <c r="C112"/>
  <c r="B112" s="1"/>
  <c r="D112" a="1"/>
  <c r="D112"/>
  <c r="E112" a="1"/>
  <c r="E112"/>
  <c r="F112" a="1"/>
  <c r="F112"/>
  <c r="G112" a="1"/>
  <c r="G112"/>
  <c r="H112" a="1"/>
  <c r="H112"/>
  <c r="I112" a="1"/>
  <c r="I112"/>
  <c r="C113" a="1"/>
  <c r="C113" s="1"/>
  <c r="B113" s="1"/>
  <c r="D113" a="1"/>
  <c r="D113" s="1"/>
  <c r="E113" a="1"/>
  <c r="E113" s="1"/>
  <c r="F113" a="1"/>
  <c r="F113" s="1"/>
  <c r="G113" a="1"/>
  <c r="G113" s="1"/>
  <c r="H113" a="1"/>
  <c r="H113" s="1"/>
  <c r="I113" a="1"/>
  <c r="I113" s="1"/>
  <c r="C114" a="1"/>
  <c r="C114"/>
  <c r="B114" s="1"/>
  <c r="D114" a="1"/>
  <c r="D114"/>
  <c r="E114" a="1"/>
  <c r="E114"/>
  <c r="F114" a="1"/>
  <c r="F114"/>
  <c r="G114" a="1"/>
  <c r="G114"/>
  <c r="H114" a="1"/>
  <c r="H114"/>
  <c r="I114" a="1"/>
  <c r="I114"/>
  <c r="C115" a="1"/>
  <c r="C115" s="1"/>
  <c r="B115" s="1"/>
  <c r="D115" a="1"/>
  <c r="D115" s="1"/>
  <c r="E115" a="1"/>
  <c r="E115" s="1"/>
  <c r="F115" a="1"/>
  <c r="F115" s="1"/>
  <c r="G115" a="1"/>
  <c r="G115" s="1"/>
  <c r="H115" a="1"/>
  <c r="H115" s="1"/>
  <c r="I115" a="1"/>
  <c r="I115" s="1"/>
  <c r="C116" a="1"/>
  <c r="C116"/>
  <c r="B116" s="1"/>
  <c r="D116" a="1"/>
  <c r="D116"/>
  <c r="E116" a="1"/>
  <c r="E116"/>
  <c r="F116" a="1"/>
  <c r="F116"/>
  <c r="G116" a="1"/>
  <c r="G116"/>
  <c r="H116" a="1"/>
  <c r="H116"/>
  <c r="I116" a="1"/>
  <c r="I116"/>
  <c r="C117" a="1"/>
  <c r="C117" s="1"/>
  <c r="B117" s="1"/>
  <c r="D117" a="1"/>
  <c r="D117" s="1"/>
  <c r="E117" a="1"/>
  <c r="E117" s="1"/>
  <c r="F117" a="1"/>
  <c r="F117" s="1"/>
  <c r="G117" a="1"/>
  <c r="G117" s="1"/>
  <c r="H117" a="1"/>
  <c r="H117" s="1"/>
  <c r="I117" a="1"/>
  <c r="I117" s="1"/>
  <c r="C118" a="1"/>
  <c r="C118"/>
  <c r="B118" s="1"/>
  <c r="D118" a="1"/>
  <c r="D118"/>
  <c r="E118" a="1"/>
  <c r="E118"/>
  <c r="F118" a="1"/>
  <c r="F118"/>
  <c r="G118" a="1"/>
  <c r="G118"/>
  <c r="H118" a="1"/>
  <c r="H118"/>
  <c r="I118" a="1"/>
  <c r="I118"/>
  <c r="C119" a="1"/>
  <c r="C119" s="1"/>
  <c r="B119" s="1"/>
  <c r="D119" a="1"/>
  <c r="D119" s="1"/>
  <c r="E119" a="1"/>
  <c r="E119" s="1"/>
  <c r="F119" a="1"/>
  <c r="F119" s="1"/>
  <c r="G119" a="1"/>
  <c r="G119" s="1"/>
  <c r="H119" a="1"/>
  <c r="H119" s="1"/>
  <c r="I119" a="1"/>
  <c r="I119" s="1"/>
  <c r="C120" a="1"/>
  <c r="C120"/>
  <c r="B120" s="1"/>
  <c r="D120" a="1"/>
  <c r="D120"/>
  <c r="E120" a="1"/>
  <c r="E120"/>
  <c r="F120" a="1"/>
  <c r="F120"/>
  <c r="G120" a="1"/>
  <c r="G120"/>
  <c r="H120" a="1"/>
  <c r="H120"/>
  <c r="I120" a="1"/>
  <c r="I120"/>
  <c r="C121" a="1"/>
  <c r="C121" s="1"/>
  <c r="B121" s="1"/>
  <c r="D121" a="1"/>
  <c r="D121" s="1"/>
  <c r="E121" a="1"/>
  <c r="E121" s="1"/>
  <c r="F121" a="1"/>
  <c r="F121" s="1"/>
  <c r="G121" a="1"/>
  <c r="G121" s="1"/>
  <c r="H121" a="1"/>
  <c r="H121" s="1"/>
  <c r="I121" a="1"/>
  <c r="I121" s="1"/>
  <c r="C122" a="1"/>
  <c r="C122"/>
  <c r="B122" s="1"/>
  <c r="D122" a="1"/>
  <c r="D122"/>
  <c r="E122" a="1"/>
  <c r="E122"/>
  <c r="F122" a="1"/>
  <c r="F122"/>
  <c r="G122" a="1"/>
  <c r="G122"/>
  <c r="H122" a="1"/>
  <c r="H122"/>
  <c r="I122" a="1"/>
  <c r="I122"/>
  <c r="C123" a="1"/>
  <c r="C123" s="1"/>
  <c r="B123" s="1"/>
  <c r="D123" a="1"/>
  <c r="D123" s="1"/>
  <c r="E123" a="1"/>
  <c r="E123" s="1"/>
  <c r="F123" a="1"/>
  <c r="F123" s="1"/>
  <c r="G123" a="1"/>
  <c r="G123" s="1"/>
  <c r="H123" a="1"/>
  <c r="H123" s="1"/>
  <c r="I123" a="1"/>
  <c r="I123" s="1"/>
  <c r="C124" a="1"/>
  <c r="C124"/>
  <c r="B124" s="1"/>
  <c r="D124" a="1"/>
  <c r="D124"/>
  <c r="E124" a="1"/>
  <c r="E124"/>
  <c r="F124" a="1"/>
  <c r="F124"/>
  <c r="G124" a="1"/>
  <c r="G124"/>
  <c r="H124" a="1"/>
  <c r="H124"/>
  <c r="I124" a="1"/>
  <c r="I124"/>
  <c r="C125" a="1"/>
  <c r="C125" s="1"/>
  <c r="B125" s="1"/>
  <c r="D125" a="1"/>
  <c r="D125" s="1"/>
  <c r="E125" a="1"/>
  <c r="E125" s="1"/>
  <c r="F125" a="1"/>
  <c r="F125" s="1"/>
  <c r="G125" a="1"/>
  <c r="G125" s="1"/>
  <c r="H125" a="1"/>
  <c r="H125" s="1"/>
  <c r="I125" a="1"/>
  <c r="I125" s="1"/>
  <c r="C126" a="1"/>
  <c r="C126"/>
  <c r="B126" s="1"/>
  <c r="D126" a="1"/>
  <c r="D126"/>
  <c r="E126" a="1"/>
  <c r="E126"/>
  <c r="F126" a="1"/>
  <c r="F126"/>
  <c r="G126" a="1"/>
  <c r="G126"/>
  <c r="H126" a="1"/>
  <c r="H126"/>
  <c r="I126" a="1"/>
  <c r="I126"/>
  <c r="C127" a="1"/>
  <c r="C127" s="1"/>
  <c r="B127" s="1"/>
  <c r="D127" a="1"/>
  <c r="D127" s="1"/>
  <c r="E127" a="1"/>
  <c r="E127" s="1"/>
  <c r="F127" a="1"/>
  <c r="F127" s="1"/>
  <c r="G127" a="1"/>
  <c r="G127" s="1"/>
  <c r="H127" a="1"/>
  <c r="H127" s="1"/>
  <c r="I127" a="1"/>
  <c r="I127" s="1"/>
  <c r="C128" a="1"/>
  <c r="C128"/>
  <c r="B128" s="1"/>
  <c r="D128" a="1"/>
  <c r="D128"/>
  <c r="E128" a="1"/>
  <c r="E128"/>
  <c r="F128" a="1"/>
  <c r="F128"/>
  <c r="G128" a="1"/>
  <c r="G128"/>
  <c r="H128" a="1"/>
  <c r="H128"/>
  <c r="I128" a="1"/>
  <c r="I128"/>
  <c r="C129" a="1"/>
  <c r="C129" s="1"/>
  <c r="B129" s="1"/>
  <c r="D129" a="1"/>
  <c r="D129" s="1"/>
  <c r="E129" a="1"/>
  <c r="E129" s="1"/>
  <c r="F129" a="1"/>
  <c r="F129" s="1"/>
  <c r="G129" a="1"/>
  <c r="G129" s="1"/>
  <c r="H129" a="1"/>
  <c r="H129" s="1"/>
  <c r="I129" a="1"/>
  <c r="I129" s="1"/>
  <c r="C130" a="1"/>
  <c r="C130"/>
  <c r="B130" s="1"/>
  <c r="D130" a="1"/>
  <c r="D130"/>
  <c r="E130" a="1"/>
  <c r="E130"/>
  <c r="F130" a="1"/>
  <c r="F130"/>
  <c r="G130" a="1"/>
  <c r="G130"/>
  <c r="H130" a="1"/>
  <c r="H130"/>
  <c r="I130" a="1"/>
  <c r="I130"/>
  <c r="C131" a="1"/>
  <c r="C131" s="1"/>
  <c r="B131" s="1"/>
  <c r="D131" a="1"/>
  <c r="D131" s="1"/>
  <c r="E131" a="1"/>
  <c r="E131" s="1"/>
  <c r="F131" a="1"/>
  <c r="F131" s="1"/>
  <c r="G131" a="1"/>
  <c r="G131" s="1"/>
  <c r="H131" a="1"/>
  <c r="H131" s="1"/>
  <c r="I131" a="1"/>
  <c r="I131" s="1"/>
  <c r="C132" a="1"/>
  <c r="C132"/>
  <c r="B132" s="1"/>
  <c r="D132" a="1"/>
  <c r="D132"/>
  <c r="E132" a="1"/>
  <c r="E132"/>
  <c r="F132" a="1"/>
  <c r="F132"/>
  <c r="G132" a="1"/>
  <c r="G132"/>
  <c r="H132" a="1"/>
  <c r="H132"/>
  <c r="I132" a="1"/>
  <c r="I132"/>
  <c r="C133" a="1"/>
  <c r="C133" s="1"/>
  <c r="B133" s="1"/>
  <c r="D133" a="1"/>
  <c r="D133" s="1"/>
  <c r="E133" a="1"/>
  <c r="E133" s="1"/>
  <c r="F133" a="1"/>
  <c r="F133" s="1"/>
  <c r="G133" a="1"/>
  <c r="G133" s="1"/>
  <c r="H133" a="1"/>
  <c r="H133" s="1"/>
  <c r="I133" a="1"/>
  <c r="I133" s="1"/>
  <c r="C134" a="1"/>
  <c r="C134"/>
  <c r="B134" s="1"/>
  <c r="D134" a="1"/>
  <c r="D134"/>
  <c r="E134" a="1"/>
  <c r="E134"/>
  <c r="F134" a="1"/>
  <c r="F134"/>
  <c r="G134" a="1"/>
  <c r="G134"/>
  <c r="H134" a="1"/>
  <c r="H134"/>
  <c r="I134" a="1"/>
  <c r="I134"/>
  <c r="C135" a="1"/>
  <c r="C135" s="1"/>
  <c r="B135" s="1"/>
  <c r="D135" a="1"/>
  <c r="D135" s="1"/>
  <c r="E135" a="1"/>
  <c r="E135" s="1"/>
  <c r="F135" a="1"/>
  <c r="F135" s="1"/>
  <c r="G135" a="1"/>
  <c r="G135" s="1"/>
  <c r="H135" a="1"/>
  <c r="H135" s="1"/>
  <c r="I135" a="1"/>
  <c r="I135" s="1"/>
  <c r="C136" a="1"/>
  <c r="C136"/>
  <c r="B136" s="1"/>
  <c r="D136" a="1"/>
  <c r="D136"/>
  <c r="E136" a="1"/>
  <c r="E136"/>
  <c r="F136" a="1"/>
  <c r="F136"/>
  <c r="G136" a="1"/>
  <c r="G136"/>
  <c r="H136" a="1"/>
  <c r="H136"/>
  <c r="I136" a="1"/>
  <c r="I136"/>
  <c r="C137" a="1"/>
  <c r="C137" s="1"/>
  <c r="B137" s="1"/>
  <c r="D137" a="1"/>
  <c r="D137" s="1"/>
  <c r="E137" a="1"/>
  <c r="E137" s="1"/>
  <c r="F137" a="1"/>
  <c r="F137" s="1"/>
  <c r="G137" a="1"/>
  <c r="G137" s="1"/>
  <c r="H137" a="1"/>
  <c r="H137" s="1"/>
  <c r="I137" a="1"/>
  <c r="I137" s="1"/>
  <c r="C138" a="1"/>
  <c r="C138"/>
  <c r="B138" s="1"/>
  <c r="D138" a="1"/>
  <c r="D138"/>
  <c r="E138" a="1"/>
  <c r="E138"/>
  <c r="F138" a="1"/>
  <c r="F138"/>
  <c r="G138" a="1"/>
  <c r="G138"/>
  <c r="H138" a="1"/>
  <c r="H138"/>
  <c r="I138" a="1"/>
  <c r="I138"/>
  <c r="C139" a="1"/>
  <c r="C139" s="1"/>
  <c r="B139" s="1"/>
  <c r="D139" a="1"/>
  <c r="D139" s="1"/>
  <c r="E139" a="1"/>
  <c r="E139" s="1"/>
  <c r="F139" a="1"/>
  <c r="F139" s="1"/>
  <c r="G139" a="1"/>
  <c r="G139" s="1"/>
  <c r="H139" a="1"/>
  <c r="H139" s="1"/>
  <c r="I139" a="1"/>
  <c r="I139" s="1"/>
  <c r="C140" a="1"/>
  <c r="C140"/>
  <c r="B140" s="1"/>
  <c r="D140" a="1"/>
  <c r="D140"/>
  <c r="E140" a="1"/>
  <c r="E140"/>
  <c r="F140" a="1"/>
  <c r="F140"/>
  <c r="G140" a="1"/>
  <c r="G140"/>
  <c r="H140" a="1"/>
  <c r="H140"/>
  <c r="I140" a="1"/>
  <c r="I140"/>
  <c r="C141" a="1"/>
  <c r="C141" s="1"/>
  <c r="B141" s="1"/>
  <c r="D141" a="1"/>
  <c r="D141" s="1"/>
  <c r="E141" a="1"/>
  <c r="E141" s="1"/>
  <c r="F141" a="1"/>
  <c r="F141" s="1"/>
  <c r="G141" a="1"/>
  <c r="G141" s="1"/>
  <c r="H141" a="1"/>
  <c r="H141" s="1"/>
  <c r="I141" a="1"/>
  <c r="I141" s="1"/>
  <c r="C142" a="1"/>
  <c r="C142"/>
  <c r="B142" s="1"/>
  <c r="D142" a="1"/>
  <c r="D142"/>
  <c r="E142" a="1"/>
  <c r="E142"/>
  <c r="F142" a="1"/>
  <c r="F142"/>
  <c r="G142" a="1"/>
  <c r="G142"/>
  <c r="H142" a="1"/>
  <c r="H142"/>
  <c r="I142" a="1"/>
  <c r="I142"/>
  <c r="C143" a="1"/>
  <c r="C143" s="1"/>
  <c r="B143" s="1"/>
  <c r="D143" a="1"/>
  <c r="D143" s="1"/>
  <c r="E143" a="1"/>
  <c r="E143" s="1"/>
  <c r="F143" a="1"/>
  <c r="F143" s="1"/>
  <c r="G143" a="1"/>
  <c r="G143" s="1"/>
  <c r="H143" a="1"/>
  <c r="H143" s="1"/>
  <c r="I143" a="1"/>
  <c r="I143" s="1"/>
  <c r="C144" a="1"/>
  <c r="C144"/>
  <c r="B144" s="1"/>
  <c r="D144" a="1"/>
  <c r="D144"/>
  <c r="E144" a="1"/>
  <c r="E144"/>
  <c r="F144" a="1"/>
  <c r="F144"/>
  <c r="G144" a="1"/>
  <c r="G144"/>
  <c r="H144" a="1"/>
  <c r="H144"/>
  <c r="I144" a="1"/>
  <c r="I144"/>
  <c r="C145" a="1"/>
  <c r="C145" s="1"/>
  <c r="B145" s="1"/>
  <c r="D145" a="1"/>
  <c r="D145" s="1"/>
  <c r="E145" a="1"/>
  <c r="E145" s="1"/>
  <c r="F145" a="1"/>
  <c r="F145" s="1"/>
  <c r="G145" a="1"/>
  <c r="G145" s="1"/>
  <c r="H145" a="1"/>
  <c r="H145" s="1"/>
  <c r="I145" a="1"/>
  <c r="I145" s="1"/>
  <c r="C146" a="1"/>
  <c r="C146"/>
  <c r="B146" s="1"/>
  <c r="D146" a="1"/>
  <c r="D146"/>
  <c r="E146" a="1"/>
  <c r="E146"/>
  <c r="F146" a="1"/>
  <c r="F146"/>
  <c r="G146" a="1"/>
  <c r="G146"/>
  <c r="H146" a="1"/>
  <c r="H146"/>
  <c r="I146" a="1"/>
  <c r="I146"/>
  <c r="C147" a="1"/>
  <c r="C147" s="1"/>
  <c r="B147" s="1"/>
  <c r="D147" a="1"/>
  <c r="D147" s="1"/>
  <c r="E147" a="1"/>
  <c r="E147" s="1"/>
  <c r="F147" a="1"/>
  <c r="F147" s="1"/>
  <c r="G147" a="1"/>
  <c r="G147" s="1"/>
  <c r="H147" a="1"/>
  <c r="H147" s="1"/>
  <c r="I147" a="1"/>
  <c r="I147" s="1"/>
  <c r="C148" a="1"/>
  <c r="C148"/>
  <c r="B148" s="1"/>
  <c r="D148" a="1"/>
  <c r="D148"/>
  <c r="E148" a="1"/>
  <c r="E148"/>
  <c r="F148" a="1"/>
  <c r="F148"/>
  <c r="G148" a="1"/>
  <c r="G148"/>
  <c r="H148" a="1"/>
  <c r="H148"/>
  <c r="I148" a="1"/>
  <c r="I148"/>
  <c r="C149" a="1"/>
  <c r="C149" s="1"/>
  <c r="B149" s="1"/>
  <c r="D149" a="1"/>
  <c r="D149" s="1"/>
  <c r="E149" a="1"/>
  <c r="E149" s="1"/>
  <c r="F149" a="1"/>
  <c r="F149" s="1"/>
  <c r="G149" a="1"/>
  <c r="G149" s="1"/>
  <c r="H149" a="1"/>
  <c r="H149" s="1"/>
  <c r="I149" a="1"/>
  <c r="I149" s="1"/>
  <c r="C150" a="1"/>
  <c r="C150"/>
  <c r="B150" s="1"/>
  <c r="D150" a="1"/>
  <c r="D150"/>
  <c r="E150" a="1"/>
  <c r="E150"/>
  <c r="F150" a="1"/>
  <c r="F150"/>
  <c r="G150" a="1"/>
  <c r="G150"/>
  <c r="H150" a="1"/>
  <c r="H150"/>
  <c r="I150" a="1"/>
  <c r="I150"/>
  <c r="C151" a="1"/>
  <c r="C151" s="1"/>
  <c r="B151" s="1"/>
  <c r="D151" a="1"/>
  <c r="D151" s="1"/>
  <c r="E151" a="1"/>
  <c r="E151" s="1"/>
  <c r="F151" a="1"/>
  <c r="F151" s="1"/>
  <c r="G151" a="1"/>
  <c r="G151" s="1"/>
  <c r="H151" a="1"/>
  <c r="H151" s="1"/>
  <c r="I151" a="1"/>
  <c r="I151" s="1"/>
  <c r="C152" a="1"/>
  <c r="C152"/>
  <c r="B152" s="1"/>
  <c r="D152" a="1"/>
  <c r="D152"/>
  <c r="E152" a="1"/>
  <c r="E152"/>
  <c r="F152" a="1"/>
  <c r="F152"/>
  <c r="G152" a="1"/>
  <c r="G152"/>
  <c r="H152" a="1"/>
  <c r="H152"/>
  <c r="I152" a="1"/>
  <c r="I152"/>
  <c r="C153" a="1"/>
  <c r="C153" s="1"/>
  <c r="B153" s="1"/>
  <c r="D153" a="1"/>
  <c r="D153" s="1"/>
  <c r="E153" a="1"/>
  <c r="E153" s="1"/>
  <c r="F153" a="1"/>
  <c r="F153" s="1"/>
  <c r="G153" a="1"/>
  <c r="G153" s="1"/>
  <c r="H153" a="1"/>
  <c r="H153" s="1"/>
  <c r="I153" a="1"/>
  <c r="I153" s="1"/>
  <c r="C154" a="1"/>
  <c r="C154"/>
  <c r="B154" s="1"/>
  <c r="D154" a="1"/>
  <c r="D154"/>
  <c r="E154" a="1"/>
  <c r="E154"/>
  <c r="F154" a="1"/>
  <c r="F154"/>
  <c r="G154" a="1"/>
  <c r="G154"/>
  <c r="H154" a="1"/>
  <c r="H154"/>
  <c r="I154" a="1"/>
  <c r="I154"/>
  <c r="C155" a="1"/>
  <c r="C155" s="1"/>
  <c r="B155" s="1"/>
  <c r="D155" a="1"/>
  <c r="D155" s="1"/>
  <c r="E155" a="1"/>
  <c r="E155" s="1"/>
  <c r="F155" a="1"/>
  <c r="F155" s="1"/>
  <c r="G155" a="1"/>
  <c r="G155" s="1"/>
  <c r="H155" a="1"/>
  <c r="H155" s="1"/>
  <c r="I155" a="1"/>
  <c r="I155" s="1"/>
  <c r="C156" a="1"/>
  <c r="C156"/>
  <c r="B156" s="1"/>
  <c r="D156" a="1"/>
  <c r="D156"/>
  <c r="E156" a="1"/>
  <c r="E156"/>
  <c r="F156" a="1"/>
  <c r="F156"/>
  <c r="G156" a="1"/>
  <c r="G156"/>
  <c r="H156" a="1"/>
  <c r="H156"/>
  <c r="I156" a="1"/>
  <c r="I156"/>
  <c r="C157" a="1"/>
  <c r="C157" s="1"/>
  <c r="B157" s="1"/>
  <c r="D157" a="1"/>
  <c r="D157" s="1"/>
  <c r="E157" a="1"/>
  <c r="E157" s="1"/>
  <c r="F157" a="1"/>
  <c r="F157" s="1"/>
  <c r="G157" a="1"/>
  <c r="G157" s="1"/>
  <c r="H157" a="1"/>
  <c r="H157" s="1"/>
  <c r="I157" a="1"/>
  <c r="I157" s="1"/>
  <c r="C158" a="1"/>
  <c r="C158"/>
  <c r="B158" s="1"/>
  <c r="D158" a="1"/>
  <c r="D158"/>
  <c r="E158" a="1"/>
  <c r="E158"/>
  <c r="F158" a="1"/>
  <c r="F158"/>
  <c r="G158" a="1"/>
  <c r="G158"/>
  <c r="H158" a="1"/>
  <c r="H158"/>
  <c r="I158" a="1"/>
  <c r="I158"/>
  <c r="C159" a="1"/>
  <c r="C159" s="1"/>
  <c r="B159" s="1"/>
  <c r="D159" a="1"/>
  <c r="D159" s="1"/>
  <c r="E159" a="1"/>
  <c r="E159" s="1"/>
  <c r="F159" a="1"/>
  <c r="F159" s="1"/>
  <c r="G159" a="1"/>
  <c r="G159" s="1"/>
  <c r="H159" a="1"/>
  <c r="H159" s="1"/>
  <c r="I159" a="1"/>
  <c r="I159" s="1"/>
  <c r="C160" a="1"/>
  <c r="C160"/>
  <c r="B160" s="1"/>
  <c r="D160" a="1"/>
  <c r="D160"/>
  <c r="E160" a="1"/>
  <c r="E160"/>
  <c r="F160" a="1"/>
  <c r="F160"/>
  <c r="G160" a="1"/>
  <c r="G160"/>
  <c r="H160" a="1"/>
  <c r="H160"/>
  <c r="I160" a="1"/>
  <c r="I160"/>
  <c r="C161" a="1"/>
  <c r="C161" s="1"/>
  <c r="B161" s="1"/>
  <c r="D161" a="1"/>
  <c r="D161" s="1"/>
  <c r="E161" a="1"/>
  <c r="E161" s="1"/>
  <c r="F161" a="1"/>
  <c r="F161" s="1"/>
  <c r="G161" a="1"/>
  <c r="G161" s="1"/>
  <c r="H161" a="1"/>
  <c r="H161" s="1"/>
  <c r="I161" a="1"/>
  <c r="I161" s="1"/>
  <c r="C162" a="1"/>
  <c r="C162"/>
  <c r="B162" s="1"/>
  <c r="D162" a="1"/>
  <c r="D162"/>
  <c r="E162" a="1"/>
  <c r="E162"/>
  <c r="F162" a="1"/>
  <c r="F162"/>
  <c r="G162" a="1"/>
  <c r="G162"/>
  <c r="H162" a="1"/>
  <c r="H162"/>
  <c r="I162" a="1"/>
  <c r="I162"/>
  <c r="C163" a="1"/>
  <c r="C163" s="1"/>
  <c r="B163" s="1"/>
  <c r="D163" a="1"/>
  <c r="D163" s="1"/>
  <c r="E163" a="1"/>
  <c r="E163" s="1"/>
  <c r="F163" a="1"/>
  <c r="F163" s="1"/>
  <c r="G163" a="1"/>
  <c r="G163" s="1"/>
  <c r="H163" a="1"/>
  <c r="H163" s="1"/>
  <c r="I163" a="1"/>
  <c r="I163" s="1"/>
  <c r="C164" a="1"/>
  <c r="C164"/>
  <c r="B164" s="1"/>
  <c r="D164" a="1"/>
  <c r="D164"/>
  <c r="E164" a="1"/>
  <c r="E164"/>
  <c r="F164" a="1"/>
  <c r="F164"/>
  <c r="G164" a="1"/>
  <c r="G164"/>
  <c r="H164" a="1"/>
  <c r="H164"/>
  <c r="I164" a="1"/>
  <c r="I164"/>
  <c r="C165" a="1"/>
  <c r="C165" s="1"/>
  <c r="B165" s="1"/>
  <c r="D165" a="1"/>
  <c r="D165" s="1"/>
  <c r="E165" a="1"/>
  <c r="E165" s="1"/>
  <c r="F165" a="1"/>
  <c r="F165" s="1"/>
  <c r="G165" a="1"/>
  <c r="G165" s="1"/>
  <c r="H165" a="1"/>
  <c r="H165" s="1"/>
  <c r="I165" a="1"/>
  <c r="I165" s="1"/>
  <c r="C166" a="1"/>
  <c r="C166"/>
  <c r="B166" s="1"/>
  <c r="D166" a="1"/>
  <c r="D166"/>
  <c r="E166" a="1"/>
  <c r="E166"/>
  <c r="F166" a="1"/>
  <c r="F166"/>
  <c r="G166" a="1"/>
  <c r="G166"/>
  <c r="H166" a="1"/>
  <c r="H166"/>
  <c r="I166" a="1"/>
  <c r="I166"/>
  <c r="C167" a="1"/>
  <c r="C167" s="1"/>
  <c r="B167" s="1"/>
  <c r="D167" a="1"/>
  <c r="D167" s="1"/>
  <c r="E167" a="1"/>
  <c r="E167" s="1"/>
  <c r="F167" a="1"/>
  <c r="F167" s="1"/>
  <c r="G167" a="1"/>
  <c r="G167" s="1"/>
  <c r="H167" a="1"/>
  <c r="H167" s="1"/>
  <c r="I167" a="1"/>
  <c r="I167" s="1"/>
  <c r="C168" a="1"/>
  <c r="C168"/>
  <c r="B168" s="1"/>
  <c r="D168" a="1"/>
  <c r="D168"/>
  <c r="E168" a="1"/>
  <c r="E168"/>
  <c r="F168" a="1"/>
  <c r="F168"/>
  <c r="G168" a="1"/>
  <c r="G168"/>
  <c r="H168" a="1"/>
  <c r="H168"/>
  <c r="I168" a="1"/>
  <c r="I168"/>
  <c r="C169" a="1"/>
  <c r="C169" s="1"/>
  <c r="B169" s="1"/>
  <c r="D169" a="1"/>
  <c r="D169" s="1"/>
  <c r="E169" a="1"/>
  <c r="E169" s="1"/>
  <c r="F169" a="1"/>
  <c r="F169" s="1"/>
  <c r="G169" a="1"/>
  <c r="G169" s="1"/>
  <c r="H169" a="1"/>
  <c r="H169" s="1"/>
  <c r="I169" a="1"/>
  <c r="I169" s="1"/>
  <c r="C170" a="1"/>
  <c r="C170"/>
  <c r="B170" s="1"/>
  <c r="D170" a="1"/>
  <c r="D170"/>
  <c r="E170" a="1"/>
  <c r="E170"/>
  <c r="F170" a="1"/>
  <c r="F170"/>
  <c r="G170" a="1"/>
  <c r="G170"/>
  <c r="H170" a="1"/>
  <c r="H170"/>
  <c r="I170" a="1"/>
  <c r="I170"/>
  <c r="C171" a="1"/>
  <c r="C171" s="1"/>
  <c r="B171" s="1"/>
  <c r="D171" a="1"/>
  <c r="D171" s="1"/>
  <c r="E171" a="1"/>
  <c r="E171" s="1"/>
  <c r="F171" a="1"/>
  <c r="F171" s="1"/>
  <c r="G171" a="1"/>
  <c r="G171" s="1"/>
  <c r="H171" a="1"/>
  <c r="H171" s="1"/>
  <c r="I171" a="1"/>
  <c r="I171" s="1"/>
  <c r="C172" a="1"/>
  <c r="C172"/>
  <c r="B172" s="1"/>
  <c r="D172" a="1"/>
  <c r="D172"/>
  <c r="E172" a="1"/>
  <c r="E172"/>
  <c r="F172" a="1"/>
  <c r="F172"/>
  <c r="G172" a="1"/>
  <c r="G172"/>
  <c r="H172" a="1"/>
  <c r="H172"/>
  <c r="I172" a="1"/>
  <c r="I172"/>
  <c r="C173" a="1"/>
  <c r="C173" s="1"/>
  <c r="B173" s="1"/>
  <c r="D173" a="1"/>
  <c r="D173" s="1"/>
  <c r="E173" a="1"/>
  <c r="E173" s="1"/>
  <c r="F173" a="1"/>
  <c r="F173" s="1"/>
  <c r="G173" a="1"/>
  <c r="G173" s="1"/>
  <c r="H173" a="1"/>
  <c r="H173" s="1"/>
  <c r="I173" a="1"/>
  <c r="I173" s="1"/>
  <c r="C174" a="1"/>
  <c r="C174"/>
  <c r="B174" s="1"/>
  <c r="D174" a="1"/>
  <c r="D174"/>
  <c r="E174" a="1"/>
  <c r="E174"/>
  <c r="F174" a="1"/>
  <c r="F174"/>
  <c r="G174" a="1"/>
  <c r="G174"/>
  <c r="H174" a="1"/>
  <c r="H174"/>
  <c r="I174" a="1"/>
  <c r="I174"/>
  <c r="C175" a="1"/>
  <c r="C175" s="1"/>
  <c r="B175" s="1"/>
  <c r="D175" a="1"/>
  <c r="D175" s="1"/>
  <c r="E175" a="1"/>
  <c r="E175" s="1"/>
  <c r="F175" a="1"/>
  <c r="F175" s="1"/>
  <c r="G175" a="1"/>
  <c r="G175" s="1"/>
  <c r="H175" a="1"/>
  <c r="H175" s="1"/>
  <c r="I175" a="1"/>
  <c r="I175" s="1"/>
  <c r="C176" a="1"/>
  <c r="C176"/>
  <c r="B176" s="1"/>
  <c r="D176" a="1"/>
  <c r="D176"/>
  <c r="E176" a="1"/>
  <c r="E176"/>
  <c r="F176" a="1"/>
  <c r="F176"/>
  <c r="G176" a="1"/>
  <c r="G176"/>
  <c r="H176" a="1"/>
  <c r="H176"/>
  <c r="I176" a="1"/>
  <c r="I176"/>
  <c r="C177" a="1"/>
  <c r="C177" s="1"/>
  <c r="B177" s="1"/>
  <c r="D177" a="1"/>
  <c r="D177" s="1"/>
  <c r="E177" a="1"/>
  <c r="E177" s="1"/>
  <c r="F177" a="1"/>
  <c r="F177" s="1"/>
  <c r="G177" a="1"/>
  <c r="G177" s="1"/>
  <c r="H177" a="1"/>
  <c r="H177" s="1"/>
  <c r="I177" a="1"/>
  <c r="I177" s="1"/>
  <c r="C178" a="1"/>
  <c r="C178"/>
  <c r="B178" s="1"/>
  <c r="D178" a="1"/>
  <c r="D178"/>
  <c r="E178" a="1"/>
  <c r="E178"/>
  <c r="F178" a="1"/>
  <c r="F178"/>
  <c r="G178" a="1"/>
  <c r="G178"/>
  <c r="H178" a="1"/>
  <c r="H178"/>
  <c r="I178" a="1"/>
  <c r="I178"/>
  <c r="C179" a="1"/>
  <c r="C179" s="1"/>
  <c r="B179" s="1"/>
  <c r="D179" a="1"/>
  <c r="D179" s="1"/>
  <c r="E179" a="1"/>
  <c r="E179" s="1"/>
  <c r="F179" a="1"/>
  <c r="F179" s="1"/>
  <c r="G179" a="1"/>
  <c r="G179" s="1"/>
  <c r="H179" a="1"/>
  <c r="H179" s="1"/>
  <c r="I179" a="1"/>
  <c r="I179" s="1"/>
  <c r="C180" a="1"/>
  <c r="C180"/>
  <c r="B180" s="1"/>
  <c r="D180" a="1"/>
  <c r="D180"/>
  <c r="E180" a="1"/>
  <c r="E180"/>
  <c r="F180" a="1"/>
  <c r="F180"/>
  <c r="G180" a="1"/>
  <c r="G180"/>
  <c r="H180" a="1"/>
  <c r="H180"/>
  <c r="I180" a="1"/>
  <c r="I180"/>
  <c r="C181" a="1"/>
  <c r="C181" s="1"/>
  <c r="B181" s="1"/>
  <c r="D181" a="1"/>
  <c r="D181" s="1"/>
  <c r="E181" a="1"/>
  <c r="E181" s="1"/>
  <c r="F181" a="1"/>
  <c r="F181" s="1"/>
  <c r="G181" a="1"/>
  <c r="G181" s="1"/>
  <c r="H181" a="1"/>
  <c r="H181" s="1"/>
  <c r="I181" a="1"/>
  <c r="I181" s="1"/>
  <c r="C182" a="1"/>
  <c r="C182"/>
  <c r="B182" s="1"/>
  <c r="D182" a="1"/>
  <c r="D182"/>
  <c r="E182" a="1"/>
  <c r="E182"/>
  <c r="F182" a="1"/>
  <c r="F182"/>
  <c r="G182" a="1"/>
  <c r="G182"/>
  <c r="H182" a="1"/>
  <c r="H182"/>
  <c r="I182" a="1"/>
  <c r="I182"/>
  <c r="C183" a="1"/>
  <c r="C183" s="1"/>
  <c r="B183" s="1"/>
  <c r="D183" a="1"/>
  <c r="D183" s="1"/>
  <c r="E183" a="1"/>
  <c r="E183" s="1"/>
  <c r="F183" a="1"/>
  <c r="F183" s="1"/>
  <c r="G183" a="1"/>
  <c r="G183" s="1"/>
  <c r="H183" a="1"/>
  <c r="H183" s="1"/>
  <c r="I183" a="1"/>
  <c r="I183" s="1"/>
  <c r="C184" a="1"/>
  <c r="C184"/>
  <c r="B184" s="1"/>
  <c r="D184" a="1"/>
  <c r="D184"/>
  <c r="E184" a="1"/>
  <c r="E184"/>
  <c r="F184" a="1"/>
  <c r="F184"/>
  <c r="G184" a="1"/>
  <c r="G184"/>
  <c r="H184" a="1"/>
  <c r="H184"/>
  <c r="I184" a="1"/>
  <c r="I184"/>
  <c r="C185" a="1"/>
  <c r="C185" s="1"/>
  <c r="B185" s="1"/>
  <c r="D185" a="1"/>
  <c r="D185" s="1"/>
  <c r="E185" a="1"/>
  <c r="E185" s="1"/>
  <c r="F185" a="1"/>
  <c r="F185" s="1"/>
  <c r="G185" a="1"/>
  <c r="G185" s="1"/>
  <c r="H185" a="1"/>
  <c r="H185" s="1"/>
  <c r="I185" a="1"/>
  <c r="I185" s="1"/>
  <c r="C186" a="1"/>
  <c r="C186"/>
  <c r="B186" s="1"/>
  <c r="D186" a="1"/>
  <c r="D186"/>
  <c r="E186" a="1"/>
  <c r="E186"/>
  <c r="F186" a="1"/>
  <c r="F186"/>
  <c r="G186" a="1"/>
  <c r="G186"/>
  <c r="H186" a="1"/>
  <c r="H186"/>
  <c r="I186" a="1"/>
  <c r="I186"/>
  <c r="C187" a="1"/>
  <c r="C187" s="1"/>
  <c r="B187" s="1"/>
  <c r="D187" a="1"/>
  <c r="D187" s="1"/>
  <c r="E187" a="1"/>
  <c r="E187" s="1"/>
  <c r="F187" a="1"/>
  <c r="F187" s="1"/>
  <c r="G187" a="1"/>
  <c r="G187" s="1"/>
  <c r="H187" a="1"/>
  <c r="H187" s="1"/>
  <c r="I187" a="1"/>
  <c r="I187" s="1"/>
  <c r="C188" a="1"/>
  <c r="C188"/>
  <c r="B188" s="1"/>
  <c r="D188" a="1"/>
  <c r="D188"/>
  <c r="E188" a="1"/>
  <c r="E188"/>
  <c r="F188" a="1"/>
  <c r="F188"/>
  <c r="G188" a="1"/>
  <c r="G188"/>
  <c r="H188" a="1"/>
  <c r="H188"/>
  <c r="I188" a="1"/>
  <c r="I188"/>
  <c r="C189" a="1"/>
  <c r="C189" s="1"/>
  <c r="B189" s="1"/>
  <c r="D189" a="1"/>
  <c r="D189" s="1"/>
  <c r="E189" a="1"/>
  <c r="E189" s="1"/>
  <c r="F189" a="1"/>
  <c r="F189" s="1"/>
  <c r="G189" a="1"/>
  <c r="G189" s="1"/>
  <c r="H189" a="1"/>
  <c r="H189" s="1"/>
  <c r="I189" a="1"/>
  <c r="I189" s="1"/>
  <c r="C190" a="1"/>
  <c r="C190"/>
  <c r="B190" s="1"/>
  <c r="D190" a="1"/>
  <c r="D190"/>
  <c r="E190" a="1"/>
  <c r="E190"/>
  <c r="F190" a="1"/>
  <c r="F190"/>
  <c r="G190" a="1"/>
  <c r="G190"/>
  <c r="H190" a="1"/>
  <c r="H190"/>
  <c r="I190" a="1"/>
  <c r="I190"/>
  <c r="C191" a="1"/>
  <c r="C191" s="1"/>
  <c r="B191" s="1"/>
  <c r="D191" a="1"/>
  <c r="D191" s="1"/>
  <c r="E191" a="1"/>
  <c r="E191" s="1"/>
  <c r="F191" a="1"/>
  <c r="F191" s="1"/>
  <c r="G191" a="1"/>
  <c r="G191" s="1"/>
  <c r="H191" a="1"/>
  <c r="H191" s="1"/>
  <c r="I191" a="1"/>
  <c r="I191" s="1"/>
  <c r="C192" a="1"/>
  <c r="C192"/>
  <c r="B192" s="1"/>
  <c r="D192" a="1"/>
  <c r="D192"/>
  <c r="E192" a="1"/>
  <c r="E192"/>
  <c r="F192" a="1"/>
  <c r="F192"/>
  <c r="G192" a="1"/>
  <c r="G192"/>
  <c r="H192" a="1"/>
  <c r="H192"/>
  <c r="I192" a="1"/>
  <c r="I192"/>
  <c r="C193" a="1"/>
  <c r="C193" s="1"/>
  <c r="B193" s="1"/>
  <c r="D193" a="1"/>
  <c r="D193" s="1"/>
  <c r="E193" a="1"/>
  <c r="E193" s="1"/>
  <c r="F193" a="1"/>
  <c r="F193" s="1"/>
  <c r="G193" a="1"/>
  <c r="G193" s="1"/>
  <c r="H193" a="1"/>
  <c r="H193" s="1"/>
  <c r="I193" a="1"/>
  <c r="I193" s="1"/>
  <c r="C194" a="1"/>
  <c r="C194"/>
  <c r="B194" s="1"/>
  <c r="D194" a="1"/>
  <c r="D194"/>
  <c r="E194" a="1"/>
  <c r="E194"/>
  <c r="F194" a="1"/>
  <c r="F194"/>
  <c r="G194" a="1"/>
  <c r="G194"/>
  <c r="H194" a="1"/>
  <c r="H194"/>
  <c r="I194" a="1"/>
  <c r="I194"/>
  <c r="C195" a="1"/>
  <c r="C195" s="1"/>
  <c r="B195" s="1"/>
  <c r="D195" a="1"/>
  <c r="D195" s="1"/>
  <c r="E195" a="1"/>
  <c r="E195" s="1"/>
  <c r="F195" a="1"/>
  <c r="F195" s="1"/>
  <c r="G195" a="1"/>
  <c r="G195" s="1"/>
  <c r="H195" a="1"/>
  <c r="H195" s="1"/>
  <c r="I195" a="1"/>
  <c r="I195" s="1"/>
  <c r="C196" a="1"/>
  <c r="C196"/>
  <c r="B196" s="1"/>
  <c r="D196" a="1"/>
  <c r="D196"/>
  <c r="E196" a="1"/>
  <c r="E196"/>
  <c r="F196" a="1"/>
  <c r="F196"/>
  <c r="G196" a="1"/>
  <c r="G196"/>
  <c r="H196" a="1"/>
  <c r="H196"/>
  <c r="I196" a="1"/>
  <c r="I196"/>
  <c r="C197" a="1"/>
  <c r="C197" s="1"/>
  <c r="B197" s="1"/>
  <c r="D197" a="1"/>
  <c r="D197" s="1"/>
  <c r="E197" a="1"/>
  <c r="E197" s="1"/>
  <c r="F197" a="1"/>
  <c r="F197" s="1"/>
  <c r="G197" a="1"/>
  <c r="G197" s="1"/>
  <c r="H197" a="1"/>
  <c r="H197" s="1"/>
  <c r="I197" a="1"/>
  <c r="I197" s="1"/>
  <c r="C198" a="1"/>
  <c r="C198"/>
  <c r="B198" s="1"/>
  <c r="D198" a="1"/>
  <c r="D198"/>
  <c r="E198" a="1"/>
  <c r="E198"/>
  <c r="F198" a="1"/>
  <c r="F198"/>
  <c r="G198" a="1"/>
  <c r="G198"/>
  <c r="H198" a="1"/>
  <c r="H198"/>
  <c r="I198" a="1"/>
  <c r="I198"/>
  <c r="C199" a="1"/>
  <c r="C199" s="1"/>
  <c r="B199" s="1"/>
  <c r="D199" a="1"/>
  <c r="D199" s="1"/>
  <c r="E199" a="1"/>
  <c r="E199" s="1"/>
  <c r="F199" a="1"/>
  <c r="F199" s="1"/>
  <c r="G199" a="1"/>
  <c r="G199" s="1"/>
  <c r="H199" a="1"/>
  <c r="H199" s="1"/>
  <c r="I199" a="1"/>
  <c r="I199" s="1"/>
  <c r="C200" a="1"/>
  <c r="C200"/>
  <c r="B200" s="1"/>
  <c r="D200" a="1"/>
  <c r="D200"/>
  <c r="E200" a="1"/>
  <c r="E200"/>
  <c r="F200" a="1"/>
  <c r="F200"/>
  <c r="G200" a="1"/>
  <c r="G200"/>
  <c r="H200" a="1"/>
  <c r="H200"/>
  <c r="I200" a="1"/>
  <c r="I200"/>
  <c r="C201" a="1"/>
  <c r="C201" s="1"/>
  <c r="B201" s="1"/>
  <c r="D201" a="1"/>
  <c r="D201" s="1"/>
  <c r="E201" a="1"/>
  <c r="E201" s="1"/>
  <c r="F201" a="1"/>
  <c r="F201" s="1"/>
  <c r="G201" a="1"/>
  <c r="G201" s="1"/>
  <c r="H201" a="1"/>
  <c r="H201" s="1"/>
  <c r="I201" a="1"/>
  <c r="I201" s="1"/>
  <c r="C202" a="1"/>
  <c r="C202"/>
  <c r="B202" s="1"/>
  <c r="D202" a="1"/>
  <c r="D202" s="1"/>
  <c r="E202" a="1"/>
  <c r="E202" s="1"/>
  <c r="F202" a="1"/>
  <c r="F202" s="1"/>
  <c r="G202" a="1"/>
  <c r="G202" s="1"/>
  <c r="H202" a="1"/>
  <c r="H202" s="1"/>
  <c r="I202" a="1"/>
  <c r="I202" s="1"/>
  <c r="C203" a="1"/>
  <c r="C203"/>
  <c r="B203" s="1"/>
  <c r="D203" a="1"/>
  <c r="D203"/>
  <c r="E203" a="1"/>
  <c r="E203"/>
  <c r="F203" a="1"/>
  <c r="F203"/>
  <c r="G203" a="1"/>
  <c r="G203"/>
  <c r="H203" a="1"/>
  <c r="H203" s="1"/>
  <c r="I203" a="1"/>
  <c r="I203" s="1"/>
  <c r="C204" a="1"/>
  <c r="C204"/>
  <c r="B204" s="1"/>
  <c r="D204" a="1"/>
  <c r="D204" s="1"/>
  <c r="E204" a="1"/>
  <c r="E204" s="1"/>
  <c r="F204" a="1"/>
  <c r="F204" s="1"/>
  <c r="G204" a="1"/>
  <c r="G204" s="1"/>
  <c r="H204" a="1"/>
  <c r="H204" s="1"/>
  <c r="I204" a="1"/>
  <c r="I204" s="1"/>
  <c r="C205" a="1"/>
  <c r="C205"/>
  <c r="B205" s="1"/>
  <c r="D205" a="1"/>
  <c r="D205"/>
  <c r="E205" a="1"/>
  <c r="E205"/>
  <c r="F205" a="1"/>
  <c r="F205"/>
  <c r="G205" a="1"/>
  <c r="G205" s="1"/>
  <c r="H205" a="1"/>
  <c r="H205" s="1"/>
  <c r="I205" a="1"/>
  <c r="I205" s="1"/>
  <c r="C206" a="1"/>
  <c r="C206"/>
  <c r="B206" s="1"/>
  <c r="D206" a="1"/>
  <c r="D206"/>
  <c r="E206" a="1"/>
  <c r="E206" s="1"/>
  <c r="F206" a="1"/>
  <c r="F206" s="1"/>
  <c r="G206" a="1"/>
  <c r="G206" s="1"/>
  <c r="H206" a="1"/>
  <c r="H206" s="1"/>
  <c r="I206" a="1"/>
  <c r="I206" s="1"/>
  <c r="C207" a="1"/>
  <c r="C207"/>
  <c r="B207" s="1"/>
  <c r="D207" a="1"/>
  <c r="D207"/>
  <c r="E207" a="1"/>
  <c r="E207"/>
  <c r="F207" a="1"/>
  <c r="F207"/>
  <c r="G207" a="1"/>
  <c r="G207" s="1"/>
  <c r="H207" a="1"/>
  <c r="H207" s="1"/>
  <c r="I207" a="1"/>
  <c r="I207" s="1"/>
  <c r="C208" a="1"/>
  <c r="C208"/>
  <c r="B208" s="1"/>
  <c r="D208" a="1"/>
  <c r="D208"/>
  <c r="E208" a="1"/>
  <c r="E208" s="1"/>
  <c r="F208" a="1"/>
  <c r="F208" s="1"/>
  <c r="G208" a="1"/>
  <c r="G208" s="1"/>
  <c r="H208" a="1"/>
  <c r="H208" s="1"/>
  <c r="I208" a="1"/>
  <c r="I208" s="1"/>
  <c r="C209" a="1"/>
  <c r="C209"/>
  <c r="B209" s="1"/>
  <c r="D209" a="1"/>
  <c r="D209"/>
  <c r="E209" a="1"/>
  <c r="E209"/>
  <c r="F209" a="1"/>
  <c r="F209"/>
  <c r="G209" a="1"/>
  <c r="G209" s="1"/>
  <c r="H209" a="1"/>
  <c r="H209" s="1"/>
  <c r="I209" a="1"/>
  <c r="I209" s="1"/>
  <c r="C210" a="1"/>
  <c r="C210"/>
  <c r="B210" s="1"/>
  <c r="D210" a="1"/>
  <c r="D210"/>
  <c r="E210" a="1"/>
  <c r="E210" s="1"/>
  <c r="F210" a="1"/>
  <c r="F210" s="1"/>
  <c r="G210" a="1"/>
  <c r="G210" s="1"/>
  <c r="H210" a="1"/>
  <c r="H210" s="1"/>
  <c r="I210" a="1"/>
  <c r="I210" s="1"/>
  <c r="C211" a="1"/>
  <c r="C211"/>
  <c r="B211" s="1"/>
  <c r="D211" a="1"/>
  <c r="D211"/>
  <c r="E211" a="1"/>
  <c r="E211"/>
  <c r="F211" a="1"/>
  <c r="F211"/>
  <c r="G211" a="1"/>
  <c r="G211" s="1"/>
  <c r="H211" a="1"/>
  <c r="H211" s="1"/>
  <c r="I211" a="1"/>
  <c r="I211" s="1"/>
  <c r="C212" a="1"/>
  <c r="C212"/>
  <c r="B212" s="1"/>
  <c r="D212" a="1"/>
  <c r="D212"/>
  <c r="E212" a="1"/>
  <c r="E212" s="1"/>
  <c r="F212" a="1"/>
  <c r="F212" s="1"/>
  <c r="G212" a="1"/>
  <c r="G212" s="1"/>
  <c r="H212" a="1"/>
  <c r="H212" s="1"/>
  <c r="I212" a="1"/>
  <c r="I212" s="1"/>
  <c r="C213" a="1"/>
  <c r="C213"/>
  <c r="B213" s="1"/>
  <c r="D213" a="1"/>
  <c r="D213"/>
  <c r="E213" a="1"/>
  <c r="E213"/>
  <c r="F213" a="1"/>
  <c r="F213"/>
  <c r="G213" a="1"/>
  <c r="G213" s="1"/>
  <c r="H213" a="1"/>
  <c r="H213" s="1"/>
  <c r="I213" a="1"/>
  <c r="I213" s="1"/>
  <c r="C214" a="1"/>
  <c r="C214"/>
  <c r="B214" s="1"/>
  <c r="D214" a="1"/>
  <c r="D214" s="1"/>
  <c r="E214" a="1"/>
  <c r="E214" s="1"/>
  <c r="F214" a="1"/>
  <c r="F214" s="1"/>
  <c r="G214" a="1"/>
  <c r="G214" s="1"/>
  <c r="H214" a="1"/>
  <c r="H214" s="1"/>
  <c r="I214" a="1"/>
  <c r="I214" s="1"/>
  <c r="C215" a="1"/>
  <c r="C215"/>
  <c r="B215" s="1"/>
  <c r="D215" a="1"/>
  <c r="D215"/>
  <c r="E215" a="1"/>
  <c r="E215"/>
  <c r="F215" a="1"/>
  <c r="F215"/>
  <c r="G215" a="1"/>
  <c r="G215"/>
  <c r="H215" a="1"/>
  <c r="H215" s="1"/>
  <c r="I215" a="1"/>
  <c r="I215" s="1"/>
  <c r="C216" a="1"/>
  <c r="C216"/>
  <c r="B216" s="1"/>
  <c r="D216" a="1"/>
  <c r="D216" s="1"/>
  <c r="E216" a="1"/>
  <c r="E216" s="1"/>
  <c r="F216" a="1"/>
  <c r="F216" s="1"/>
  <c r="G216" a="1"/>
  <c r="G216" s="1"/>
  <c r="H216" a="1"/>
  <c r="H216" s="1"/>
  <c r="I216" a="1"/>
  <c r="I216" s="1"/>
  <c r="C217" a="1"/>
  <c r="C217"/>
  <c r="B217" s="1"/>
  <c r="D217" a="1"/>
  <c r="D217"/>
  <c r="E217" a="1"/>
  <c r="E217"/>
  <c r="F217" a="1"/>
  <c r="F217"/>
  <c r="G217" a="1"/>
  <c r="G217"/>
  <c r="H217" a="1"/>
  <c r="H217" s="1"/>
  <c r="I217" a="1"/>
  <c r="I217" s="1"/>
  <c r="C218" a="1"/>
  <c r="C218"/>
  <c r="B218" s="1"/>
  <c r="D218" a="1"/>
  <c r="D218" s="1"/>
  <c r="E218" a="1"/>
  <c r="E218" s="1"/>
  <c r="F218" a="1"/>
  <c r="F218" s="1"/>
  <c r="G218" a="1"/>
  <c r="G218" s="1"/>
  <c r="H218" a="1"/>
  <c r="H218" s="1"/>
  <c r="I218" a="1"/>
  <c r="I218" s="1"/>
  <c r="C219" a="1"/>
  <c r="C219"/>
  <c r="B219" s="1"/>
  <c r="D219" a="1"/>
  <c r="D219"/>
  <c r="E219" a="1"/>
  <c r="E219"/>
  <c r="F219" a="1"/>
  <c r="F219"/>
  <c r="G219" a="1"/>
  <c r="G219"/>
  <c r="H219" a="1"/>
  <c r="H219" s="1"/>
  <c r="I219" a="1"/>
  <c r="I219" s="1"/>
  <c r="C220" a="1"/>
  <c r="C220"/>
  <c r="B220" s="1"/>
  <c r="D220" a="1"/>
  <c r="D220" s="1"/>
  <c r="E220" a="1"/>
  <c r="E220" s="1"/>
  <c r="F220" a="1"/>
  <c r="F220" s="1"/>
  <c r="G220" a="1"/>
  <c r="G220" s="1"/>
  <c r="H220" a="1"/>
  <c r="H220" s="1"/>
  <c r="I220" a="1"/>
  <c r="I220" s="1"/>
  <c r="C221" a="1"/>
  <c r="C221"/>
  <c r="B221" s="1"/>
  <c r="D221" a="1"/>
  <c r="D221"/>
  <c r="E221" a="1"/>
  <c r="E221"/>
  <c r="F221" a="1"/>
  <c r="F221"/>
  <c r="G221" a="1"/>
  <c r="G221"/>
  <c r="H221" a="1"/>
  <c r="H221" s="1"/>
  <c r="I221" a="1"/>
  <c r="I221" s="1"/>
  <c r="C222" a="1"/>
  <c r="C222"/>
  <c r="B222" s="1"/>
  <c r="D222" a="1"/>
  <c r="D222" s="1"/>
  <c r="E222" a="1"/>
  <c r="E222" s="1"/>
  <c r="F222" a="1"/>
  <c r="F222" s="1"/>
  <c r="G222" a="1"/>
  <c r="G222" s="1"/>
  <c r="H222" a="1"/>
  <c r="H222" s="1"/>
  <c r="I222" a="1"/>
  <c r="I222" s="1"/>
  <c r="C223" a="1"/>
  <c r="C223"/>
  <c r="B223" s="1"/>
  <c r="D223" a="1"/>
  <c r="D223"/>
  <c r="E223" a="1"/>
  <c r="E223"/>
  <c r="F223" a="1"/>
  <c r="F223"/>
  <c r="G223" a="1"/>
  <c r="G223"/>
  <c r="H223" a="1"/>
  <c r="H223" s="1"/>
  <c r="I223" a="1"/>
  <c r="I223" s="1"/>
  <c r="C224" a="1"/>
  <c r="C224"/>
  <c r="B224" s="1"/>
  <c r="D224" a="1"/>
  <c r="D224" s="1"/>
  <c r="E224" a="1"/>
  <c r="E224" s="1"/>
  <c r="F224" a="1"/>
  <c r="F224" s="1"/>
  <c r="G224" a="1"/>
  <c r="G224" s="1"/>
  <c r="H224" a="1"/>
  <c r="H224" s="1"/>
  <c r="I224" a="1"/>
  <c r="I224" s="1"/>
  <c r="C225" a="1"/>
  <c r="C225"/>
  <c r="B225" s="1"/>
  <c r="D225" a="1"/>
  <c r="D225"/>
  <c r="E225" a="1"/>
  <c r="E225"/>
  <c r="F225" a="1"/>
  <c r="F225"/>
  <c r="G225" a="1"/>
  <c r="G225"/>
  <c r="H225" a="1"/>
  <c r="H225" s="1"/>
  <c r="I225" a="1"/>
  <c r="I225" s="1"/>
  <c r="C226" a="1"/>
  <c r="C226"/>
  <c r="B226" s="1"/>
  <c r="D226" a="1"/>
  <c r="D226" s="1"/>
  <c r="E226" a="1"/>
  <c r="E226" s="1"/>
  <c r="F226" a="1"/>
  <c r="F226" s="1"/>
  <c r="G226" a="1"/>
  <c r="G226" s="1"/>
  <c r="H226" a="1"/>
  <c r="H226" s="1"/>
  <c r="I226" a="1"/>
  <c r="I226" s="1"/>
  <c r="G11" a="1"/>
  <c r="G11" s="1"/>
  <c r="F11" a="1"/>
  <c r="F11" s="1"/>
  <c r="C227" l="1" a="1"/>
  <c r="C227" s="1"/>
  <c r="B227" s="1"/>
  <c r="D227" a="1"/>
  <c r="D227" s="1"/>
  <c r="E227" a="1"/>
  <c r="E227" s="1"/>
  <c r="H227" a="1"/>
  <c r="H227" s="1"/>
  <c r="I227" a="1"/>
  <c r="I227" s="1"/>
  <c r="C228" a="1"/>
  <c r="C228" s="1"/>
  <c r="B228" s="1"/>
  <c r="D228" a="1"/>
  <c r="D228" s="1"/>
  <c r="E228" a="1"/>
  <c r="E228" s="1"/>
  <c r="H228" a="1"/>
  <c r="H228" s="1"/>
  <c r="I228" a="1"/>
  <c r="I228" s="1"/>
  <c r="C229" a="1"/>
  <c r="C229" s="1"/>
  <c r="B229" s="1"/>
  <c r="D229" a="1"/>
  <c r="D229" s="1"/>
  <c r="E229" a="1"/>
  <c r="E229" s="1"/>
  <c r="H229" a="1"/>
  <c r="H229" s="1"/>
  <c r="I229" a="1"/>
  <c r="I229" s="1"/>
  <c r="C230" a="1"/>
  <c r="C230" s="1"/>
  <c r="B230" s="1"/>
  <c r="D230" a="1"/>
  <c r="D230" s="1"/>
  <c r="E230" a="1"/>
  <c r="E230" s="1"/>
  <c r="H230" a="1"/>
  <c r="H230" s="1"/>
  <c r="I230" a="1"/>
  <c r="I230" s="1"/>
  <c r="C231" a="1"/>
  <c r="C231" s="1"/>
  <c r="B231" s="1"/>
  <c r="D231" a="1"/>
  <c r="D231" s="1"/>
  <c r="E231" a="1"/>
  <c r="E231" s="1"/>
  <c r="H231" a="1"/>
  <c r="H231" s="1"/>
  <c r="I231" a="1"/>
  <c r="I231" s="1"/>
  <c r="C232" a="1"/>
  <c r="C232" s="1"/>
  <c r="B232" s="1"/>
  <c r="D232" a="1"/>
  <c r="D232" s="1"/>
  <c r="E232" a="1"/>
  <c r="E232" s="1"/>
  <c r="H232" a="1"/>
  <c r="H232" s="1"/>
  <c r="I232" a="1"/>
  <c r="I232" s="1"/>
  <c r="C233" a="1"/>
  <c r="C233"/>
  <c r="B233" s="1"/>
  <c r="D233" a="1"/>
  <c r="D233"/>
  <c r="E233" a="1"/>
  <c r="E233" s="1"/>
  <c r="H233" a="1"/>
  <c r="H233" s="1"/>
  <c r="I233" a="1"/>
  <c r="I233" s="1"/>
  <c r="C234" a="1"/>
  <c r="C234" s="1"/>
  <c r="B234" s="1"/>
  <c r="D234" a="1"/>
  <c r="D234" s="1"/>
  <c r="E234" a="1"/>
  <c r="E234" s="1"/>
  <c r="H234" a="1"/>
  <c r="H234" s="1"/>
  <c r="I234" a="1"/>
  <c r="I234" s="1"/>
  <c r="C235" a="1"/>
  <c r="C235" s="1"/>
  <c r="B235" s="1"/>
  <c r="D235" a="1"/>
  <c r="D235" s="1"/>
  <c r="E235" a="1"/>
  <c r="E235" s="1"/>
  <c r="H235" a="1"/>
  <c r="H235" s="1"/>
  <c r="I235" a="1"/>
  <c r="I235" s="1"/>
  <c r="C236" a="1"/>
  <c r="C236" s="1"/>
  <c r="B236" s="1"/>
  <c r="D236" a="1"/>
  <c r="D236" s="1"/>
  <c r="E236" a="1"/>
  <c r="E236" s="1"/>
  <c r="H236" a="1"/>
  <c r="H236" s="1"/>
  <c r="I236" a="1"/>
  <c r="I236" s="1"/>
  <c r="C237" a="1"/>
  <c r="C237" s="1"/>
  <c r="B237" s="1"/>
  <c r="D237" a="1"/>
  <c r="D237" s="1"/>
  <c r="E237" a="1"/>
  <c r="E237" s="1"/>
  <c r="H237" a="1"/>
  <c r="H237" s="1"/>
  <c r="I237" a="1"/>
  <c r="I237" s="1"/>
  <c r="C238" a="1"/>
  <c r="C238" s="1"/>
  <c r="B238" s="1"/>
  <c r="D238" a="1"/>
  <c r="D238" s="1"/>
  <c r="E238" a="1"/>
  <c r="E238" s="1"/>
  <c r="H238" a="1"/>
  <c r="H238" s="1"/>
  <c r="I238" a="1"/>
  <c r="I238" s="1"/>
  <c r="C239" a="1"/>
  <c r="C239" s="1"/>
  <c r="B239" s="1"/>
  <c r="D239" a="1"/>
  <c r="D239" s="1"/>
  <c r="E239" a="1"/>
  <c r="E239" s="1"/>
  <c r="H239" a="1"/>
  <c r="H239" s="1"/>
  <c r="I239" a="1"/>
  <c r="I239" s="1"/>
  <c r="C240" a="1"/>
  <c r="C240" s="1"/>
  <c r="B240" s="1"/>
  <c r="D240" a="1"/>
  <c r="D240" s="1"/>
  <c r="E240" a="1"/>
  <c r="E240" s="1"/>
  <c r="H240" a="1"/>
  <c r="H240" s="1"/>
  <c r="I240" a="1"/>
  <c r="I240" s="1"/>
  <c r="C241" a="1"/>
  <c r="C241" s="1"/>
  <c r="B241" s="1"/>
  <c r="D241" a="1"/>
  <c r="D241" s="1"/>
  <c r="E241" a="1"/>
  <c r="E241" s="1"/>
  <c r="H241" a="1"/>
  <c r="H241" s="1"/>
  <c r="I241" a="1"/>
  <c r="I241" s="1"/>
  <c r="C242" a="1"/>
  <c r="C242" s="1"/>
  <c r="B242" s="1"/>
  <c r="D242" a="1"/>
  <c r="D242" s="1"/>
  <c r="E242" a="1"/>
  <c r="E242" s="1"/>
  <c r="H242" a="1"/>
  <c r="H242" s="1"/>
  <c r="I242" a="1"/>
  <c r="I242" s="1"/>
  <c r="C243" a="1"/>
  <c r="C243" s="1"/>
  <c r="B243" s="1"/>
  <c r="D243" a="1"/>
  <c r="D243" s="1"/>
  <c r="E243" a="1"/>
  <c r="E243" s="1"/>
  <c r="H243" a="1"/>
  <c r="H243" s="1"/>
  <c r="I243" a="1"/>
  <c r="I243" s="1"/>
  <c r="C244" a="1"/>
  <c r="C244" s="1"/>
  <c r="B244" s="1"/>
  <c r="D244" a="1"/>
  <c r="D244" s="1"/>
  <c r="E244" a="1"/>
  <c r="E244" s="1"/>
  <c r="H244" a="1"/>
  <c r="H244" s="1"/>
  <c r="I244" a="1"/>
  <c r="I244" s="1"/>
  <c r="C245" a="1"/>
  <c r="C245" s="1"/>
  <c r="B245" s="1"/>
  <c r="D245" a="1"/>
  <c r="D245" s="1"/>
  <c r="E245" a="1"/>
  <c r="E245" s="1"/>
  <c r="H245" a="1"/>
  <c r="H245" s="1"/>
  <c r="I245" a="1"/>
  <c r="I245" s="1"/>
  <c r="C246" a="1"/>
  <c r="C246" s="1"/>
  <c r="B246" s="1"/>
  <c r="D246" a="1"/>
  <c r="D246" s="1"/>
  <c r="E246" a="1"/>
  <c r="E246" s="1"/>
  <c r="H246" a="1"/>
  <c r="H246" s="1"/>
  <c r="I246" a="1"/>
  <c r="I246" s="1"/>
  <c r="C247" a="1"/>
  <c r="C247" s="1"/>
  <c r="B247" s="1"/>
  <c r="D247" a="1"/>
  <c r="D247" s="1"/>
  <c r="E247" a="1"/>
  <c r="E247" s="1"/>
  <c r="H247" a="1"/>
  <c r="H247" s="1"/>
  <c r="I247" a="1"/>
  <c r="I247" s="1"/>
  <c r="C248" a="1"/>
  <c r="C248" s="1"/>
  <c r="B248" s="1"/>
  <c r="D248" a="1"/>
  <c r="D248" s="1"/>
  <c r="E248" a="1"/>
  <c r="E248" s="1"/>
  <c r="H248" a="1"/>
  <c r="H248" s="1"/>
  <c r="I248" a="1"/>
  <c r="I248" s="1"/>
  <c r="C249" a="1"/>
  <c r="C249" s="1"/>
  <c r="B249" s="1"/>
  <c r="D249" a="1"/>
  <c r="D249" s="1"/>
  <c r="E249" a="1"/>
  <c r="E249" s="1"/>
  <c r="H249" a="1"/>
  <c r="H249" s="1"/>
  <c r="I249" a="1"/>
  <c r="I249" s="1"/>
  <c r="C250" a="1"/>
  <c r="C250" s="1"/>
  <c r="B250" s="1"/>
  <c r="D250" a="1"/>
  <c r="D250" s="1"/>
  <c r="E250" a="1"/>
  <c r="E250" s="1"/>
  <c r="H250" a="1"/>
  <c r="H250" s="1"/>
  <c r="I250" a="1"/>
  <c r="I250" s="1"/>
  <c r="C251" a="1"/>
  <c r="C251" s="1"/>
  <c r="B251" s="1"/>
  <c r="D251" a="1"/>
  <c r="D251" s="1"/>
  <c r="E251" a="1"/>
  <c r="E251" s="1"/>
  <c r="H251" a="1"/>
  <c r="H251" s="1"/>
  <c r="I251" a="1"/>
  <c r="I251" s="1"/>
  <c r="C252" a="1"/>
  <c r="C252" s="1"/>
  <c r="B252" s="1"/>
  <c r="D252" a="1"/>
  <c r="D252" s="1"/>
  <c r="E252" a="1"/>
  <c r="E252" s="1"/>
  <c r="H252" a="1"/>
  <c r="H252" s="1"/>
  <c r="I252" a="1"/>
  <c r="I252" s="1"/>
  <c r="C253" a="1"/>
  <c r="C253" s="1"/>
  <c r="B253" s="1"/>
  <c r="D253" a="1"/>
  <c r="D253" s="1"/>
  <c r="E253" a="1"/>
  <c r="E253" s="1"/>
  <c r="H253" a="1"/>
  <c r="H253" s="1"/>
  <c r="I253" a="1"/>
  <c r="I253" s="1"/>
  <c r="C254" a="1"/>
  <c r="C254" s="1"/>
  <c r="B254" s="1"/>
  <c r="D254" a="1"/>
  <c r="D254" s="1"/>
  <c r="E254" a="1"/>
  <c r="E254" s="1"/>
  <c r="H254" a="1"/>
  <c r="H254" s="1"/>
  <c r="I254" a="1"/>
  <c r="I254" s="1"/>
  <c r="C255" a="1"/>
  <c r="C255" s="1"/>
  <c r="B255" s="1"/>
  <c r="D255" a="1"/>
  <c r="D255" s="1"/>
  <c r="E255" a="1"/>
  <c r="E255" s="1"/>
  <c r="H255" a="1"/>
  <c r="H255" s="1"/>
  <c r="I255" a="1"/>
  <c r="I255" s="1"/>
  <c r="C256" a="1"/>
  <c r="C256" s="1"/>
  <c r="B256" s="1"/>
  <c r="D256" a="1"/>
  <c r="D256" s="1"/>
  <c r="E256" a="1"/>
  <c r="E256" s="1"/>
  <c r="H256" a="1"/>
  <c r="H256" s="1"/>
  <c r="I256" a="1"/>
  <c r="I256" s="1"/>
  <c r="C257" a="1"/>
  <c r="C257" s="1"/>
  <c r="B257" s="1"/>
  <c r="D257" a="1"/>
  <c r="D257" s="1"/>
  <c r="E257" a="1"/>
  <c r="E257" s="1"/>
  <c r="H257" a="1"/>
  <c r="H257" s="1"/>
  <c r="I257" a="1"/>
  <c r="I257" s="1"/>
  <c r="C258" a="1"/>
  <c r="C258" s="1"/>
  <c r="B258" s="1"/>
  <c r="D258" a="1"/>
  <c r="D258" s="1"/>
  <c r="E258" a="1"/>
  <c r="E258" s="1"/>
  <c r="H258" a="1"/>
  <c r="H258" s="1"/>
  <c r="I258" a="1"/>
  <c r="I258" s="1"/>
  <c r="C259" a="1"/>
  <c r="C259" s="1"/>
  <c r="B259" s="1"/>
  <c r="D259" a="1"/>
  <c r="D259" s="1"/>
  <c r="E259" a="1"/>
  <c r="E259" s="1"/>
  <c r="H259" a="1"/>
  <c r="H259" s="1"/>
  <c r="I259" a="1"/>
  <c r="I259" s="1"/>
  <c r="C260" a="1"/>
  <c r="C260" s="1"/>
  <c r="B260" s="1"/>
  <c r="D260" a="1"/>
  <c r="D260" s="1"/>
  <c r="E260" a="1"/>
  <c r="E260" s="1"/>
  <c r="H260" a="1"/>
  <c r="H260" s="1"/>
  <c r="I260" a="1"/>
  <c r="I260" s="1"/>
  <c r="C261" a="1"/>
  <c r="C261" s="1"/>
  <c r="B261" s="1"/>
  <c r="D261" a="1"/>
  <c r="D261" s="1"/>
  <c r="E261" a="1"/>
  <c r="E261" s="1"/>
  <c r="H261" a="1"/>
  <c r="H261" s="1"/>
  <c r="I261" a="1"/>
  <c r="I261" s="1"/>
  <c r="C262" a="1"/>
  <c r="C262" s="1"/>
  <c r="B262" s="1"/>
  <c r="D262" a="1"/>
  <c r="D262" s="1"/>
  <c r="E262" a="1"/>
  <c r="E262" s="1"/>
  <c r="H262" a="1"/>
  <c r="H262" s="1"/>
  <c r="I262" a="1"/>
  <c r="I262" s="1"/>
  <c r="C263" a="1"/>
  <c r="C263"/>
  <c r="B263" s="1"/>
  <c r="D263" a="1"/>
  <c r="D263" s="1"/>
  <c r="E263" a="1"/>
  <c r="E263" s="1"/>
  <c r="H263" a="1"/>
  <c r="H263" s="1"/>
  <c r="I263" a="1"/>
  <c r="I263" s="1"/>
  <c r="C264" a="1"/>
  <c r="C264" s="1"/>
  <c r="B264" s="1"/>
  <c r="D264" a="1"/>
  <c r="D264" s="1"/>
  <c r="E264" a="1"/>
  <c r="E264" s="1"/>
  <c r="H264" a="1"/>
  <c r="H264" s="1"/>
  <c r="I264" a="1"/>
  <c r="I264" s="1"/>
  <c r="C265" a="1"/>
  <c r="C265" s="1"/>
  <c r="B265" s="1"/>
  <c r="D265" a="1"/>
  <c r="D265" s="1"/>
  <c r="E265" a="1"/>
  <c r="E265" s="1"/>
  <c r="H265" a="1"/>
  <c r="H265" s="1"/>
  <c r="I265" a="1"/>
  <c r="I265" s="1"/>
  <c r="C266" a="1"/>
  <c r="C266" s="1"/>
  <c r="B266" s="1"/>
  <c r="D266" a="1"/>
  <c r="D266" s="1"/>
  <c r="E266" a="1"/>
  <c r="E266" s="1"/>
  <c r="H266" a="1"/>
  <c r="H266" s="1"/>
  <c r="I266" a="1"/>
  <c r="I266" s="1"/>
  <c r="C267" a="1"/>
  <c r="C267" s="1"/>
  <c r="B267" s="1"/>
  <c r="D267" a="1"/>
  <c r="D267" s="1"/>
  <c r="E267" a="1"/>
  <c r="E267" s="1"/>
  <c r="H267" a="1"/>
  <c r="H267" s="1"/>
  <c r="I267" a="1"/>
  <c r="I267" s="1"/>
  <c r="C268" a="1"/>
  <c r="C268" s="1"/>
  <c r="B268" s="1"/>
  <c r="D268" a="1"/>
  <c r="D268" s="1"/>
  <c r="E268" a="1"/>
  <c r="E268" s="1"/>
  <c r="H268" a="1"/>
  <c r="H268" s="1"/>
  <c r="I268" a="1"/>
  <c r="I268" s="1"/>
  <c r="C269" a="1"/>
  <c r="C269" s="1"/>
  <c r="B269" s="1"/>
  <c r="D269" a="1"/>
  <c r="D269" s="1"/>
  <c r="E269" a="1"/>
  <c r="E269" s="1"/>
  <c r="H269" a="1"/>
  <c r="H269" s="1"/>
  <c r="I269" a="1"/>
  <c r="I269" s="1"/>
  <c r="C270" a="1"/>
  <c r="C270"/>
  <c r="B270" s="1"/>
  <c r="D270" a="1"/>
  <c r="D270" s="1"/>
  <c r="E270" a="1"/>
  <c r="E270" s="1"/>
  <c r="H270" a="1"/>
  <c r="H270" s="1"/>
  <c r="I270" a="1"/>
  <c r="I270" s="1"/>
  <c r="C271" a="1"/>
  <c r="C271"/>
  <c r="B271" s="1"/>
  <c r="D271" a="1"/>
  <c r="D271" s="1"/>
  <c r="E271" a="1"/>
  <c r="E271" s="1"/>
  <c r="H271" a="1"/>
  <c r="H271" s="1"/>
  <c r="I271" a="1"/>
  <c r="I271" s="1"/>
  <c r="C272" a="1"/>
  <c r="C272"/>
  <c r="B272" s="1"/>
  <c r="D272" a="1"/>
  <c r="D272"/>
  <c r="E272" a="1"/>
  <c r="E272" s="1"/>
  <c r="H272" a="1"/>
  <c r="H272" s="1"/>
  <c r="I272" a="1"/>
  <c r="I272" s="1"/>
  <c r="C273" a="1"/>
  <c r="C273" s="1"/>
  <c r="B273" s="1"/>
  <c r="D273" a="1"/>
  <c r="D273" s="1"/>
  <c r="E273" a="1"/>
  <c r="E273" s="1"/>
  <c r="H273" a="1"/>
  <c r="H273" s="1"/>
  <c r="I273" a="1"/>
  <c r="I273" s="1"/>
  <c r="C274" a="1"/>
  <c r="C274" s="1"/>
  <c r="B274" s="1"/>
  <c r="D274" a="1"/>
  <c r="D274" s="1"/>
  <c r="E274" a="1"/>
  <c r="E274" s="1"/>
  <c r="H274" a="1"/>
  <c r="H274" s="1"/>
  <c r="I274" a="1"/>
  <c r="I274" s="1"/>
  <c r="C275" a="1"/>
  <c r="C275" s="1"/>
  <c r="B275" s="1"/>
  <c r="D275" a="1"/>
  <c r="D275" s="1"/>
  <c r="E275" a="1"/>
  <c r="E275" s="1"/>
  <c r="H275" a="1"/>
  <c r="H275" s="1"/>
  <c r="I275" a="1"/>
  <c r="I275" s="1"/>
  <c r="C276" a="1"/>
  <c r="C276" s="1"/>
  <c r="B276" s="1"/>
  <c r="D276" a="1"/>
  <c r="D276" s="1"/>
  <c r="E276" a="1"/>
  <c r="E276" s="1"/>
  <c r="H276" a="1"/>
  <c r="H276" s="1"/>
  <c r="I276" a="1"/>
  <c r="I276" s="1"/>
  <c r="C277" a="1"/>
  <c r="C277" s="1"/>
  <c r="B277" s="1"/>
  <c r="D277" a="1"/>
  <c r="D277" s="1"/>
  <c r="E277" a="1"/>
  <c r="E277" s="1"/>
  <c r="H277" a="1"/>
  <c r="H277" s="1"/>
  <c r="I277" a="1"/>
  <c r="I277" s="1"/>
  <c r="C278" a="1"/>
  <c r="C278" s="1"/>
  <c r="B278" s="1"/>
  <c r="D278" a="1"/>
  <c r="D278" s="1"/>
  <c r="E278" a="1"/>
  <c r="E278" s="1"/>
  <c r="H278" a="1"/>
  <c r="H278" s="1"/>
  <c r="I278" a="1"/>
  <c r="I278" s="1"/>
  <c r="C279" a="1"/>
  <c r="C279" s="1"/>
  <c r="B279" s="1"/>
  <c r="D279" a="1"/>
  <c r="D279" s="1"/>
  <c r="E279" a="1"/>
  <c r="E279" s="1"/>
  <c r="H279" a="1"/>
  <c r="H279" s="1"/>
  <c r="I279" a="1"/>
  <c r="I279" s="1"/>
  <c r="C280" a="1"/>
  <c r="C280" s="1"/>
  <c r="B280" s="1"/>
  <c r="D280" a="1"/>
  <c r="D280" s="1"/>
  <c r="E280" a="1"/>
  <c r="E280" s="1"/>
  <c r="H280" a="1"/>
  <c r="H280" s="1"/>
  <c r="I280" a="1"/>
  <c r="I280" s="1"/>
  <c r="C281" a="1"/>
  <c r="C281" s="1"/>
  <c r="B281" s="1"/>
  <c r="D281" a="1"/>
  <c r="D281" s="1"/>
  <c r="E281" a="1"/>
  <c r="E281" s="1"/>
  <c r="H281" a="1"/>
  <c r="H281" s="1"/>
  <c r="I281" a="1"/>
  <c r="I281" s="1"/>
  <c r="C282" a="1"/>
  <c r="C282" s="1"/>
  <c r="B282" s="1"/>
  <c r="D282" a="1"/>
  <c r="D282" s="1"/>
  <c r="E282" a="1"/>
  <c r="E282"/>
  <c r="H282" a="1"/>
  <c r="H282" s="1"/>
  <c r="I282" a="1"/>
  <c r="I282" s="1"/>
  <c r="C283" a="1"/>
  <c r="C283"/>
  <c r="B283" s="1"/>
  <c r="D283" a="1"/>
  <c r="D283" s="1"/>
  <c r="E283" a="1"/>
  <c r="E283" s="1"/>
  <c r="H283" a="1"/>
  <c r="H283" s="1"/>
  <c r="I283" a="1"/>
  <c r="I283" s="1"/>
  <c r="C284" a="1"/>
  <c r="C284" s="1"/>
  <c r="B284" s="1"/>
  <c r="D284" a="1"/>
  <c r="D284" s="1"/>
  <c r="E284" a="1"/>
  <c r="E284"/>
  <c r="H284" a="1"/>
  <c r="H284" s="1"/>
  <c r="I284" a="1"/>
  <c r="I284" s="1"/>
  <c r="C285" a="1"/>
  <c r="C285" s="1"/>
  <c r="B285" s="1"/>
  <c r="D285" a="1"/>
  <c r="D285" s="1"/>
  <c r="E285" a="1"/>
  <c r="E285" s="1"/>
  <c r="H285" a="1"/>
  <c r="H285" s="1"/>
  <c r="I285" a="1"/>
  <c r="I285" s="1"/>
  <c r="C286" a="1"/>
  <c r="C286" s="1"/>
  <c r="B286" s="1"/>
  <c r="D286" a="1"/>
  <c r="D286" s="1"/>
  <c r="E286" a="1"/>
  <c r="E286" s="1"/>
  <c r="H286" a="1"/>
  <c r="H286" s="1"/>
  <c r="I286" a="1"/>
  <c r="I286" s="1"/>
  <c r="C287" a="1"/>
  <c r="C287" s="1"/>
  <c r="B287" s="1"/>
  <c r="D287" a="1"/>
  <c r="D287" s="1"/>
  <c r="E287" a="1"/>
  <c r="E287" s="1"/>
  <c r="H287" a="1"/>
  <c r="H287" s="1"/>
  <c r="I287" a="1"/>
  <c r="I287" s="1"/>
  <c r="C288" a="1"/>
  <c r="C288" s="1"/>
  <c r="B288" s="1"/>
  <c r="D288" a="1"/>
  <c r="D288" s="1"/>
  <c r="E288" a="1"/>
  <c r="E288" s="1"/>
  <c r="H288" a="1"/>
  <c r="H288" s="1"/>
  <c r="I288" a="1"/>
  <c r="I288" s="1"/>
  <c r="C289" a="1"/>
  <c r="C289" s="1"/>
  <c r="B289" s="1"/>
  <c r="D289" a="1"/>
  <c r="D289"/>
  <c r="E289" a="1"/>
  <c r="E289" s="1"/>
  <c r="H289" a="1"/>
  <c r="H289" s="1"/>
  <c r="I289" a="1"/>
  <c r="I289" s="1"/>
  <c r="C290" a="1"/>
  <c r="C290" s="1"/>
  <c r="B290" s="1"/>
  <c r="D290" a="1"/>
  <c r="D290" s="1"/>
  <c r="E290" a="1"/>
  <c r="E290" s="1"/>
  <c r="H290" a="1"/>
  <c r="H290" s="1"/>
  <c r="I290" a="1"/>
  <c r="I290" s="1"/>
  <c r="C291" a="1"/>
  <c r="C291" s="1"/>
  <c r="B291" s="1"/>
  <c r="D291" a="1"/>
  <c r="D291" s="1"/>
  <c r="E291" a="1"/>
  <c r="E291" s="1"/>
  <c r="H291" a="1"/>
  <c r="H291" s="1"/>
  <c r="I291" a="1"/>
  <c r="I291" s="1"/>
  <c r="C292" a="1"/>
  <c r="C292" s="1"/>
  <c r="B292" s="1"/>
  <c r="D292" a="1"/>
  <c r="D292" s="1"/>
  <c r="E292" a="1"/>
  <c r="E292" s="1"/>
  <c r="H292" a="1"/>
  <c r="H292" s="1"/>
  <c r="I292" a="1"/>
  <c r="I292" s="1"/>
  <c r="C293" a="1"/>
  <c r="C293"/>
  <c r="B293" s="1"/>
  <c r="D293" a="1"/>
  <c r="D293" s="1"/>
  <c r="E293" a="1"/>
  <c r="E293" s="1"/>
  <c r="H293" a="1"/>
  <c r="H293" s="1"/>
  <c r="I293" a="1"/>
  <c r="I293" s="1"/>
  <c r="C294" a="1"/>
  <c r="C294" s="1"/>
  <c r="B294" s="1"/>
  <c r="D294" a="1"/>
  <c r="D294" s="1"/>
  <c r="E294" a="1"/>
  <c r="E294" s="1"/>
  <c r="H294" a="1"/>
  <c r="H294" s="1"/>
  <c r="I294" a="1"/>
  <c r="I294" s="1"/>
  <c r="C295" a="1"/>
  <c r="C295" s="1"/>
  <c r="B295" s="1"/>
  <c r="D295" a="1"/>
  <c r="D295" s="1"/>
  <c r="E295" a="1"/>
  <c r="E295" s="1"/>
  <c r="H295" a="1"/>
  <c r="H295" s="1"/>
  <c r="I295" a="1"/>
  <c r="I295" s="1"/>
  <c r="C296" a="1"/>
  <c r="C296" s="1"/>
  <c r="B296" s="1"/>
  <c r="D296" a="1"/>
  <c r="D296" s="1"/>
  <c r="E296" a="1"/>
  <c r="E296" s="1"/>
  <c r="H296" a="1"/>
  <c r="H296" s="1"/>
  <c r="I296" a="1"/>
  <c r="I296" s="1"/>
  <c r="C297" a="1"/>
  <c r="C297" s="1"/>
  <c r="B297" s="1"/>
  <c r="D297" a="1"/>
  <c r="D297" s="1"/>
  <c r="E297" a="1"/>
  <c r="E297" s="1"/>
  <c r="H297" a="1"/>
  <c r="H297" s="1"/>
  <c r="I297" a="1"/>
  <c r="I297" s="1"/>
  <c r="C298" a="1"/>
  <c r="C298" s="1"/>
  <c r="B298" s="1"/>
  <c r="D298" a="1"/>
  <c r="D298" s="1"/>
  <c r="E298" a="1"/>
  <c r="E298" s="1"/>
  <c r="H298" a="1"/>
  <c r="H298" s="1"/>
  <c r="I298" a="1"/>
  <c r="I298" s="1"/>
  <c r="C299" a="1"/>
  <c r="C299" s="1"/>
  <c r="B299" s="1"/>
  <c r="D299" a="1"/>
  <c r="D299" s="1"/>
  <c r="E299" a="1"/>
  <c r="E299" s="1"/>
  <c r="H299" a="1"/>
  <c r="H299" s="1"/>
  <c r="I299" a="1"/>
  <c r="I299" s="1"/>
  <c r="C300" a="1"/>
  <c r="C300" s="1"/>
  <c r="B300" s="1"/>
  <c r="D300" a="1"/>
  <c r="D300" s="1"/>
  <c r="E300" a="1"/>
  <c r="E300" s="1"/>
  <c r="H300" a="1"/>
  <c r="H300" s="1"/>
  <c r="I300" a="1"/>
  <c r="I300" s="1"/>
  <c r="C301" a="1"/>
  <c r="C301" s="1"/>
  <c r="B301" s="1"/>
  <c r="D301" a="1"/>
  <c r="D301" s="1"/>
  <c r="E301" a="1"/>
  <c r="E301" s="1"/>
  <c r="H301" a="1"/>
  <c r="H301" s="1"/>
  <c r="I301" a="1"/>
  <c r="I301" s="1"/>
  <c r="C302" a="1"/>
  <c r="C302"/>
  <c r="B302" s="1"/>
  <c r="D302" a="1"/>
  <c r="D302"/>
  <c r="E302" a="1"/>
  <c r="E302" s="1"/>
  <c r="H302" a="1"/>
  <c r="H302" s="1"/>
  <c r="I302" a="1"/>
  <c r="I302" s="1"/>
  <c r="C303" a="1"/>
  <c r="C303" s="1"/>
  <c r="B303" s="1"/>
  <c r="D303" a="1"/>
  <c r="D303" s="1"/>
  <c r="E303" a="1"/>
  <c r="E303" s="1"/>
  <c r="H303" a="1"/>
  <c r="H303" s="1"/>
  <c r="I303" a="1"/>
  <c r="I303" s="1"/>
  <c r="C304" a="1"/>
  <c r="C304" s="1"/>
  <c r="B304" s="1"/>
  <c r="D304" a="1"/>
  <c r="D304" s="1"/>
  <c r="E304" a="1"/>
  <c r="E304" s="1"/>
  <c r="H304" a="1"/>
  <c r="H304" s="1"/>
  <c r="I304" a="1"/>
  <c r="I304" s="1"/>
  <c r="C305" a="1"/>
  <c r="C305" s="1"/>
  <c r="B305" s="1"/>
  <c r="D305" a="1"/>
  <c r="D305" s="1"/>
  <c r="E305" a="1"/>
  <c r="E305" s="1"/>
  <c r="H305" a="1"/>
  <c r="H305" s="1"/>
  <c r="I305" a="1"/>
  <c r="I305" s="1"/>
  <c r="C306" a="1"/>
  <c r="C306" s="1"/>
  <c r="B306" s="1"/>
  <c r="D306" a="1"/>
  <c r="D306" s="1"/>
  <c r="E306" a="1"/>
  <c r="E306" s="1"/>
  <c r="H306" a="1"/>
  <c r="H306" s="1"/>
  <c r="I306" a="1"/>
  <c r="I306" s="1"/>
  <c r="C307" a="1"/>
  <c r="C307" s="1"/>
  <c r="B307" s="1"/>
  <c r="D307" a="1"/>
  <c r="D307" s="1"/>
  <c r="E307" a="1"/>
  <c r="E307" s="1"/>
  <c r="H307" a="1"/>
  <c r="H307" s="1"/>
  <c r="I307" a="1"/>
  <c r="I307" s="1"/>
  <c r="C308" a="1"/>
  <c r="C308" s="1"/>
  <c r="B308" s="1"/>
  <c r="D308" a="1"/>
  <c r="D308" s="1"/>
  <c r="E308" a="1"/>
  <c r="E308" s="1"/>
  <c r="H308" a="1"/>
  <c r="H308" s="1"/>
  <c r="I308" a="1"/>
  <c r="I308" s="1"/>
  <c r="C309" a="1"/>
  <c r="C309"/>
  <c r="B309" s="1"/>
  <c r="D309" a="1"/>
  <c r="D309" s="1"/>
  <c r="E309" a="1"/>
  <c r="E309" s="1"/>
  <c r="H309" a="1"/>
  <c r="H309" s="1"/>
  <c r="I309" a="1"/>
  <c r="I309" s="1"/>
  <c r="C310" a="1"/>
  <c r="C310" s="1"/>
  <c r="B310" s="1"/>
  <c r="D310" a="1"/>
  <c r="D310" s="1"/>
  <c r="E310" a="1"/>
  <c r="E310" s="1"/>
  <c r="H310" a="1"/>
  <c r="H310" s="1"/>
  <c r="I310" a="1"/>
  <c r="I310" s="1"/>
  <c r="C311" a="1"/>
  <c r="C311"/>
  <c r="B311" s="1"/>
  <c r="D311" a="1"/>
  <c r="D311" s="1"/>
  <c r="E311" a="1"/>
  <c r="E311" s="1"/>
  <c r="H311" a="1"/>
  <c r="H311" s="1"/>
  <c r="I311" a="1"/>
  <c r="I311" s="1"/>
  <c r="C312" a="1"/>
  <c r="C312" s="1"/>
  <c r="B312" s="1"/>
  <c r="D312" a="1"/>
  <c r="D312" s="1"/>
  <c r="E312" a="1"/>
  <c r="E312" s="1"/>
  <c r="H312" a="1"/>
  <c r="H312" s="1"/>
  <c r="I312" a="1"/>
  <c r="I312" s="1"/>
  <c r="C313" a="1"/>
  <c r="C313" s="1"/>
  <c r="B313" s="1"/>
  <c r="D313" a="1"/>
  <c r="D313" s="1"/>
  <c r="E313" a="1"/>
  <c r="E313" s="1"/>
  <c r="H313" a="1"/>
  <c r="H313" s="1"/>
  <c r="I313" a="1"/>
  <c r="I313" s="1"/>
  <c r="C314" a="1"/>
  <c r="C314" s="1"/>
  <c r="B314" s="1"/>
  <c r="D314" a="1"/>
  <c r="D314" s="1"/>
  <c r="E314" a="1"/>
  <c r="E314"/>
  <c r="H314" a="1"/>
  <c r="H314" s="1"/>
  <c r="I314" a="1"/>
  <c r="I314" s="1"/>
  <c r="C315" a="1"/>
  <c r="C315" s="1"/>
  <c r="B315" s="1"/>
  <c r="D315" a="1"/>
  <c r="D315" s="1"/>
  <c r="E315" a="1"/>
  <c r="E315" s="1"/>
  <c r="H315" a="1"/>
  <c r="H315" s="1"/>
  <c r="I315" a="1"/>
  <c r="I315" s="1"/>
  <c r="C316" a="1"/>
  <c r="C316" s="1"/>
  <c r="B316" s="1"/>
  <c r="D316" a="1"/>
  <c r="D316" s="1"/>
  <c r="E316" a="1"/>
  <c r="E316" s="1"/>
  <c r="H316" a="1"/>
  <c r="H316" s="1"/>
  <c r="I316" a="1"/>
  <c r="I316" s="1"/>
  <c r="C317" a="1"/>
  <c r="C317" s="1"/>
  <c r="B317" s="1"/>
  <c r="D317" a="1"/>
  <c r="D317" s="1"/>
  <c r="E317" a="1"/>
  <c r="E317" s="1"/>
  <c r="H317" a="1"/>
  <c r="H317" s="1"/>
  <c r="I317" a="1"/>
  <c r="I317" s="1"/>
  <c r="C318" a="1"/>
  <c r="C318"/>
  <c r="B318" s="1"/>
  <c r="D318" a="1"/>
  <c r="D318"/>
  <c r="E318" a="1"/>
  <c r="E318" s="1"/>
  <c r="H318" a="1"/>
  <c r="H318" s="1"/>
  <c r="I318" a="1"/>
  <c r="I318" s="1"/>
  <c r="C319" a="1"/>
  <c r="C319" s="1"/>
  <c r="B319" s="1"/>
  <c r="D319" a="1"/>
  <c r="D319"/>
  <c r="E319" a="1"/>
  <c r="E319" s="1"/>
  <c r="H319" a="1"/>
  <c r="H319" s="1"/>
  <c r="I319" a="1"/>
  <c r="I319" s="1"/>
  <c r="C320" a="1"/>
  <c r="C320" s="1"/>
  <c r="B320" s="1"/>
  <c r="D320" a="1"/>
  <c r="D320" s="1"/>
  <c r="E320" a="1"/>
  <c r="E320" s="1"/>
  <c r="H320" a="1"/>
  <c r="H320" s="1"/>
  <c r="I320" a="1"/>
  <c r="I320" s="1"/>
  <c r="C321" a="1"/>
  <c r="C321" s="1"/>
  <c r="B321" s="1"/>
  <c r="D321" a="1"/>
  <c r="D321" s="1"/>
  <c r="E321" a="1"/>
  <c r="E321" s="1"/>
  <c r="H321" a="1"/>
  <c r="H321" s="1"/>
  <c r="I321" a="1"/>
  <c r="I321" s="1"/>
  <c r="C322" a="1"/>
  <c r="C322" s="1"/>
  <c r="B322" s="1"/>
  <c r="D322" a="1"/>
  <c r="D322" s="1"/>
  <c r="E322" a="1"/>
  <c r="E322" s="1"/>
  <c r="H322" a="1"/>
  <c r="H322" s="1"/>
  <c r="I322" a="1"/>
  <c r="I322" s="1"/>
  <c r="C323" a="1"/>
  <c r="C323" s="1"/>
  <c r="B323" s="1"/>
  <c r="D323" a="1"/>
  <c r="D323" s="1"/>
  <c r="E323" a="1"/>
  <c r="E323" s="1"/>
  <c r="H323" a="1"/>
  <c r="H323" s="1"/>
  <c r="I323" a="1"/>
  <c r="I323" s="1"/>
  <c r="C324" a="1"/>
  <c r="C324" s="1"/>
  <c r="B324" s="1"/>
  <c r="D324" a="1"/>
  <c r="D324" s="1"/>
  <c r="E324" a="1"/>
  <c r="E324" s="1"/>
  <c r="H324" a="1"/>
  <c r="H324" s="1"/>
  <c r="I324" a="1"/>
  <c r="I324" s="1"/>
  <c r="C325" a="1"/>
  <c r="C325"/>
  <c r="B325" s="1"/>
  <c r="D325" a="1"/>
  <c r="D325" s="1"/>
  <c r="E325" a="1"/>
  <c r="E325" s="1"/>
  <c r="H325" a="1"/>
  <c r="H325" s="1"/>
  <c r="I325" a="1"/>
  <c r="I325" s="1"/>
  <c r="C326" a="1"/>
  <c r="C326" s="1"/>
  <c r="B326" s="1"/>
  <c r="D326" a="1"/>
  <c r="D326" s="1"/>
  <c r="E326" a="1"/>
  <c r="E326" s="1"/>
  <c r="H326" a="1"/>
  <c r="H326" s="1"/>
  <c r="I326" a="1"/>
  <c r="I326" s="1"/>
  <c r="C327" a="1"/>
  <c r="C327" s="1"/>
  <c r="B327" s="1"/>
  <c r="D327" a="1"/>
  <c r="D327" s="1"/>
  <c r="E327" a="1"/>
  <c r="E327" s="1"/>
  <c r="H327" a="1"/>
  <c r="H327" s="1"/>
  <c r="I327" a="1"/>
  <c r="I327" s="1"/>
  <c r="C328" a="1"/>
  <c r="C328" s="1"/>
  <c r="B328" s="1"/>
  <c r="D328" a="1"/>
  <c r="D328" s="1"/>
  <c r="E328" a="1"/>
  <c r="E328" s="1"/>
  <c r="H328" a="1"/>
  <c r="H328" s="1"/>
  <c r="I328" a="1"/>
  <c r="I328" s="1"/>
  <c r="C329" a="1"/>
  <c r="C329" s="1"/>
  <c r="B329" s="1"/>
  <c r="D329" a="1"/>
  <c r="D329" s="1"/>
  <c r="E329" a="1"/>
  <c r="E329"/>
  <c r="H329" a="1"/>
  <c r="H329" s="1"/>
  <c r="I329" a="1"/>
  <c r="I329" s="1"/>
  <c r="C330" a="1"/>
  <c r="C330" s="1"/>
  <c r="B330" s="1"/>
  <c r="D330" a="1"/>
  <c r="D330" s="1"/>
  <c r="E330" a="1"/>
  <c r="E330" s="1"/>
  <c r="H330" a="1"/>
  <c r="H330" s="1"/>
  <c r="I330" a="1"/>
  <c r="I330" s="1"/>
  <c r="C331" a="1"/>
  <c r="C331" s="1"/>
  <c r="B331" s="1"/>
  <c r="D331" a="1"/>
  <c r="D331" s="1"/>
  <c r="E331" a="1"/>
  <c r="E331" s="1"/>
  <c r="H331" a="1"/>
  <c r="H331" s="1"/>
  <c r="I331" a="1"/>
  <c r="I331" s="1"/>
  <c r="C332" a="1"/>
  <c r="C332" s="1"/>
  <c r="B332" s="1"/>
  <c r="D332" a="1"/>
  <c r="D332" s="1"/>
  <c r="E332" a="1"/>
  <c r="E332" s="1"/>
  <c r="H332" a="1"/>
  <c r="H332" s="1"/>
  <c r="I332" a="1"/>
  <c r="I332" s="1"/>
  <c r="C333" a="1"/>
  <c r="C333"/>
  <c r="B333" s="1"/>
  <c r="D333" a="1"/>
  <c r="D333" s="1"/>
  <c r="E333" a="1"/>
  <c r="E333" s="1"/>
  <c r="H333" a="1"/>
  <c r="H333" s="1"/>
  <c r="I333" a="1"/>
  <c r="I333" s="1"/>
  <c r="C334" a="1"/>
  <c r="C334"/>
  <c r="B334" s="1"/>
  <c r="D334" a="1"/>
  <c r="D334" s="1"/>
  <c r="E334" a="1"/>
  <c r="E334" s="1"/>
  <c r="H334" a="1"/>
  <c r="H334" s="1"/>
  <c r="I334" a="1"/>
  <c r="I334" s="1"/>
  <c r="C335" a="1"/>
  <c r="C335" s="1"/>
  <c r="B335" s="1"/>
  <c r="D335" a="1"/>
  <c r="D335" s="1"/>
  <c r="E335" a="1"/>
  <c r="E335" s="1"/>
  <c r="H335" a="1"/>
  <c r="H335" s="1"/>
  <c r="I335" a="1"/>
  <c r="I335" s="1"/>
  <c r="C336" a="1"/>
  <c r="C336" s="1"/>
  <c r="B336" s="1"/>
  <c r="D336" a="1"/>
  <c r="D336" s="1"/>
  <c r="E336" a="1"/>
  <c r="E336" s="1"/>
  <c r="H336" a="1"/>
  <c r="H336" s="1"/>
  <c r="I336" a="1"/>
  <c r="I336" s="1"/>
  <c r="C337" a="1"/>
  <c r="C337" s="1"/>
  <c r="B337" s="1"/>
  <c r="D337" a="1"/>
  <c r="D337" s="1"/>
  <c r="E337" a="1"/>
  <c r="E337" s="1"/>
  <c r="H337" a="1"/>
  <c r="H337" s="1"/>
  <c r="I337" a="1"/>
  <c r="I337" s="1"/>
  <c r="C338" a="1"/>
  <c r="C338" s="1"/>
  <c r="B338" s="1"/>
  <c r="D338" a="1"/>
  <c r="D338" s="1"/>
  <c r="E338" a="1"/>
  <c r="E338" s="1"/>
  <c r="H338" a="1"/>
  <c r="H338" s="1"/>
  <c r="I338" a="1"/>
  <c r="I338" s="1"/>
  <c r="C339" a="1"/>
  <c r="C339" s="1"/>
  <c r="B339" s="1"/>
  <c r="D339" a="1"/>
  <c r="D339" s="1"/>
  <c r="E339" a="1"/>
  <c r="E339" s="1"/>
  <c r="H339" a="1"/>
  <c r="H339" s="1"/>
  <c r="I339" a="1"/>
  <c r="I339" s="1"/>
  <c r="C340" a="1"/>
  <c r="C340" s="1"/>
  <c r="B340" s="1"/>
  <c r="D340" a="1"/>
  <c r="D340" s="1"/>
  <c r="E340" a="1"/>
  <c r="E340" s="1"/>
  <c r="H340" a="1"/>
  <c r="H340" s="1"/>
  <c r="I340" a="1"/>
  <c r="I340" s="1"/>
  <c r="C341" a="1"/>
  <c r="C341" s="1"/>
  <c r="B341" s="1"/>
  <c r="D341" a="1"/>
  <c r="D341" s="1"/>
  <c r="E341" a="1"/>
  <c r="E341" s="1"/>
  <c r="H341" a="1"/>
  <c r="H341" s="1"/>
  <c r="I341" a="1"/>
  <c r="I341" s="1"/>
  <c r="C342" a="1"/>
  <c r="C342" s="1"/>
  <c r="B342" s="1"/>
  <c r="D342" a="1"/>
  <c r="D342" s="1"/>
  <c r="E342" a="1"/>
  <c r="E342" s="1"/>
  <c r="H342" a="1"/>
  <c r="H342" s="1"/>
  <c r="I342" a="1"/>
  <c r="I342" s="1"/>
  <c r="C343" a="1"/>
  <c r="C343"/>
  <c r="B343" s="1"/>
  <c r="D343" a="1"/>
  <c r="D343" s="1"/>
  <c r="E343" a="1"/>
  <c r="E343" s="1"/>
  <c r="H343" a="1"/>
  <c r="H343" s="1"/>
  <c r="I343" a="1"/>
  <c r="I343" s="1"/>
  <c r="C344" a="1"/>
  <c r="C344" s="1"/>
  <c r="B344" s="1"/>
  <c r="D344" a="1"/>
  <c r="D344" s="1"/>
  <c r="E344" a="1"/>
  <c r="E344" s="1"/>
  <c r="H344" a="1"/>
  <c r="H344" s="1"/>
  <c r="I344" a="1"/>
  <c r="I344" s="1"/>
  <c r="C345" a="1"/>
  <c r="C345" s="1"/>
  <c r="B345" s="1"/>
  <c r="D345" a="1"/>
  <c r="D345"/>
  <c r="E345" a="1"/>
  <c r="E345" s="1"/>
  <c r="H345" a="1"/>
  <c r="H345" s="1"/>
  <c r="I345" a="1"/>
  <c r="I345" s="1"/>
  <c r="C346" a="1"/>
  <c r="C346" s="1"/>
  <c r="B346" s="1"/>
  <c r="D346" a="1"/>
  <c r="D346" s="1"/>
  <c r="E346" a="1"/>
  <c r="E346" s="1"/>
  <c r="H346" a="1"/>
  <c r="H346" s="1"/>
  <c r="I346" a="1"/>
  <c r="I346" s="1"/>
  <c r="C347" a="1"/>
  <c r="C347" s="1"/>
  <c r="B347" s="1"/>
  <c r="D347" a="1"/>
  <c r="D347" s="1"/>
  <c r="E347" a="1"/>
  <c r="E347" s="1"/>
  <c r="H347" a="1"/>
  <c r="H347" s="1"/>
  <c r="I347" a="1"/>
  <c r="I347" s="1"/>
  <c r="C348" a="1"/>
  <c r="C348" s="1"/>
  <c r="B348" s="1"/>
  <c r="D348" a="1"/>
  <c r="D348" s="1"/>
  <c r="E348" a="1"/>
  <c r="E348" s="1"/>
  <c r="H348" a="1"/>
  <c r="H348" s="1"/>
  <c r="I348" a="1"/>
  <c r="I348" s="1"/>
  <c r="C349" a="1"/>
  <c r="C349" s="1"/>
  <c r="B349" s="1"/>
  <c r="D349" a="1"/>
  <c r="D349" s="1"/>
  <c r="E349" a="1"/>
  <c r="E349" s="1"/>
  <c r="H349" a="1"/>
  <c r="H349" s="1"/>
  <c r="I349" a="1"/>
  <c r="I349" s="1"/>
  <c r="C350" a="1"/>
  <c r="C350" s="1"/>
  <c r="B350" s="1"/>
  <c r="D350" a="1"/>
  <c r="D350" s="1"/>
  <c r="E350" a="1"/>
  <c r="E350" s="1"/>
  <c r="H350" a="1"/>
  <c r="H350" s="1"/>
  <c r="I350" a="1"/>
  <c r="I350" s="1"/>
  <c r="C351" a="1"/>
  <c r="C351" s="1"/>
  <c r="B351" s="1"/>
  <c r="D351" a="1"/>
  <c r="D351" s="1"/>
  <c r="E351" a="1"/>
  <c r="E351" s="1"/>
  <c r="H351" a="1"/>
  <c r="H351" s="1"/>
  <c r="I351" a="1"/>
  <c r="I351" s="1"/>
  <c r="C352" a="1"/>
  <c r="C352" s="1"/>
  <c r="B352" s="1"/>
  <c r="D352" a="1"/>
  <c r="D352" s="1"/>
  <c r="E352" a="1"/>
  <c r="E352" s="1"/>
  <c r="H352" a="1"/>
  <c r="H352" s="1"/>
  <c r="I352" a="1"/>
  <c r="I352" s="1"/>
  <c r="C353" a="1"/>
  <c r="C353" s="1"/>
  <c r="B353" s="1"/>
  <c r="D353" a="1"/>
  <c r="D353" s="1"/>
  <c r="E353" a="1"/>
  <c r="E353" s="1"/>
  <c r="H353" a="1"/>
  <c r="H353" s="1"/>
  <c r="I353" a="1"/>
  <c r="I353" s="1"/>
  <c r="C354" a="1"/>
  <c r="C354" s="1"/>
  <c r="B354" s="1"/>
  <c r="D354" a="1"/>
  <c r="D354" s="1"/>
  <c r="E354" a="1"/>
  <c r="E354" s="1"/>
  <c r="H354" a="1"/>
  <c r="H354" s="1"/>
  <c r="I354" a="1"/>
  <c r="I354" s="1"/>
  <c r="C355" a="1"/>
  <c r="C355" s="1"/>
  <c r="B355" s="1"/>
  <c r="D355" a="1"/>
  <c r="D355" s="1"/>
  <c r="E355" a="1"/>
  <c r="E355" s="1"/>
  <c r="H355" a="1"/>
  <c r="H355" s="1"/>
  <c r="I355" a="1"/>
  <c r="I355" s="1"/>
  <c r="C356" a="1"/>
  <c r="C356" s="1"/>
  <c r="B356" s="1"/>
  <c r="D356" a="1"/>
  <c r="D356" s="1"/>
  <c r="E356" a="1"/>
  <c r="E356" s="1"/>
  <c r="H356" a="1"/>
  <c r="H356" s="1"/>
  <c r="I356" a="1"/>
  <c r="I356" s="1"/>
  <c r="C357" a="1"/>
  <c r="C357"/>
  <c r="B357" s="1"/>
  <c r="D357" a="1"/>
  <c r="D357" s="1"/>
  <c r="E357" a="1"/>
  <c r="E357" s="1"/>
  <c r="H357" a="1"/>
  <c r="H357" s="1"/>
  <c r="I357" a="1"/>
  <c r="I357" s="1"/>
  <c r="C358" a="1"/>
  <c r="C358" s="1"/>
  <c r="B358" s="1"/>
  <c r="D358" a="1"/>
  <c r="D358" s="1"/>
  <c r="E358" a="1"/>
  <c r="E358" s="1"/>
  <c r="H358" a="1"/>
  <c r="H358" s="1"/>
  <c r="I358" a="1"/>
  <c r="I358" s="1"/>
  <c r="C359" a="1"/>
  <c r="C359" s="1"/>
  <c r="B359" s="1"/>
  <c r="D359" a="1"/>
  <c r="D359" s="1"/>
  <c r="E359" a="1"/>
  <c r="E359" s="1"/>
  <c r="H359" a="1"/>
  <c r="H359" s="1"/>
  <c r="I359" a="1"/>
  <c r="I359" s="1"/>
  <c r="C360" a="1"/>
  <c r="C360" s="1"/>
  <c r="B360" s="1"/>
  <c r="D360" a="1"/>
  <c r="D360" s="1"/>
  <c r="E360" a="1"/>
  <c r="E360" s="1"/>
  <c r="H360" a="1"/>
  <c r="H360" s="1"/>
  <c r="I360" a="1"/>
  <c r="I360" s="1"/>
  <c r="C361" a="1"/>
  <c r="C361" s="1"/>
  <c r="B361" s="1"/>
  <c r="D361" a="1"/>
  <c r="D361" s="1"/>
  <c r="E361" a="1"/>
  <c r="E361" s="1"/>
  <c r="H361" a="1"/>
  <c r="H361" s="1"/>
  <c r="I361" a="1"/>
  <c r="I361" s="1"/>
  <c r="C362" a="1"/>
  <c r="C362" s="1"/>
  <c r="B362" s="1"/>
  <c r="D362" a="1"/>
  <c r="D362" s="1"/>
  <c r="E362" a="1"/>
  <c r="E362" s="1"/>
  <c r="H362" a="1"/>
  <c r="H362" s="1"/>
  <c r="I362" a="1"/>
  <c r="I362" s="1"/>
  <c r="C363" a="1"/>
  <c r="C363" s="1"/>
  <c r="B363" s="1"/>
  <c r="D363" a="1"/>
  <c r="D363" s="1"/>
  <c r="E363" a="1"/>
  <c r="E363" s="1"/>
  <c r="H363" a="1"/>
  <c r="H363" s="1"/>
  <c r="I363" a="1"/>
  <c r="I363" s="1"/>
  <c r="C364" a="1"/>
  <c r="C364" s="1"/>
  <c r="B364" s="1"/>
  <c r="D364" a="1"/>
  <c r="D364" s="1"/>
  <c r="E364" a="1"/>
  <c r="E364" s="1"/>
  <c r="H364" a="1"/>
  <c r="H364" s="1"/>
  <c r="I364" a="1"/>
  <c r="I364" s="1"/>
  <c r="C365" a="1"/>
  <c r="C365" s="1"/>
  <c r="B365" s="1"/>
  <c r="D365" a="1"/>
  <c r="D365" s="1"/>
  <c r="E365" a="1"/>
  <c r="E365" s="1"/>
  <c r="H365" a="1"/>
  <c r="H365" s="1"/>
  <c r="I365" a="1"/>
  <c r="I365" s="1"/>
  <c r="C366" a="1"/>
  <c r="C366" s="1"/>
  <c r="B366" s="1"/>
  <c r="D366" a="1"/>
  <c r="D366" s="1"/>
  <c r="E366" a="1"/>
  <c r="E366" s="1"/>
  <c r="H366" a="1"/>
  <c r="H366" s="1"/>
  <c r="I366" a="1"/>
  <c r="I366" s="1"/>
  <c r="C367" a="1"/>
  <c r="C367" s="1"/>
  <c r="B367" s="1"/>
  <c r="D367" a="1"/>
  <c r="D367" s="1"/>
  <c r="E367" a="1"/>
  <c r="E367" s="1"/>
  <c r="H367" a="1"/>
  <c r="H367" s="1"/>
  <c r="I367" a="1"/>
  <c r="I367" s="1"/>
  <c r="C368" a="1"/>
  <c r="C368" s="1"/>
  <c r="B368" s="1"/>
  <c r="D368" a="1"/>
  <c r="D368" s="1"/>
  <c r="E368" a="1"/>
  <c r="E368" s="1"/>
  <c r="H368" a="1"/>
  <c r="H368" s="1"/>
  <c r="I368" a="1"/>
  <c r="I368" s="1"/>
  <c r="C369" a="1"/>
  <c r="C369" s="1"/>
  <c r="B369" s="1"/>
  <c r="D369" a="1"/>
  <c r="D369" s="1"/>
  <c r="E369" a="1"/>
  <c r="E369"/>
  <c r="H369" a="1"/>
  <c r="H369" s="1"/>
  <c r="I369" a="1"/>
  <c r="I369" s="1"/>
  <c r="C370" a="1"/>
  <c r="C370" s="1"/>
  <c r="B370" s="1"/>
  <c r="D370" a="1"/>
  <c r="D370" s="1"/>
  <c r="E370" a="1"/>
  <c r="E370" s="1"/>
  <c r="H370" a="1"/>
  <c r="H370" s="1"/>
  <c r="I370" a="1"/>
  <c r="I370" s="1"/>
  <c r="C371" a="1"/>
  <c r="C371" s="1"/>
  <c r="B371" s="1"/>
  <c r="D371" a="1"/>
  <c r="D371"/>
  <c r="E371" a="1"/>
  <c r="E371" s="1"/>
  <c r="H371" a="1"/>
  <c r="H371" s="1"/>
  <c r="I371" a="1"/>
  <c r="I371" s="1"/>
  <c r="C372" a="1"/>
  <c r="C372" s="1"/>
  <c r="B372" s="1"/>
  <c r="D372" a="1"/>
  <c r="D372" s="1"/>
  <c r="E372" a="1"/>
  <c r="E372" s="1"/>
  <c r="H372" a="1"/>
  <c r="H372" s="1"/>
  <c r="I372" a="1"/>
  <c r="I372" s="1"/>
  <c r="C373" a="1"/>
  <c r="C373" s="1"/>
  <c r="B373" s="1"/>
  <c r="D373" a="1"/>
  <c r="D373" s="1"/>
  <c r="E373" a="1"/>
  <c r="E373" s="1"/>
  <c r="H373" a="1"/>
  <c r="H373" s="1"/>
  <c r="I373" a="1"/>
  <c r="I373" s="1"/>
  <c r="C374" a="1"/>
  <c r="C374" s="1"/>
  <c r="B374" s="1"/>
  <c r="D374" a="1"/>
  <c r="D374" s="1"/>
  <c r="E374" a="1"/>
  <c r="E374" s="1"/>
  <c r="H374" a="1"/>
  <c r="H374" s="1"/>
  <c r="I374" a="1"/>
  <c r="I374" s="1"/>
  <c r="C375" a="1"/>
  <c r="C375" s="1"/>
  <c r="B375" s="1"/>
  <c r="D375" a="1"/>
  <c r="D375" s="1"/>
  <c r="E375" a="1"/>
  <c r="E375" s="1"/>
  <c r="H375" a="1"/>
  <c r="H375" s="1"/>
  <c r="I375" a="1"/>
  <c r="I375" s="1"/>
  <c r="C376" a="1"/>
  <c r="C376" s="1"/>
  <c r="B376" s="1"/>
  <c r="D376" a="1"/>
  <c r="D376" s="1"/>
  <c r="E376" a="1"/>
  <c r="E376" s="1"/>
  <c r="H376" a="1"/>
  <c r="H376" s="1"/>
  <c r="I376" a="1"/>
  <c r="I376" s="1"/>
  <c r="C377" a="1"/>
  <c r="C377" s="1"/>
  <c r="B377" s="1"/>
  <c r="D377" a="1"/>
  <c r="D377" s="1"/>
  <c r="E377" a="1"/>
  <c r="E377"/>
  <c r="H377" a="1"/>
  <c r="H377" s="1"/>
  <c r="I377" a="1"/>
  <c r="I377" s="1"/>
  <c r="C378" a="1"/>
  <c r="C378" s="1"/>
  <c r="B378" s="1"/>
  <c r="D378" a="1"/>
  <c r="D378" s="1"/>
  <c r="E378" a="1"/>
  <c r="E378" s="1"/>
  <c r="H378" a="1"/>
  <c r="H378" s="1"/>
  <c r="I378" a="1"/>
  <c r="I378" s="1"/>
  <c r="C379" a="1"/>
  <c r="C379" s="1"/>
  <c r="B379" s="1"/>
  <c r="D379" a="1"/>
  <c r="D379"/>
  <c r="E379" a="1"/>
  <c r="E379" s="1"/>
  <c r="H379" a="1"/>
  <c r="H379" s="1"/>
  <c r="I379" a="1"/>
  <c r="I379" s="1"/>
  <c r="C380" a="1"/>
  <c r="C380" s="1"/>
  <c r="B380" s="1"/>
  <c r="D380" a="1"/>
  <c r="D380" s="1"/>
  <c r="E380" a="1"/>
  <c r="E380" s="1"/>
  <c r="H380" a="1"/>
  <c r="H380" s="1"/>
  <c r="I380" a="1"/>
  <c r="I380" s="1"/>
  <c r="C381" a="1"/>
  <c r="C381" s="1"/>
  <c r="B381" s="1"/>
  <c r="D381" a="1"/>
  <c r="D381" s="1"/>
  <c r="E381" a="1"/>
  <c r="E381" s="1"/>
  <c r="H381" a="1"/>
  <c r="H381" s="1"/>
  <c r="I381" a="1"/>
  <c r="I381" s="1"/>
  <c r="C382" a="1"/>
  <c r="C382" s="1"/>
  <c r="B382" s="1"/>
  <c r="D382" a="1"/>
  <c r="D382" s="1"/>
  <c r="E382" a="1"/>
  <c r="E382" s="1"/>
  <c r="H382" a="1"/>
  <c r="H382" s="1"/>
  <c r="I382" a="1"/>
  <c r="I382" s="1"/>
  <c r="C383" a="1"/>
  <c r="C383" s="1"/>
  <c r="B383" s="1"/>
  <c r="D383" a="1"/>
  <c r="D383" s="1"/>
  <c r="E383" a="1"/>
  <c r="E383"/>
  <c r="H383" a="1"/>
  <c r="H383" s="1"/>
  <c r="I383" a="1"/>
  <c r="I383" s="1"/>
  <c r="C384" a="1"/>
  <c r="C384" s="1"/>
  <c r="B384" s="1"/>
  <c r="D384" a="1"/>
  <c r="D384" s="1"/>
  <c r="E384" a="1"/>
  <c r="E384" s="1"/>
  <c r="H384" a="1"/>
  <c r="H384" s="1"/>
  <c r="I384" a="1"/>
  <c r="I384" s="1"/>
  <c r="C385" a="1"/>
  <c r="C385" s="1"/>
  <c r="B385" s="1"/>
  <c r="D385" a="1"/>
  <c r="D385" s="1"/>
  <c r="E385" a="1"/>
  <c r="E385" s="1"/>
  <c r="H385" a="1"/>
  <c r="H385" s="1"/>
  <c r="I385" a="1"/>
  <c r="I385" s="1"/>
  <c r="C386" a="1"/>
  <c r="C386" s="1"/>
  <c r="B386" s="1"/>
  <c r="D386" a="1"/>
  <c r="D386" s="1"/>
  <c r="E386" a="1"/>
  <c r="E386" s="1"/>
  <c r="H386" a="1"/>
  <c r="H386" s="1"/>
  <c r="I386" a="1"/>
  <c r="I386" s="1"/>
  <c r="C387" a="1"/>
  <c r="C387" s="1"/>
  <c r="B387" s="1"/>
  <c r="D387" a="1"/>
  <c r="D387" s="1"/>
  <c r="E387" a="1"/>
  <c r="E387" s="1"/>
  <c r="H387" a="1"/>
  <c r="H387" s="1"/>
  <c r="I387" a="1"/>
  <c r="I387" s="1"/>
  <c r="C388" a="1"/>
  <c r="C388" s="1"/>
  <c r="B388" s="1"/>
  <c r="D388" a="1"/>
  <c r="D388" s="1"/>
  <c r="E388" a="1"/>
  <c r="E388" s="1"/>
  <c r="H388" a="1"/>
  <c r="H388" s="1"/>
  <c r="I388" a="1"/>
  <c r="I388" s="1"/>
  <c r="C389" a="1"/>
  <c r="C389" s="1"/>
  <c r="B389" s="1"/>
  <c r="D389" a="1"/>
  <c r="D389" s="1"/>
  <c r="E389" a="1"/>
  <c r="E389" s="1"/>
  <c r="H389" a="1"/>
  <c r="H389" s="1"/>
  <c r="I389" a="1"/>
  <c r="I389" s="1"/>
  <c r="C390" a="1"/>
  <c r="C390" s="1"/>
  <c r="B390" s="1"/>
  <c r="D390" a="1"/>
  <c r="D390" s="1"/>
  <c r="E390" a="1"/>
  <c r="E390" s="1"/>
  <c r="H390" a="1"/>
  <c r="H390" s="1"/>
  <c r="I390" a="1"/>
  <c r="I390" s="1"/>
  <c r="C391" a="1"/>
  <c r="C391" s="1"/>
  <c r="B391" s="1"/>
  <c r="D391" a="1"/>
  <c r="D391" s="1"/>
  <c r="E391" a="1"/>
  <c r="E391" s="1"/>
  <c r="H391" a="1"/>
  <c r="H391" s="1"/>
  <c r="I391" a="1"/>
  <c r="I391" s="1"/>
  <c r="C392" a="1"/>
  <c r="C392" s="1"/>
  <c r="B392" s="1"/>
  <c r="D392" a="1"/>
  <c r="D392" s="1"/>
  <c r="E392" a="1"/>
  <c r="E392" s="1"/>
  <c r="H392" a="1"/>
  <c r="H392" s="1"/>
  <c r="I392" a="1"/>
  <c r="I392" s="1"/>
  <c r="C393" a="1"/>
  <c r="C393" s="1"/>
  <c r="B393" s="1"/>
  <c r="D393" a="1"/>
  <c r="D393" s="1"/>
  <c r="E393" a="1"/>
  <c r="E393" s="1"/>
  <c r="H393" a="1"/>
  <c r="H393" s="1"/>
  <c r="I393" a="1"/>
  <c r="I393" s="1"/>
  <c r="C394" a="1"/>
  <c r="C394" s="1"/>
  <c r="B394" s="1"/>
  <c r="D394" a="1"/>
  <c r="D394" s="1"/>
  <c r="E394" a="1"/>
  <c r="E394" s="1"/>
  <c r="H394" a="1"/>
  <c r="H394" s="1"/>
  <c r="I394" a="1"/>
  <c r="I394" s="1"/>
  <c r="C395" a="1"/>
  <c r="C395" s="1"/>
  <c r="B395" s="1"/>
  <c r="D395" a="1"/>
  <c r="D395" s="1"/>
  <c r="E395" a="1"/>
  <c r="E395" s="1"/>
  <c r="H395" a="1"/>
  <c r="H395" s="1"/>
  <c r="I395" a="1"/>
  <c r="I395" s="1"/>
  <c r="C396" a="1"/>
  <c r="C396" s="1"/>
  <c r="B396" s="1"/>
  <c r="D396" a="1"/>
  <c r="D396" s="1"/>
  <c r="E396" a="1"/>
  <c r="E396" s="1"/>
  <c r="H396" a="1"/>
  <c r="H396" s="1"/>
  <c r="I396" a="1"/>
  <c r="I396" s="1"/>
  <c r="C397" a="1"/>
  <c r="C397" s="1"/>
  <c r="B397" s="1"/>
  <c r="D397" a="1"/>
  <c r="D397" s="1"/>
  <c r="E397" a="1"/>
  <c r="E397"/>
  <c r="H397" a="1"/>
  <c r="H397" s="1"/>
  <c r="I397" a="1"/>
  <c r="I397" s="1"/>
  <c r="C398" a="1"/>
  <c r="C398" s="1"/>
  <c r="B398" s="1"/>
  <c r="D398" a="1"/>
  <c r="D398" s="1"/>
  <c r="E398" a="1"/>
  <c r="E398" s="1"/>
  <c r="H398" a="1"/>
  <c r="H398" s="1"/>
  <c r="I398" a="1"/>
  <c r="I398" s="1"/>
  <c r="C399" a="1"/>
  <c r="C399" s="1"/>
  <c r="B399" s="1"/>
  <c r="D399" a="1"/>
  <c r="D399" s="1"/>
  <c r="E399" a="1"/>
  <c r="E399" s="1"/>
  <c r="H399" a="1"/>
  <c r="H399" s="1"/>
  <c r="I399" a="1"/>
  <c r="I399" s="1"/>
  <c r="C400" a="1"/>
  <c r="C400" s="1"/>
  <c r="B400" s="1"/>
  <c r="D400" a="1"/>
  <c r="D400" s="1"/>
  <c r="E400" a="1"/>
  <c r="E400" s="1"/>
  <c r="H400" a="1"/>
  <c r="H400" s="1"/>
  <c r="I400" a="1"/>
  <c r="I400" s="1"/>
  <c r="C401" a="1"/>
  <c r="C401" s="1"/>
  <c r="B401" s="1"/>
  <c r="D401" a="1"/>
  <c r="D401" s="1"/>
  <c r="E401" a="1"/>
  <c r="E401" s="1"/>
  <c r="H401" a="1"/>
  <c r="H401" s="1"/>
  <c r="I401" a="1"/>
  <c r="I401" s="1"/>
  <c r="C402" a="1"/>
  <c r="C402" s="1"/>
  <c r="B402" s="1"/>
  <c r="D402" a="1"/>
  <c r="D402" s="1"/>
  <c r="E402" a="1"/>
  <c r="E402" s="1"/>
  <c r="H402" a="1"/>
  <c r="H402" s="1"/>
  <c r="I402" a="1"/>
  <c r="I402" s="1"/>
  <c r="C403" a="1"/>
  <c r="C403" s="1"/>
  <c r="B403" s="1"/>
  <c r="D403" a="1"/>
  <c r="D403" s="1"/>
  <c r="E403" a="1"/>
  <c r="E403" s="1"/>
  <c r="H403" a="1"/>
  <c r="H403" s="1"/>
  <c r="I403" a="1"/>
  <c r="I403" s="1"/>
  <c r="C404" a="1"/>
  <c r="C404" s="1"/>
  <c r="B404" s="1"/>
  <c r="D404" a="1"/>
  <c r="D404" s="1"/>
  <c r="E404" a="1"/>
  <c r="E404" s="1"/>
  <c r="H404" a="1"/>
  <c r="H404" s="1"/>
  <c r="I404" a="1"/>
  <c r="I404" s="1"/>
  <c r="C405" a="1"/>
  <c r="C405" s="1"/>
  <c r="B405" s="1"/>
  <c r="D405" a="1"/>
  <c r="D405" s="1"/>
  <c r="E405" a="1"/>
  <c r="E405" s="1"/>
  <c r="H405" a="1"/>
  <c r="H405" s="1"/>
  <c r="I405" a="1"/>
  <c r="I405" s="1"/>
  <c r="C406" a="1"/>
  <c r="C406" s="1"/>
  <c r="B406" s="1"/>
  <c r="D406" a="1"/>
  <c r="D406" s="1"/>
  <c r="E406" a="1"/>
  <c r="E406" s="1"/>
  <c r="H406" a="1"/>
  <c r="H406" s="1"/>
  <c r="I406" a="1"/>
  <c r="I406" s="1"/>
  <c r="C407" a="1"/>
  <c r="C407" s="1"/>
  <c r="B407" s="1"/>
  <c r="D407" a="1"/>
  <c r="D407" s="1"/>
  <c r="E407" a="1"/>
  <c r="E407" s="1"/>
  <c r="H407" a="1"/>
  <c r="H407" s="1"/>
  <c r="I407" a="1"/>
  <c r="I407" s="1"/>
  <c r="C408" a="1"/>
  <c r="C408" s="1"/>
  <c r="B408" s="1"/>
  <c r="D408" a="1"/>
  <c r="D408" s="1"/>
  <c r="E408" a="1"/>
  <c r="E408" s="1"/>
  <c r="H408" a="1"/>
  <c r="H408" s="1"/>
  <c r="I408" a="1"/>
  <c r="I408" s="1"/>
  <c r="C409" a="1"/>
  <c r="C409" s="1"/>
  <c r="B409" s="1"/>
  <c r="D409" a="1"/>
  <c r="D409" s="1"/>
  <c r="E409" a="1"/>
  <c r="E409" s="1"/>
  <c r="H409" a="1"/>
  <c r="H409" s="1"/>
  <c r="I409" a="1"/>
  <c r="I409" s="1"/>
  <c r="C410" a="1"/>
  <c r="C410" s="1"/>
  <c r="B410" s="1"/>
  <c r="D410" a="1"/>
  <c r="D410" s="1"/>
  <c r="E410" a="1"/>
  <c r="E410" s="1"/>
  <c r="H410" a="1"/>
  <c r="H410" s="1"/>
  <c r="I410" a="1"/>
  <c r="I410" s="1"/>
  <c r="C411" a="1"/>
  <c r="C411" s="1"/>
  <c r="B411" s="1"/>
  <c r="D411" a="1"/>
  <c r="D411" s="1"/>
  <c r="E411" a="1"/>
  <c r="E411" s="1"/>
  <c r="H411" a="1"/>
  <c r="H411" s="1"/>
  <c r="I411" a="1"/>
  <c r="I411" s="1"/>
  <c r="C412" a="1"/>
  <c r="C412" s="1"/>
  <c r="B412" s="1"/>
  <c r="D412" a="1"/>
  <c r="D412" s="1"/>
  <c r="E412" a="1"/>
  <c r="E412" s="1"/>
  <c r="H412" a="1"/>
  <c r="H412" s="1"/>
  <c r="I412" a="1"/>
  <c r="I412" s="1"/>
  <c r="C413" a="1"/>
  <c r="C413" s="1"/>
  <c r="B413" s="1"/>
  <c r="D413" a="1"/>
  <c r="D413" s="1"/>
  <c r="E413" a="1"/>
  <c r="E413" s="1"/>
  <c r="H413" a="1"/>
  <c r="H413" s="1"/>
  <c r="I413" a="1"/>
  <c r="I413" s="1"/>
  <c r="C414" a="1"/>
  <c r="C414" s="1"/>
  <c r="B414" s="1"/>
  <c r="D414" a="1"/>
  <c r="D414" s="1"/>
  <c r="E414" a="1"/>
  <c r="E414" s="1"/>
  <c r="H414" a="1"/>
  <c r="H414" s="1"/>
  <c r="I414" a="1"/>
  <c r="I414" s="1"/>
  <c r="C415" a="1"/>
  <c r="C415" s="1"/>
  <c r="B415" s="1"/>
  <c r="D415" a="1"/>
  <c r="D415" s="1"/>
  <c r="E415" a="1"/>
  <c r="E415" s="1"/>
  <c r="H415" a="1"/>
  <c r="H415" s="1"/>
  <c r="I415" a="1"/>
  <c r="I415" s="1"/>
  <c r="C416" a="1"/>
  <c r="C416" s="1"/>
  <c r="B416" s="1"/>
  <c r="D416" a="1"/>
  <c r="D416"/>
  <c r="E416" a="1"/>
  <c r="E416"/>
  <c r="H416" a="1"/>
  <c r="H416" s="1"/>
  <c r="I416" a="1"/>
  <c r="I416" s="1"/>
  <c r="C417" a="1"/>
  <c r="C417" s="1"/>
  <c r="B417" s="1"/>
  <c r="D417" a="1"/>
  <c r="D417" s="1"/>
  <c r="E417" a="1"/>
  <c r="E417" s="1"/>
  <c r="H417" a="1"/>
  <c r="H417" s="1"/>
  <c r="I417" a="1"/>
  <c r="I417" s="1"/>
  <c r="C418" a="1"/>
  <c r="C418" s="1"/>
  <c r="B418" s="1"/>
  <c r="D418" a="1"/>
  <c r="D418" s="1"/>
  <c r="E418" a="1"/>
  <c r="E418" s="1"/>
  <c r="H418" a="1"/>
  <c r="H418" s="1"/>
  <c r="I418" a="1"/>
  <c r="I418" s="1"/>
  <c r="C419" a="1"/>
  <c r="C419" s="1"/>
  <c r="B419" s="1"/>
  <c r="D419" a="1"/>
  <c r="D419" s="1"/>
  <c r="E419" a="1"/>
  <c r="E419" s="1"/>
  <c r="H419" a="1"/>
  <c r="H419" s="1"/>
  <c r="I419" a="1"/>
  <c r="I419" s="1"/>
  <c r="C420" a="1"/>
  <c r="C420" s="1"/>
  <c r="B420" s="1"/>
  <c r="D420" a="1"/>
  <c r="D420" s="1"/>
  <c r="E420" a="1"/>
  <c r="E420"/>
  <c r="H420" a="1"/>
  <c r="H420" s="1"/>
  <c r="I420" a="1"/>
  <c r="I420" s="1"/>
  <c r="C421" a="1"/>
  <c r="C421" s="1"/>
  <c r="B421" s="1"/>
  <c r="D421" a="1"/>
  <c r="D421" s="1"/>
  <c r="E421" a="1"/>
  <c r="E421" s="1"/>
  <c r="H421" a="1"/>
  <c r="H421" s="1"/>
  <c r="I421" a="1"/>
  <c r="I421" s="1"/>
  <c r="C422" a="1"/>
  <c r="C422" s="1"/>
  <c r="B422" s="1"/>
  <c r="D422" a="1"/>
  <c r="D422" s="1"/>
  <c r="E422" a="1"/>
  <c r="E422" s="1"/>
  <c r="H422" a="1"/>
  <c r="H422" s="1"/>
  <c r="I422" a="1"/>
  <c r="I422" s="1"/>
  <c r="C423" a="1"/>
  <c r="C423" s="1"/>
  <c r="B423" s="1"/>
  <c r="D423" a="1"/>
  <c r="D423" s="1"/>
  <c r="E423" a="1"/>
  <c r="E423" s="1"/>
  <c r="H423" a="1"/>
  <c r="H423" s="1"/>
  <c r="I423" a="1"/>
  <c r="I423" s="1"/>
  <c r="C424" a="1"/>
  <c r="C424" s="1"/>
  <c r="B424" s="1"/>
  <c r="D424" a="1"/>
  <c r="D424" s="1"/>
  <c r="E424" a="1"/>
  <c r="E424" s="1"/>
  <c r="H424" a="1"/>
  <c r="H424" s="1"/>
  <c r="I424" a="1"/>
  <c r="I424" s="1"/>
  <c r="C425" a="1"/>
  <c r="C425" s="1"/>
  <c r="B425" s="1"/>
  <c r="D425" a="1"/>
  <c r="D425" s="1"/>
  <c r="E425" a="1"/>
  <c r="E425" s="1"/>
  <c r="H425" a="1"/>
  <c r="H425" s="1"/>
  <c r="I425" a="1"/>
  <c r="I425" s="1"/>
  <c r="C426" a="1"/>
  <c r="C426" s="1"/>
  <c r="B426" s="1"/>
  <c r="D426" a="1"/>
  <c r="D426" s="1"/>
  <c r="E426" a="1"/>
  <c r="E426" s="1"/>
  <c r="H426" a="1"/>
  <c r="H426" s="1"/>
  <c r="I426" a="1"/>
  <c r="I426" s="1"/>
  <c r="C427" a="1"/>
  <c r="C427" s="1"/>
  <c r="B427" s="1"/>
  <c r="D427" a="1"/>
  <c r="D427" s="1"/>
  <c r="E427" a="1"/>
  <c r="E427" s="1"/>
  <c r="H427" a="1"/>
  <c r="H427" s="1"/>
  <c r="I427" a="1"/>
  <c r="I427" s="1"/>
  <c r="C428" a="1"/>
  <c r="C428" s="1"/>
  <c r="B428" s="1"/>
  <c r="D428" a="1"/>
  <c r="D428" s="1"/>
  <c r="E428" a="1"/>
  <c r="E428" s="1"/>
  <c r="H428" a="1"/>
  <c r="H428" s="1"/>
  <c r="I428" a="1"/>
  <c r="I428" s="1"/>
  <c r="C429" a="1"/>
  <c r="C429" s="1"/>
  <c r="B429" s="1"/>
  <c r="D429" a="1"/>
  <c r="D429" s="1"/>
  <c r="E429" a="1"/>
  <c r="E429" s="1"/>
  <c r="H429" a="1"/>
  <c r="H429" s="1"/>
  <c r="I429" a="1"/>
  <c r="I429" s="1"/>
  <c r="C430" a="1"/>
  <c r="C430" s="1"/>
  <c r="B430" s="1"/>
  <c r="D430" a="1"/>
  <c r="D430" s="1"/>
  <c r="E430" a="1"/>
  <c r="E430" s="1"/>
  <c r="H430" a="1"/>
  <c r="H430" s="1"/>
  <c r="I430" a="1"/>
  <c r="I430" s="1"/>
  <c r="C431" a="1"/>
  <c r="C431" s="1"/>
  <c r="B431" s="1"/>
  <c r="D431" a="1"/>
  <c r="D431" s="1"/>
  <c r="E431" a="1"/>
  <c r="E431" s="1"/>
  <c r="H431" a="1"/>
  <c r="H431" s="1"/>
  <c r="I431" a="1"/>
  <c r="I431" s="1"/>
  <c r="C432" a="1"/>
  <c r="C432" s="1"/>
  <c r="B432" s="1"/>
  <c r="D432" a="1"/>
  <c r="D432" s="1"/>
  <c r="E432" a="1"/>
  <c r="E432" s="1"/>
  <c r="H432" a="1"/>
  <c r="H432" s="1"/>
  <c r="I432" a="1"/>
  <c r="I432" s="1"/>
  <c r="C433" a="1"/>
  <c r="C433" s="1"/>
  <c r="B433" s="1"/>
  <c r="D433" a="1"/>
  <c r="D433" s="1"/>
  <c r="E433" a="1"/>
  <c r="E433" s="1"/>
  <c r="H433" a="1"/>
  <c r="H433" s="1"/>
  <c r="I433" a="1"/>
  <c r="I433" s="1"/>
  <c r="C434" a="1"/>
  <c r="C434" s="1"/>
  <c r="B434" s="1"/>
  <c r="D434" a="1"/>
  <c r="D434" s="1"/>
  <c r="E434" a="1"/>
  <c r="E434" s="1"/>
  <c r="H434" a="1"/>
  <c r="H434" s="1"/>
  <c r="I434" a="1"/>
  <c r="I434" s="1"/>
  <c r="C435" a="1"/>
  <c r="C435" s="1"/>
  <c r="B435" s="1"/>
  <c r="D435" a="1"/>
  <c r="D435" s="1"/>
  <c r="E435" a="1"/>
  <c r="E435" s="1"/>
  <c r="H435" a="1"/>
  <c r="H435" s="1"/>
  <c r="I435" a="1"/>
  <c r="I435" s="1"/>
  <c r="C436" a="1"/>
  <c r="C436" s="1"/>
  <c r="B436" s="1"/>
  <c r="D436" a="1"/>
  <c r="D436" s="1"/>
  <c r="E436" a="1"/>
  <c r="E436"/>
  <c r="H436" a="1"/>
  <c r="H436" s="1"/>
  <c r="I436" a="1"/>
  <c r="I436" s="1"/>
  <c r="C437" a="1"/>
  <c r="C437" s="1"/>
  <c r="B437" s="1"/>
  <c r="D437" a="1"/>
  <c r="D437" s="1"/>
  <c r="E437" a="1"/>
  <c r="E437" s="1"/>
  <c r="H437" a="1"/>
  <c r="H437" s="1"/>
  <c r="I437" a="1"/>
  <c r="I437" s="1"/>
  <c r="C438" a="1"/>
  <c r="C438" s="1"/>
  <c r="B438" s="1"/>
  <c r="D438" a="1"/>
  <c r="D438"/>
  <c r="E438" a="1"/>
  <c r="E438" s="1"/>
  <c r="H438" a="1"/>
  <c r="H438" s="1"/>
  <c r="I438" a="1"/>
  <c r="I438" s="1"/>
  <c r="C439" a="1"/>
  <c r="C439" s="1"/>
  <c r="B439" s="1"/>
  <c r="D439" a="1"/>
  <c r="D439" s="1"/>
  <c r="E439" a="1"/>
  <c r="E439" s="1"/>
  <c r="H439" a="1"/>
  <c r="H439" s="1"/>
  <c r="I439" a="1"/>
  <c r="I439" s="1"/>
  <c r="C440" a="1"/>
  <c r="C440" s="1"/>
  <c r="B440" s="1"/>
  <c r="D440" a="1"/>
  <c r="D440" s="1"/>
  <c r="E440" a="1"/>
  <c r="E440" s="1"/>
  <c r="H440" a="1"/>
  <c r="H440" s="1"/>
  <c r="I440" a="1"/>
  <c r="I440" s="1"/>
  <c r="I11" a="1"/>
  <c r="I11" s="1"/>
  <c r="H11" a="1"/>
  <c r="H11" s="1"/>
  <c r="E11" a="1"/>
  <c r="E11" s="1"/>
  <c r="D11" a="1"/>
  <c r="D11" s="1"/>
  <c r="C11" a="1"/>
  <c r="C11" s="1"/>
  <c r="B11" l="1"/>
  <c r="G92" i="2"/>
  <c r="H92"/>
  <c r="I92"/>
  <c r="J92"/>
  <c r="K92"/>
  <c r="L92"/>
  <c r="M92"/>
  <c r="N92"/>
  <c r="O92"/>
  <c r="P92"/>
  <c r="Q92"/>
  <c r="R92"/>
  <c r="S92"/>
  <c r="T92"/>
  <c r="U92"/>
  <c r="G93"/>
  <c r="H93"/>
  <c r="I93"/>
  <c r="J93"/>
  <c r="K93"/>
  <c r="L93"/>
  <c r="M93"/>
  <c r="N93"/>
  <c r="O93"/>
  <c r="P93"/>
  <c r="Q93"/>
  <c r="R93"/>
  <c r="S93"/>
  <c r="T93"/>
  <c r="U93"/>
  <c r="G94"/>
  <c r="H94"/>
  <c r="I94"/>
  <c r="J94"/>
  <c r="K94"/>
  <c r="L94"/>
  <c r="M94"/>
  <c r="N94"/>
  <c r="O94"/>
  <c r="P94"/>
  <c r="Q94"/>
  <c r="R94"/>
  <c r="S94"/>
  <c r="T94"/>
  <c r="U94"/>
  <c r="G95"/>
  <c r="H95"/>
  <c r="I95"/>
  <c r="J95"/>
  <c r="K95"/>
  <c r="L95"/>
  <c r="M95"/>
  <c r="N95"/>
  <c r="O95"/>
  <c r="P95"/>
  <c r="Q95"/>
  <c r="R95"/>
  <c r="S95"/>
  <c r="T95"/>
  <c r="U95"/>
  <c r="G96"/>
  <c r="H96"/>
  <c r="I96"/>
  <c r="J96"/>
  <c r="K96"/>
  <c r="L96"/>
  <c r="M96"/>
  <c r="N96"/>
  <c r="O96"/>
  <c r="P96"/>
  <c r="Q96"/>
  <c r="R96"/>
  <c r="S96"/>
  <c r="T96"/>
  <c r="U96"/>
  <c r="G97"/>
  <c r="H97"/>
  <c r="I97"/>
  <c r="J97"/>
  <c r="K97"/>
  <c r="L97"/>
  <c r="M97"/>
  <c r="N97"/>
  <c r="O97"/>
  <c r="P97"/>
  <c r="Q97"/>
  <c r="R97"/>
  <c r="S97"/>
  <c r="T97"/>
  <c r="U97"/>
  <c r="G98"/>
  <c r="H98"/>
  <c r="I98"/>
  <c r="J98"/>
  <c r="K98"/>
  <c r="L98"/>
  <c r="M98"/>
  <c r="N98"/>
  <c r="O98"/>
  <c r="P98"/>
  <c r="Q98"/>
  <c r="R98"/>
  <c r="S98"/>
  <c r="T98"/>
  <c r="U98"/>
  <c r="G99"/>
  <c r="H99"/>
  <c r="I99"/>
  <c r="J99"/>
  <c r="K99"/>
  <c r="L99"/>
  <c r="M99"/>
  <c r="N99"/>
  <c r="O99"/>
  <c r="P99"/>
  <c r="Q99"/>
  <c r="R99"/>
  <c r="S99"/>
  <c r="T99"/>
  <c r="U99"/>
  <c r="G100"/>
  <c r="H100"/>
  <c r="I100"/>
  <c r="J100"/>
  <c r="K100"/>
  <c r="L100"/>
  <c r="M100"/>
  <c r="N100"/>
  <c r="O100"/>
  <c r="P100"/>
  <c r="Q100"/>
  <c r="R100"/>
  <c r="S100"/>
  <c r="T100"/>
  <c r="U100"/>
  <c r="G101"/>
  <c r="H101"/>
  <c r="I101"/>
  <c r="J101"/>
  <c r="K101"/>
  <c r="L101"/>
  <c r="M101"/>
  <c r="N101"/>
  <c r="O101"/>
  <c r="P101"/>
  <c r="Q101"/>
  <c r="R101"/>
  <c r="S101"/>
  <c r="T101"/>
  <c r="U101"/>
  <c r="G102"/>
  <c r="H102"/>
  <c r="I102"/>
  <c r="J102"/>
  <c r="K102"/>
  <c r="L102"/>
  <c r="M102"/>
  <c r="N102"/>
  <c r="O102"/>
  <c r="P102"/>
  <c r="Q102"/>
  <c r="R102"/>
  <c r="S102"/>
  <c r="T102"/>
  <c r="U102"/>
  <c r="G103"/>
  <c r="H103"/>
  <c r="I103"/>
  <c r="J103"/>
  <c r="K103"/>
  <c r="L103"/>
  <c r="M103"/>
  <c r="N103"/>
  <c r="O103"/>
  <c r="P103"/>
  <c r="Q103"/>
  <c r="R103"/>
  <c r="S103"/>
  <c r="T103"/>
  <c r="U103"/>
  <c r="G104"/>
  <c r="H104"/>
  <c r="I104"/>
  <c r="J104"/>
  <c r="K104"/>
  <c r="L104"/>
  <c r="M104"/>
  <c r="N104"/>
  <c r="O104"/>
  <c r="P104"/>
  <c r="Q104"/>
  <c r="R104"/>
  <c r="S104"/>
  <c r="T104"/>
  <c r="U104"/>
  <c r="G105"/>
  <c r="H105"/>
  <c r="I105"/>
  <c r="J105"/>
  <c r="K105"/>
  <c r="L105"/>
  <c r="M105"/>
  <c r="N105"/>
  <c r="O105"/>
  <c r="P105"/>
  <c r="Q105"/>
  <c r="R105"/>
  <c r="S105"/>
  <c r="T105"/>
  <c r="U105"/>
  <c r="G106"/>
  <c r="H106"/>
  <c r="I106"/>
  <c r="J106"/>
  <c r="K106"/>
  <c r="L106"/>
  <c r="M106"/>
  <c r="N106"/>
  <c r="O106"/>
  <c r="P106"/>
  <c r="Q106"/>
  <c r="R106"/>
  <c r="S106"/>
  <c r="T106"/>
  <c r="U106"/>
  <c r="G107"/>
  <c r="H107"/>
  <c r="I107"/>
  <c r="J107"/>
  <c r="K107"/>
  <c r="L107"/>
  <c r="M107"/>
  <c r="N107"/>
  <c r="O107"/>
  <c r="P107"/>
  <c r="Q107"/>
  <c r="R107"/>
  <c r="S107"/>
  <c r="T107"/>
  <c r="U107"/>
  <c r="G108"/>
  <c r="H108"/>
  <c r="I108"/>
  <c r="J108"/>
  <c r="K108"/>
  <c r="L108"/>
  <c r="M108"/>
  <c r="N108"/>
  <c r="O108"/>
  <c r="P108"/>
  <c r="Q108"/>
  <c r="R108"/>
  <c r="S108"/>
  <c r="T108"/>
  <c r="U108"/>
  <c r="G109"/>
  <c r="H109"/>
  <c r="I109"/>
  <c r="J109"/>
  <c r="K109"/>
  <c r="L109"/>
  <c r="M109"/>
  <c r="N109"/>
  <c r="O109"/>
  <c r="P109"/>
  <c r="Q109"/>
  <c r="R109"/>
  <c r="S109"/>
  <c r="T109"/>
  <c r="U109"/>
  <c r="G110"/>
  <c r="H110"/>
  <c r="I110"/>
  <c r="J110"/>
  <c r="K110"/>
  <c r="L110"/>
  <c r="M110"/>
  <c r="N110"/>
  <c r="O110"/>
  <c r="P110"/>
  <c r="Q110"/>
  <c r="R110"/>
  <c r="S110"/>
  <c r="T110"/>
  <c r="U110"/>
  <c r="G111"/>
  <c r="H111"/>
  <c r="I111"/>
  <c r="J111"/>
  <c r="K111"/>
  <c r="L111"/>
  <c r="M111"/>
  <c r="N111"/>
  <c r="O111"/>
  <c r="P111"/>
  <c r="Q111"/>
  <c r="R111"/>
  <c r="S111"/>
  <c r="T111"/>
  <c r="U111"/>
  <c r="G112"/>
  <c r="H112"/>
  <c r="I112"/>
  <c r="J112"/>
  <c r="K112"/>
  <c r="L112"/>
  <c r="M112"/>
  <c r="N112"/>
  <c r="O112"/>
  <c r="P112"/>
  <c r="Q112"/>
  <c r="R112"/>
  <c r="S112"/>
  <c r="T112"/>
  <c r="U112"/>
  <c r="G113"/>
  <c r="H113"/>
  <c r="I113"/>
  <c r="J113"/>
  <c r="K113"/>
  <c r="L113"/>
  <c r="M113"/>
  <c r="N113"/>
  <c r="O113"/>
  <c r="P113"/>
  <c r="Q113"/>
  <c r="R113"/>
  <c r="S113"/>
  <c r="T113"/>
  <c r="U113"/>
  <c r="G114"/>
  <c r="H114"/>
  <c r="I114"/>
  <c r="J114"/>
  <c r="K114"/>
  <c r="L114"/>
  <c r="M114"/>
  <c r="N114"/>
  <c r="O114"/>
  <c r="P114"/>
  <c r="Q114"/>
  <c r="R114"/>
  <c r="S114"/>
  <c r="T114"/>
  <c r="U114"/>
  <c r="G115"/>
  <c r="H115"/>
  <c r="I115"/>
  <c r="J115"/>
  <c r="K115"/>
  <c r="L115"/>
  <c r="M115"/>
  <c r="N115"/>
  <c r="O115"/>
  <c r="P115"/>
  <c r="Q115"/>
  <c r="R115"/>
  <c r="S115"/>
  <c r="T115"/>
  <c r="U115"/>
  <c r="U91"/>
  <c r="T91"/>
  <c r="S91"/>
  <c r="R91"/>
  <c r="Q91"/>
  <c r="P91"/>
  <c r="O91"/>
  <c r="N91"/>
  <c r="M91"/>
  <c r="L91"/>
  <c r="K91"/>
  <c r="J91"/>
  <c r="I91"/>
  <c r="H91"/>
  <c r="G91"/>
  <c r="G47"/>
  <c r="H47"/>
  <c r="I47"/>
  <c r="J47"/>
  <c r="K47"/>
  <c r="L47"/>
  <c r="M47"/>
  <c r="N47"/>
  <c r="O47"/>
  <c r="P47"/>
  <c r="Q47"/>
  <c r="R47"/>
  <c r="S47"/>
  <c r="T47"/>
  <c r="U47"/>
  <c r="G48"/>
  <c r="H48"/>
  <c r="I48"/>
  <c r="J48"/>
  <c r="K48"/>
  <c r="L48"/>
  <c r="M48"/>
  <c r="N48"/>
  <c r="O48"/>
  <c r="P48"/>
  <c r="Q48"/>
  <c r="R48"/>
  <c r="S48"/>
  <c r="T48"/>
  <c r="U48"/>
  <c r="G49"/>
  <c r="H49"/>
  <c r="I49"/>
  <c r="J49"/>
  <c r="K49"/>
  <c r="L49"/>
  <c r="M49"/>
  <c r="N49"/>
  <c r="O49"/>
  <c r="P49"/>
  <c r="Q49"/>
  <c r="R49"/>
  <c r="S49"/>
  <c r="T49"/>
  <c r="U49"/>
  <c r="G50"/>
  <c r="H50"/>
  <c r="I50"/>
  <c r="J50"/>
  <c r="K50"/>
  <c r="L50"/>
  <c r="M50"/>
  <c r="N50"/>
  <c r="O50"/>
  <c r="P50"/>
  <c r="Q50"/>
  <c r="R50"/>
  <c r="S50"/>
  <c r="T50"/>
  <c r="U50"/>
  <c r="G51"/>
  <c r="H51"/>
  <c r="I51"/>
  <c r="J51"/>
  <c r="K51"/>
  <c r="L51"/>
  <c r="M51"/>
  <c r="N51"/>
  <c r="O51"/>
  <c r="P51"/>
  <c r="Q51"/>
  <c r="R51"/>
  <c r="S51"/>
  <c r="T51"/>
  <c r="U51"/>
  <c r="G52"/>
  <c r="H52"/>
  <c r="I52"/>
  <c r="J52"/>
  <c r="K52"/>
  <c r="L52"/>
  <c r="M52"/>
  <c r="N52"/>
  <c r="O52"/>
  <c r="P52"/>
  <c r="Q52"/>
  <c r="R52"/>
  <c r="S52"/>
  <c r="T52"/>
  <c r="U52"/>
  <c r="G53"/>
  <c r="H53"/>
  <c r="I53"/>
  <c r="J53"/>
  <c r="K53"/>
  <c r="L53"/>
  <c r="M53"/>
  <c r="N53"/>
  <c r="O53"/>
  <c r="P53"/>
  <c r="Q53"/>
  <c r="R53"/>
  <c r="S53"/>
  <c r="T53"/>
  <c r="U53"/>
  <c r="G54"/>
  <c r="H54"/>
  <c r="I54"/>
  <c r="J54"/>
  <c r="K54"/>
  <c r="L54"/>
  <c r="M54"/>
  <c r="N54"/>
  <c r="O54"/>
  <c r="P54"/>
  <c r="Q54"/>
  <c r="R54"/>
  <c r="S54"/>
  <c r="T54"/>
  <c r="U54"/>
  <c r="G55"/>
  <c r="H55"/>
  <c r="I55"/>
  <c r="J55"/>
  <c r="K55"/>
  <c r="L55"/>
  <c r="M55"/>
  <c r="N55"/>
  <c r="O55"/>
  <c r="P55"/>
  <c r="Q55"/>
  <c r="R55"/>
  <c r="S55"/>
  <c r="T55"/>
  <c r="U55"/>
  <c r="G56"/>
  <c r="H56"/>
  <c r="I56"/>
  <c r="J56"/>
  <c r="K56"/>
  <c r="L56"/>
  <c r="M56"/>
  <c r="N56"/>
  <c r="O56"/>
  <c r="P56"/>
  <c r="Q56"/>
  <c r="R56"/>
  <c r="S56"/>
  <c r="T56"/>
  <c r="U56"/>
  <c r="G57"/>
  <c r="H57"/>
  <c r="I57"/>
  <c r="J57"/>
  <c r="K57"/>
  <c r="L57"/>
  <c r="M57"/>
  <c r="N57"/>
  <c r="O57"/>
  <c r="P57"/>
  <c r="Q57"/>
  <c r="R57"/>
  <c r="S57"/>
  <c r="T57"/>
  <c r="U57"/>
  <c r="G58"/>
  <c r="H58"/>
  <c r="I58"/>
  <c r="J58"/>
  <c r="K58"/>
  <c r="L58"/>
  <c r="M58"/>
  <c r="N58"/>
  <c r="O58"/>
  <c r="P58"/>
  <c r="Q58"/>
  <c r="R58"/>
  <c r="S58"/>
  <c r="T58"/>
  <c r="U58"/>
  <c r="G59"/>
  <c r="H59"/>
  <c r="I59"/>
  <c r="J59"/>
  <c r="K59"/>
  <c r="L59"/>
  <c r="M59"/>
  <c r="N59"/>
  <c r="O59"/>
  <c r="P59"/>
  <c r="Q59"/>
  <c r="R59"/>
  <c r="S59"/>
  <c r="T59"/>
  <c r="U59"/>
  <c r="G60"/>
  <c r="H60"/>
  <c r="I60"/>
  <c r="J60"/>
  <c r="K60"/>
  <c r="L60"/>
  <c r="M60"/>
  <c r="N60"/>
  <c r="O60"/>
  <c r="P60"/>
  <c r="Q60"/>
  <c r="R60"/>
  <c r="S60"/>
  <c r="T60"/>
  <c r="U60"/>
  <c r="G61"/>
  <c r="H61"/>
  <c r="I61"/>
  <c r="J61"/>
  <c r="K61"/>
  <c r="L61"/>
  <c r="M61"/>
  <c r="N61"/>
  <c r="O61"/>
  <c r="P61"/>
  <c r="Q61"/>
  <c r="R61"/>
  <c r="S61"/>
  <c r="T61"/>
  <c r="U61"/>
  <c r="G62"/>
  <c r="H62"/>
  <c r="I62"/>
  <c r="J62"/>
  <c r="K62"/>
  <c r="L62"/>
  <c r="M62"/>
  <c r="N62"/>
  <c r="O62"/>
  <c r="P62"/>
  <c r="Q62"/>
  <c r="R62"/>
  <c r="S62"/>
  <c r="T62"/>
  <c r="U62"/>
  <c r="G63"/>
  <c r="H63"/>
  <c r="I63"/>
  <c r="J63"/>
  <c r="K63"/>
  <c r="L63"/>
  <c r="M63"/>
  <c r="N63"/>
  <c r="O63"/>
  <c r="P63"/>
  <c r="Q63"/>
  <c r="R63"/>
  <c r="S63"/>
  <c r="T63"/>
  <c r="U63"/>
  <c r="G64"/>
  <c r="H64"/>
  <c r="I64"/>
  <c r="J64"/>
  <c r="K64"/>
  <c r="L64"/>
  <c r="M64"/>
  <c r="N64"/>
  <c r="O64"/>
  <c r="P64"/>
  <c r="Q64"/>
  <c r="R64"/>
  <c r="S64"/>
  <c r="T64"/>
  <c r="U64"/>
  <c r="G65"/>
  <c r="H65"/>
  <c r="I65"/>
  <c r="J65"/>
  <c r="K65"/>
  <c r="L65"/>
  <c r="M65"/>
  <c r="N65"/>
  <c r="O65"/>
  <c r="P65"/>
  <c r="Q65"/>
  <c r="R65"/>
  <c r="S65"/>
  <c r="T65"/>
  <c r="U65"/>
  <c r="G66"/>
  <c r="H66"/>
  <c r="I66"/>
  <c r="J66"/>
  <c r="K66"/>
  <c r="L66"/>
  <c r="M66"/>
  <c r="N66"/>
  <c r="O66"/>
  <c r="P66"/>
  <c r="Q66"/>
  <c r="R66"/>
  <c r="S66"/>
  <c r="T66"/>
  <c r="U66"/>
  <c r="G67"/>
  <c r="H67"/>
  <c r="I67"/>
  <c r="J67"/>
  <c r="K67"/>
  <c r="L67"/>
  <c r="M67"/>
  <c r="N67"/>
  <c r="O67"/>
  <c r="P67"/>
  <c r="Q67"/>
  <c r="R67"/>
  <c r="S67"/>
  <c r="T67"/>
  <c r="U67"/>
  <c r="G68"/>
  <c r="H68"/>
  <c r="I68"/>
  <c r="J68"/>
  <c r="K68"/>
  <c r="L68"/>
  <c r="M68"/>
  <c r="N68"/>
  <c r="O68"/>
  <c r="P68"/>
  <c r="Q68"/>
  <c r="R68"/>
  <c r="S68"/>
  <c r="T68"/>
  <c r="U68"/>
  <c r="G69"/>
  <c r="H69"/>
  <c r="I69"/>
  <c r="J69"/>
  <c r="K69"/>
  <c r="L69"/>
  <c r="M69"/>
  <c r="N69"/>
  <c r="O69"/>
  <c r="P69"/>
  <c r="Q69"/>
  <c r="R69"/>
  <c r="S69"/>
  <c r="T69"/>
  <c r="U69"/>
  <c r="G70"/>
  <c r="H70"/>
  <c r="I70"/>
  <c r="J70"/>
  <c r="K70"/>
  <c r="L70"/>
  <c r="M70"/>
  <c r="N70"/>
  <c r="O70"/>
  <c r="P70"/>
  <c r="Q70"/>
  <c r="R70"/>
  <c r="S70"/>
  <c r="T70"/>
  <c r="U70"/>
  <c r="G71"/>
  <c r="H71"/>
  <c r="I71"/>
  <c r="J71"/>
  <c r="K71"/>
  <c r="L71"/>
  <c r="M71"/>
  <c r="N71"/>
  <c r="O71"/>
  <c r="P71"/>
  <c r="Q71"/>
  <c r="R71"/>
  <c r="S71"/>
  <c r="T71"/>
  <c r="U71"/>
  <c r="G72"/>
  <c r="H72"/>
  <c r="I72"/>
  <c r="J72"/>
  <c r="K72"/>
  <c r="L72"/>
  <c r="M72"/>
  <c r="N72"/>
  <c r="O72"/>
  <c r="P72"/>
  <c r="Q72"/>
  <c r="R72"/>
  <c r="S72"/>
  <c r="T72"/>
  <c r="U72"/>
  <c r="G73"/>
  <c r="H73"/>
  <c r="I73"/>
  <c r="J73"/>
  <c r="K73"/>
  <c r="L73"/>
  <c r="M73"/>
  <c r="N73"/>
  <c r="O73"/>
  <c r="P73"/>
  <c r="Q73"/>
  <c r="R73"/>
  <c r="S73"/>
  <c r="T73"/>
  <c r="U73"/>
  <c r="G74"/>
  <c r="H74"/>
  <c r="I74"/>
  <c r="J74"/>
  <c r="K74"/>
  <c r="L74"/>
  <c r="M74"/>
  <c r="N74"/>
  <c r="O74"/>
  <c r="P74"/>
  <c r="Q74"/>
  <c r="R74"/>
  <c r="S74"/>
  <c r="T74"/>
  <c r="U74"/>
  <c r="G75"/>
  <c r="H75"/>
  <c r="I75"/>
  <c r="J75"/>
  <c r="K75"/>
  <c r="L75"/>
  <c r="M75"/>
  <c r="N75"/>
  <c r="O75"/>
  <c r="P75"/>
  <c r="Q75"/>
  <c r="R75"/>
  <c r="S75"/>
  <c r="T75"/>
  <c r="U75"/>
  <c r="G76"/>
  <c r="H76"/>
  <c r="I76"/>
  <c r="J76"/>
  <c r="K76"/>
  <c r="L76"/>
  <c r="M76"/>
  <c r="N76"/>
  <c r="O76"/>
  <c r="P76"/>
  <c r="Q76"/>
  <c r="R76"/>
  <c r="S76"/>
  <c r="T76"/>
  <c r="U76"/>
  <c r="G77"/>
  <c r="H77"/>
  <c r="I77"/>
  <c r="J77"/>
  <c r="K77"/>
  <c r="L77"/>
  <c r="M77"/>
  <c r="N77"/>
  <c r="O77"/>
  <c r="P77"/>
  <c r="Q77"/>
  <c r="R77"/>
  <c r="S77"/>
  <c r="T77"/>
  <c r="U77"/>
  <c r="G78"/>
  <c r="H78"/>
  <c r="I78"/>
  <c r="J78"/>
  <c r="K78"/>
  <c r="L78"/>
  <c r="M78"/>
  <c r="N78"/>
  <c r="O78"/>
  <c r="P78"/>
  <c r="Q78"/>
  <c r="R78"/>
  <c r="S78"/>
  <c r="T78"/>
  <c r="U78"/>
  <c r="G79"/>
  <c r="H79"/>
  <c r="I79"/>
  <c r="J79"/>
  <c r="K79"/>
  <c r="L79"/>
  <c r="M79"/>
  <c r="N79"/>
  <c r="O79"/>
  <c r="P79"/>
  <c r="Q79"/>
  <c r="R79"/>
  <c r="S79"/>
  <c r="T79"/>
  <c r="U79"/>
  <c r="G80"/>
  <c r="H80"/>
  <c r="I80"/>
  <c r="J80"/>
  <c r="K80"/>
  <c r="L80"/>
  <c r="M80"/>
  <c r="N80"/>
  <c r="O80"/>
  <c r="P80"/>
  <c r="Q80"/>
  <c r="R80"/>
  <c r="S80"/>
  <c r="T80"/>
  <c r="U80"/>
  <c r="G81"/>
  <c r="H81"/>
  <c r="I81"/>
  <c r="J81"/>
  <c r="K81"/>
  <c r="L81"/>
  <c r="M81"/>
  <c r="N81"/>
  <c r="O81"/>
  <c r="P81"/>
  <c r="Q81"/>
  <c r="R81"/>
  <c r="S81"/>
  <c r="T81"/>
  <c r="U81"/>
  <c r="G82"/>
  <c r="H82"/>
  <c r="I82"/>
  <c r="J82"/>
  <c r="K82"/>
  <c r="L82"/>
  <c r="M82"/>
  <c r="N82"/>
  <c r="O82"/>
  <c r="P82"/>
  <c r="Q82"/>
  <c r="R82"/>
  <c r="S82"/>
  <c r="T82"/>
  <c r="U82"/>
  <c r="G83"/>
  <c r="H83"/>
  <c r="I83"/>
  <c r="J83"/>
  <c r="K83"/>
  <c r="L83"/>
  <c r="M83"/>
  <c r="N83"/>
  <c r="O83"/>
  <c r="P83"/>
  <c r="Q83"/>
  <c r="R83"/>
  <c r="S83"/>
  <c r="T83"/>
  <c r="U83"/>
  <c r="G84"/>
  <c r="H84"/>
  <c r="I84"/>
  <c r="J84"/>
  <c r="K84"/>
  <c r="L84"/>
  <c r="M84"/>
  <c r="N84"/>
  <c r="O84"/>
  <c r="P84"/>
  <c r="Q84"/>
  <c r="R84"/>
  <c r="S84"/>
  <c r="T84"/>
  <c r="U84"/>
  <c r="G85"/>
  <c r="H85"/>
  <c r="I85"/>
  <c r="J85"/>
  <c r="K85"/>
  <c r="L85"/>
  <c r="M85"/>
  <c r="N85"/>
  <c r="O85"/>
  <c r="P85"/>
  <c r="Q85"/>
  <c r="R85"/>
  <c r="S85"/>
  <c r="T85"/>
  <c r="U85"/>
  <c r="G86"/>
  <c r="H86"/>
  <c r="I86"/>
  <c r="J86"/>
  <c r="K86"/>
  <c r="L86"/>
  <c r="M86"/>
  <c r="N86"/>
  <c r="O86"/>
  <c r="P86"/>
  <c r="Q86"/>
  <c r="R86"/>
  <c r="S86"/>
  <c r="T86"/>
  <c r="U86"/>
  <c r="G87"/>
  <c r="H87"/>
  <c r="I87"/>
  <c r="J87"/>
  <c r="K87"/>
  <c r="L87"/>
  <c r="M87"/>
  <c r="N87"/>
  <c r="O87"/>
  <c r="P87"/>
  <c r="Q87"/>
  <c r="R87"/>
  <c r="S87"/>
  <c r="T87"/>
  <c r="U87"/>
  <c r="G88"/>
  <c r="H88"/>
  <c r="I88"/>
  <c r="J88"/>
  <c r="K88"/>
  <c r="L88"/>
  <c r="M88"/>
  <c r="N88"/>
  <c r="O88"/>
  <c r="P88"/>
  <c r="Q88"/>
  <c r="R88"/>
  <c r="S88"/>
  <c r="T88"/>
  <c r="U88"/>
  <c r="U46"/>
  <c r="T46"/>
  <c r="S46"/>
  <c r="R46"/>
  <c r="Q46"/>
  <c r="P46"/>
  <c r="O46"/>
  <c r="N46"/>
  <c r="M46"/>
  <c r="L46"/>
  <c r="K46"/>
  <c r="J46"/>
  <c r="I46"/>
  <c r="H46"/>
  <c r="G46"/>
  <c r="G12"/>
  <c r="H12"/>
  <c r="I12"/>
  <c r="J12"/>
  <c r="K12"/>
  <c r="L12"/>
  <c r="M12"/>
  <c r="N12"/>
  <c r="O12"/>
  <c r="P12"/>
  <c r="Q12"/>
  <c r="R12"/>
  <c r="S12"/>
  <c r="T12"/>
  <c r="U12"/>
  <c r="G13"/>
  <c r="H13"/>
  <c r="I13"/>
  <c r="J13"/>
  <c r="K13"/>
  <c r="L13"/>
  <c r="M13"/>
  <c r="N13"/>
  <c r="O13"/>
  <c r="P13"/>
  <c r="Q13"/>
  <c r="R13"/>
  <c r="S13"/>
  <c r="T13"/>
  <c r="U13"/>
  <c r="G14"/>
  <c r="H14"/>
  <c r="I14"/>
  <c r="J14"/>
  <c r="K14"/>
  <c r="L14"/>
  <c r="M14"/>
  <c r="N14"/>
  <c r="O14"/>
  <c r="P14"/>
  <c r="Q14"/>
  <c r="R14"/>
  <c r="S14"/>
  <c r="T14"/>
  <c r="U14"/>
  <c r="G15"/>
  <c r="H15"/>
  <c r="I15"/>
  <c r="J15"/>
  <c r="K15"/>
  <c r="L15"/>
  <c r="M15"/>
  <c r="N15"/>
  <c r="O15"/>
  <c r="P15"/>
  <c r="Q15"/>
  <c r="R15"/>
  <c r="S15"/>
  <c r="T15"/>
  <c r="U15"/>
  <c r="G16"/>
  <c r="H16"/>
  <c r="I16"/>
  <c r="J16"/>
  <c r="K16"/>
  <c r="L16"/>
  <c r="M16"/>
  <c r="N16"/>
  <c r="O16"/>
  <c r="P16"/>
  <c r="Q16"/>
  <c r="R16"/>
  <c r="S16"/>
  <c r="T16"/>
  <c r="U16"/>
  <c r="G17"/>
  <c r="H17"/>
  <c r="I17"/>
  <c r="J17"/>
  <c r="K17"/>
  <c r="L17"/>
  <c r="M17"/>
  <c r="N17"/>
  <c r="O17"/>
  <c r="P17"/>
  <c r="Q17"/>
  <c r="R17"/>
  <c r="S17"/>
  <c r="T17"/>
  <c r="U17"/>
  <c r="G18"/>
  <c r="H18"/>
  <c r="I18"/>
  <c r="J18"/>
  <c r="K18"/>
  <c r="L18"/>
  <c r="M18"/>
  <c r="N18"/>
  <c r="O18"/>
  <c r="P18"/>
  <c r="Q18"/>
  <c r="R18"/>
  <c r="S18"/>
  <c r="T18"/>
  <c r="U18"/>
  <c r="G19"/>
  <c r="H19"/>
  <c r="I19"/>
  <c r="J19"/>
  <c r="K19"/>
  <c r="L19"/>
  <c r="M19"/>
  <c r="N19"/>
  <c r="O19"/>
  <c r="P19"/>
  <c r="Q19"/>
  <c r="R19"/>
  <c r="S19"/>
  <c r="T19"/>
  <c r="U19"/>
  <c r="G20"/>
  <c r="H20"/>
  <c r="I20"/>
  <c r="J20"/>
  <c r="K20"/>
  <c r="L20"/>
  <c r="M20"/>
  <c r="N20"/>
  <c r="O20"/>
  <c r="P20"/>
  <c r="Q20"/>
  <c r="R20"/>
  <c r="S20"/>
  <c r="T20"/>
  <c r="U20"/>
  <c r="G21"/>
  <c r="H21"/>
  <c r="I21"/>
  <c r="J21"/>
  <c r="K21"/>
  <c r="L21"/>
  <c r="M21"/>
  <c r="N21"/>
  <c r="O21"/>
  <c r="P21"/>
  <c r="Q21"/>
  <c r="R21"/>
  <c r="S21"/>
  <c r="T21"/>
  <c r="U21"/>
  <c r="G22"/>
  <c r="H22"/>
  <c r="I22"/>
  <c r="J22"/>
  <c r="K22"/>
  <c r="L22"/>
  <c r="M22"/>
  <c r="N22"/>
  <c r="O22"/>
  <c r="P22"/>
  <c r="Q22"/>
  <c r="R22"/>
  <c r="S22"/>
  <c r="T22"/>
  <c r="U22"/>
  <c r="G23"/>
  <c r="H23"/>
  <c r="I23"/>
  <c r="J23"/>
  <c r="K23"/>
  <c r="L23"/>
  <c r="M23"/>
  <c r="N23"/>
  <c r="O23"/>
  <c r="P23"/>
  <c r="Q23"/>
  <c r="R23"/>
  <c r="S23"/>
  <c r="T23"/>
  <c r="U23"/>
  <c r="G24"/>
  <c r="H24"/>
  <c r="I24"/>
  <c r="J24"/>
  <c r="K24"/>
  <c r="L24"/>
  <c r="M24"/>
  <c r="N24"/>
  <c r="O24"/>
  <c r="P24"/>
  <c r="Q24"/>
  <c r="R24"/>
  <c r="S24"/>
  <c r="T24"/>
  <c r="U24"/>
  <c r="G25"/>
  <c r="H25"/>
  <c r="I25"/>
  <c r="J25"/>
  <c r="K25"/>
  <c r="L25"/>
  <c r="M25"/>
  <c r="N25"/>
  <c r="O25"/>
  <c r="P25"/>
  <c r="Q25"/>
  <c r="R25"/>
  <c r="S25"/>
  <c r="T25"/>
  <c r="U25"/>
  <c r="G26"/>
  <c r="H26"/>
  <c r="I26"/>
  <c r="J26"/>
  <c r="K26"/>
  <c r="L26"/>
  <c r="M26"/>
  <c r="N26"/>
  <c r="O26"/>
  <c r="P26"/>
  <c r="Q26"/>
  <c r="R26"/>
  <c r="S26"/>
  <c r="T26"/>
  <c r="U26"/>
  <c r="G27"/>
  <c r="H27"/>
  <c r="I27"/>
  <c r="J27"/>
  <c r="K27"/>
  <c r="L27"/>
  <c r="M27"/>
  <c r="N27"/>
  <c r="O27"/>
  <c r="P27"/>
  <c r="Q27"/>
  <c r="R27"/>
  <c r="S27"/>
  <c r="T27"/>
  <c r="U27"/>
  <c r="G28"/>
  <c r="H28"/>
  <c r="I28"/>
  <c r="J28"/>
  <c r="K28"/>
  <c r="L28"/>
  <c r="M28"/>
  <c r="N28"/>
  <c r="O28"/>
  <c r="P28"/>
  <c r="Q28"/>
  <c r="R28"/>
  <c r="S28"/>
  <c r="T28"/>
  <c r="U28"/>
  <c r="G29"/>
  <c r="H29"/>
  <c r="I29"/>
  <c r="J29"/>
  <c r="K29"/>
  <c r="L29"/>
  <c r="M29"/>
  <c r="N29"/>
  <c r="O29"/>
  <c r="P29"/>
  <c r="Q29"/>
  <c r="R29"/>
  <c r="S29"/>
  <c r="T29"/>
  <c r="U29"/>
  <c r="G30"/>
  <c r="H30"/>
  <c r="I30"/>
  <c r="J30"/>
  <c r="K30"/>
  <c r="L30"/>
  <c r="M30"/>
  <c r="N30"/>
  <c r="O30"/>
  <c r="P30"/>
  <c r="Q30"/>
  <c r="R30"/>
  <c r="S30"/>
  <c r="T30"/>
  <c r="U30"/>
  <c r="G31"/>
  <c r="H31"/>
  <c r="I31"/>
  <c r="J31"/>
  <c r="K31"/>
  <c r="L31"/>
  <c r="M31"/>
  <c r="N31"/>
  <c r="O31"/>
  <c r="P31"/>
  <c r="Q31"/>
  <c r="R31"/>
  <c r="S31"/>
  <c r="T31"/>
  <c r="U31"/>
  <c r="G32"/>
  <c r="H32"/>
  <c r="I32"/>
  <c r="J32"/>
  <c r="K32"/>
  <c r="L32"/>
  <c r="M32"/>
  <c r="N32"/>
  <c r="O32"/>
  <c r="P32"/>
  <c r="Q32"/>
  <c r="R32"/>
  <c r="S32"/>
  <c r="T32"/>
  <c r="U32"/>
  <c r="G33"/>
  <c r="H33"/>
  <c r="I33"/>
  <c r="J33"/>
  <c r="K33"/>
  <c r="L33"/>
  <c r="M33"/>
  <c r="N33"/>
  <c r="O33"/>
  <c r="P33"/>
  <c r="Q33"/>
  <c r="R33"/>
  <c r="S33"/>
  <c r="T33"/>
  <c r="U33"/>
  <c r="G34"/>
  <c r="H34"/>
  <c r="I34"/>
  <c r="J34"/>
  <c r="K34"/>
  <c r="L34"/>
  <c r="M34"/>
  <c r="N34"/>
  <c r="O34"/>
  <c r="P34"/>
  <c r="Q34"/>
  <c r="R34"/>
  <c r="S34"/>
  <c r="T34"/>
  <c r="U34"/>
  <c r="G35"/>
  <c r="H35"/>
  <c r="I35"/>
  <c r="J35"/>
  <c r="K35"/>
  <c r="L35"/>
  <c r="M35"/>
  <c r="N35"/>
  <c r="O35"/>
  <c r="P35"/>
  <c r="Q35"/>
  <c r="R35"/>
  <c r="S35"/>
  <c r="T35"/>
  <c r="U35"/>
  <c r="G36"/>
  <c r="H36"/>
  <c r="I36"/>
  <c r="J36"/>
  <c r="K36"/>
  <c r="L36"/>
  <c r="M36"/>
  <c r="N36"/>
  <c r="O36"/>
  <c r="P36"/>
  <c r="Q36"/>
  <c r="R36"/>
  <c r="S36"/>
  <c r="T36"/>
  <c r="U36"/>
  <c r="G37"/>
  <c r="H37"/>
  <c r="I37"/>
  <c r="J37"/>
  <c r="K37"/>
  <c r="L37"/>
  <c r="M37"/>
  <c r="N37"/>
  <c r="O37"/>
  <c r="P37"/>
  <c r="Q37"/>
  <c r="R37"/>
  <c r="S37"/>
  <c r="T37"/>
  <c r="U37"/>
  <c r="G38"/>
  <c r="H38"/>
  <c r="I38"/>
  <c r="J38"/>
  <c r="K38"/>
  <c r="L38"/>
  <c r="M38"/>
  <c r="N38"/>
  <c r="O38"/>
  <c r="P38"/>
  <c r="Q38"/>
  <c r="R38"/>
  <c r="S38"/>
  <c r="T38"/>
  <c r="U38"/>
  <c r="G39"/>
  <c r="H39"/>
  <c r="I39"/>
  <c r="J39"/>
  <c r="K39"/>
  <c r="L39"/>
  <c r="M39"/>
  <c r="N39"/>
  <c r="O39"/>
  <c r="P39"/>
  <c r="Q39"/>
  <c r="R39"/>
  <c r="S39"/>
  <c r="T39"/>
  <c r="U39"/>
  <c r="G40"/>
  <c r="H40"/>
  <c r="I40"/>
  <c r="J40"/>
  <c r="K40"/>
  <c r="L40"/>
  <c r="M40"/>
  <c r="N40"/>
  <c r="O40"/>
  <c r="P40"/>
  <c r="Q40"/>
  <c r="R40"/>
  <c r="S40"/>
  <c r="T40"/>
  <c r="U40"/>
  <c r="G41"/>
  <c r="H41"/>
  <c r="I41"/>
  <c r="J41"/>
  <c r="K41"/>
  <c r="L41"/>
  <c r="M41"/>
  <c r="N41"/>
  <c r="O41"/>
  <c r="P41"/>
  <c r="Q41"/>
  <c r="R41"/>
  <c r="S41"/>
  <c r="T41"/>
  <c r="U41"/>
  <c r="G42"/>
  <c r="H42"/>
  <c r="I42"/>
  <c r="J42"/>
  <c r="K42"/>
  <c r="L42"/>
  <c r="M42"/>
  <c r="N42"/>
  <c r="O42"/>
  <c r="P42"/>
  <c r="Q42"/>
  <c r="R42"/>
  <c r="S42"/>
  <c r="T42"/>
  <c r="U42"/>
  <c r="G43"/>
  <c r="H43"/>
  <c r="I43"/>
  <c r="J43"/>
  <c r="K43"/>
  <c r="L43"/>
  <c r="M43"/>
  <c r="N43"/>
  <c r="O43"/>
  <c r="P43"/>
  <c r="Q43"/>
  <c r="R43"/>
  <c r="S43"/>
  <c r="T43"/>
  <c r="U43"/>
  <c r="U11"/>
  <c r="T11"/>
  <c r="S11"/>
  <c r="R11"/>
  <c r="Q11"/>
  <c r="P11"/>
  <c r="O11"/>
  <c r="N11"/>
  <c r="M11"/>
  <c r="L11"/>
  <c r="K11"/>
  <c r="J11"/>
  <c r="I11"/>
  <c r="H11"/>
  <c r="G11"/>
  <c r="L492" i="1" l="1"/>
  <c r="M492"/>
  <c r="L493"/>
  <c r="M493"/>
  <c r="L494"/>
  <c r="M494"/>
  <c r="L495"/>
  <c r="M495"/>
  <c r="L496"/>
  <c r="M496"/>
  <c r="L497"/>
  <c r="M497"/>
  <c r="L498"/>
  <c r="M498"/>
  <c r="L501"/>
  <c r="M501"/>
  <c r="L502"/>
  <c r="M502"/>
  <c r="L503"/>
  <c r="M503"/>
  <c r="L504"/>
  <c r="M504"/>
  <c r="L505"/>
  <c r="M505"/>
  <c r="L506"/>
  <c r="M506"/>
  <c r="L507"/>
  <c r="M507"/>
  <c r="L508"/>
  <c r="M508"/>
  <c r="L509"/>
  <c r="M509"/>
  <c r="L510"/>
  <c r="M510"/>
  <c r="L511"/>
  <c r="M511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12"/>
  <c r="L12" l="1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70"/>
  <c r="L471"/>
  <c r="L472"/>
  <c r="L473"/>
  <c r="L474"/>
  <c r="L475"/>
  <c r="L476"/>
  <c r="L477"/>
  <c r="L478"/>
  <c r="L479"/>
  <c r="L480"/>
  <c r="L481"/>
  <c r="L482"/>
  <c r="L483"/>
  <c r="L484"/>
  <c r="L485"/>
  <c r="L486"/>
  <c r="L487"/>
  <c r="L488"/>
  <c r="L489"/>
  <c r="L490"/>
  <c r="L491"/>
  <c r="L13" l="1"/>
</calcChain>
</file>

<file path=xl/sharedStrings.xml><?xml version="1.0" encoding="utf-8"?>
<sst xmlns="http://schemas.openxmlformats.org/spreadsheetml/2006/main" count="1163" uniqueCount="169">
  <si>
    <t>المباراة</t>
  </si>
  <si>
    <t>×</t>
  </si>
  <si>
    <t>تسلسل</t>
  </si>
  <si>
    <t>الدرجة</t>
  </si>
  <si>
    <t>الملعب</t>
  </si>
  <si>
    <t>الحكم</t>
  </si>
  <si>
    <t>الصفة</t>
  </si>
  <si>
    <t>ثالثة</t>
  </si>
  <si>
    <t>الأسم</t>
  </si>
  <si>
    <t>مساعد</t>
  </si>
  <si>
    <t>ساحة</t>
  </si>
  <si>
    <t>فريق</t>
  </si>
  <si>
    <t>المجموع</t>
  </si>
  <si>
    <t>درجة الحكم</t>
  </si>
  <si>
    <t>دولي محلي</t>
  </si>
  <si>
    <t xml:space="preserve">دولي </t>
  </si>
  <si>
    <t>دولي شاطئية محلي</t>
  </si>
  <si>
    <t>دولي صالات محلي</t>
  </si>
  <si>
    <t>دولي صالات</t>
  </si>
  <si>
    <t>أولى</t>
  </si>
  <si>
    <t>ثانية</t>
  </si>
  <si>
    <t>الخفجي</t>
  </si>
  <si>
    <t>الخبر</t>
  </si>
  <si>
    <t>الدمام</t>
  </si>
  <si>
    <t>القطيف</t>
  </si>
  <si>
    <t>رأس تنورة</t>
  </si>
  <si>
    <t>الظهران</t>
  </si>
  <si>
    <t>سيهات</t>
  </si>
  <si>
    <t>الجبيل</t>
  </si>
  <si>
    <t>ابقيق</t>
  </si>
  <si>
    <t xml:space="preserve">رابع </t>
  </si>
  <si>
    <t>مقيّم</t>
  </si>
  <si>
    <t>المدينة</t>
  </si>
  <si>
    <t>توزيع المباريات لحكام المنطقة الشرقية - 1439 / 1440</t>
  </si>
  <si>
    <t>ناشئين ممتاز</t>
  </si>
  <si>
    <t>ناشئين أولى</t>
  </si>
  <si>
    <t>شباب ممتاز</t>
  </si>
  <si>
    <t>الدوري السعودي للمحترفين</t>
  </si>
  <si>
    <t>القادسية</t>
  </si>
  <si>
    <t>العلمين</t>
  </si>
  <si>
    <t>النهضة</t>
  </si>
  <si>
    <t>البحرية</t>
  </si>
  <si>
    <t>القادسية الصناعي</t>
  </si>
  <si>
    <t>براعم تحت 13</t>
  </si>
  <si>
    <t>براعم تحت 15</t>
  </si>
  <si>
    <t>ناشئين تحت 17</t>
  </si>
  <si>
    <t>شباب تحت 19</t>
  </si>
  <si>
    <t>دوري الدرجة الثالثة</t>
  </si>
  <si>
    <t>مسابقات اخرى</t>
  </si>
  <si>
    <t>براعم ممتاز تحت 13</t>
  </si>
  <si>
    <t>براعم ممتاز تحت 15</t>
  </si>
  <si>
    <t>شباب أولى</t>
  </si>
  <si>
    <t>دوري الدرجة الثانية</t>
  </si>
  <si>
    <t>دوري الامير محمد بن سلمان للدرجة الأولى</t>
  </si>
  <si>
    <t>دوري الدرجة الأولى</t>
  </si>
  <si>
    <t>الدوري  للمحترفين</t>
  </si>
  <si>
    <t>الحكم 1</t>
  </si>
  <si>
    <t>الحكم 2</t>
  </si>
  <si>
    <t>الحكم 3</t>
  </si>
  <si>
    <t>الحكم 4</t>
  </si>
  <si>
    <t>الحكم 5</t>
  </si>
  <si>
    <t>الحكم 6</t>
  </si>
  <si>
    <t>الحكم 7</t>
  </si>
  <si>
    <t>الحكم 8</t>
  </si>
  <si>
    <t>الحكم 9</t>
  </si>
  <si>
    <t>الحكم 10</t>
  </si>
  <si>
    <t>الحكم 11</t>
  </si>
  <si>
    <t>الحكم 12</t>
  </si>
  <si>
    <t>الحكم 13</t>
  </si>
  <si>
    <t>الحكم 14</t>
  </si>
  <si>
    <t>الحكم 15</t>
  </si>
  <si>
    <t>الحكم 16</t>
  </si>
  <si>
    <t>الحكم 17</t>
  </si>
  <si>
    <t>الحكم 18</t>
  </si>
  <si>
    <t>الحكم 19</t>
  </si>
  <si>
    <t>الحكم 20</t>
  </si>
  <si>
    <t>الحكم 21</t>
  </si>
  <si>
    <t>الحكم 22</t>
  </si>
  <si>
    <t>الحكم 23</t>
  </si>
  <si>
    <t>الحكم 24</t>
  </si>
  <si>
    <t>الحكم 25</t>
  </si>
  <si>
    <t>الحكم 26</t>
  </si>
  <si>
    <t>الحكم 27</t>
  </si>
  <si>
    <t>الحكم 28</t>
  </si>
  <si>
    <t>الحكم 29</t>
  </si>
  <si>
    <t>الحكم 30</t>
  </si>
  <si>
    <t>الحكم 31</t>
  </si>
  <si>
    <t>الحكم 32</t>
  </si>
  <si>
    <t>الحكم 33</t>
  </si>
  <si>
    <t>الحكم 34</t>
  </si>
  <si>
    <t>الحكم 35</t>
  </si>
  <si>
    <t>الحكم 36</t>
  </si>
  <si>
    <t>الحكم 37</t>
  </si>
  <si>
    <t>الحكم 38</t>
  </si>
  <si>
    <t>الحكم 39</t>
  </si>
  <si>
    <t>الحكم 40</t>
  </si>
  <si>
    <t>الحكم 41</t>
  </si>
  <si>
    <t>الحكم 42</t>
  </si>
  <si>
    <t>الحكم 43</t>
  </si>
  <si>
    <t>الحكم 44</t>
  </si>
  <si>
    <t>الحكم 45</t>
  </si>
  <si>
    <t>الحكم 46</t>
  </si>
  <si>
    <t>الحكم 47</t>
  </si>
  <si>
    <t>الحكم 48</t>
  </si>
  <si>
    <t>الحكم 49</t>
  </si>
  <si>
    <t>الحكم 50</t>
  </si>
  <si>
    <t>الحكم 51</t>
  </si>
  <si>
    <t>الحكم 52</t>
  </si>
  <si>
    <t>الحكم 53</t>
  </si>
  <si>
    <t>الحكم 54</t>
  </si>
  <si>
    <t>الحكم 55</t>
  </si>
  <si>
    <t>الحكم 56</t>
  </si>
  <si>
    <t>الحكم 57</t>
  </si>
  <si>
    <t>الحكم 58</t>
  </si>
  <si>
    <t>الحكم 59</t>
  </si>
  <si>
    <t>الحكم 60</t>
  </si>
  <si>
    <t>الحكم 61</t>
  </si>
  <si>
    <t>الحكم 62</t>
  </si>
  <si>
    <t>الحكم 63</t>
  </si>
  <si>
    <t>الحكم 64</t>
  </si>
  <si>
    <t>الحكم 65</t>
  </si>
  <si>
    <t>الحكم 66</t>
  </si>
  <si>
    <t>الحكم 67</t>
  </si>
  <si>
    <t>الحكم 68</t>
  </si>
  <si>
    <t>الحكم 69</t>
  </si>
  <si>
    <t>الحكم 70</t>
  </si>
  <si>
    <t>الحكم 71</t>
  </si>
  <si>
    <t>الحكم 72</t>
  </si>
  <si>
    <t>الحكم 73</t>
  </si>
  <si>
    <t>الحكم 74</t>
  </si>
  <si>
    <t>الحكم 75</t>
  </si>
  <si>
    <t>الاتفاق</t>
  </si>
  <si>
    <t>ا</t>
  </si>
  <si>
    <t>ب</t>
  </si>
  <si>
    <t>ث</t>
  </si>
  <si>
    <t>ج</t>
  </si>
  <si>
    <t>ح</t>
  </si>
  <si>
    <t>خ</t>
  </si>
  <si>
    <t>د</t>
  </si>
  <si>
    <t>ذ</t>
  </si>
  <si>
    <t>ر</t>
  </si>
  <si>
    <t>ز</t>
  </si>
  <si>
    <t>س</t>
  </si>
  <si>
    <t>ش</t>
  </si>
  <si>
    <t>ص</t>
  </si>
  <si>
    <t>ض</t>
  </si>
  <si>
    <t>ط</t>
  </si>
  <si>
    <t>ظ</t>
  </si>
  <si>
    <t>ع</t>
  </si>
  <si>
    <t>غ</t>
  </si>
  <si>
    <t>ق</t>
  </si>
  <si>
    <t>ك</t>
  </si>
  <si>
    <t>م</t>
  </si>
  <si>
    <t>ن</t>
  </si>
  <si>
    <t>هـ</t>
  </si>
  <si>
    <t>ف</t>
  </si>
  <si>
    <t>ل</t>
  </si>
  <si>
    <t>و</t>
  </si>
  <si>
    <t>ي</t>
  </si>
  <si>
    <t>ت</t>
  </si>
  <si>
    <t>اليوم</t>
  </si>
  <si>
    <t>التاريخ</t>
  </si>
  <si>
    <t>السبت</t>
  </si>
  <si>
    <t>الأحد</t>
  </si>
  <si>
    <t>الأثنين</t>
  </si>
  <si>
    <t>الثلاثاء</t>
  </si>
  <si>
    <t>الأربعاء</t>
  </si>
  <si>
    <t>الخميس</t>
  </si>
  <si>
    <t>الجمعة</t>
  </si>
</sst>
</file>

<file path=xl/styles.xml><?xml version="1.0" encoding="utf-8"?>
<styleSheet xmlns="http://schemas.openxmlformats.org/spreadsheetml/2006/main">
  <fonts count="8"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22"/>
      <color theme="1"/>
      <name val="Arial"/>
      <family val="2"/>
    </font>
    <font>
      <b/>
      <sz val="14"/>
      <color rgb="FFC00000"/>
      <name val="Arial"/>
      <family val="2"/>
    </font>
    <font>
      <b/>
      <sz val="11"/>
      <color theme="1"/>
      <name val="Arial"/>
      <family val="2"/>
    </font>
    <font>
      <b/>
      <sz val="16"/>
      <name val="Arial"/>
      <family val="2"/>
    </font>
    <font>
      <b/>
      <sz val="16"/>
      <color rgb="FF66003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4A0EA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0" fillId="0" borderId="0" xfId="0" applyProtection="1"/>
    <xf numFmtId="0" fontId="2" fillId="2" borderId="6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8" xfId="0" applyFont="1" applyBorder="1" applyAlignment="1" applyProtection="1">
      <alignment horizontal="center" vertical="center"/>
      <protection hidden="1"/>
    </xf>
    <xf numFmtId="0" fontId="2" fillId="0" borderId="24" xfId="0" applyFont="1" applyBorder="1" applyAlignment="1">
      <alignment horizontal="center" vertical="center"/>
    </xf>
    <xf numFmtId="0" fontId="2" fillId="2" borderId="25" xfId="0" applyFont="1" applyFill="1" applyBorder="1" applyAlignment="1" applyProtection="1">
      <alignment horizontal="center" vertical="center"/>
      <protection hidden="1"/>
    </xf>
    <xf numFmtId="0" fontId="1" fillId="0" borderId="26" xfId="0" applyFont="1" applyBorder="1" applyAlignment="1" applyProtection="1">
      <alignment horizontal="center" vertical="center"/>
      <protection locked="0"/>
    </xf>
    <xf numFmtId="0" fontId="1" fillId="0" borderId="27" xfId="0" applyFont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 vertical="center"/>
      <protection hidden="1"/>
    </xf>
    <xf numFmtId="0" fontId="2" fillId="2" borderId="6" xfId="0" applyFont="1" applyFill="1" applyBorder="1" applyAlignment="1" applyProtection="1">
      <alignment vertical="center"/>
      <protection hidden="1"/>
    </xf>
    <xf numFmtId="0" fontId="2" fillId="2" borderId="15" xfId="0" applyFont="1" applyFill="1" applyBorder="1" applyAlignment="1" applyProtection="1">
      <alignment vertical="center"/>
      <protection hidden="1"/>
    </xf>
    <xf numFmtId="0" fontId="1" fillId="0" borderId="28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hidden="1"/>
    </xf>
    <xf numFmtId="0" fontId="1" fillId="0" borderId="21" xfId="0" applyFont="1" applyBorder="1" applyAlignment="1" applyProtection="1">
      <alignment horizontal="center" vertical="center"/>
      <protection locked="0"/>
    </xf>
    <xf numFmtId="0" fontId="1" fillId="0" borderId="2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6" fillId="4" borderId="0" xfId="0" applyFont="1" applyFill="1" applyAlignment="1" applyProtection="1">
      <protection locked="0"/>
    </xf>
    <xf numFmtId="0" fontId="6" fillId="6" borderId="0" xfId="0" applyFont="1" applyFill="1" applyAlignment="1" applyProtection="1">
      <alignment horizontal="left"/>
      <protection locked="0"/>
    </xf>
    <xf numFmtId="0" fontId="6" fillId="5" borderId="0" xfId="0" applyFont="1" applyFill="1" applyAlignment="1" applyProtection="1">
      <alignment horizontal="left"/>
      <protection locked="0"/>
    </xf>
    <xf numFmtId="14" fontId="2" fillId="0" borderId="8" xfId="0" applyNumberFormat="1" applyFont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2" fillId="2" borderId="10" xfId="0" applyFont="1" applyFill="1" applyBorder="1" applyAlignment="1" applyProtection="1">
      <alignment horizontal="center" vertical="center"/>
      <protection hidden="1"/>
    </xf>
    <xf numFmtId="0" fontId="2" fillId="2" borderId="11" xfId="0" applyFont="1" applyFill="1" applyBorder="1" applyAlignment="1" applyProtection="1">
      <alignment horizontal="center" vertical="center"/>
      <protection hidden="1"/>
    </xf>
    <xf numFmtId="0" fontId="2" fillId="2" borderId="14" xfId="0" applyFont="1" applyFill="1" applyBorder="1" applyAlignment="1" applyProtection="1">
      <alignment horizontal="center" vertical="center"/>
      <protection hidden="1"/>
    </xf>
    <xf numFmtId="0" fontId="2" fillId="2" borderId="17" xfId="0" applyFont="1" applyFill="1" applyBorder="1" applyAlignment="1" applyProtection="1">
      <alignment horizontal="center" vertical="center"/>
      <protection hidden="1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7" fillId="4" borderId="0" xfId="0" applyFont="1" applyFill="1" applyAlignment="1" applyProtection="1">
      <alignment horizontal="center"/>
      <protection locked="0"/>
    </xf>
    <xf numFmtId="0" fontId="6" fillId="5" borderId="0" xfId="0" applyFont="1" applyFill="1" applyAlignment="1" applyProtection="1">
      <alignment horizontal="left"/>
      <protection locked="0"/>
    </xf>
    <xf numFmtId="0" fontId="6" fillId="6" borderId="0" xfId="0" applyFont="1" applyFill="1" applyAlignment="1" applyProtection="1">
      <alignment horizontal="left"/>
      <protection locked="0"/>
    </xf>
    <xf numFmtId="0" fontId="6" fillId="7" borderId="0" xfId="0" applyFont="1" applyFill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14" fontId="6" fillId="6" borderId="0" xfId="0" applyNumberFormat="1" applyFont="1" applyFill="1" applyAlignment="1" applyProtection="1">
      <alignment horizontal="left"/>
      <protection locked="0"/>
    </xf>
    <xf numFmtId="14" fontId="6" fillId="5" borderId="0" xfId="0" applyNumberFormat="1" applyFont="1" applyFill="1" applyAlignment="1" applyProtection="1">
      <alignment horizontal="left"/>
      <protection locked="0"/>
    </xf>
    <xf numFmtId="14" fontId="2" fillId="2" borderId="3" xfId="0" applyNumberFormat="1" applyFont="1" applyFill="1" applyBorder="1" applyAlignment="1" applyProtection="1">
      <alignment horizontal="center" vertical="center"/>
    </xf>
    <xf numFmtId="14" fontId="2" fillId="2" borderId="6" xfId="0" applyNumberFormat="1" applyFont="1" applyFill="1" applyBorder="1" applyAlignment="1" applyProtection="1">
      <alignment horizontal="center" vertical="center"/>
    </xf>
    <xf numFmtId="14" fontId="2" fillId="0" borderId="8" xfId="0" applyNumberFormat="1" applyFont="1" applyBorder="1" applyAlignment="1" applyProtection="1">
      <alignment horizontal="center" vertical="center"/>
    </xf>
    <xf numFmtId="14" fontId="0" fillId="0" borderId="0" xfId="0" applyNumberFormat="1" applyProtection="1"/>
  </cellXfs>
  <cellStyles count="1">
    <cellStyle name="Normal" xfId="0" builtinId="0"/>
  </cellStyles>
  <dxfs count="6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660033"/>
      <color rgb="FFF4A0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4</xdr:col>
      <xdr:colOff>114300</xdr:colOff>
      <xdr:row>8</xdr:row>
      <xdr:rowOff>109910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236413900" y="0"/>
          <a:ext cx="1600200" cy="15767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914400</xdr:colOff>
      <xdr:row>7</xdr:row>
      <xdr:rowOff>176585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236051950" y="0"/>
          <a:ext cx="1600200" cy="15767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428625</xdr:colOff>
      <xdr:row>7</xdr:row>
      <xdr:rowOff>62285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239090425" y="0"/>
          <a:ext cx="1600200" cy="15767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4:V511"/>
  <sheetViews>
    <sheetView rightToLeft="1" zoomScaleNormal="100" workbookViewId="0">
      <selection activeCell="G23" sqref="G23"/>
    </sheetView>
  </sheetViews>
  <sheetFormatPr defaultRowHeight="14.25"/>
  <cols>
    <col min="1" max="1" width="1.75" style="1" customWidth="1"/>
    <col min="2" max="2" width="7.375" style="1" customWidth="1"/>
    <col min="3" max="3" width="9" style="1"/>
    <col min="4" max="4" width="3" style="1" customWidth="1"/>
    <col min="5" max="6" width="9" style="1"/>
    <col min="7" max="7" width="13.5" style="1" bestFit="1" customWidth="1"/>
    <col min="8" max="8" width="34.875" style="1" customWidth="1"/>
    <col min="9" max="9" width="14.875" style="1" customWidth="1"/>
    <col min="10" max="10" width="24.5" style="1" bestFit="1" customWidth="1"/>
    <col min="11" max="11" width="9.5" style="1" customWidth="1"/>
    <col min="12" max="12" width="12.375" style="1" customWidth="1"/>
    <col min="13" max="20" width="9" style="1"/>
    <col min="21" max="21" width="17.375" style="1" customWidth="1"/>
    <col min="22" max="22" width="9" style="1" customWidth="1"/>
    <col min="23" max="16384" width="9" style="1"/>
  </cols>
  <sheetData>
    <row r="4" spans="2:22" ht="14.25" customHeight="1">
      <c r="B4" s="56" t="s">
        <v>33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</row>
    <row r="5" spans="2:22" ht="14.25" customHeight="1">
      <c r="B5" s="56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</row>
    <row r="6" spans="2:22" ht="15" customHeight="1">
      <c r="B6" s="56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</row>
    <row r="7" spans="2:22" ht="15">
      <c r="J7" s="9"/>
    </row>
    <row r="9" spans="2:22" ht="12" customHeight="1" thickBot="1"/>
    <row r="10" spans="2:22" ht="18">
      <c r="B10" s="54" t="s">
        <v>2</v>
      </c>
      <c r="C10" s="50" t="s">
        <v>0</v>
      </c>
      <c r="D10" s="50"/>
      <c r="E10" s="50"/>
      <c r="F10" s="39"/>
      <c r="G10" s="39"/>
      <c r="H10" s="50" t="s">
        <v>3</v>
      </c>
      <c r="I10" s="50" t="s">
        <v>4</v>
      </c>
      <c r="J10" s="50" t="s">
        <v>5</v>
      </c>
      <c r="K10" s="48" t="s">
        <v>6</v>
      </c>
      <c r="L10" s="50" t="s">
        <v>13</v>
      </c>
      <c r="M10" s="52" t="s">
        <v>32</v>
      </c>
    </row>
    <row r="11" spans="2:22" ht="18.75" thickBot="1">
      <c r="B11" s="55"/>
      <c r="C11" s="8" t="s">
        <v>11</v>
      </c>
      <c r="D11" s="8" t="s">
        <v>1</v>
      </c>
      <c r="E11" s="8" t="s">
        <v>11</v>
      </c>
      <c r="F11" s="40" t="s">
        <v>160</v>
      </c>
      <c r="G11" s="40" t="s">
        <v>161</v>
      </c>
      <c r="H11" s="51"/>
      <c r="I11" s="51"/>
      <c r="J11" s="51"/>
      <c r="K11" s="49"/>
      <c r="L11" s="51"/>
      <c r="M11" s="53"/>
      <c r="U11" s="1" t="s">
        <v>43</v>
      </c>
      <c r="V11" s="1" t="s">
        <v>10</v>
      </c>
    </row>
    <row r="12" spans="2:22" ht="18">
      <c r="B12" s="3">
        <v>1</v>
      </c>
      <c r="C12" s="4" t="s">
        <v>132</v>
      </c>
      <c r="D12" s="4" t="s">
        <v>1</v>
      </c>
      <c r="E12" s="4" t="s">
        <v>147</v>
      </c>
      <c r="F12" s="4" t="s">
        <v>162</v>
      </c>
      <c r="G12" s="47">
        <v>43435</v>
      </c>
      <c r="H12" s="4" t="s">
        <v>43</v>
      </c>
      <c r="I12" s="4" t="s">
        <v>40</v>
      </c>
      <c r="J12" s="4" t="s">
        <v>56</v>
      </c>
      <c r="K12" s="7" t="s">
        <v>30</v>
      </c>
      <c r="L12" s="7" t="str">
        <f>INDEX(Sheet2!$F:$F,MATCH(J12,Sheet2!$C:$C,))</f>
        <v>دولي محلي</v>
      </c>
      <c r="M12" s="11" t="str">
        <f>INDEX(Sheet2!$E:$E,MATCH(J12,Sheet2!$C:$C,))</f>
        <v>الخبر</v>
      </c>
      <c r="U12" s="1" t="s">
        <v>44</v>
      </c>
      <c r="V12" s="1" t="s">
        <v>9</v>
      </c>
    </row>
    <row r="13" spans="2:22" ht="18">
      <c r="B13" s="5">
        <v>2</v>
      </c>
      <c r="C13" s="6" t="s">
        <v>133</v>
      </c>
      <c r="D13" s="6" t="s">
        <v>1</v>
      </c>
      <c r="E13" s="6" t="s">
        <v>148</v>
      </c>
      <c r="F13" s="6" t="s">
        <v>163</v>
      </c>
      <c r="G13" s="47">
        <v>43436</v>
      </c>
      <c r="H13" s="6" t="s">
        <v>44</v>
      </c>
      <c r="I13" s="6" t="s">
        <v>38</v>
      </c>
      <c r="J13" s="4" t="s">
        <v>56</v>
      </c>
      <c r="K13" s="7" t="s">
        <v>30</v>
      </c>
      <c r="L13" s="7" t="str">
        <f>INDEX(Sheet2!$F:$F,MATCH(J13,Sheet2!$C:$C,))</f>
        <v>دولي محلي</v>
      </c>
      <c r="M13" s="12" t="str">
        <f>INDEX(Sheet2!$E:$E,MATCH(J13,Sheet2!$C:$C,))</f>
        <v>الخبر</v>
      </c>
      <c r="U13" s="1" t="s">
        <v>45</v>
      </c>
      <c r="V13" s="1" t="s">
        <v>30</v>
      </c>
    </row>
    <row r="14" spans="2:22" ht="18">
      <c r="B14" s="5">
        <v>3</v>
      </c>
      <c r="C14" s="6" t="s">
        <v>134</v>
      </c>
      <c r="D14" s="6" t="s">
        <v>1</v>
      </c>
      <c r="E14" s="6" t="s">
        <v>149</v>
      </c>
      <c r="F14" s="6" t="s">
        <v>164</v>
      </c>
      <c r="G14" s="47">
        <v>43437</v>
      </c>
      <c r="H14" s="6" t="s">
        <v>45</v>
      </c>
      <c r="I14" s="6" t="s">
        <v>39</v>
      </c>
      <c r="J14" s="4" t="s">
        <v>56</v>
      </c>
      <c r="K14" s="7" t="s">
        <v>30</v>
      </c>
      <c r="L14" s="7" t="str">
        <f>INDEX(Sheet2!$F:$F,MATCH(J14,Sheet2!$C:$C,))</f>
        <v>دولي محلي</v>
      </c>
      <c r="M14" s="12" t="str">
        <f>INDEX(Sheet2!$E:$E,MATCH(J14,Sheet2!$C:$C,))</f>
        <v>الخبر</v>
      </c>
      <c r="U14" s="1" t="s">
        <v>46</v>
      </c>
      <c r="V14" s="1" t="s">
        <v>31</v>
      </c>
    </row>
    <row r="15" spans="2:22" ht="18">
      <c r="B15" s="5">
        <v>4</v>
      </c>
      <c r="C15" s="6" t="s">
        <v>135</v>
      </c>
      <c r="D15" s="6" t="s">
        <v>1</v>
      </c>
      <c r="E15" s="6" t="s">
        <v>155</v>
      </c>
      <c r="F15" s="6" t="s">
        <v>165</v>
      </c>
      <c r="G15" s="47">
        <v>43438</v>
      </c>
      <c r="H15" s="6" t="s">
        <v>46</v>
      </c>
      <c r="I15" s="6" t="s">
        <v>131</v>
      </c>
      <c r="J15" s="4" t="s">
        <v>56</v>
      </c>
      <c r="K15" s="7" t="s">
        <v>30</v>
      </c>
      <c r="L15" s="7" t="str">
        <f>INDEX(Sheet2!$F:$F,MATCH(J15,Sheet2!$C:$C,))</f>
        <v>دولي محلي</v>
      </c>
      <c r="M15" s="12" t="str">
        <f>INDEX(Sheet2!$E:$E,MATCH(J15,Sheet2!$C:$C,))</f>
        <v>الخبر</v>
      </c>
      <c r="U15" s="1" t="s">
        <v>47</v>
      </c>
    </row>
    <row r="16" spans="2:22" ht="18">
      <c r="B16" s="5">
        <v>5</v>
      </c>
      <c r="C16" s="6" t="s">
        <v>136</v>
      </c>
      <c r="D16" s="6" t="s">
        <v>1</v>
      </c>
      <c r="E16" s="6" t="s">
        <v>150</v>
      </c>
      <c r="F16" s="6" t="s">
        <v>166</v>
      </c>
      <c r="G16" s="47">
        <v>43439</v>
      </c>
      <c r="H16" s="6" t="s">
        <v>47</v>
      </c>
      <c r="I16" s="6" t="s">
        <v>41</v>
      </c>
      <c r="J16" s="4" t="s">
        <v>56</v>
      </c>
      <c r="K16" s="7" t="s">
        <v>30</v>
      </c>
      <c r="L16" s="7" t="str">
        <f>INDEX(Sheet2!$F:$F,MATCH(J16,Sheet2!$C:$C,))</f>
        <v>دولي محلي</v>
      </c>
      <c r="M16" s="12" t="str">
        <f>INDEX(Sheet2!$E:$E,MATCH(J16,Sheet2!$C:$C,))</f>
        <v>الخبر</v>
      </c>
      <c r="U16" s="1" t="s">
        <v>48</v>
      </c>
    </row>
    <row r="17" spans="2:21" ht="18">
      <c r="B17" s="5">
        <v>6</v>
      </c>
      <c r="C17" s="6" t="s">
        <v>137</v>
      </c>
      <c r="D17" s="6" t="s">
        <v>1</v>
      </c>
      <c r="E17" s="6" t="s">
        <v>151</v>
      </c>
      <c r="F17" s="6" t="s">
        <v>167</v>
      </c>
      <c r="G17" s="47">
        <v>43440</v>
      </c>
      <c r="H17" s="6" t="s">
        <v>48</v>
      </c>
      <c r="I17" s="6" t="s">
        <v>39</v>
      </c>
      <c r="J17" s="4" t="s">
        <v>56</v>
      </c>
      <c r="K17" s="7" t="s">
        <v>30</v>
      </c>
      <c r="L17" s="7" t="str">
        <f>INDEX(Sheet2!$F:$F,MATCH(J17,Sheet2!$C:$C,))</f>
        <v>دولي محلي</v>
      </c>
      <c r="M17" s="12" t="str">
        <f>INDEX(Sheet2!$E:$E,MATCH(J17,Sheet2!$C:$C,))</f>
        <v>الخبر</v>
      </c>
      <c r="U17" s="1" t="s">
        <v>49</v>
      </c>
    </row>
    <row r="18" spans="2:21" ht="18">
      <c r="B18" s="5">
        <v>7</v>
      </c>
      <c r="C18" s="6" t="s">
        <v>138</v>
      </c>
      <c r="D18" s="6" t="s">
        <v>1</v>
      </c>
      <c r="E18" s="6" t="s">
        <v>156</v>
      </c>
      <c r="F18" s="6" t="s">
        <v>168</v>
      </c>
      <c r="G18" s="47">
        <v>43441</v>
      </c>
      <c r="H18" s="6" t="s">
        <v>49</v>
      </c>
      <c r="I18" s="6" t="s">
        <v>42</v>
      </c>
      <c r="J18" s="4" t="s">
        <v>56</v>
      </c>
      <c r="K18" s="7" t="s">
        <v>30</v>
      </c>
      <c r="L18" s="7" t="str">
        <f>INDEX(Sheet2!$F:$F,MATCH(J18,Sheet2!$C:$C,))</f>
        <v>دولي محلي</v>
      </c>
      <c r="M18" s="12" t="str">
        <f>INDEX(Sheet2!$E:$E,MATCH(J18,Sheet2!$C:$C,))</f>
        <v>الخبر</v>
      </c>
      <c r="U18" s="1" t="s">
        <v>50</v>
      </c>
    </row>
    <row r="19" spans="2:21" ht="18">
      <c r="B19" s="5">
        <v>8</v>
      </c>
      <c r="C19" s="6" t="s">
        <v>139</v>
      </c>
      <c r="D19" s="6" t="s">
        <v>1</v>
      </c>
      <c r="E19" s="6" t="s">
        <v>152</v>
      </c>
      <c r="F19" s="4" t="s">
        <v>162</v>
      </c>
      <c r="G19" s="47">
        <v>43442</v>
      </c>
      <c r="H19" s="6" t="s">
        <v>50</v>
      </c>
      <c r="I19" s="6" t="s">
        <v>131</v>
      </c>
      <c r="J19" s="4" t="s">
        <v>56</v>
      </c>
      <c r="K19" s="7" t="s">
        <v>30</v>
      </c>
      <c r="L19" s="7" t="str">
        <f>INDEX(Sheet2!$F:$F,MATCH(J19,Sheet2!$C:$C,))</f>
        <v>دولي محلي</v>
      </c>
      <c r="M19" s="12" t="str">
        <f>INDEX(Sheet2!$E:$E,MATCH(J19,Sheet2!$C:$C,))</f>
        <v>الخبر</v>
      </c>
      <c r="U19" s="1" t="s">
        <v>34</v>
      </c>
    </row>
    <row r="20" spans="2:21" ht="18">
      <c r="B20" s="5">
        <v>9</v>
      </c>
      <c r="C20" s="6" t="s">
        <v>140</v>
      </c>
      <c r="D20" s="6" t="s">
        <v>1</v>
      </c>
      <c r="E20" s="6" t="s">
        <v>153</v>
      </c>
      <c r="F20" s="6" t="s">
        <v>163</v>
      </c>
      <c r="G20" s="47">
        <v>43443</v>
      </c>
      <c r="H20" s="6" t="s">
        <v>34</v>
      </c>
      <c r="I20" s="6" t="s">
        <v>131</v>
      </c>
      <c r="J20" s="4" t="s">
        <v>56</v>
      </c>
      <c r="K20" s="7" t="s">
        <v>30</v>
      </c>
      <c r="L20" s="7" t="str">
        <f>INDEX(Sheet2!$F:$F,MATCH(J20,Sheet2!$C:$C,))</f>
        <v>دولي محلي</v>
      </c>
      <c r="M20" s="12" t="str">
        <f>INDEX(Sheet2!$E:$E,MATCH(J20,Sheet2!$C:$C,))</f>
        <v>الخبر</v>
      </c>
      <c r="U20" s="1" t="s">
        <v>35</v>
      </c>
    </row>
    <row r="21" spans="2:21" ht="18">
      <c r="B21" s="5">
        <v>10</v>
      </c>
      <c r="C21" s="6" t="s">
        <v>141</v>
      </c>
      <c r="D21" s="6" t="s">
        <v>1</v>
      </c>
      <c r="E21" s="6" t="s">
        <v>154</v>
      </c>
      <c r="F21" s="6" t="s">
        <v>164</v>
      </c>
      <c r="G21" s="47">
        <v>43444</v>
      </c>
      <c r="H21" s="6" t="s">
        <v>35</v>
      </c>
      <c r="I21" s="6" t="s">
        <v>131</v>
      </c>
      <c r="J21" s="4" t="s">
        <v>56</v>
      </c>
      <c r="K21" s="7" t="s">
        <v>30</v>
      </c>
      <c r="L21" s="7" t="str">
        <f>INDEX(Sheet2!$F:$F,MATCH(J21,Sheet2!$C:$C,))</f>
        <v>دولي محلي</v>
      </c>
      <c r="M21" s="12" t="str">
        <f>INDEX(Sheet2!$E:$E,MATCH(J21,Sheet2!$C:$C,))</f>
        <v>الخبر</v>
      </c>
      <c r="U21" s="1" t="s">
        <v>51</v>
      </c>
    </row>
    <row r="22" spans="2:21" ht="18">
      <c r="B22" s="5">
        <v>11</v>
      </c>
      <c r="C22" s="6" t="s">
        <v>142</v>
      </c>
      <c r="D22" s="6" t="s">
        <v>1</v>
      </c>
      <c r="E22" s="6" t="s">
        <v>157</v>
      </c>
      <c r="F22" s="6" t="s">
        <v>165</v>
      </c>
      <c r="G22" s="47">
        <v>43445</v>
      </c>
      <c r="H22" s="6" t="s">
        <v>51</v>
      </c>
      <c r="I22" s="6" t="s">
        <v>131</v>
      </c>
      <c r="J22" s="4" t="s">
        <v>56</v>
      </c>
      <c r="K22" s="7" t="s">
        <v>30</v>
      </c>
      <c r="L22" s="7" t="str">
        <f>INDEX(Sheet2!$F:$F,MATCH(J22,Sheet2!$C:$C,))</f>
        <v>دولي محلي</v>
      </c>
      <c r="M22" s="12" t="str">
        <f>INDEX(Sheet2!$E:$E,MATCH(J22,Sheet2!$C:$C,))</f>
        <v>الخبر</v>
      </c>
      <c r="U22" s="1" t="s">
        <v>36</v>
      </c>
    </row>
    <row r="23" spans="2:21" ht="18">
      <c r="B23" s="5">
        <v>12</v>
      </c>
      <c r="C23" s="6" t="s">
        <v>143</v>
      </c>
      <c r="D23" s="6" t="s">
        <v>1</v>
      </c>
      <c r="E23" s="6" t="s">
        <v>158</v>
      </c>
      <c r="F23" s="6" t="s">
        <v>166</v>
      </c>
      <c r="G23" s="47">
        <v>43446</v>
      </c>
      <c r="H23" s="6" t="s">
        <v>36</v>
      </c>
      <c r="I23" s="6" t="s">
        <v>131</v>
      </c>
      <c r="J23" s="4" t="s">
        <v>56</v>
      </c>
      <c r="K23" s="7" t="s">
        <v>30</v>
      </c>
      <c r="L23" s="7" t="str">
        <f>INDEX(Sheet2!$F:$F,MATCH(J23,Sheet2!$C:$C,))</f>
        <v>دولي محلي</v>
      </c>
      <c r="M23" s="12" t="str">
        <f>INDEX(Sheet2!$E:$E,MATCH(J23,Sheet2!$C:$C,))</f>
        <v>الخبر</v>
      </c>
      <c r="U23" s="1" t="s">
        <v>52</v>
      </c>
    </row>
    <row r="24" spans="2:21" ht="18">
      <c r="B24" s="5">
        <v>13</v>
      </c>
      <c r="C24" s="6" t="s">
        <v>144</v>
      </c>
      <c r="D24" s="6" t="s">
        <v>1</v>
      </c>
      <c r="E24" s="6" t="s">
        <v>133</v>
      </c>
      <c r="F24" s="6" t="s">
        <v>167</v>
      </c>
      <c r="G24" s="47">
        <v>43447</v>
      </c>
      <c r="H24" s="6" t="s">
        <v>52</v>
      </c>
      <c r="I24" s="6" t="s">
        <v>131</v>
      </c>
      <c r="J24" s="4" t="s">
        <v>56</v>
      </c>
      <c r="K24" s="7" t="s">
        <v>30</v>
      </c>
      <c r="L24" s="7" t="str">
        <f>INDEX(Sheet2!$F:$F,MATCH(J24,Sheet2!$C:$C,))</f>
        <v>دولي محلي</v>
      </c>
      <c r="M24" s="12" t="str">
        <f>INDEX(Sheet2!$E:$E,MATCH(J24,Sheet2!$C:$C,))</f>
        <v>الخبر</v>
      </c>
      <c r="U24" s="1" t="s">
        <v>54</v>
      </c>
    </row>
    <row r="25" spans="2:21" ht="18">
      <c r="B25" s="5">
        <v>14</v>
      </c>
      <c r="C25" s="6" t="s">
        <v>145</v>
      </c>
      <c r="D25" s="6" t="s">
        <v>1</v>
      </c>
      <c r="E25" s="6" t="s">
        <v>159</v>
      </c>
      <c r="F25" s="6" t="s">
        <v>168</v>
      </c>
      <c r="G25" s="47">
        <v>43448</v>
      </c>
      <c r="H25" s="6" t="s">
        <v>54</v>
      </c>
      <c r="I25" s="6" t="s">
        <v>131</v>
      </c>
      <c r="J25" s="4" t="s">
        <v>56</v>
      </c>
      <c r="K25" s="7" t="s">
        <v>30</v>
      </c>
      <c r="L25" s="7" t="str">
        <f>INDEX(Sheet2!$F:$F,MATCH(J25,Sheet2!$C:$C,))</f>
        <v>دولي محلي</v>
      </c>
      <c r="M25" s="12" t="str">
        <f>INDEX(Sheet2!$E:$E,MATCH(J25,Sheet2!$C:$C,))</f>
        <v>الخبر</v>
      </c>
      <c r="U25" s="1" t="s">
        <v>55</v>
      </c>
    </row>
    <row r="26" spans="2:21" ht="18">
      <c r="B26" s="5">
        <v>15</v>
      </c>
      <c r="C26" s="6" t="s">
        <v>146</v>
      </c>
      <c r="D26" s="6" t="s">
        <v>1</v>
      </c>
      <c r="E26" s="6" t="s">
        <v>134</v>
      </c>
      <c r="F26" s="6" t="s">
        <v>162</v>
      </c>
      <c r="G26" s="47">
        <v>43449</v>
      </c>
      <c r="H26" s="6" t="s">
        <v>55</v>
      </c>
      <c r="I26" s="6" t="s">
        <v>131</v>
      </c>
      <c r="J26" s="4" t="s">
        <v>56</v>
      </c>
      <c r="K26" s="7" t="s">
        <v>30</v>
      </c>
      <c r="L26" s="7" t="str">
        <f>INDEX(Sheet2!$F:$F,MATCH(J26,Sheet2!$C:$C,))</f>
        <v>دولي محلي</v>
      </c>
      <c r="M26" s="12" t="str">
        <f>INDEX(Sheet2!$E:$E,MATCH(J26,Sheet2!$C:$C,))</f>
        <v>الخبر</v>
      </c>
    </row>
    <row r="27" spans="2:21" ht="18">
      <c r="B27" s="5">
        <v>16</v>
      </c>
      <c r="C27" s="6"/>
      <c r="D27" s="6" t="s">
        <v>1</v>
      </c>
      <c r="E27" s="6"/>
      <c r="F27" s="6"/>
      <c r="G27" s="6"/>
      <c r="H27" s="6"/>
      <c r="I27" s="6"/>
      <c r="J27" s="6"/>
      <c r="K27" s="7"/>
      <c r="L27" s="7" t="e">
        <f>INDEX(Sheet2!$F:$F,MATCH(J27,Sheet2!$C:$C,))</f>
        <v>#N/A</v>
      </c>
      <c r="M27" s="12" t="e">
        <f>INDEX(Sheet2!$E:$E,MATCH(J27,Sheet2!$C:$C,))</f>
        <v>#N/A</v>
      </c>
    </row>
    <row r="28" spans="2:21" ht="18">
      <c r="B28" s="5">
        <v>17</v>
      </c>
      <c r="C28" s="6"/>
      <c r="D28" s="6" t="s">
        <v>1</v>
      </c>
      <c r="E28" s="6"/>
      <c r="F28" s="6"/>
      <c r="G28" s="6"/>
      <c r="H28" s="6"/>
      <c r="I28" s="6"/>
      <c r="J28" s="6"/>
      <c r="K28" s="7"/>
      <c r="L28" s="7" t="e">
        <f>INDEX(Sheet2!$F:$F,MATCH(J28,Sheet2!$C:$C,))</f>
        <v>#N/A</v>
      </c>
      <c r="M28" s="12" t="e">
        <f>INDEX(Sheet2!$E:$E,MATCH(J28,Sheet2!$C:$C,))</f>
        <v>#N/A</v>
      </c>
    </row>
    <row r="29" spans="2:21" ht="18">
      <c r="B29" s="5">
        <v>18</v>
      </c>
      <c r="C29" s="6"/>
      <c r="D29" s="6" t="s">
        <v>1</v>
      </c>
      <c r="E29" s="6"/>
      <c r="F29" s="6"/>
      <c r="G29" s="6"/>
      <c r="H29" s="6"/>
      <c r="I29" s="6"/>
      <c r="J29" s="6"/>
      <c r="K29" s="7"/>
      <c r="L29" s="7" t="e">
        <f>INDEX(Sheet2!$F:$F,MATCH(J29,Sheet2!$C:$C,))</f>
        <v>#N/A</v>
      </c>
      <c r="M29" s="12" t="e">
        <f>INDEX(Sheet2!$E:$E,MATCH(J29,Sheet2!$C:$C,))</f>
        <v>#N/A</v>
      </c>
    </row>
    <row r="30" spans="2:21" ht="18">
      <c r="B30" s="5">
        <v>19</v>
      </c>
      <c r="C30" s="6"/>
      <c r="D30" s="6" t="s">
        <v>1</v>
      </c>
      <c r="E30" s="6"/>
      <c r="F30" s="6"/>
      <c r="G30" s="6"/>
      <c r="H30" s="6"/>
      <c r="I30" s="6"/>
      <c r="J30" s="6"/>
      <c r="K30" s="7"/>
      <c r="L30" s="7" t="e">
        <f>INDEX(Sheet2!$F:$F,MATCH(J30,Sheet2!$C:$C,))</f>
        <v>#N/A</v>
      </c>
      <c r="M30" s="12" t="e">
        <f>INDEX(Sheet2!$E:$E,MATCH(J30,Sheet2!$C:$C,))</f>
        <v>#N/A</v>
      </c>
    </row>
    <row r="31" spans="2:21" ht="18">
      <c r="B31" s="5">
        <v>20</v>
      </c>
      <c r="C31" s="6"/>
      <c r="D31" s="6" t="s">
        <v>1</v>
      </c>
      <c r="E31" s="6"/>
      <c r="F31" s="6"/>
      <c r="G31" s="6"/>
      <c r="H31" s="6"/>
      <c r="I31" s="6"/>
      <c r="J31" s="6"/>
      <c r="K31" s="7"/>
      <c r="L31" s="7" t="e">
        <f>INDEX(Sheet2!$F:$F,MATCH(J31,Sheet2!$C:$C,))</f>
        <v>#N/A</v>
      </c>
      <c r="M31" s="12" t="e">
        <f>INDEX(Sheet2!$E:$E,MATCH(J31,Sheet2!$C:$C,))</f>
        <v>#N/A</v>
      </c>
    </row>
    <row r="32" spans="2:21" ht="18">
      <c r="B32" s="5">
        <v>21</v>
      </c>
      <c r="C32" s="6"/>
      <c r="D32" s="6" t="s">
        <v>1</v>
      </c>
      <c r="E32" s="6"/>
      <c r="F32" s="6"/>
      <c r="G32" s="6"/>
      <c r="H32" s="6"/>
      <c r="I32" s="6"/>
      <c r="J32" s="6"/>
      <c r="K32" s="7"/>
      <c r="L32" s="7" t="e">
        <f>INDEX(Sheet2!$F:$F,MATCH(J32,Sheet2!$C:$C,))</f>
        <v>#N/A</v>
      </c>
      <c r="M32" s="12" t="e">
        <f>INDEX(Sheet2!$E:$E,MATCH(J32,Sheet2!$C:$C,))</f>
        <v>#N/A</v>
      </c>
    </row>
    <row r="33" spans="2:13" ht="18.75" thickBot="1">
      <c r="B33" s="5">
        <v>22</v>
      </c>
      <c r="C33" s="6"/>
      <c r="D33" s="6" t="s">
        <v>1</v>
      </c>
      <c r="E33" s="6"/>
      <c r="F33" s="6"/>
      <c r="G33" s="6"/>
      <c r="H33" s="6"/>
      <c r="I33" s="6"/>
      <c r="J33" s="6"/>
      <c r="K33" s="7"/>
      <c r="L33" s="7" t="e">
        <f>INDEX(Sheet2!$F:$F,MATCH(J33,Sheet2!$C:$C,))</f>
        <v>#N/A</v>
      </c>
      <c r="M33" s="12" t="e">
        <f>INDEX(Sheet2!$E:$E,MATCH(J33,Sheet2!$C:$C,))</f>
        <v>#N/A</v>
      </c>
    </row>
    <row r="34" spans="2:13" ht="18">
      <c r="B34" s="54" t="s">
        <v>2</v>
      </c>
      <c r="C34" s="50" t="s">
        <v>0</v>
      </c>
      <c r="D34" s="50"/>
      <c r="E34" s="50"/>
      <c r="F34" s="39"/>
      <c r="G34" s="39"/>
      <c r="H34" s="50" t="s">
        <v>3</v>
      </c>
      <c r="I34" s="50" t="s">
        <v>4</v>
      </c>
      <c r="J34" s="50" t="s">
        <v>5</v>
      </c>
      <c r="K34" s="48" t="s">
        <v>6</v>
      </c>
      <c r="L34" s="50" t="s">
        <v>13</v>
      </c>
      <c r="M34" s="52" t="s">
        <v>32</v>
      </c>
    </row>
    <row r="35" spans="2:13" ht="18.75" thickBot="1">
      <c r="B35" s="55"/>
      <c r="C35" s="10" t="s">
        <v>11</v>
      </c>
      <c r="D35" s="10" t="s">
        <v>1</v>
      </c>
      <c r="E35" s="10" t="s">
        <v>11</v>
      </c>
      <c r="F35" s="40"/>
      <c r="G35" s="40"/>
      <c r="H35" s="51"/>
      <c r="I35" s="51"/>
      <c r="J35" s="51"/>
      <c r="K35" s="49"/>
      <c r="L35" s="51"/>
      <c r="M35" s="53"/>
    </row>
    <row r="36" spans="2:13" ht="18">
      <c r="B36" s="5">
        <v>23</v>
      </c>
      <c r="C36" s="6"/>
      <c r="D36" s="6" t="s">
        <v>1</v>
      </c>
      <c r="E36" s="6"/>
      <c r="F36" s="6"/>
      <c r="G36" s="6"/>
      <c r="H36" s="6"/>
      <c r="I36" s="6"/>
      <c r="J36" s="6"/>
      <c r="K36" s="7"/>
      <c r="L36" s="7" t="e">
        <f>INDEX(Sheet2!$F:$F,MATCH(J36,Sheet2!$C:$C,))</f>
        <v>#N/A</v>
      </c>
      <c r="M36" s="12" t="e">
        <f>INDEX(Sheet2!$E:$E,MATCH(J36,Sheet2!$C:$C,))</f>
        <v>#N/A</v>
      </c>
    </row>
    <row r="37" spans="2:13" ht="18">
      <c r="B37" s="5">
        <v>24</v>
      </c>
      <c r="C37" s="6"/>
      <c r="D37" s="6" t="s">
        <v>1</v>
      </c>
      <c r="E37" s="6"/>
      <c r="F37" s="6"/>
      <c r="G37" s="6"/>
      <c r="H37" s="6"/>
      <c r="I37" s="6"/>
      <c r="J37" s="6"/>
      <c r="K37" s="7"/>
      <c r="L37" s="7" t="e">
        <f>INDEX(Sheet2!$F:$F,MATCH(J37,Sheet2!$C:$C,))</f>
        <v>#N/A</v>
      </c>
      <c r="M37" s="12" t="e">
        <f>INDEX(Sheet2!$E:$E,MATCH(J37,Sheet2!$C:$C,))</f>
        <v>#N/A</v>
      </c>
    </row>
    <row r="38" spans="2:13" ht="18">
      <c r="B38" s="5">
        <v>25</v>
      </c>
      <c r="C38" s="6"/>
      <c r="D38" s="6" t="s">
        <v>1</v>
      </c>
      <c r="E38" s="6"/>
      <c r="F38" s="6"/>
      <c r="G38" s="6"/>
      <c r="H38" s="6"/>
      <c r="I38" s="6"/>
      <c r="J38" s="6"/>
      <c r="K38" s="7"/>
      <c r="L38" s="7" t="e">
        <f>INDEX(Sheet2!$F:$F,MATCH(J38,Sheet2!$C:$C,))</f>
        <v>#N/A</v>
      </c>
      <c r="M38" s="12" t="e">
        <f>INDEX(Sheet2!$E:$E,MATCH(J38,Sheet2!$C:$C,))</f>
        <v>#N/A</v>
      </c>
    </row>
    <row r="39" spans="2:13" ht="18">
      <c r="B39" s="5">
        <v>26</v>
      </c>
      <c r="C39" s="6"/>
      <c r="D39" s="6" t="s">
        <v>1</v>
      </c>
      <c r="E39" s="6"/>
      <c r="F39" s="6"/>
      <c r="G39" s="6"/>
      <c r="H39" s="6"/>
      <c r="I39" s="6"/>
      <c r="J39" s="6"/>
      <c r="K39" s="7"/>
      <c r="L39" s="7" t="e">
        <f>INDEX(Sheet2!$F:$F,MATCH(J39,Sheet2!$C:$C,))</f>
        <v>#N/A</v>
      </c>
      <c r="M39" s="12" t="e">
        <f>INDEX(Sheet2!$E:$E,MATCH(J39,Sheet2!$C:$C,))</f>
        <v>#N/A</v>
      </c>
    </row>
    <row r="40" spans="2:13" ht="18">
      <c r="B40" s="5">
        <v>27</v>
      </c>
      <c r="C40" s="6"/>
      <c r="D40" s="6" t="s">
        <v>1</v>
      </c>
      <c r="E40" s="6"/>
      <c r="F40" s="6"/>
      <c r="G40" s="6"/>
      <c r="H40" s="6"/>
      <c r="I40" s="6"/>
      <c r="J40" s="6"/>
      <c r="K40" s="7"/>
      <c r="L40" s="7" t="e">
        <f>INDEX(Sheet2!$F:$F,MATCH(J40,Sheet2!$C:$C,))</f>
        <v>#N/A</v>
      </c>
      <c r="M40" s="12" t="e">
        <f>INDEX(Sheet2!$E:$E,MATCH(J40,Sheet2!$C:$C,))</f>
        <v>#N/A</v>
      </c>
    </row>
    <row r="41" spans="2:13" ht="18">
      <c r="B41" s="5">
        <v>28</v>
      </c>
      <c r="C41" s="6"/>
      <c r="D41" s="6" t="s">
        <v>1</v>
      </c>
      <c r="E41" s="6"/>
      <c r="F41" s="6"/>
      <c r="G41" s="6"/>
      <c r="H41" s="6"/>
      <c r="I41" s="6"/>
      <c r="J41" s="6"/>
      <c r="K41" s="7"/>
      <c r="L41" s="7" t="e">
        <f>INDEX(Sheet2!$F:$F,MATCH(J41,Sheet2!$C:$C,))</f>
        <v>#N/A</v>
      </c>
      <c r="M41" s="12" t="e">
        <f>INDEX(Sheet2!$E:$E,MATCH(J41,Sheet2!$C:$C,))</f>
        <v>#N/A</v>
      </c>
    </row>
    <row r="42" spans="2:13" ht="18">
      <c r="B42" s="5">
        <v>29</v>
      </c>
      <c r="C42" s="6"/>
      <c r="D42" s="6" t="s">
        <v>1</v>
      </c>
      <c r="E42" s="6"/>
      <c r="F42" s="6"/>
      <c r="G42" s="6"/>
      <c r="H42" s="6"/>
      <c r="I42" s="6"/>
      <c r="J42" s="6"/>
      <c r="K42" s="7"/>
      <c r="L42" s="7" t="e">
        <f>INDEX(Sheet2!$F:$F,MATCH(J42,Sheet2!$C:$C,))</f>
        <v>#N/A</v>
      </c>
      <c r="M42" s="12" t="e">
        <f>INDEX(Sheet2!$E:$E,MATCH(J42,Sheet2!$C:$C,))</f>
        <v>#N/A</v>
      </c>
    </row>
    <row r="43" spans="2:13" ht="18">
      <c r="B43" s="5">
        <v>30</v>
      </c>
      <c r="C43" s="6"/>
      <c r="D43" s="6" t="s">
        <v>1</v>
      </c>
      <c r="E43" s="6"/>
      <c r="F43" s="6"/>
      <c r="G43" s="6"/>
      <c r="H43" s="6"/>
      <c r="I43" s="6"/>
      <c r="J43" s="6"/>
      <c r="K43" s="7"/>
      <c r="L43" s="7" t="e">
        <f>INDEX(Sheet2!$F:$F,MATCH(J43,Sheet2!$C:$C,))</f>
        <v>#N/A</v>
      </c>
      <c r="M43" s="12" t="e">
        <f>INDEX(Sheet2!$E:$E,MATCH(J43,Sheet2!$C:$C,))</f>
        <v>#N/A</v>
      </c>
    </row>
    <row r="44" spans="2:13" ht="18">
      <c r="B44" s="5">
        <v>31</v>
      </c>
      <c r="C44" s="6"/>
      <c r="D44" s="6" t="s">
        <v>1</v>
      </c>
      <c r="E44" s="6"/>
      <c r="F44" s="6"/>
      <c r="G44" s="6"/>
      <c r="H44" s="6"/>
      <c r="I44" s="6"/>
      <c r="J44" s="6"/>
      <c r="K44" s="7"/>
      <c r="L44" s="7" t="e">
        <f>INDEX(Sheet2!$F:$F,MATCH(J44,Sheet2!$C:$C,))</f>
        <v>#N/A</v>
      </c>
      <c r="M44" s="12" t="e">
        <f>INDEX(Sheet2!$E:$E,MATCH(J44,Sheet2!$C:$C,))</f>
        <v>#N/A</v>
      </c>
    </row>
    <row r="45" spans="2:13" ht="18">
      <c r="B45" s="5">
        <v>32</v>
      </c>
      <c r="C45" s="6"/>
      <c r="D45" s="6" t="s">
        <v>1</v>
      </c>
      <c r="E45" s="6"/>
      <c r="F45" s="6"/>
      <c r="G45" s="6"/>
      <c r="H45" s="6"/>
      <c r="I45" s="6"/>
      <c r="J45" s="6"/>
      <c r="K45" s="7"/>
      <c r="L45" s="7" t="e">
        <f>INDEX(Sheet2!$F:$F,MATCH(J45,Sheet2!$C:$C,))</f>
        <v>#N/A</v>
      </c>
      <c r="M45" s="12" t="e">
        <f>INDEX(Sheet2!$E:$E,MATCH(J45,Sheet2!$C:$C,))</f>
        <v>#N/A</v>
      </c>
    </row>
    <row r="46" spans="2:13" ht="18">
      <c r="B46" s="5">
        <v>33</v>
      </c>
      <c r="C46" s="6"/>
      <c r="D46" s="6" t="s">
        <v>1</v>
      </c>
      <c r="E46" s="6"/>
      <c r="F46" s="6"/>
      <c r="G46" s="6"/>
      <c r="H46" s="6"/>
      <c r="I46" s="6"/>
      <c r="J46" s="6"/>
      <c r="K46" s="7"/>
      <c r="L46" s="7" t="e">
        <f>INDEX(Sheet2!$F:$F,MATCH(J46,Sheet2!$C:$C,))</f>
        <v>#N/A</v>
      </c>
      <c r="M46" s="12" t="e">
        <f>INDEX(Sheet2!$E:$E,MATCH(J46,Sheet2!$C:$C,))</f>
        <v>#N/A</v>
      </c>
    </row>
    <row r="47" spans="2:13" ht="18">
      <c r="B47" s="5">
        <v>34</v>
      </c>
      <c r="C47" s="6"/>
      <c r="D47" s="6" t="s">
        <v>1</v>
      </c>
      <c r="E47" s="6"/>
      <c r="F47" s="6"/>
      <c r="G47" s="6"/>
      <c r="H47" s="6"/>
      <c r="I47" s="6"/>
      <c r="J47" s="6"/>
      <c r="K47" s="7"/>
      <c r="L47" s="7" t="e">
        <f>INDEX(Sheet2!$F:$F,MATCH(J47,Sheet2!$C:$C,))</f>
        <v>#N/A</v>
      </c>
      <c r="M47" s="12" t="e">
        <f>INDEX(Sheet2!$E:$E,MATCH(J47,Sheet2!$C:$C,))</f>
        <v>#N/A</v>
      </c>
    </row>
    <row r="48" spans="2:13" ht="18">
      <c r="B48" s="5">
        <v>35</v>
      </c>
      <c r="C48" s="6"/>
      <c r="D48" s="6" t="s">
        <v>1</v>
      </c>
      <c r="E48" s="6"/>
      <c r="F48" s="6"/>
      <c r="G48" s="6"/>
      <c r="H48" s="6"/>
      <c r="I48" s="6"/>
      <c r="J48" s="6"/>
      <c r="K48" s="7"/>
      <c r="L48" s="7" t="e">
        <f>INDEX(Sheet2!$F:$F,MATCH(J48,Sheet2!$C:$C,))</f>
        <v>#N/A</v>
      </c>
      <c r="M48" s="12" t="e">
        <f>INDEX(Sheet2!$E:$E,MATCH(J48,Sheet2!$C:$C,))</f>
        <v>#N/A</v>
      </c>
    </row>
    <row r="49" spans="2:13" ht="18">
      <c r="B49" s="5">
        <v>36</v>
      </c>
      <c r="C49" s="6"/>
      <c r="D49" s="6" t="s">
        <v>1</v>
      </c>
      <c r="E49" s="6"/>
      <c r="F49" s="6"/>
      <c r="G49" s="6"/>
      <c r="H49" s="6"/>
      <c r="I49" s="6"/>
      <c r="J49" s="6"/>
      <c r="K49" s="7"/>
      <c r="L49" s="7" t="e">
        <f>INDEX(Sheet2!$F:$F,MATCH(J49,Sheet2!$C:$C,))</f>
        <v>#N/A</v>
      </c>
      <c r="M49" s="12" t="e">
        <f>INDEX(Sheet2!$E:$E,MATCH(J49,Sheet2!$C:$C,))</f>
        <v>#N/A</v>
      </c>
    </row>
    <row r="50" spans="2:13" ht="18">
      <c r="B50" s="5">
        <v>37</v>
      </c>
      <c r="C50" s="6"/>
      <c r="D50" s="6" t="s">
        <v>1</v>
      </c>
      <c r="E50" s="6"/>
      <c r="F50" s="6"/>
      <c r="G50" s="6"/>
      <c r="H50" s="6"/>
      <c r="I50" s="6"/>
      <c r="J50" s="6"/>
      <c r="K50" s="7"/>
      <c r="L50" s="7" t="e">
        <f>INDEX(Sheet2!$F:$F,MATCH(J50,Sheet2!$C:$C,))</f>
        <v>#N/A</v>
      </c>
      <c r="M50" s="12" t="e">
        <f>INDEX(Sheet2!$E:$E,MATCH(J50,Sheet2!$C:$C,))</f>
        <v>#N/A</v>
      </c>
    </row>
    <row r="51" spans="2:13" ht="18">
      <c r="B51" s="5">
        <v>38</v>
      </c>
      <c r="C51" s="6"/>
      <c r="D51" s="6" t="s">
        <v>1</v>
      </c>
      <c r="E51" s="6"/>
      <c r="F51" s="6"/>
      <c r="G51" s="6"/>
      <c r="H51" s="6"/>
      <c r="I51" s="6"/>
      <c r="J51" s="6"/>
      <c r="K51" s="7"/>
      <c r="L51" s="7" t="e">
        <f>INDEX(Sheet2!$F:$F,MATCH(J51,Sheet2!$C:$C,))</f>
        <v>#N/A</v>
      </c>
      <c r="M51" s="12" t="e">
        <f>INDEX(Sheet2!$E:$E,MATCH(J51,Sheet2!$C:$C,))</f>
        <v>#N/A</v>
      </c>
    </row>
    <row r="52" spans="2:13" ht="18">
      <c r="B52" s="5">
        <v>39</v>
      </c>
      <c r="C52" s="6"/>
      <c r="D52" s="6" t="s">
        <v>1</v>
      </c>
      <c r="E52" s="6"/>
      <c r="F52" s="6"/>
      <c r="G52" s="6"/>
      <c r="H52" s="6"/>
      <c r="I52" s="6"/>
      <c r="J52" s="6"/>
      <c r="K52" s="7"/>
      <c r="L52" s="7" t="e">
        <f>INDEX(Sheet2!$F:$F,MATCH(J52,Sheet2!$C:$C,))</f>
        <v>#N/A</v>
      </c>
      <c r="M52" s="12" t="e">
        <f>INDEX(Sheet2!$E:$E,MATCH(J52,Sheet2!$C:$C,))</f>
        <v>#N/A</v>
      </c>
    </row>
    <row r="53" spans="2:13" ht="18">
      <c r="B53" s="5">
        <v>40</v>
      </c>
      <c r="C53" s="6"/>
      <c r="D53" s="6" t="s">
        <v>1</v>
      </c>
      <c r="E53" s="6"/>
      <c r="F53" s="6"/>
      <c r="G53" s="6"/>
      <c r="H53" s="6"/>
      <c r="I53" s="6"/>
      <c r="J53" s="6"/>
      <c r="K53" s="7"/>
      <c r="L53" s="7" t="e">
        <f>INDEX(Sheet2!$F:$F,MATCH(J53,Sheet2!$C:$C,))</f>
        <v>#N/A</v>
      </c>
      <c r="M53" s="12" t="e">
        <f>INDEX(Sheet2!$E:$E,MATCH(J53,Sheet2!$C:$C,))</f>
        <v>#N/A</v>
      </c>
    </row>
    <row r="54" spans="2:13" ht="18">
      <c r="B54" s="5">
        <v>41</v>
      </c>
      <c r="C54" s="6"/>
      <c r="D54" s="6" t="s">
        <v>1</v>
      </c>
      <c r="E54" s="6"/>
      <c r="F54" s="6"/>
      <c r="G54" s="6"/>
      <c r="H54" s="6"/>
      <c r="I54" s="6"/>
      <c r="J54" s="6"/>
      <c r="K54" s="7"/>
      <c r="L54" s="7" t="e">
        <f>INDEX(Sheet2!$F:$F,MATCH(J54,Sheet2!$C:$C,))</f>
        <v>#N/A</v>
      </c>
      <c r="M54" s="12" t="e">
        <f>INDEX(Sheet2!$E:$E,MATCH(J54,Sheet2!$C:$C,))</f>
        <v>#N/A</v>
      </c>
    </row>
    <row r="55" spans="2:13" ht="18">
      <c r="B55" s="5">
        <v>42</v>
      </c>
      <c r="C55" s="6"/>
      <c r="D55" s="6" t="s">
        <v>1</v>
      </c>
      <c r="E55" s="6"/>
      <c r="F55" s="6"/>
      <c r="G55" s="6"/>
      <c r="H55" s="6"/>
      <c r="I55" s="6"/>
      <c r="J55" s="6"/>
      <c r="K55" s="7"/>
      <c r="L55" s="7" t="e">
        <f>INDEX(Sheet2!$F:$F,MATCH(J55,Sheet2!$C:$C,))</f>
        <v>#N/A</v>
      </c>
      <c r="M55" s="12" t="e">
        <f>INDEX(Sheet2!$E:$E,MATCH(J55,Sheet2!$C:$C,))</f>
        <v>#N/A</v>
      </c>
    </row>
    <row r="56" spans="2:13" ht="18">
      <c r="B56" s="5">
        <v>43</v>
      </c>
      <c r="C56" s="6"/>
      <c r="D56" s="6" t="s">
        <v>1</v>
      </c>
      <c r="E56" s="6"/>
      <c r="F56" s="6"/>
      <c r="G56" s="6"/>
      <c r="H56" s="6"/>
      <c r="I56" s="6"/>
      <c r="J56" s="6"/>
      <c r="K56" s="7"/>
      <c r="L56" s="7" t="e">
        <f>INDEX(Sheet2!$F:$F,MATCH(J56,Sheet2!$C:$C,))</f>
        <v>#N/A</v>
      </c>
      <c r="M56" s="12" t="e">
        <f>INDEX(Sheet2!$E:$E,MATCH(J56,Sheet2!$C:$C,))</f>
        <v>#N/A</v>
      </c>
    </row>
    <row r="57" spans="2:13" ht="18">
      <c r="B57" s="5">
        <v>44</v>
      </c>
      <c r="C57" s="6"/>
      <c r="D57" s="6" t="s">
        <v>1</v>
      </c>
      <c r="E57" s="6"/>
      <c r="F57" s="6"/>
      <c r="G57" s="6"/>
      <c r="H57" s="6"/>
      <c r="I57" s="6"/>
      <c r="J57" s="6"/>
      <c r="K57" s="7"/>
      <c r="L57" s="7" t="e">
        <f>INDEX(Sheet2!$F:$F,MATCH(J57,Sheet2!$C:$C,))</f>
        <v>#N/A</v>
      </c>
      <c r="M57" s="12" t="e">
        <f>INDEX(Sheet2!$E:$E,MATCH(J57,Sheet2!$C:$C,))</f>
        <v>#N/A</v>
      </c>
    </row>
    <row r="58" spans="2:13" ht="18">
      <c r="B58" s="5">
        <v>45</v>
      </c>
      <c r="C58" s="6"/>
      <c r="D58" s="6" t="s">
        <v>1</v>
      </c>
      <c r="E58" s="6"/>
      <c r="F58" s="6"/>
      <c r="G58" s="6"/>
      <c r="H58" s="6"/>
      <c r="I58" s="6"/>
      <c r="J58" s="6"/>
      <c r="K58" s="7"/>
      <c r="L58" s="7" t="e">
        <f>INDEX(Sheet2!$F:$F,MATCH(J58,Sheet2!$C:$C,))</f>
        <v>#N/A</v>
      </c>
      <c r="M58" s="12" t="e">
        <f>INDEX(Sheet2!$E:$E,MATCH(J58,Sheet2!$C:$C,))</f>
        <v>#N/A</v>
      </c>
    </row>
    <row r="59" spans="2:13" ht="18">
      <c r="B59" s="5">
        <v>46</v>
      </c>
      <c r="C59" s="6"/>
      <c r="D59" s="6" t="s">
        <v>1</v>
      </c>
      <c r="E59" s="6"/>
      <c r="F59" s="6"/>
      <c r="G59" s="6"/>
      <c r="H59" s="6"/>
      <c r="I59" s="6"/>
      <c r="J59" s="6"/>
      <c r="K59" s="7"/>
      <c r="L59" s="7" t="e">
        <f>INDEX(Sheet2!$F:$F,MATCH(J59,Sheet2!$C:$C,))</f>
        <v>#N/A</v>
      </c>
      <c r="M59" s="12" t="e">
        <f>INDEX(Sheet2!$E:$E,MATCH(J59,Sheet2!$C:$C,))</f>
        <v>#N/A</v>
      </c>
    </row>
    <row r="60" spans="2:13" ht="18">
      <c r="B60" s="5">
        <v>47</v>
      </c>
      <c r="C60" s="6"/>
      <c r="D60" s="6" t="s">
        <v>1</v>
      </c>
      <c r="E60" s="6"/>
      <c r="F60" s="6"/>
      <c r="G60" s="6"/>
      <c r="H60" s="6"/>
      <c r="I60" s="6"/>
      <c r="J60" s="6"/>
      <c r="K60" s="7"/>
      <c r="L60" s="7" t="e">
        <f>INDEX(Sheet2!$F:$F,MATCH(J60,Sheet2!$C:$C,))</f>
        <v>#N/A</v>
      </c>
      <c r="M60" s="12" t="e">
        <f>INDEX(Sheet2!$E:$E,MATCH(J60,Sheet2!$C:$C,))</f>
        <v>#N/A</v>
      </c>
    </row>
    <row r="61" spans="2:13" ht="18">
      <c r="B61" s="5">
        <v>48</v>
      </c>
      <c r="C61" s="6"/>
      <c r="D61" s="6" t="s">
        <v>1</v>
      </c>
      <c r="E61" s="6"/>
      <c r="F61" s="6"/>
      <c r="G61" s="6"/>
      <c r="H61" s="6"/>
      <c r="I61" s="6"/>
      <c r="J61" s="6"/>
      <c r="K61" s="7"/>
      <c r="L61" s="7" t="e">
        <f>INDEX(Sheet2!$F:$F,MATCH(J61,Sheet2!$C:$C,))</f>
        <v>#N/A</v>
      </c>
      <c r="M61" s="12" t="e">
        <f>INDEX(Sheet2!$E:$E,MATCH(J61,Sheet2!$C:$C,))</f>
        <v>#N/A</v>
      </c>
    </row>
    <row r="62" spans="2:13" ht="18">
      <c r="B62" s="5">
        <v>49</v>
      </c>
      <c r="C62" s="6"/>
      <c r="D62" s="6" t="s">
        <v>1</v>
      </c>
      <c r="E62" s="6"/>
      <c r="F62" s="6"/>
      <c r="G62" s="6"/>
      <c r="H62" s="6"/>
      <c r="I62" s="6"/>
      <c r="J62" s="6"/>
      <c r="K62" s="7"/>
      <c r="L62" s="7" t="e">
        <f>INDEX(Sheet2!$F:$F,MATCH(J62,Sheet2!$C:$C,))</f>
        <v>#N/A</v>
      </c>
      <c r="M62" s="12" t="e">
        <f>INDEX(Sheet2!$E:$E,MATCH(J62,Sheet2!$C:$C,))</f>
        <v>#N/A</v>
      </c>
    </row>
    <row r="63" spans="2:13" ht="18">
      <c r="B63" s="5">
        <v>50</v>
      </c>
      <c r="C63" s="6"/>
      <c r="D63" s="6" t="s">
        <v>1</v>
      </c>
      <c r="E63" s="6"/>
      <c r="F63" s="6"/>
      <c r="G63" s="6"/>
      <c r="H63" s="6"/>
      <c r="I63" s="6"/>
      <c r="J63" s="6"/>
      <c r="K63" s="7"/>
      <c r="L63" s="7" t="e">
        <f>INDEX(Sheet2!$F:$F,MATCH(J63,Sheet2!$C:$C,))</f>
        <v>#N/A</v>
      </c>
      <c r="M63" s="12" t="e">
        <f>INDEX(Sheet2!$E:$E,MATCH(J63,Sheet2!$C:$C,))</f>
        <v>#N/A</v>
      </c>
    </row>
    <row r="64" spans="2:13" ht="18.75" thickBot="1">
      <c r="B64" s="5">
        <v>51</v>
      </c>
      <c r="C64" s="6"/>
      <c r="D64" s="6" t="s">
        <v>1</v>
      </c>
      <c r="E64" s="6"/>
      <c r="F64" s="6"/>
      <c r="G64" s="6"/>
      <c r="H64" s="6"/>
      <c r="I64" s="6"/>
      <c r="J64" s="6"/>
      <c r="K64" s="7"/>
      <c r="L64" s="7" t="e">
        <f>INDEX(Sheet2!$F:$F,MATCH(J64,Sheet2!$C:$C,))</f>
        <v>#N/A</v>
      </c>
      <c r="M64" s="12" t="e">
        <f>INDEX(Sheet2!$E:$E,MATCH(J64,Sheet2!$C:$C,))</f>
        <v>#N/A</v>
      </c>
    </row>
    <row r="65" spans="2:13" ht="18">
      <c r="B65" s="54" t="s">
        <v>2</v>
      </c>
      <c r="C65" s="50" t="s">
        <v>0</v>
      </c>
      <c r="D65" s="50"/>
      <c r="E65" s="50"/>
      <c r="F65" s="39"/>
      <c r="G65" s="39"/>
      <c r="H65" s="50" t="s">
        <v>3</v>
      </c>
      <c r="I65" s="50" t="s">
        <v>4</v>
      </c>
      <c r="J65" s="50" t="s">
        <v>5</v>
      </c>
      <c r="K65" s="48" t="s">
        <v>6</v>
      </c>
      <c r="L65" s="50" t="s">
        <v>13</v>
      </c>
      <c r="M65" s="52" t="s">
        <v>32</v>
      </c>
    </row>
    <row r="66" spans="2:13" ht="18.75" thickBot="1">
      <c r="B66" s="55"/>
      <c r="C66" s="10" t="s">
        <v>11</v>
      </c>
      <c r="D66" s="10" t="s">
        <v>1</v>
      </c>
      <c r="E66" s="10" t="s">
        <v>11</v>
      </c>
      <c r="F66" s="40"/>
      <c r="G66" s="40"/>
      <c r="H66" s="51"/>
      <c r="I66" s="51"/>
      <c r="J66" s="51"/>
      <c r="K66" s="49"/>
      <c r="L66" s="51"/>
      <c r="M66" s="53"/>
    </row>
    <row r="67" spans="2:13" ht="18">
      <c r="B67" s="5">
        <v>52</v>
      </c>
      <c r="C67" s="6"/>
      <c r="D67" s="6" t="s">
        <v>1</v>
      </c>
      <c r="E67" s="6"/>
      <c r="F67" s="6"/>
      <c r="G67" s="6"/>
      <c r="H67" s="6"/>
      <c r="I67" s="6"/>
      <c r="J67" s="6"/>
      <c r="K67" s="7"/>
      <c r="L67" s="7" t="e">
        <f>INDEX(Sheet2!$F:$F,MATCH(J67,Sheet2!$C:$C,))</f>
        <v>#N/A</v>
      </c>
      <c r="M67" s="12" t="e">
        <f>INDEX(Sheet2!$E:$E,MATCH(J67,Sheet2!$C:$C,))</f>
        <v>#N/A</v>
      </c>
    </row>
    <row r="68" spans="2:13" ht="18">
      <c r="B68" s="5">
        <v>53</v>
      </c>
      <c r="C68" s="6"/>
      <c r="D68" s="6" t="s">
        <v>1</v>
      </c>
      <c r="E68" s="6"/>
      <c r="F68" s="6"/>
      <c r="G68" s="6"/>
      <c r="H68" s="6"/>
      <c r="I68" s="6"/>
      <c r="J68" s="6"/>
      <c r="K68" s="7"/>
      <c r="L68" s="7" t="e">
        <f>INDEX(Sheet2!$F:$F,MATCH(J68,Sheet2!$C:$C,))</f>
        <v>#N/A</v>
      </c>
      <c r="M68" s="12" t="e">
        <f>INDEX(Sheet2!$E:$E,MATCH(J68,Sheet2!$C:$C,))</f>
        <v>#N/A</v>
      </c>
    </row>
    <row r="69" spans="2:13" ht="18">
      <c r="B69" s="5">
        <v>54</v>
      </c>
      <c r="C69" s="6"/>
      <c r="D69" s="6" t="s">
        <v>1</v>
      </c>
      <c r="E69" s="6"/>
      <c r="F69" s="6"/>
      <c r="G69" s="6"/>
      <c r="H69" s="6"/>
      <c r="I69" s="6"/>
      <c r="J69" s="6"/>
      <c r="K69" s="7"/>
      <c r="L69" s="7" t="e">
        <f>INDEX(Sheet2!$F:$F,MATCH(J69,Sheet2!$C:$C,))</f>
        <v>#N/A</v>
      </c>
      <c r="M69" s="12" t="e">
        <f>INDEX(Sheet2!$E:$E,MATCH(J69,Sheet2!$C:$C,))</f>
        <v>#N/A</v>
      </c>
    </row>
    <row r="70" spans="2:13" ht="18">
      <c r="B70" s="5">
        <v>55</v>
      </c>
      <c r="C70" s="6"/>
      <c r="D70" s="6" t="s">
        <v>1</v>
      </c>
      <c r="E70" s="6"/>
      <c r="F70" s="6"/>
      <c r="G70" s="6"/>
      <c r="H70" s="6"/>
      <c r="I70" s="6"/>
      <c r="J70" s="6"/>
      <c r="K70" s="7"/>
      <c r="L70" s="7" t="e">
        <f>INDEX(Sheet2!$F:$F,MATCH(J70,Sheet2!$C:$C,))</f>
        <v>#N/A</v>
      </c>
      <c r="M70" s="12" t="e">
        <f>INDEX(Sheet2!$E:$E,MATCH(J70,Sheet2!$C:$C,))</f>
        <v>#N/A</v>
      </c>
    </row>
    <row r="71" spans="2:13" ht="18">
      <c r="B71" s="5">
        <v>56</v>
      </c>
      <c r="C71" s="6"/>
      <c r="D71" s="6" t="s">
        <v>1</v>
      </c>
      <c r="E71" s="6"/>
      <c r="F71" s="6"/>
      <c r="G71" s="6"/>
      <c r="H71" s="6"/>
      <c r="I71" s="6"/>
      <c r="J71" s="6"/>
      <c r="K71" s="7"/>
      <c r="L71" s="7" t="e">
        <f>INDEX(Sheet2!$F:$F,MATCH(J71,Sheet2!$C:$C,))</f>
        <v>#N/A</v>
      </c>
      <c r="M71" s="12" t="e">
        <f>INDEX(Sheet2!$E:$E,MATCH(J71,Sheet2!$C:$C,))</f>
        <v>#N/A</v>
      </c>
    </row>
    <row r="72" spans="2:13" ht="18">
      <c r="B72" s="5">
        <v>57</v>
      </c>
      <c r="C72" s="6"/>
      <c r="D72" s="6" t="s">
        <v>1</v>
      </c>
      <c r="E72" s="6"/>
      <c r="F72" s="6"/>
      <c r="G72" s="6"/>
      <c r="H72" s="6"/>
      <c r="I72" s="6"/>
      <c r="J72" s="6"/>
      <c r="K72" s="7"/>
      <c r="L72" s="7" t="e">
        <f>INDEX(Sheet2!$F:$F,MATCH(J72,Sheet2!$C:$C,))</f>
        <v>#N/A</v>
      </c>
      <c r="M72" s="12" t="e">
        <f>INDEX(Sheet2!$E:$E,MATCH(J72,Sheet2!$C:$C,))</f>
        <v>#N/A</v>
      </c>
    </row>
    <row r="73" spans="2:13" ht="18">
      <c r="B73" s="5">
        <v>58</v>
      </c>
      <c r="C73" s="6"/>
      <c r="D73" s="6" t="s">
        <v>1</v>
      </c>
      <c r="E73" s="6"/>
      <c r="F73" s="6"/>
      <c r="G73" s="6"/>
      <c r="H73" s="6"/>
      <c r="I73" s="6"/>
      <c r="J73" s="6"/>
      <c r="K73" s="7"/>
      <c r="L73" s="7" t="e">
        <f>INDEX(Sheet2!$F:$F,MATCH(J73,Sheet2!$C:$C,))</f>
        <v>#N/A</v>
      </c>
      <c r="M73" s="12" t="e">
        <f>INDEX(Sheet2!$E:$E,MATCH(J73,Sheet2!$C:$C,))</f>
        <v>#N/A</v>
      </c>
    </row>
    <row r="74" spans="2:13" ht="18">
      <c r="B74" s="5">
        <v>59</v>
      </c>
      <c r="C74" s="6"/>
      <c r="D74" s="6" t="s">
        <v>1</v>
      </c>
      <c r="E74" s="6"/>
      <c r="F74" s="6"/>
      <c r="G74" s="6"/>
      <c r="H74" s="6"/>
      <c r="I74" s="6"/>
      <c r="J74" s="6"/>
      <c r="K74" s="7"/>
      <c r="L74" s="7" t="e">
        <f>INDEX(Sheet2!$F:$F,MATCH(J74,Sheet2!$C:$C,))</f>
        <v>#N/A</v>
      </c>
      <c r="M74" s="12" t="e">
        <f>INDEX(Sheet2!$E:$E,MATCH(J74,Sheet2!$C:$C,))</f>
        <v>#N/A</v>
      </c>
    </row>
    <row r="75" spans="2:13" ht="18">
      <c r="B75" s="5">
        <v>60</v>
      </c>
      <c r="C75" s="6"/>
      <c r="D75" s="6" t="s">
        <v>1</v>
      </c>
      <c r="E75" s="6"/>
      <c r="F75" s="6"/>
      <c r="G75" s="6"/>
      <c r="H75" s="6"/>
      <c r="I75" s="6"/>
      <c r="J75" s="6"/>
      <c r="K75" s="7"/>
      <c r="L75" s="7" t="e">
        <f>INDEX(Sheet2!$F:$F,MATCH(J75,Sheet2!$C:$C,))</f>
        <v>#N/A</v>
      </c>
      <c r="M75" s="12" t="e">
        <f>INDEX(Sheet2!$E:$E,MATCH(J75,Sheet2!$C:$C,))</f>
        <v>#N/A</v>
      </c>
    </row>
    <row r="76" spans="2:13" ht="18">
      <c r="B76" s="5">
        <v>61</v>
      </c>
      <c r="C76" s="6"/>
      <c r="D76" s="6" t="s">
        <v>1</v>
      </c>
      <c r="E76" s="6"/>
      <c r="F76" s="6"/>
      <c r="G76" s="6"/>
      <c r="H76" s="6"/>
      <c r="I76" s="6"/>
      <c r="J76" s="6"/>
      <c r="K76" s="7"/>
      <c r="L76" s="7" t="e">
        <f>INDEX(Sheet2!$F:$F,MATCH(J76,Sheet2!$C:$C,))</f>
        <v>#N/A</v>
      </c>
      <c r="M76" s="12" t="e">
        <f>INDEX(Sheet2!$E:$E,MATCH(J76,Sheet2!$C:$C,))</f>
        <v>#N/A</v>
      </c>
    </row>
    <row r="77" spans="2:13" ht="18">
      <c r="B77" s="5">
        <v>62</v>
      </c>
      <c r="C77" s="6"/>
      <c r="D77" s="6" t="s">
        <v>1</v>
      </c>
      <c r="E77" s="6"/>
      <c r="F77" s="6"/>
      <c r="G77" s="6"/>
      <c r="H77" s="6"/>
      <c r="I77" s="6"/>
      <c r="J77" s="6"/>
      <c r="K77" s="7"/>
      <c r="L77" s="7" t="e">
        <f>INDEX(Sheet2!$F:$F,MATCH(J77,Sheet2!$C:$C,))</f>
        <v>#N/A</v>
      </c>
      <c r="M77" s="12" t="e">
        <f>INDEX(Sheet2!$E:$E,MATCH(J77,Sheet2!$C:$C,))</f>
        <v>#N/A</v>
      </c>
    </row>
    <row r="78" spans="2:13" ht="18">
      <c r="B78" s="5">
        <v>63</v>
      </c>
      <c r="C78" s="6"/>
      <c r="D78" s="6" t="s">
        <v>1</v>
      </c>
      <c r="E78" s="6"/>
      <c r="F78" s="6"/>
      <c r="G78" s="6"/>
      <c r="H78" s="6"/>
      <c r="I78" s="6"/>
      <c r="J78" s="6"/>
      <c r="K78" s="7"/>
      <c r="L78" s="7" t="e">
        <f>INDEX(Sheet2!$F:$F,MATCH(J78,Sheet2!$C:$C,))</f>
        <v>#N/A</v>
      </c>
      <c r="M78" s="12" t="e">
        <f>INDEX(Sheet2!$E:$E,MATCH(J78,Sheet2!$C:$C,))</f>
        <v>#N/A</v>
      </c>
    </row>
    <row r="79" spans="2:13" ht="18">
      <c r="B79" s="5">
        <v>64</v>
      </c>
      <c r="C79" s="6"/>
      <c r="D79" s="6" t="s">
        <v>1</v>
      </c>
      <c r="E79" s="6"/>
      <c r="F79" s="6"/>
      <c r="G79" s="6"/>
      <c r="H79" s="6"/>
      <c r="I79" s="6"/>
      <c r="J79" s="6"/>
      <c r="K79" s="7"/>
      <c r="L79" s="7" t="e">
        <f>INDEX(Sheet2!$F:$F,MATCH(J79,Sheet2!$C:$C,))</f>
        <v>#N/A</v>
      </c>
      <c r="M79" s="12" t="e">
        <f>INDEX(Sheet2!$E:$E,MATCH(J79,Sheet2!$C:$C,))</f>
        <v>#N/A</v>
      </c>
    </row>
    <row r="80" spans="2:13" ht="18">
      <c r="B80" s="5">
        <v>65</v>
      </c>
      <c r="C80" s="6"/>
      <c r="D80" s="6" t="s">
        <v>1</v>
      </c>
      <c r="E80" s="6"/>
      <c r="F80" s="6"/>
      <c r="G80" s="6"/>
      <c r="H80" s="6"/>
      <c r="I80" s="6"/>
      <c r="J80" s="6"/>
      <c r="K80" s="7"/>
      <c r="L80" s="7" t="e">
        <f>INDEX(Sheet2!$F:$F,MATCH(J80,Sheet2!$C:$C,))</f>
        <v>#N/A</v>
      </c>
      <c r="M80" s="12" t="e">
        <f>INDEX(Sheet2!$E:$E,MATCH(J80,Sheet2!$C:$C,))</f>
        <v>#N/A</v>
      </c>
    </row>
    <row r="81" spans="2:13" ht="18">
      <c r="B81" s="5">
        <v>66</v>
      </c>
      <c r="C81" s="6"/>
      <c r="D81" s="6" t="s">
        <v>1</v>
      </c>
      <c r="E81" s="6"/>
      <c r="F81" s="6"/>
      <c r="G81" s="6"/>
      <c r="H81" s="6"/>
      <c r="I81" s="6"/>
      <c r="J81" s="6"/>
      <c r="K81" s="7"/>
      <c r="L81" s="7" t="e">
        <f>INDEX(Sheet2!$F:$F,MATCH(J81,Sheet2!$C:$C,))</f>
        <v>#N/A</v>
      </c>
      <c r="M81" s="12" t="e">
        <f>INDEX(Sheet2!$E:$E,MATCH(J81,Sheet2!$C:$C,))</f>
        <v>#N/A</v>
      </c>
    </row>
    <row r="82" spans="2:13" ht="18">
      <c r="B82" s="5">
        <v>67</v>
      </c>
      <c r="C82" s="6"/>
      <c r="D82" s="6" t="s">
        <v>1</v>
      </c>
      <c r="E82" s="6"/>
      <c r="F82" s="6"/>
      <c r="G82" s="6"/>
      <c r="H82" s="6"/>
      <c r="I82" s="6"/>
      <c r="J82" s="6"/>
      <c r="K82" s="7"/>
      <c r="L82" s="7" t="e">
        <f>INDEX(Sheet2!$F:$F,MATCH(J82,Sheet2!$C:$C,))</f>
        <v>#N/A</v>
      </c>
      <c r="M82" s="12" t="e">
        <f>INDEX(Sheet2!$E:$E,MATCH(J82,Sheet2!$C:$C,))</f>
        <v>#N/A</v>
      </c>
    </row>
    <row r="83" spans="2:13" ht="18">
      <c r="B83" s="5">
        <v>68</v>
      </c>
      <c r="C83" s="6"/>
      <c r="D83" s="6" t="s">
        <v>1</v>
      </c>
      <c r="E83" s="6"/>
      <c r="F83" s="6"/>
      <c r="G83" s="6"/>
      <c r="H83" s="6"/>
      <c r="I83" s="6"/>
      <c r="J83" s="6"/>
      <c r="K83" s="7"/>
      <c r="L83" s="7" t="e">
        <f>INDEX(Sheet2!$F:$F,MATCH(J83,Sheet2!$C:$C,))</f>
        <v>#N/A</v>
      </c>
      <c r="M83" s="12" t="e">
        <f>INDEX(Sheet2!$E:$E,MATCH(J83,Sheet2!$C:$C,))</f>
        <v>#N/A</v>
      </c>
    </row>
    <row r="84" spans="2:13" ht="18">
      <c r="B84" s="5">
        <v>69</v>
      </c>
      <c r="C84" s="6"/>
      <c r="D84" s="6" t="s">
        <v>1</v>
      </c>
      <c r="E84" s="6"/>
      <c r="F84" s="6"/>
      <c r="G84" s="6"/>
      <c r="H84" s="6"/>
      <c r="I84" s="6"/>
      <c r="J84" s="6"/>
      <c r="K84" s="7"/>
      <c r="L84" s="7" t="e">
        <f>INDEX(Sheet2!$F:$F,MATCH(J84,Sheet2!$C:$C,))</f>
        <v>#N/A</v>
      </c>
      <c r="M84" s="12" t="e">
        <f>INDEX(Sheet2!$E:$E,MATCH(J84,Sheet2!$C:$C,))</f>
        <v>#N/A</v>
      </c>
    </row>
    <row r="85" spans="2:13" ht="18">
      <c r="B85" s="5">
        <v>70</v>
      </c>
      <c r="C85" s="6"/>
      <c r="D85" s="6" t="s">
        <v>1</v>
      </c>
      <c r="E85" s="6"/>
      <c r="F85" s="6"/>
      <c r="G85" s="6"/>
      <c r="H85" s="6"/>
      <c r="I85" s="6"/>
      <c r="J85" s="6"/>
      <c r="K85" s="7"/>
      <c r="L85" s="7" t="e">
        <f>INDEX(Sheet2!$F:$F,MATCH(J85,Sheet2!$C:$C,))</f>
        <v>#N/A</v>
      </c>
      <c r="M85" s="12" t="e">
        <f>INDEX(Sheet2!$E:$E,MATCH(J85,Sheet2!$C:$C,))</f>
        <v>#N/A</v>
      </c>
    </row>
    <row r="86" spans="2:13" ht="18">
      <c r="B86" s="5">
        <v>71</v>
      </c>
      <c r="C86" s="6"/>
      <c r="D86" s="6" t="s">
        <v>1</v>
      </c>
      <c r="E86" s="6"/>
      <c r="F86" s="6"/>
      <c r="G86" s="6"/>
      <c r="H86" s="6"/>
      <c r="I86" s="6"/>
      <c r="J86" s="6"/>
      <c r="K86" s="7"/>
      <c r="L86" s="7" t="e">
        <f>INDEX(Sheet2!$F:$F,MATCH(J86,Sheet2!$C:$C,))</f>
        <v>#N/A</v>
      </c>
      <c r="M86" s="12" t="e">
        <f>INDEX(Sheet2!$E:$E,MATCH(J86,Sheet2!$C:$C,))</f>
        <v>#N/A</v>
      </c>
    </row>
    <row r="87" spans="2:13" ht="18">
      <c r="B87" s="5">
        <v>72</v>
      </c>
      <c r="C87" s="6"/>
      <c r="D87" s="6" t="s">
        <v>1</v>
      </c>
      <c r="E87" s="6"/>
      <c r="F87" s="6"/>
      <c r="G87" s="6"/>
      <c r="H87" s="6"/>
      <c r="I87" s="6"/>
      <c r="J87" s="6"/>
      <c r="K87" s="7"/>
      <c r="L87" s="7" t="e">
        <f>INDEX(Sheet2!$F:$F,MATCH(J87,Sheet2!$C:$C,))</f>
        <v>#N/A</v>
      </c>
      <c r="M87" s="12" t="e">
        <f>INDEX(Sheet2!$E:$E,MATCH(J87,Sheet2!$C:$C,))</f>
        <v>#N/A</v>
      </c>
    </row>
    <row r="88" spans="2:13" ht="18">
      <c r="B88" s="5">
        <v>73</v>
      </c>
      <c r="C88" s="6"/>
      <c r="D88" s="6" t="s">
        <v>1</v>
      </c>
      <c r="E88" s="6"/>
      <c r="F88" s="6"/>
      <c r="G88" s="6"/>
      <c r="H88" s="6"/>
      <c r="I88" s="6"/>
      <c r="J88" s="6"/>
      <c r="K88" s="7"/>
      <c r="L88" s="7" t="e">
        <f>INDEX(Sheet2!$F:$F,MATCH(J88,Sheet2!$C:$C,))</f>
        <v>#N/A</v>
      </c>
      <c r="M88" s="12" t="e">
        <f>INDEX(Sheet2!$E:$E,MATCH(J88,Sheet2!$C:$C,))</f>
        <v>#N/A</v>
      </c>
    </row>
    <row r="89" spans="2:13" ht="18">
      <c r="B89" s="5">
        <v>74</v>
      </c>
      <c r="C89" s="6"/>
      <c r="D89" s="6" t="s">
        <v>1</v>
      </c>
      <c r="E89" s="6"/>
      <c r="F89" s="6"/>
      <c r="G89" s="6"/>
      <c r="H89" s="6"/>
      <c r="I89" s="6"/>
      <c r="J89" s="6"/>
      <c r="K89" s="7"/>
      <c r="L89" s="7" t="e">
        <f>INDEX(Sheet2!$F:$F,MATCH(J89,Sheet2!$C:$C,))</f>
        <v>#N/A</v>
      </c>
      <c r="M89" s="12" t="e">
        <f>INDEX(Sheet2!$E:$E,MATCH(J89,Sheet2!$C:$C,))</f>
        <v>#N/A</v>
      </c>
    </row>
    <row r="90" spans="2:13" ht="18">
      <c r="B90" s="5">
        <v>75</v>
      </c>
      <c r="C90" s="6"/>
      <c r="D90" s="6" t="s">
        <v>1</v>
      </c>
      <c r="E90" s="6"/>
      <c r="F90" s="6"/>
      <c r="G90" s="6"/>
      <c r="H90" s="6"/>
      <c r="I90" s="6"/>
      <c r="J90" s="6"/>
      <c r="K90" s="7"/>
      <c r="L90" s="7" t="e">
        <f>INDEX(Sheet2!$F:$F,MATCH(J90,Sheet2!$C:$C,))</f>
        <v>#N/A</v>
      </c>
      <c r="M90" s="12" t="e">
        <f>INDEX(Sheet2!$E:$E,MATCH(J90,Sheet2!$C:$C,))</f>
        <v>#N/A</v>
      </c>
    </row>
    <row r="91" spans="2:13" ht="18">
      <c r="B91" s="5">
        <v>76</v>
      </c>
      <c r="C91" s="6"/>
      <c r="D91" s="6" t="s">
        <v>1</v>
      </c>
      <c r="E91" s="6"/>
      <c r="F91" s="6"/>
      <c r="G91" s="6"/>
      <c r="H91" s="6"/>
      <c r="I91" s="6"/>
      <c r="J91" s="6"/>
      <c r="K91" s="7"/>
      <c r="L91" s="7" t="e">
        <f>INDEX(Sheet2!$F:$F,MATCH(J91,Sheet2!$C:$C,))</f>
        <v>#N/A</v>
      </c>
      <c r="M91" s="12" t="e">
        <f>INDEX(Sheet2!$E:$E,MATCH(J91,Sheet2!$C:$C,))</f>
        <v>#N/A</v>
      </c>
    </row>
    <row r="92" spans="2:13" ht="18">
      <c r="B92" s="5">
        <v>77</v>
      </c>
      <c r="C92" s="6"/>
      <c r="D92" s="6" t="s">
        <v>1</v>
      </c>
      <c r="E92" s="6"/>
      <c r="F92" s="6"/>
      <c r="G92" s="6"/>
      <c r="H92" s="6"/>
      <c r="I92" s="6"/>
      <c r="J92" s="6"/>
      <c r="K92" s="7"/>
      <c r="L92" s="7" t="e">
        <f>INDEX(Sheet2!$F:$F,MATCH(J92,Sheet2!$C:$C,))</f>
        <v>#N/A</v>
      </c>
      <c r="M92" s="12" t="e">
        <f>INDEX(Sheet2!$E:$E,MATCH(J92,Sheet2!$C:$C,))</f>
        <v>#N/A</v>
      </c>
    </row>
    <row r="93" spans="2:13" ht="18">
      <c r="B93" s="5">
        <v>78</v>
      </c>
      <c r="C93" s="6"/>
      <c r="D93" s="6" t="s">
        <v>1</v>
      </c>
      <c r="E93" s="6"/>
      <c r="F93" s="6"/>
      <c r="G93" s="6"/>
      <c r="H93" s="6"/>
      <c r="I93" s="6"/>
      <c r="J93" s="6"/>
      <c r="K93" s="7"/>
      <c r="L93" s="7" t="e">
        <f>INDEX(Sheet2!$F:$F,MATCH(J93,Sheet2!$C:$C,))</f>
        <v>#N/A</v>
      </c>
      <c r="M93" s="12" t="e">
        <f>INDEX(Sheet2!$E:$E,MATCH(J93,Sheet2!$C:$C,))</f>
        <v>#N/A</v>
      </c>
    </row>
    <row r="94" spans="2:13" ht="18">
      <c r="B94" s="5">
        <v>79</v>
      </c>
      <c r="C94" s="6"/>
      <c r="D94" s="6" t="s">
        <v>1</v>
      </c>
      <c r="E94" s="6"/>
      <c r="F94" s="6"/>
      <c r="G94" s="6"/>
      <c r="H94" s="6"/>
      <c r="I94" s="6"/>
      <c r="J94" s="6"/>
      <c r="K94" s="7"/>
      <c r="L94" s="7" t="e">
        <f>INDEX(Sheet2!$F:$F,MATCH(J94,Sheet2!$C:$C,))</f>
        <v>#N/A</v>
      </c>
      <c r="M94" s="12" t="e">
        <f>INDEX(Sheet2!$E:$E,MATCH(J94,Sheet2!$C:$C,))</f>
        <v>#N/A</v>
      </c>
    </row>
    <row r="95" spans="2:13" ht="18.75" thickBot="1">
      <c r="B95" s="5">
        <v>80</v>
      </c>
      <c r="C95" s="6"/>
      <c r="D95" s="6" t="s">
        <v>1</v>
      </c>
      <c r="E95" s="6"/>
      <c r="F95" s="6"/>
      <c r="G95" s="6"/>
      <c r="H95" s="6"/>
      <c r="I95" s="6"/>
      <c r="J95" s="6"/>
      <c r="K95" s="7"/>
      <c r="L95" s="7" t="e">
        <f>INDEX(Sheet2!$F:$F,MATCH(J95,Sheet2!$C:$C,))</f>
        <v>#N/A</v>
      </c>
      <c r="M95" s="12" t="e">
        <f>INDEX(Sheet2!$E:$E,MATCH(J95,Sheet2!$C:$C,))</f>
        <v>#N/A</v>
      </c>
    </row>
    <row r="96" spans="2:13" ht="18">
      <c r="B96" s="54" t="s">
        <v>2</v>
      </c>
      <c r="C96" s="50" t="s">
        <v>0</v>
      </c>
      <c r="D96" s="50"/>
      <c r="E96" s="50"/>
      <c r="F96" s="39"/>
      <c r="G96" s="39"/>
      <c r="H96" s="50" t="s">
        <v>3</v>
      </c>
      <c r="I96" s="50" t="s">
        <v>4</v>
      </c>
      <c r="J96" s="50" t="s">
        <v>5</v>
      </c>
      <c r="K96" s="48" t="s">
        <v>6</v>
      </c>
      <c r="L96" s="50" t="s">
        <v>13</v>
      </c>
      <c r="M96" s="52" t="s">
        <v>32</v>
      </c>
    </row>
    <row r="97" spans="2:13" ht="18.75" thickBot="1">
      <c r="B97" s="55"/>
      <c r="C97" s="10" t="s">
        <v>11</v>
      </c>
      <c r="D97" s="10" t="s">
        <v>1</v>
      </c>
      <c r="E97" s="10" t="s">
        <v>11</v>
      </c>
      <c r="F97" s="40"/>
      <c r="G97" s="40"/>
      <c r="H97" s="51"/>
      <c r="I97" s="51"/>
      <c r="J97" s="51"/>
      <c r="K97" s="49"/>
      <c r="L97" s="51"/>
      <c r="M97" s="53"/>
    </row>
    <row r="98" spans="2:13" ht="18">
      <c r="B98" s="5">
        <v>81</v>
      </c>
      <c r="C98" s="6"/>
      <c r="D98" s="6" t="s">
        <v>1</v>
      </c>
      <c r="E98" s="6"/>
      <c r="F98" s="6"/>
      <c r="G98" s="6"/>
      <c r="H98" s="6"/>
      <c r="I98" s="6"/>
      <c r="J98" s="6"/>
      <c r="K98" s="7"/>
      <c r="L98" s="7" t="e">
        <f>INDEX(Sheet2!$F:$F,MATCH(J98,Sheet2!$C:$C,))</f>
        <v>#N/A</v>
      </c>
      <c r="M98" s="12" t="e">
        <f>INDEX(Sheet2!$E:$E,MATCH(J98,Sheet2!$C:$C,))</f>
        <v>#N/A</v>
      </c>
    </row>
    <row r="99" spans="2:13" ht="18">
      <c r="B99" s="5">
        <v>82</v>
      </c>
      <c r="C99" s="6"/>
      <c r="D99" s="6" t="s">
        <v>1</v>
      </c>
      <c r="E99" s="6"/>
      <c r="F99" s="6"/>
      <c r="G99" s="6"/>
      <c r="H99" s="6"/>
      <c r="I99" s="6"/>
      <c r="J99" s="6"/>
      <c r="K99" s="7"/>
      <c r="L99" s="7" t="e">
        <f>INDEX(Sheet2!$F:$F,MATCH(J99,Sheet2!$C:$C,))</f>
        <v>#N/A</v>
      </c>
      <c r="M99" s="12" t="e">
        <f>INDEX(Sheet2!$E:$E,MATCH(J99,Sheet2!$C:$C,))</f>
        <v>#N/A</v>
      </c>
    </row>
    <row r="100" spans="2:13" ht="18">
      <c r="B100" s="5">
        <v>83</v>
      </c>
      <c r="C100" s="6"/>
      <c r="D100" s="6" t="s">
        <v>1</v>
      </c>
      <c r="E100" s="6"/>
      <c r="F100" s="6"/>
      <c r="G100" s="6"/>
      <c r="H100" s="6"/>
      <c r="I100" s="6"/>
      <c r="J100" s="6"/>
      <c r="K100" s="7"/>
      <c r="L100" s="7" t="e">
        <f>INDEX(Sheet2!$F:$F,MATCH(J100,Sheet2!$C:$C,))</f>
        <v>#N/A</v>
      </c>
      <c r="M100" s="12" t="e">
        <f>INDEX(Sheet2!$E:$E,MATCH(J100,Sheet2!$C:$C,))</f>
        <v>#N/A</v>
      </c>
    </row>
    <row r="101" spans="2:13" ht="18">
      <c r="B101" s="5">
        <v>84</v>
      </c>
      <c r="C101" s="6"/>
      <c r="D101" s="6" t="s">
        <v>1</v>
      </c>
      <c r="E101" s="6"/>
      <c r="F101" s="6"/>
      <c r="G101" s="6"/>
      <c r="H101" s="6"/>
      <c r="I101" s="6"/>
      <c r="J101" s="6"/>
      <c r="K101" s="7"/>
      <c r="L101" s="7" t="e">
        <f>INDEX(Sheet2!$F:$F,MATCH(J101,Sheet2!$C:$C,))</f>
        <v>#N/A</v>
      </c>
      <c r="M101" s="12" t="e">
        <f>INDEX(Sheet2!$E:$E,MATCH(J101,Sheet2!$C:$C,))</f>
        <v>#N/A</v>
      </c>
    </row>
    <row r="102" spans="2:13" ht="18">
      <c r="B102" s="5">
        <v>85</v>
      </c>
      <c r="C102" s="6"/>
      <c r="D102" s="6" t="s">
        <v>1</v>
      </c>
      <c r="E102" s="6"/>
      <c r="F102" s="6"/>
      <c r="G102" s="6"/>
      <c r="H102" s="6"/>
      <c r="I102" s="6"/>
      <c r="J102" s="6"/>
      <c r="K102" s="7"/>
      <c r="L102" s="7" t="e">
        <f>INDEX(Sheet2!$F:$F,MATCH(J102,Sheet2!$C:$C,))</f>
        <v>#N/A</v>
      </c>
      <c r="M102" s="12" t="e">
        <f>INDEX(Sheet2!$E:$E,MATCH(J102,Sheet2!$C:$C,))</f>
        <v>#N/A</v>
      </c>
    </row>
    <row r="103" spans="2:13" ht="18">
      <c r="B103" s="5">
        <v>86</v>
      </c>
      <c r="C103" s="6"/>
      <c r="D103" s="6" t="s">
        <v>1</v>
      </c>
      <c r="E103" s="6"/>
      <c r="F103" s="6"/>
      <c r="G103" s="6"/>
      <c r="H103" s="6"/>
      <c r="I103" s="6"/>
      <c r="J103" s="6"/>
      <c r="K103" s="7"/>
      <c r="L103" s="7" t="e">
        <f>INDEX(Sheet2!$F:$F,MATCH(J103,Sheet2!$C:$C,))</f>
        <v>#N/A</v>
      </c>
      <c r="M103" s="12" t="e">
        <f>INDEX(Sheet2!$E:$E,MATCH(J103,Sheet2!$C:$C,))</f>
        <v>#N/A</v>
      </c>
    </row>
    <row r="104" spans="2:13" ht="18">
      <c r="B104" s="5">
        <v>87</v>
      </c>
      <c r="C104" s="6"/>
      <c r="D104" s="6" t="s">
        <v>1</v>
      </c>
      <c r="E104" s="6"/>
      <c r="F104" s="6"/>
      <c r="G104" s="6"/>
      <c r="H104" s="6"/>
      <c r="I104" s="6"/>
      <c r="J104" s="6"/>
      <c r="K104" s="7"/>
      <c r="L104" s="7" t="e">
        <f>INDEX(Sheet2!$F:$F,MATCH(J104,Sheet2!$C:$C,))</f>
        <v>#N/A</v>
      </c>
      <c r="M104" s="12" t="e">
        <f>INDEX(Sheet2!$E:$E,MATCH(J104,Sheet2!$C:$C,))</f>
        <v>#N/A</v>
      </c>
    </row>
    <row r="105" spans="2:13" ht="18">
      <c r="B105" s="5">
        <v>88</v>
      </c>
      <c r="C105" s="6"/>
      <c r="D105" s="6" t="s">
        <v>1</v>
      </c>
      <c r="E105" s="6"/>
      <c r="F105" s="6"/>
      <c r="G105" s="6"/>
      <c r="H105" s="6"/>
      <c r="I105" s="6"/>
      <c r="J105" s="6"/>
      <c r="K105" s="7"/>
      <c r="L105" s="7" t="e">
        <f>INDEX(Sheet2!$F:$F,MATCH(J105,Sheet2!$C:$C,))</f>
        <v>#N/A</v>
      </c>
      <c r="M105" s="12" t="e">
        <f>INDEX(Sheet2!$E:$E,MATCH(J105,Sheet2!$C:$C,))</f>
        <v>#N/A</v>
      </c>
    </row>
    <row r="106" spans="2:13" ht="18">
      <c r="B106" s="5">
        <v>89</v>
      </c>
      <c r="C106" s="6"/>
      <c r="D106" s="6" t="s">
        <v>1</v>
      </c>
      <c r="E106" s="6"/>
      <c r="F106" s="6"/>
      <c r="G106" s="6"/>
      <c r="H106" s="6"/>
      <c r="I106" s="6"/>
      <c r="J106" s="6"/>
      <c r="K106" s="7"/>
      <c r="L106" s="7" t="e">
        <f>INDEX(Sheet2!$F:$F,MATCH(J106,Sheet2!$C:$C,))</f>
        <v>#N/A</v>
      </c>
      <c r="M106" s="12" t="e">
        <f>INDEX(Sheet2!$E:$E,MATCH(J106,Sheet2!$C:$C,))</f>
        <v>#N/A</v>
      </c>
    </row>
    <row r="107" spans="2:13" ht="18">
      <c r="B107" s="5">
        <v>90</v>
      </c>
      <c r="C107" s="6"/>
      <c r="D107" s="6" t="s">
        <v>1</v>
      </c>
      <c r="E107" s="6"/>
      <c r="F107" s="6"/>
      <c r="G107" s="6"/>
      <c r="H107" s="6"/>
      <c r="I107" s="6"/>
      <c r="J107" s="6"/>
      <c r="K107" s="7"/>
      <c r="L107" s="7" t="e">
        <f>INDEX(Sheet2!$F:$F,MATCH(J107,Sheet2!$C:$C,))</f>
        <v>#N/A</v>
      </c>
      <c r="M107" s="12" t="e">
        <f>INDEX(Sheet2!$E:$E,MATCH(J107,Sheet2!$C:$C,))</f>
        <v>#N/A</v>
      </c>
    </row>
    <row r="108" spans="2:13" ht="18">
      <c r="B108" s="5">
        <v>91</v>
      </c>
      <c r="C108" s="6"/>
      <c r="D108" s="6" t="s">
        <v>1</v>
      </c>
      <c r="E108" s="6"/>
      <c r="F108" s="6"/>
      <c r="G108" s="6"/>
      <c r="H108" s="6"/>
      <c r="I108" s="6"/>
      <c r="J108" s="6"/>
      <c r="K108" s="7"/>
      <c r="L108" s="7" t="e">
        <f>INDEX(Sheet2!$F:$F,MATCH(J108,Sheet2!$C:$C,))</f>
        <v>#N/A</v>
      </c>
      <c r="M108" s="12" t="e">
        <f>INDEX(Sheet2!$E:$E,MATCH(J108,Sheet2!$C:$C,))</f>
        <v>#N/A</v>
      </c>
    </row>
    <row r="109" spans="2:13" ht="18">
      <c r="B109" s="5">
        <v>92</v>
      </c>
      <c r="C109" s="6"/>
      <c r="D109" s="6" t="s">
        <v>1</v>
      </c>
      <c r="E109" s="6"/>
      <c r="F109" s="6"/>
      <c r="G109" s="6"/>
      <c r="H109" s="6"/>
      <c r="I109" s="6"/>
      <c r="J109" s="6"/>
      <c r="K109" s="7"/>
      <c r="L109" s="7" t="e">
        <f>INDEX(Sheet2!$F:$F,MATCH(J109,Sheet2!$C:$C,))</f>
        <v>#N/A</v>
      </c>
      <c r="M109" s="12" t="e">
        <f>INDEX(Sheet2!$E:$E,MATCH(J109,Sheet2!$C:$C,))</f>
        <v>#N/A</v>
      </c>
    </row>
    <row r="110" spans="2:13" ht="18">
      <c r="B110" s="5">
        <v>93</v>
      </c>
      <c r="C110" s="6"/>
      <c r="D110" s="6" t="s">
        <v>1</v>
      </c>
      <c r="E110" s="6"/>
      <c r="F110" s="6"/>
      <c r="G110" s="6"/>
      <c r="H110" s="6"/>
      <c r="I110" s="6"/>
      <c r="J110" s="6"/>
      <c r="K110" s="7"/>
      <c r="L110" s="7" t="e">
        <f>INDEX(Sheet2!$F:$F,MATCH(J110,Sheet2!$C:$C,))</f>
        <v>#N/A</v>
      </c>
      <c r="M110" s="12" t="e">
        <f>INDEX(Sheet2!$E:$E,MATCH(J110,Sheet2!$C:$C,))</f>
        <v>#N/A</v>
      </c>
    </row>
    <row r="111" spans="2:13" ht="18">
      <c r="B111" s="5">
        <v>94</v>
      </c>
      <c r="C111" s="6"/>
      <c r="D111" s="6" t="s">
        <v>1</v>
      </c>
      <c r="E111" s="6"/>
      <c r="F111" s="6"/>
      <c r="G111" s="6"/>
      <c r="H111" s="6"/>
      <c r="I111" s="6"/>
      <c r="J111" s="6"/>
      <c r="K111" s="7"/>
      <c r="L111" s="7" t="e">
        <f>INDEX(Sheet2!$F:$F,MATCH(J111,Sheet2!$C:$C,))</f>
        <v>#N/A</v>
      </c>
      <c r="M111" s="12" t="e">
        <f>INDEX(Sheet2!$E:$E,MATCH(J111,Sheet2!$C:$C,))</f>
        <v>#N/A</v>
      </c>
    </row>
    <row r="112" spans="2:13" ht="18">
      <c r="B112" s="5">
        <v>95</v>
      </c>
      <c r="C112" s="2"/>
      <c r="D112" s="6" t="s">
        <v>1</v>
      </c>
      <c r="E112" s="2"/>
      <c r="F112" s="2"/>
      <c r="G112" s="2"/>
      <c r="H112" s="2"/>
      <c r="I112" s="2"/>
      <c r="J112" s="2"/>
      <c r="K112" s="7"/>
      <c r="L112" s="7" t="e">
        <f>INDEX(Sheet2!$F:$F,MATCH(J112,Sheet2!$C:$C,))</f>
        <v>#N/A</v>
      </c>
      <c r="M112" s="12" t="e">
        <f>INDEX(Sheet2!$E:$E,MATCH(J112,Sheet2!$C:$C,))</f>
        <v>#N/A</v>
      </c>
    </row>
    <row r="113" spans="2:13" ht="18">
      <c r="B113" s="5">
        <v>96</v>
      </c>
      <c r="C113" s="2"/>
      <c r="D113" s="6" t="s">
        <v>1</v>
      </c>
      <c r="E113" s="2"/>
      <c r="F113" s="2"/>
      <c r="G113" s="2"/>
      <c r="H113" s="2"/>
      <c r="I113" s="2"/>
      <c r="J113" s="2"/>
      <c r="K113" s="7"/>
      <c r="L113" s="7" t="e">
        <f>INDEX(Sheet2!$F:$F,MATCH(J113,Sheet2!$C:$C,))</f>
        <v>#N/A</v>
      </c>
      <c r="M113" s="12" t="e">
        <f>INDEX(Sheet2!$E:$E,MATCH(J113,Sheet2!$C:$C,))</f>
        <v>#N/A</v>
      </c>
    </row>
    <row r="114" spans="2:13" ht="18">
      <c r="B114" s="5">
        <v>97</v>
      </c>
      <c r="C114" s="2"/>
      <c r="D114" s="6" t="s">
        <v>1</v>
      </c>
      <c r="E114" s="2"/>
      <c r="F114" s="2"/>
      <c r="G114" s="2"/>
      <c r="H114" s="2"/>
      <c r="I114" s="2"/>
      <c r="J114" s="2"/>
      <c r="K114" s="7"/>
      <c r="L114" s="7" t="e">
        <f>INDEX(Sheet2!$F:$F,MATCH(J114,Sheet2!$C:$C,))</f>
        <v>#N/A</v>
      </c>
      <c r="M114" s="12" t="e">
        <f>INDEX(Sheet2!$E:$E,MATCH(J114,Sheet2!$C:$C,))</f>
        <v>#N/A</v>
      </c>
    </row>
    <row r="115" spans="2:13" ht="18">
      <c r="B115" s="5">
        <v>98</v>
      </c>
      <c r="C115" s="2"/>
      <c r="D115" s="6" t="s">
        <v>1</v>
      </c>
      <c r="E115" s="2"/>
      <c r="F115" s="2"/>
      <c r="G115" s="2"/>
      <c r="H115" s="2"/>
      <c r="I115" s="2"/>
      <c r="J115" s="2"/>
      <c r="K115" s="7"/>
      <c r="L115" s="7" t="e">
        <f>INDEX(Sheet2!$F:$F,MATCH(J115,Sheet2!$C:$C,))</f>
        <v>#N/A</v>
      </c>
      <c r="M115" s="12" t="e">
        <f>INDEX(Sheet2!$E:$E,MATCH(J115,Sheet2!$C:$C,))</f>
        <v>#N/A</v>
      </c>
    </row>
    <row r="116" spans="2:13" ht="18">
      <c r="B116" s="5">
        <v>99</v>
      </c>
      <c r="C116" s="2"/>
      <c r="D116" s="6" t="s">
        <v>1</v>
      </c>
      <c r="E116" s="2"/>
      <c r="F116" s="2"/>
      <c r="G116" s="2"/>
      <c r="H116" s="2"/>
      <c r="I116" s="2"/>
      <c r="J116" s="2"/>
      <c r="K116" s="7"/>
      <c r="L116" s="7" t="e">
        <f>INDEX(Sheet2!$F:$F,MATCH(J116,Sheet2!$C:$C,))</f>
        <v>#N/A</v>
      </c>
      <c r="M116" s="12" t="e">
        <f>INDEX(Sheet2!$E:$E,MATCH(J116,Sheet2!$C:$C,))</f>
        <v>#N/A</v>
      </c>
    </row>
    <row r="117" spans="2:13" ht="18">
      <c r="B117" s="5">
        <v>100</v>
      </c>
      <c r="C117" s="2"/>
      <c r="D117" s="6" t="s">
        <v>1</v>
      </c>
      <c r="E117" s="2"/>
      <c r="F117" s="2"/>
      <c r="G117" s="2"/>
      <c r="H117" s="2"/>
      <c r="I117" s="2"/>
      <c r="J117" s="2"/>
      <c r="K117" s="7"/>
      <c r="L117" s="7" t="e">
        <f>INDEX(Sheet2!$F:$F,MATCH(J117,Sheet2!$C:$C,))</f>
        <v>#N/A</v>
      </c>
      <c r="M117" s="12" t="e">
        <f>INDEX(Sheet2!$E:$E,MATCH(J117,Sheet2!$C:$C,))</f>
        <v>#N/A</v>
      </c>
    </row>
    <row r="118" spans="2:13" ht="18">
      <c r="B118" s="5">
        <v>101</v>
      </c>
      <c r="C118" s="2"/>
      <c r="D118" s="6" t="s">
        <v>1</v>
      </c>
      <c r="E118" s="2"/>
      <c r="F118" s="2"/>
      <c r="G118" s="2"/>
      <c r="H118" s="2"/>
      <c r="I118" s="2"/>
      <c r="J118" s="2"/>
      <c r="K118" s="7"/>
      <c r="L118" s="7" t="e">
        <f>INDEX(Sheet2!$F:$F,MATCH(J118,Sheet2!$C:$C,))</f>
        <v>#N/A</v>
      </c>
      <c r="M118" s="12" t="e">
        <f>INDEX(Sheet2!$E:$E,MATCH(J118,Sheet2!$C:$C,))</f>
        <v>#N/A</v>
      </c>
    </row>
    <row r="119" spans="2:13" ht="18">
      <c r="B119" s="5">
        <v>102</v>
      </c>
      <c r="C119" s="2"/>
      <c r="D119" s="6" t="s">
        <v>1</v>
      </c>
      <c r="E119" s="2"/>
      <c r="F119" s="2"/>
      <c r="G119" s="2"/>
      <c r="H119" s="2"/>
      <c r="I119" s="2"/>
      <c r="J119" s="2"/>
      <c r="K119" s="7"/>
      <c r="L119" s="7" t="e">
        <f>INDEX(Sheet2!$F:$F,MATCH(J119,Sheet2!$C:$C,))</f>
        <v>#N/A</v>
      </c>
      <c r="M119" s="12" t="e">
        <f>INDEX(Sheet2!$E:$E,MATCH(J119,Sheet2!$C:$C,))</f>
        <v>#N/A</v>
      </c>
    </row>
    <row r="120" spans="2:13" ht="18">
      <c r="B120" s="5">
        <v>103</v>
      </c>
      <c r="C120" s="2"/>
      <c r="D120" s="6" t="s">
        <v>1</v>
      </c>
      <c r="E120" s="2"/>
      <c r="F120" s="2"/>
      <c r="G120" s="2"/>
      <c r="H120" s="2"/>
      <c r="I120" s="2"/>
      <c r="J120" s="2"/>
      <c r="K120" s="7"/>
      <c r="L120" s="7" t="e">
        <f>INDEX(Sheet2!$F:$F,MATCH(J120,Sheet2!$C:$C,))</f>
        <v>#N/A</v>
      </c>
      <c r="M120" s="12" t="e">
        <f>INDEX(Sheet2!$E:$E,MATCH(J120,Sheet2!$C:$C,))</f>
        <v>#N/A</v>
      </c>
    </row>
    <row r="121" spans="2:13" ht="18">
      <c r="B121" s="5">
        <v>104</v>
      </c>
      <c r="C121" s="2"/>
      <c r="D121" s="6" t="s">
        <v>1</v>
      </c>
      <c r="E121" s="2"/>
      <c r="F121" s="2"/>
      <c r="G121" s="2"/>
      <c r="H121" s="2"/>
      <c r="I121" s="2"/>
      <c r="J121" s="2"/>
      <c r="K121" s="7"/>
      <c r="L121" s="7" t="e">
        <f>INDEX(Sheet2!$F:$F,MATCH(J121,Sheet2!$C:$C,))</f>
        <v>#N/A</v>
      </c>
      <c r="M121" s="12" t="e">
        <f>INDEX(Sheet2!$E:$E,MATCH(J121,Sheet2!$C:$C,))</f>
        <v>#N/A</v>
      </c>
    </row>
    <row r="122" spans="2:13" ht="18">
      <c r="B122" s="5">
        <v>105</v>
      </c>
      <c r="C122" s="2"/>
      <c r="D122" s="6" t="s">
        <v>1</v>
      </c>
      <c r="E122" s="2"/>
      <c r="F122" s="2"/>
      <c r="G122" s="2"/>
      <c r="H122" s="2"/>
      <c r="I122" s="2"/>
      <c r="J122" s="2"/>
      <c r="K122" s="7"/>
      <c r="L122" s="7" t="e">
        <f>INDEX(Sheet2!$F:$F,MATCH(J122,Sheet2!$C:$C,))</f>
        <v>#N/A</v>
      </c>
      <c r="M122" s="12" t="e">
        <f>INDEX(Sheet2!$E:$E,MATCH(J122,Sheet2!$C:$C,))</f>
        <v>#N/A</v>
      </c>
    </row>
    <row r="123" spans="2:13" ht="18">
      <c r="B123" s="5">
        <v>106</v>
      </c>
      <c r="C123" s="2"/>
      <c r="D123" s="6" t="s">
        <v>1</v>
      </c>
      <c r="E123" s="2"/>
      <c r="F123" s="2"/>
      <c r="G123" s="2"/>
      <c r="H123" s="2"/>
      <c r="I123" s="2"/>
      <c r="J123" s="2"/>
      <c r="K123" s="7"/>
      <c r="L123" s="7" t="e">
        <f>INDEX(Sheet2!$F:$F,MATCH(J123,Sheet2!$C:$C,))</f>
        <v>#N/A</v>
      </c>
      <c r="M123" s="12" t="e">
        <f>INDEX(Sheet2!$E:$E,MATCH(J123,Sheet2!$C:$C,))</f>
        <v>#N/A</v>
      </c>
    </row>
    <row r="124" spans="2:13" ht="18">
      <c r="B124" s="5">
        <v>107</v>
      </c>
      <c r="C124" s="2"/>
      <c r="D124" s="6" t="s">
        <v>1</v>
      </c>
      <c r="E124" s="2"/>
      <c r="F124" s="2"/>
      <c r="G124" s="2"/>
      <c r="H124" s="2"/>
      <c r="I124" s="2"/>
      <c r="J124" s="2"/>
      <c r="K124" s="7"/>
      <c r="L124" s="7" t="e">
        <f>INDEX(Sheet2!$F:$F,MATCH(J124,Sheet2!$C:$C,))</f>
        <v>#N/A</v>
      </c>
      <c r="M124" s="12" t="e">
        <f>INDEX(Sheet2!$E:$E,MATCH(J124,Sheet2!$C:$C,))</f>
        <v>#N/A</v>
      </c>
    </row>
    <row r="125" spans="2:13" ht="18">
      <c r="B125" s="5">
        <v>108</v>
      </c>
      <c r="C125" s="2"/>
      <c r="D125" s="6" t="s">
        <v>1</v>
      </c>
      <c r="E125" s="2"/>
      <c r="F125" s="2"/>
      <c r="G125" s="2"/>
      <c r="H125" s="2"/>
      <c r="I125" s="2"/>
      <c r="J125" s="2"/>
      <c r="K125" s="7"/>
      <c r="L125" s="7" t="e">
        <f>INDEX(Sheet2!$F:$F,MATCH(J125,Sheet2!$C:$C,))</f>
        <v>#N/A</v>
      </c>
      <c r="M125" s="12" t="e">
        <f>INDEX(Sheet2!$E:$E,MATCH(J125,Sheet2!$C:$C,))</f>
        <v>#N/A</v>
      </c>
    </row>
    <row r="126" spans="2:13" ht="18.75" thickBot="1">
      <c r="B126" s="5">
        <v>109</v>
      </c>
      <c r="C126" s="2"/>
      <c r="D126" s="6" t="s">
        <v>1</v>
      </c>
      <c r="E126" s="2"/>
      <c r="F126" s="2"/>
      <c r="G126" s="2"/>
      <c r="H126" s="2"/>
      <c r="I126" s="2"/>
      <c r="J126" s="2"/>
      <c r="K126" s="7"/>
      <c r="L126" s="7" t="e">
        <f>INDEX(Sheet2!$F:$F,MATCH(J126,Sheet2!$C:$C,))</f>
        <v>#N/A</v>
      </c>
      <c r="M126" s="12" t="e">
        <f>INDEX(Sheet2!$E:$E,MATCH(J126,Sheet2!$C:$C,))</f>
        <v>#N/A</v>
      </c>
    </row>
    <row r="127" spans="2:13" ht="18">
      <c r="B127" s="54" t="s">
        <v>2</v>
      </c>
      <c r="C127" s="50" t="s">
        <v>0</v>
      </c>
      <c r="D127" s="50"/>
      <c r="E127" s="50"/>
      <c r="F127" s="39"/>
      <c r="G127" s="39"/>
      <c r="H127" s="50" t="s">
        <v>3</v>
      </c>
      <c r="I127" s="50" t="s">
        <v>4</v>
      </c>
      <c r="J127" s="50" t="s">
        <v>5</v>
      </c>
      <c r="K127" s="48" t="s">
        <v>6</v>
      </c>
      <c r="L127" s="50" t="s">
        <v>13</v>
      </c>
      <c r="M127" s="52" t="s">
        <v>32</v>
      </c>
    </row>
    <row r="128" spans="2:13" ht="18.75" thickBot="1">
      <c r="B128" s="55"/>
      <c r="C128" s="10" t="s">
        <v>11</v>
      </c>
      <c r="D128" s="10" t="s">
        <v>1</v>
      </c>
      <c r="E128" s="10" t="s">
        <v>11</v>
      </c>
      <c r="F128" s="40"/>
      <c r="G128" s="40"/>
      <c r="H128" s="51"/>
      <c r="I128" s="51"/>
      <c r="J128" s="51"/>
      <c r="K128" s="49"/>
      <c r="L128" s="51"/>
      <c r="M128" s="53"/>
    </row>
    <row r="129" spans="2:13" ht="18">
      <c r="B129" s="5">
        <v>110</v>
      </c>
      <c r="C129" s="2"/>
      <c r="D129" s="6" t="s">
        <v>1</v>
      </c>
      <c r="E129" s="2"/>
      <c r="F129" s="2"/>
      <c r="G129" s="2"/>
      <c r="H129" s="2"/>
      <c r="I129" s="2"/>
      <c r="J129" s="2"/>
      <c r="K129" s="7"/>
      <c r="L129" s="7" t="e">
        <f>INDEX(Sheet2!$F:$F,MATCH(J129,Sheet2!$C:$C,))</f>
        <v>#N/A</v>
      </c>
      <c r="M129" s="12" t="e">
        <f>INDEX(Sheet2!$E:$E,MATCH(J129,Sheet2!$C:$C,))</f>
        <v>#N/A</v>
      </c>
    </row>
    <row r="130" spans="2:13" ht="18">
      <c r="B130" s="5">
        <v>111</v>
      </c>
      <c r="C130" s="2"/>
      <c r="D130" s="6" t="s">
        <v>1</v>
      </c>
      <c r="E130" s="2"/>
      <c r="F130" s="2"/>
      <c r="G130" s="2"/>
      <c r="H130" s="2"/>
      <c r="I130" s="2"/>
      <c r="J130" s="2"/>
      <c r="K130" s="7"/>
      <c r="L130" s="7" t="e">
        <f>INDEX(Sheet2!$F:$F,MATCH(J130,Sheet2!$C:$C,))</f>
        <v>#N/A</v>
      </c>
      <c r="M130" s="12" t="e">
        <f>INDEX(Sheet2!$E:$E,MATCH(J130,Sheet2!$C:$C,))</f>
        <v>#N/A</v>
      </c>
    </row>
    <row r="131" spans="2:13" ht="18">
      <c r="B131" s="5">
        <v>112</v>
      </c>
      <c r="C131" s="2"/>
      <c r="D131" s="6" t="s">
        <v>1</v>
      </c>
      <c r="E131" s="2"/>
      <c r="F131" s="2"/>
      <c r="G131" s="2"/>
      <c r="H131" s="2"/>
      <c r="I131" s="2"/>
      <c r="J131" s="2"/>
      <c r="K131" s="7"/>
      <c r="L131" s="7" t="e">
        <f>INDEX(Sheet2!$F:$F,MATCH(J131,Sheet2!$C:$C,))</f>
        <v>#N/A</v>
      </c>
      <c r="M131" s="12" t="e">
        <f>INDEX(Sheet2!$E:$E,MATCH(J131,Sheet2!$C:$C,))</f>
        <v>#N/A</v>
      </c>
    </row>
    <row r="132" spans="2:13" ht="18">
      <c r="B132" s="5">
        <v>113</v>
      </c>
      <c r="C132" s="2"/>
      <c r="D132" s="6" t="s">
        <v>1</v>
      </c>
      <c r="E132" s="2"/>
      <c r="F132" s="2"/>
      <c r="G132" s="2"/>
      <c r="H132" s="2"/>
      <c r="I132" s="2"/>
      <c r="J132" s="2"/>
      <c r="K132" s="7"/>
      <c r="L132" s="7" t="e">
        <f>INDEX(Sheet2!$F:$F,MATCH(J132,Sheet2!$C:$C,))</f>
        <v>#N/A</v>
      </c>
      <c r="M132" s="12" t="e">
        <f>INDEX(Sheet2!$E:$E,MATCH(J132,Sheet2!$C:$C,))</f>
        <v>#N/A</v>
      </c>
    </row>
    <row r="133" spans="2:13" ht="18">
      <c r="B133" s="5">
        <v>114</v>
      </c>
      <c r="C133" s="2"/>
      <c r="D133" s="6" t="s">
        <v>1</v>
      </c>
      <c r="E133" s="2"/>
      <c r="F133" s="2"/>
      <c r="G133" s="2"/>
      <c r="H133" s="2"/>
      <c r="I133" s="2"/>
      <c r="J133" s="2"/>
      <c r="K133" s="7"/>
      <c r="L133" s="7" t="e">
        <f>INDEX(Sheet2!$F:$F,MATCH(J133,Sheet2!$C:$C,))</f>
        <v>#N/A</v>
      </c>
      <c r="M133" s="12" t="e">
        <f>INDEX(Sheet2!$E:$E,MATCH(J133,Sheet2!$C:$C,))</f>
        <v>#N/A</v>
      </c>
    </row>
    <row r="134" spans="2:13" ht="18">
      <c r="B134" s="5">
        <v>115</v>
      </c>
      <c r="C134" s="2"/>
      <c r="D134" s="6" t="s">
        <v>1</v>
      </c>
      <c r="E134" s="2"/>
      <c r="F134" s="2"/>
      <c r="G134" s="2"/>
      <c r="H134" s="2"/>
      <c r="I134" s="2"/>
      <c r="J134" s="2"/>
      <c r="K134" s="7"/>
      <c r="L134" s="7" t="e">
        <f>INDEX(Sheet2!$F:$F,MATCH(J134,Sheet2!$C:$C,))</f>
        <v>#N/A</v>
      </c>
      <c r="M134" s="12" t="e">
        <f>INDEX(Sheet2!$E:$E,MATCH(J134,Sheet2!$C:$C,))</f>
        <v>#N/A</v>
      </c>
    </row>
    <row r="135" spans="2:13" ht="18">
      <c r="B135" s="5">
        <v>116</v>
      </c>
      <c r="C135" s="2"/>
      <c r="D135" s="6" t="s">
        <v>1</v>
      </c>
      <c r="E135" s="2"/>
      <c r="F135" s="2"/>
      <c r="G135" s="2"/>
      <c r="H135" s="2"/>
      <c r="I135" s="2"/>
      <c r="J135" s="2"/>
      <c r="K135" s="7"/>
      <c r="L135" s="7" t="e">
        <f>INDEX(Sheet2!$F:$F,MATCH(J135,Sheet2!$C:$C,))</f>
        <v>#N/A</v>
      </c>
      <c r="M135" s="12" t="e">
        <f>INDEX(Sheet2!$E:$E,MATCH(J135,Sheet2!$C:$C,))</f>
        <v>#N/A</v>
      </c>
    </row>
    <row r="136" spans="2:13" ht="18">
      <c r="B136" s="5">
        <v>117</v>
      </c>
      <c r="C136" s="2"/>
      <c r="D136" s="6" t="s">
        <v>1</v>
      </c>
      <c r="E136" s="2"/>
      <c r="F136" s="2"/>
      <c r="G136" s="2"/>
      <c r="H136" s="2"/>
      <c r="I136" s="2"/>
      <c r="J136" s="2"/>
      <c r="K136" s="7"/>
      <c r="L136" s="7" t="e">
        <f>INDEX(Sheet2!$F:$F,MATCH(J136,Sheet2!$C:$C,))</f>
        <v>#N/A</v>
      </c>
      <c r="M136" s="12" t="e">
        <f>INDEX(Sheet2!$E:$E,MATCH(J136,Sheet2!$C:$C,))</f>
        <v>#N/A</v>
      </c>
    </row>
    <row r="137" spans="2:13" ht="18">
      <c r="B137" s="5">
        <v>118</v>
      </c>
      <c r="C137" s="2"/>
      <c r="D137" s="6" t="s">
        <v>1</v>
      </c>
      <c r="E137" s="2"/>
      <c r="F137" s="2"/>
      <c r="G137" s="2"/>
      <c r="H137" s="2"/>
      <c r="I137" s="2"/>
      <c r="J137" s="2"/>
      <c r="K137" s="7"/>
      <c r="L137" s="7" t="e">
        <f>INDEX(Sheet2!$F:$F,MATCH(J137,Sheet2!$C:$C,))</f>
        <v>#N/A</v>
      </c>
      <c r="M137" s="12" t="e">
        <f>INDEX(Sheet2!$E:$E,MATCH(J137,Sheet2!$C:$C,))</f>
        <v>#N/A</v>
      </c>
    </row>
    <row r="138" spans="2:13" ht="18">
      <c r="B138" s="5">
        <v>119</v>
      </c>
      <c r="C138" s="2"/>
      <c r="D138" s="6" t="s">
        <v>1</v>
      </c>
      <c r="E138" s="2"/>
      <c r="F138" s="2"/>
      <c r="G138" s="2"/>
      <c r="H138" s="2"/>
      <c r="I138" s="2"/>
      <c r="J138" s="2"/>
      <c r="K138" s="7"/>
      <c r="L138" s="7" t="e">
        <f>INDEX(Sheet2!$F:$F,MATCH(J138,Sheet2!$C:$C,))</f>
        <v>#N/A</v>
      </c>
      <c r="M138" s="12" t="e">
        <f>INDEX(Sheet2!$E:$E,MATCH(J138,Sheet2!$C:$C,))</f>
        <v>#N/A</v>
      </c>
    </row>
    <row r="139" spans="2:13" ht="18">
      <c r="B139" s="5">
        <v>120</v>
      </c>
      <c r="C139" s="2"/>
      <c r="D139" s="6" t="s">
        <v>1</v>
      </c>
      <c r="E139" s="2"/>
      <c r="F139" s="2"/>
      <c r="G139" s="2"/>
      <c r="H139" s="2"/>
      <c r="I139" s="2"/>
      <c r="J139" s="2"/>
      <c r="K139" s="7"/>
      <c r="L139" s="7" t="e">
        <f>INDEX(Sheet2!$F:$F,MATCH(J139,Sheet2!$C:$C,))</f>
        <v>#N/A</v>
      </c>
      <c r="M139" s="12" t="e">
        <f>INDEX(Sheet2!$E:$E,MATCH(J139,Sheet2!$C:$C,))</f>
        <v>#N/A</v>
      </c>
    </row>
    <row r="140" spans="2:13" ht="18">
      <c r="B140" s="5">
        <v>121</v>
      </c>
      <c r="C140" s="2"/>
      <c r="D140" s="6" t="s">
        <v>1</v>
      </c>
      <c r="E140" s="2"/>
      <c r="F140" s="2"/>
      <c r="G140" s="2"/>
      <c r="H140" s="2"/>
      <c r="I140" s="2"/>
      <c r="J140" s="2"/>
      <c r="K140" s="7"/>
      <c r="L140" s="7" t="e">
        <f>INDEX(Sheet2!$F:$F,MATCH(J140,Sheet2!$C:$C,))</f>
        <v>#N/A</v>
      </c>
      <c r="M140" s="12" t="e">
        <f>INDEX(Sheet2!$E:$E,MATCH(J140,Sheet2!$C:$C,))</f>
        <v>#N/A</v>
      </c>
    </row>
    <row r="141" spans="2:13" ht="18">
      <c r="B141" s="5">
        <v>122</v>
      </c>
      <c r="C141" s="2"/>
      <c r="D141" s="6" t="s">
        <v>1</v>
      </c>
      <c r="E141" s="2"/>
      <c r="F141" s="2"/>
      <c r="G141" s="2"/>
      <c r="H141" s="2"/>
      <c r="I141" s="2"/>
      <c r="J141" s="2"/>
      <c r="K141" s="7"/>
      <c r="L141" s="7" t="e">
        <f>INDEX(Sheet2!$F:$F,MATCH(J141,Sheet2!$C:$C,))</f>
        <v>#N/A</v>
      </c>
      <c r="M141" s="12" t="e">
        <f>INDEX(Sheet2!$E:$E,MATCH(J141,Sheet2!$C:$C,))</f>
        <v>#N/A</v>
      </c>
    </row>
    <row r="142" spans="2:13" ht="18">
      <c r="B142" s="5">
        <v>123</v>
      </c>
      <c r="C142" s="2"/>
      <c r="D142" s="6" t="s">
        <v>1</v>
      </c>
      <c r="E142" s="2"/>
      <c r="F142" s="2"/>
      <c r="G142" s="2"/>
      <c r="H142" s="2"/>
      <c r="I142" s="2"/>
      <c r="J142" s="2"/>
      <c r="K142" s="7"/>
      <c r="L142" s="7" t="e">
        <f>INDEX(Sheet2!$F:$F,MATCH(J142,Sheet2!$C:$C,))</f>
        <v>#N/A</v>
      </c>
      <c r="M142" s="12" t="e">
        <f>INDEX(Sheet2!$E:$E,MATCH(J142,Sheet2!$C:$C,))</f>
        <v>#N/A</v>
      </c>
    </row>
    <row r="143" spans="2:13" ht="18">
      <c r="B143" s="5">
        <v>124</v>
      </c>
      <c r="C143" s="2"/>
      <c r="D143" s="6" t="s">
        <v>1</v>
      </c>
      <c r="E143" s="2"/>
      <c r="F143" s="2"/>
      <c r="G143" s="2"/>
      <c r="H143" s="2"/>
      <c r="I143" s="2"/>
      <c r="J143" s="2"/>
      <c r="K143" s="7"/>
      <c r="L143" s="7" t="e">
        <f>INDEX(Sheet2!$F:$F,MATCH(J143,Sheet2!$C:$C,))</f>
        <v>#N/A</v>
      </c>
      <c r="M143" s="12" t="e">
        <f>INDEX(Sheet2!$E:$E,MATCH(J143,Sheet2!$C:$C,))</f>
        <v>#N/A</v>
      </c>
    </row>
    <row r="144" spans="2:13" ht="18">
      <c r="B144" s="5">
        <v>125</v>
      </c>
      <c r="C144" s="2"/>
      <c r="D144" s="6" t="s">
        <v>1</v>
      </c>
      <c r="E144" s="2"/>
      <c r="F144" s="2"/>
      <c r="G144" s="2"/>
      <c r="H144" s="2"/>
      <c r="I144" s="2"/>
      <c r="J144" s="2"/>
      <c r="K144" s="7"/>
      <c r="L144" s="7" t="e">
        <f>INDEX(Sheet2!$F:$F,MATCH(J144,Sheet2!$C:$C,))</f>
        <v>#N/A</v>
      </c>
      <c r="M144" s="12" t="e">
        <f>INDEX(Sheet2!$E:$E,MATCH(J144,Sheet2!$C:$C,))</f>
        <v>#N/A</v>
      </c>
    </row>
    <row r="145" spans="2:13" ht="18">
      <c r="B145" s="5">
        <v>126</v>
      </c>
      <c r="C145" s="2"/>
      <c r="D145" s="6" t="s">
        <v>1</v>
      </c>
      <c r="E145" s="2"/>
      <c r="F145" s="2"/>
      <c r="G145" s="2"/>
      <c r="H145" s="2"/>
      <c r="I145" s="2"/>
      <c r="J145" s="2"/>
      <c r="K145" s="7"/>
      <c r="L145" s="7" t="e">
        <f>INDEX(Sheet2!$F:$F,MATCH(J145,Sheet2!$C:$C,))</f>
        <v>#N/A</v>
      </c>
      <c r="M145" s="12" t="e">
        <f>INDEX(Sheet2!$E:$E,MATCH(J145,Sheet2!$C:$C,))</f>
        <v>#N/A</v>
      </c>
    </row>
    <row r="146" spans="2:13" ht="18">
      <c r="B146" s="5">
        <v>127</v>
      </c>
      <c r="C146" s="2"/>
      <c r="D146" s="6" t="s">
        <v>1</v>
      </c>
      <c r="E146" s="2"/>
      <c r="F146" s="2"/>
      <c r="G146" s="2"/>
      <c r="H146" s="2"/>
      <c r="I146" s="2"/>
      <c r="J146" s="2"/>
      <c r="K146" s="7"/>
      <c r="L146" s="7" t="e">
        <f>INDEX(Sheet2!$F:$F,MATCH(J146,Sheet2!$C:$C,))</f>
        <v>#N/A</v>
      </c>
      <c r="M146" s="12" t="e">
        <f>INDEX(Sheet2!$E:$E,MATCH(J146,Sheet2!$C:$C,))</f>
        <v>#N/A</v>
      </c>
    </row>
    <row r="147" spans="2:13" ht="18">
      <c r="B147" s="5">
        <v>128</v>
      </c>
      <c r="C147" s="2"/>
      <c r="D147" s="6" t="s">
        <v>1</v>
      </c>
      <c r="E147" s="2"/>
      <c r="F147" s="2"/>
      <c r="G147" s="2"/>
      <c r="H147" s="2"/>
      <c r="I147" s="2"/>
      <c r="J147" s="2"/>
      <c r="K147" s="7"/>
      <c r="L147" s="7" t="e">
        <f>INDEX(Sheet2!$F:$F,MATCH(J147,Sheet2!$C:$C,))</f>
        <v>#N/A</v>
      </c>
      <c r="M147" s="12" t="e">
        <f>INDEX(Sheet2!$E:$E,MATCH(J147,Sheet2!$C:$C,))</f>
        <v>#N/A</v>
      </c>
    </row>
    <row r="148" spans="2:13" ht="18">
      <c r="B148" s="5">
        <v>129</v>
      </c>
      <c r="C148" s="2"/>
      <c r="D148" s="6" t="s">
        <v>1</v>
      </c>
      <c r="E148" s="2"/>
      <c r="F148" s="2"/>
      <c r="G148" s="2"/>
      <c r="H148" s="2"/>
      <c r="I148" s="2"/>
      <c r="J148" s="2"/>
      <c r="K148" s="7"/>
      <c r="L148" s="7" t="e">
        <f>INDEX(Sheet2!$F:$F,MATCH(J148,Sheet2!$C:$C,))</f>
        <v>#N/A</v>
      </c>
      <c r="M148" s="12" t="e">
        <f>INDEX(Sheet2!$E:$E,MATCH(J148,Sheet2!$C:$C,))</f>
        <v>#N/A</v>
      </c>
    </row>
    <row r="149" spans="2:13" ht="18">
      <c r="B149" s="5">
        <v>130</v>
      </c>
      <c r="C149" s="2"/>
      <c r="D149" s="6" t="s">
        <v>1</v>
      </c>
      <c r="E149" s="2"/>
      <c r="F149" s="2"/>
      <c r="G149" s="2"/>
      <c r="H149" s="2"/>
      <c r="I149" s="2"/>
      <c r="J149" s="2"/>
      <c r="K149" s="7"/>
      <c r="L149" s="7" t="e">
        <f>INDEX(Sheet2!$F:$F,MATCH(J149,Sheet2!$C:$C,))</f>
        <v>#N/A</v>
      </c>
      <c r="M149" s="12" t="e">
        <f>INDEX(Sheet2!$E:$E,MATCH(J149,Sheet2!$C:$C,))</f>
        <v>#N/A</v>
      </c>
    </row>
    <row r="150" spans="2:13" ht="18">
      <c r="B150" s="5">
        <v>131</v>
      </c>
      <c r="C150" s="2"/>
      <c r="D150" s="6" t="s">
        <v>1</v>
      </c>
      <c r="E150" s="2"/>
      <c r="F150" s="2"/>
      <c r="G150" s="2"/>
      <c r="H150" s="2"/>
      <c r="I150" s="2"/>
      <c r="J150" s="2"/>
      <c r="K150" s="7"/>
      <c r="L150" s="7" t="e">
        <f>INDEX(Sheet2!$F:$F,MATCH(J150,Sheet2!$C:$C,))</f>
        <v>#N/A</v>
      </c>
      <c r="M150" s="12" t="e">
        <f>INDEX(Sheet2!$E:$E,MATCH(J150,Sheet2!$C:$C,))</f>
        <v>#N/A</v>
      </c>
    </row>
    <row r="151" spans="2:13" ht="18">
      <c r="B151" s="5">
        <v>132</v>
      </c>
      <c r="C151" s="2"/>
      <c r="D151" s="6" t="s">
        <v>1</v>
      </c>
      <c r="E151" s="2"/>
      <c r="F151" s="2"/>
      <c r="G151" s="2"/>
      <c r="H151" s="2"/>
      <c r="I151" s="2"/>
      <c r="J151" s="2"/>
      <c r="K151" s="7"/>
      <c r="L151" s="7" t="e">
        <f>INDEX(Sheet2!$F:$F,MATCH(J151,Sheet2!$C:$C,))</f>
        <v>#N/A</v>
      </c>
      <c r="M151" s="12" t="e">
        <f>INDEX(Sheet2!$E:$E,MATCH(J151,Sheet2!$C:$C,))</f>
        <v>#N/A</v>
      </c>
    </row>
    <row r="152" spans="2:13" ht="18">
      <c r="B152" s="5">
        <v>133</v>
      </c>
      <c r="C152" s="2"/>
      <c r="D152" s="6" t="s">
        <v>1</v>
      </c>
      <c r="E152" s="2"/>
      <c r="F152" s="2"/>
      <c r="G152" s="2"/>
      <c r="H152" s="2"/>
      <c r="I152" s="2"/>
      <c r="J152" s="2"/>
      <c r="K152" s="7"/>
      <c r="L152" s="7" t="e">
        <f>INDEX(Sheet2!$F:$F,MATCH(J152,Sheet2!$C:$C,))</f>
        <v>#N/A</v>
      </c>
      <c r="M152" s="12" t="e">
        <f>INDEX(Sheet2!$E:$E,MATCH(J152,Sheet2!$C:$C,))</f>
        <v>#N/A</v>
      </c>
    </row>
    <row r="153" spans="2:13" ht="18">
      <c r="B153" s="5">
        <v>134</v>
      </c>
      <c r="C153" s="2"/>
      <c r="D153" s="6" t="s">
        <v>1</v>
      </c>
      <c r="E153" s="2"/>
      <c r="F153" s="2"/>
      <c r="G153" s="2"/>
      <c r="H153" s="2"/>
      <c r="I153" s="2"/>
      <c r="J153" s="2"/>
      <c r="K153" s="7"/>
      <c r="L153" s="7" t="e">
        <f>INDEX(Sheet2!$F:$F,MATCH(J153,Sheet2!$C:$C,))</f>
        <v>#N/A</v>
      </c>
      <c r="M153" s="12" t="e">
        <f>INDEX(Sheet2!$E:$E,MATCH(J153,Sheet2!$C:$C,))</f>
        <v>#N/A</v>
      </c>
    </row>
    <row r="154" spans="2:13" ht="18">
      <c r="B154" s="5">
        <v>135</v>
      </c>
      <c r="C154" s="2"/>
      <c r="D154" s="6" t="s">
        <v>1</v>
      </c>
      <c r="E154" s="2"/>
      <c r="F154" s="2"/>
      <c r="G154" s="2"/>
      <c r="H154" s="2"/>
      <c r="I154" s="2"/>
      <c r="J154" s="2"/>
      <c r="K154" s="7"/>
      <c r="L154" s="7" t="e">
        <f>INDEX(Sheet2!$F:$F,MATCH(J154,Sheet2!$C:$C,))</f>
        <v>#N/A</v>
      </c>
      <c r="M154" s="12" t="e">
        <f>INDEX(Sheet2!$E:$E,MATCH(J154,Sheet2!$C:$C,))</f>
        <v>#N/A</v>
      </c>
    </row>
    <row r="155" spans="2:13" ht="18">
      <c r="B155" s="5">
        <v>136</v>
      </c>
      <c r="C155" s="2"/>
      <c r="D155" s="6" t="s">
        <v>1</v>
      </c>
      <c r="E155" s="2"/>
      <c r="F155" s="2"/>
      <c r="G155" s="2"/>
      <c r="H155" s="2"/>
      <c r="I155" s="2"/>
      <c r="J155" s="2"/>
      <c r="K155" s="7"/>
      <c r="L155" s="7" t="e">
        <f>INDEX(Sheet2!$F:$F,MATCH(J155,Sheet2!$C:$C,))</f>
        <v>#N/A</v>
      </c>
      <c r="M155" s="12" t="e">
        <f>INDEX(Sheet2!$E:$E,MATCH(J155,Sheet2!$C:$C,))</f>
        <v>#N/A</v>
      </c>
    </row>
    <row r="156" spans="2:13" ht="18">
      <c r="B156" s="5">
        <v>137</v>
      </c>
      <c r="C156" s="2"/>
      <c r="D156" s="6" t="s">
        <v>1</v>
      </c>
      <c r="E156" s="2"/>
      <c r="F156" s="2"/>
      <c r="G156" s="2"/>
      <c r="H156" s="2"/>
      <c r="I156" s="2"/>
      <c r="J156" s="2"/>
      <c r="K156" s="7"/>
      <c r="L156" s="7" t="e">
        <f>INDEX(Sheet2!$F:$F,MATCH(J156,Sheet2!$C:$C,))</f>
        <v>#N/A</v>
      </c>
      <c r="M156" s="12" t="e">
        <f>INDEX(Sheet2!$E:$E,MATCH(J156,Sheet2!$C:$C,))</f>
        <v>#N/A</v>
      </c>
    </row>
    <row r="157" spans="2:13" ht="18.75" thickBot="1">
      <c r="B157" s="5">
        <v>138</v>
      </c>
      <c r="C157" s="2"/>
      <c r="D157" s="6" t="s">
        <v>1</v>
      </c>
      <c r="E157" s="2"/>
      <c r="F157" s="2"/>
      <c r="G157" s="2"/>
      <c r="H157" s="2"/>
      <c r="I157" s="2"/>
      <c r="J157" s="2"/>
      <c r="K157" s="7"/>
      <c r="L157" s="7" t="e">
        <f>INDEX(Sheet2!$F:$F,MATCH(J157,Sheet2!$C:$C,))</f>
        <v>#N/A</v>
      </c>
      <c r="M157" s="12" t="e">
        <f>INDEX(Sheet2!$E:$E,MATCH(J157,Sheet2!$C:$C,))</f>
        <v>#N/A</v>
      </c>
    </row>
    <row r="158" spans="2:13" ht="18">
      <c r="B158" s="54" t="s">
        <v>2</v>
      </c>
      <c r="C158" s="50" t="s">
        <v>0</v>
      </c>
      <c r="D158" s="50"/>
      <c r="E158" s="50"/>
      <c r="F158" s="39"/>
      <c r="G158" s="39"/>
      <c r="H158" s="50" t="s">
        <v>3</v>
      </c>
      <c r="I158" s="50" t="s">
        <v>4</v>
      </c>
      <c r="J158" s="50" t="s">
        <v>5</v>
      </c>
      <c r="K158" s="48" t="s">
        <v>6</v>
      </c>
      <c r="L158" s="50" t="s">
        <v>13</v>
      </c>
      <c r="M158" s="52" t="s">
        <v>32</v>
      </c>
    </row>
    <row r="159" spans="2:13" ht="18.75" thickBot="1">
      <c r="B159" s="55"/>
      <c r="C159" s="10" t="s">
        <v>11</v>
      </c>
      <c r="D159" s="10" t="s">
        <v>1</v>
      </c>
      <c r="E159" s="10" t="s">
        <v>11</v>
      </c>
      <c r="F159" s="40"/>
      <c r="G159" s="40"/>
      <c r="H159" s="51"/>
      <c r="I159" s="51"/>
      <c r="J159" s="51"/>
      <c r="K159" s="49"/>
      <c r="L159" s="51"/>
      <c r="M159" s="53"/>
    </row>
    <row r="160" spans="2:13" ht="18">
      <c r="B160" s="5">
        <v>139</v>
      </c>
      <c r="C160" s="2"/>
      <c r="D160" s="6" t="s">
        <v>1</v>
      </c>
      <c r="E160" s="2"/>
      <c r="F160" s="2"/>
      <c r="G160" s="2"/>
      <c r="H160" s="2"/>
      <c r="I160" s="2"/>
      <c r="J160" s="2"/>
      <c r="K160" s="7"/>
      <c r="L160" s="7" t="e">
        <f>INDEX(Sheet2!$F:$F,MATCH(J160,Sheet2!$C:$C,))</f>
        <v>#N/A</v>
      </c>
      <c r="M160" s="12" t="e">
        <f>INDEX(Sheet2!$E:$E,MATCH(J160,Sheet2!$C:$C,))</f>
        <v>#N/A</v>
      </c>
    </row>
    <row r="161" spans="2:13" ht="18">
      <c r="B161" s="5">
        <v>140</v>
      </c>
      <c r="C161" s="2"/>
      <c r="D161" s="6" t="s">
        <v>1</v>
      </c>
      <c r="E161" s="2"/>
      <c r="F161" s="2"/>
      <c r="G161" s="2"/>
      <c r="H161" s="2"/>
      <c r="I161" s="2"/>
      <c r="J161" s="2"/>
      <c r="K161" s="7"/>
      <c r="L161" s="7" t="e">
        <f>INDEX(Sheet2!$F:$F,MATCH(J161,Sheet2!$C:$C,))</f>
        <v>#N/A</v>
      </c>
      <c r="M161" s="12" t="e">
        <f>INDEX(Sheet2!$E:$E,MATCH(J161,Sheet2!$C:$C,))</f>
        <v>#N/A</v>
      </c>
    </row>
    <row r="162" spans="2:13" ht="18">
      <c r="B162" s="5">
        <v>141</v>
      </c>
      <c r="C162" s="2"/>
      <c r="D162" s="6" t="s">
        <v>1</v>
      </c>
      <c r="E162" s="2"/>
      <c r="F162" s="2"/>
      <c r="G162" s="2"/>
      <c r="H162" s="2"/>
      <c r="I162" s="2"/>
      <c r="J162" s="2"/>
      <c r="K162" s="7"/>
      <c r="L162" s="7" t="e">
        <f>INDEX(Sheet2!$F:$F,MATCH(J162,Sheet2!$C:$C,))</f>
        <v>#N/A</v>
      </c>
      <c r="M162" s="12" t="e">
        <f>INDEX(Sheet2!$E:$E,MATCH(J162,Sheet2!$C:$C,))</f>
        <v>#N/A</v>
      </c>
    </row>
    <row r="163" spans="2:13" ht="18">
      <c r="B163" s="5">
        <v>142</v>
      </c>
      <c r="C163" s="2"/>
      <c r="D163" s="6" t="s">
        <v>1</v>
      </c>
      <c r="E163" s="2"/>
      <c r="F163" s="2"/>
      <c r="G163" s="2"/>
      <c r="H163" s="2"/>
      <c r="I163" s="2"/>
      <c r="J163" s="2"/>
      <c r="K163" s="7"/>
      <c r="L163" s="7" t="e">
        <f>INDEX(Sheet2!$F:$F,MATCH(J163,Sheet2!$C:$C,))</f>
        <v>#N/A</v>
      </c>
      <c r="M163" s="12" t="e">
        <f>INDEX(Sheet2!$E:$E,MATCH(J163,Sheet2!$C:$C,))</f>
        <v>#N/A</v>
      </c>
    </row>
    <row r="164" spans="2:13" ht="18">
      <c r="B164" s="5">
        <v>143</v>
      </c>
      <c r="C164" s="2"/>
      <c r="D164" s="6" t="s">
        <v>1</v>
      </c>
      <c r="E164" s="2"/>
      <c r="F164" s="2"/>
      <c r="G164" s="2"/>
      <c r="H164" s="2"/>
      <c r="I164" s="2"/>
      <c r="J164" s="2"/>
      <c r="K164" s="7"/>
      <c r="L164" s="7" t="e">
        <f>INDEX(Sheet2!$F:$F,MATCH(J164,Sheet2!$C:$C,))</f>
        <v>#N/A</v>
      </c>
      <c r="M164" s="12" t="e">
        <f>INDEX(Sheet2!$E:$E,MATCH(J164,Sheet2!$C:$C,))</f>
        <v>#N/A</v>
      </c>
    </row>
    <row r="165" spans="2:13" ht="18">
      <c r="B165" s="5">
        <v>144</v>
      </c>
      <c r="C165" s="2"/>
      <c r="D165" s="6" t="s">
        <v>1</v>
      </c>
      <c r="E165" s="2"/>
      <c r="F165" s="2"/>
      <c r="G165" s="2"/>
      <c r="H165" s="2"/>
      <c r="I165" s="2"/>
      <c r="J165" s="2"/>
      <c r="K165" s="7"/>
      <c r="L165" s="7" t="e">
        <f>INDEX(Sheet2!$F:$F,MATCH(J165,Sheet2!$C:$C,))</f>
        <v>#N/A</v>
      </c>
      <c r="M165" s="12" t="e">
        <f>INDEX(Sheet2!$E:$E,MATCH(J165,Sheet2!$C:$C,))</f>
        <v>#N/A</v>
      </c>
    </row>
    <row r="166" spans="2:13" ht="18">
      <c r="B166" s="5">
        <v>145</v>
      </c>
      <c r="C166" s="2"/>
      <c r="D166" s="6" t="s">
        <v>1</v>
      </c>
      <c r="E166" s="2"/>
      <c r="F166" s="2"/>
      <c r="G166" s="2"/>
      <c r="H166" s="2"/>
      <c r="I166" s="2"/>
      <c r="J166" s="2"/>
      <c r="K166" s="7"/>
      <c r="L166" s="7" t="e">
        <f>INDEX(Sheet2!$F:$F,MATCH(J166,Sheet2!$C:$C,))</f>
        <v>#N/A</v>
      </c>
      <c r="M166" s="12" t="e">
        <f>INDEX(Sheet2!$E:$E,MATCH(J166,Sheet2!$C:$C,))</f>
        <v>#N/A</v>
      </c>
    </row>
    <row r="167" spans="2:13" ht="18">
      <c r="B167" s="5">
        <v>146</v>
      </c>
      <c r="C167" s="2"/>
      <c r="D167" s="6" t="s">
        <v>1</v>
      </c>
      <c r="E167" s="2"/>
      <c r="F167" s="2"/>
      <c r="G167" s="2"/>
      <c r="H167" s="2"/>
      <c r="I167" s="2"/>
      <c r="J167" s="2"/>
      <c r="K167" s="7"/>
      <c r="L167" s="7" t="e">
        <f>INDEX(Sheet2!$F:$F,MATCH(J167,Sheet2!$C:$C,))</f>
        <v>#N/A</v>
      </c>
      <c r="M167" s="12" t="e">
        <f>INDEX(Sheet2!$E:$E,MATCH(J167,Sheet2!$C:$C,))</f>
        <v>#N/A</v>
      </c>
    </row>
    <row r="168" spans="2:13" ht="18">
      <c r="B168" s="5">
        <v>147</v>
      </c>
      <c r="C168" s="2"/>
      <c r="D168" s="6" t="s">
        <v>1</v>
      </c>
      <c r="E168" s="2"/>
      <c r="F168" s="2"/>
      <c r="G168" s="2"/>
      <c r="H168" s="2"/>
      <c r="I168" s="2"/>
      <c r="J168" s="2"/>
      <c r="K168" s="7"/>
      <c r="L168" s="7" t="e">
        <f>INDEX(Sheet2!$F:$F,MATCH(J168,Sheet2!$C:$C,))</f>
        <v>#N/A</v>
      </c>
      <c r="M168" s="12" t="e">
        <f>INDEX(Sheet2!$E:$E,MATCH(J168,Sheet2!$C:$C,))</f>
        <v>#N/A</v>
      </c>
    </row>
    <row r="169" spans="2:13" ht="18">
      <c r="B169" s="5">
        <v>148</v>
      </c>
      <c r="C169" s="2"/>
      <c r="D169" s="6" t="s">
        <v>1</v>
      </c>
      <c r="E169" s="2"/>
      <c r="F169" s="2"/>
      <c r="G169" s="2"/>
      <c r="H169" s="2"/>
      <c r="I169" s="2"/>
      <c r="J169" s="2"/>
      <c r="K169" s="7"/>
      <c r="L169" s="7" t="e">
        <f>INDEX(Sheet2!$F:$F,MATCH(J169,Sheet2!$C:$C,))</f>
        <v>#N/A</v>
      </c>
      <c r="M169" s="12" t="e">
        <f>INDEX(Sheet2!$E:$E,MATCH(J169,Sheet2!$C:$C,))</f>
        <v>#N/A</v>
      </c>
    </row>
    <row r="170" spans="2:13" ht="18">
      <c r="B170" s="5">
        <v>149</v>
      </c>
      <c r="C170" s="2"/>
      <c r="D170" s="6" t="s">
        <v>1</v>
      </c>
      <c r="E170" s="2"/>
      <c r="F170" s="2"/>
      <c r="G170" s="2"/>
      <c r="H170" s="2"/>
      <c r="I170" s="2"/>
      <c r="J170" s="2"/>
      <c r="K170" s="7"/>
      <c r="L170" s="7" t="e">
        <f>INDEX(Sheet2!$F:$F,MATCH(J170,Sheet2!$C:$C,))</f>
        <v>#N/A</v>
      </c>
      <c r="M170" s="12" t="e">
        <f>INDEX(Sheet2!$E:$E,MATCH(J170,Sheet2!$C:$C,))</f>
        <v>#N/A</v>
      </c>
    </row>
    <row r="171" spans="2:13" ht="18">
      <c r="B171" s="5">
        <v>150</v>
      </c>
      <c r="C171" s="2"/>
      <c r="D171" s="6" t="s">
        <v>1</v>
      </c>
      <c r="E171" s="2"/>
      <c r="F171" s="2"/>
      <c r="G171" s="2"/>
      <c r="H171" s="2"/>
      <c r="I171" s="2"/>
      <c r="J171" s="2"/>
      <c r="K171" s="7"/>
      <c r="L171" s="7" t="e">
        <f>INDEX(Sheet2!$F:$F,MATCH(J171,Sheet2!$C:$C,))</f>
        <v>#N/A</v>
      </c>
      <c r="M171" s="12" t="e">
        <f>INDEX(Sheet2!$E:$E,MATCH(J171,Sheet2!$C:$C,))</f>
        <v>#N/A</v>
      </c>
    </row>
    <row r="172" spans="2:13" ht="18">
      <c r="B172" s="5">
        <v>151</v>
      </c>
      <c r="C172" s="2"/>
      <c r="D172" s="6" t="s">
        <v>1</v>
      </c>
      <c r="E172" s="2"/>
      <c r="F172" s="2"/>
      <c r="G172" s="2"/>
      <c r="H172" s="2"/>
      <c r="I172" s="2"/>
      <c r="J172" s="2"/>
      <c r="K172" s="7"/>
      <c r="L172" s="7" t="e">
        <f>INDEX(Sheet2!$F:$F,MATCH(J172,Sheet2!$C:$C,))</f>
        <v>#N/A</v>
      </c>
      <c r="M172" s="12" t="e">
        <f>INDEX(Sheet2!$E:$E,MATCH(J172,Sheet2!$C:$C,))</f>
        <v>#N/A</v>
      </c>
    </row>
    <row r="173" spans="2:13" ht="18">
      <c r="B173" s="5">
        <v>152</v>
      </c>
      <c r="C173" s="2"/>
      <c r="D173" s="6" t="s">
        <v>1</v>
      </c>
      <c r="E173" s="2"/>
      <c r="F173" s="2"/>
      <c r="G173" s="2"/>
      <c r="H173" s="2"/>
      <c r="I173" s="2"/>
      <c r="J173" s="2"/>
      <c r="K173" s="7"/>
      <c r="L173" s="7" t="e">
        <f>INDEX(Sheet2!$F:$F,MATCH(J173,Sheet2!$C:$C,))</f>
        <v>#N/A</v>
      </c>
      <c r="M173" s="12" t="e">
        <f>INDEX(Sheet2!$E:$E,MATCH(J173,Sheet2!$C:$C,))</f>
        <v>#N/A</v>
      </c>
    </row>
    <row r="174" spans="2:13" ht="18">
      <c r="B174" s="5">
        <v>153</v>
      </c>
      <c r="C174" s="2"/>
      <c r="D174" s="6" t="s">
        <v>1</v>
      </c>
      <c r="E174" s="2"/>
      <c r="F174" s="2"/>
      <c r="G174" s="2"/>
      <c r="H174" s="2"/>
      <c r="I174" s="2"/>
      <c r="J174" s="2"/>
      <c r="K174" s="7"/>
      <c r="L174" s="7" t="e">
        <f>INDEX(Sheet2!$F:$F,MATCH(J174,Sheet2!$C:$C,))</f>
        <v>#N/A</v>
      </c>
      <c r="M174" s="12" t="e">
        <f>INDEX(Sheet2!$E:$E,MATCH(J174,Sheet2!$C:$C,))</f>
        <v>#N/A</v>
      </c>
    </row>
    <row r="175" spans="2:13" ht="18">
      <c r="B175" s="5">
        <v>154</v>
      </c>
      <c r="C175" s="2"/>
      <c r="D175" s="6" t="s">
        <v>1</v>
      </c>
      <c r="E175" s="2"/>
      <c r="F175" s="2"/>
      <c r="G175" s="2"/>
      <c r="H175" s="2"/>
      <c r="I175" s="2"/>
      <c r="J175" s="2"/>
      <c r="K175" s="7"/>
      <c r="L175" s="7" t="e">
        <f>INDEX(Sheet2!$F:$F,MATCH(J175,Sheet2!$C:$C,))</f>
        <v>#N/A</v>
      </c>
      <c r="M175" s="12" t="e">
        <f>INDEX(Sheet2!$E:$E,MATCH(J175,Sheet2!$C:$C,))</f>
        <v>#N/A</v>
      </c>
    </row>
    <row r="176" spans="2:13" ht="18">
      <c r="B176" s="5">
        <v>155</v>
      </c>
      <c r="C176" s="2"/>
      <c r="D176" s="6" t="s">
        <v>1</v>
      </c>
      <c r="E176" s="2"/>
      <c r="F176" s="2"/>
      <c r="G176" s="2"/>
      <c r="H176" s="2"/>
      <c r="I176" s="2"/>
      <c r="J176" s="2"/>
      <c r="K176" s="7"/>
      <c r="L176" s="7" t="e">
        <f>INDEX(Sheet2!$F:$F,MATCH(J176,Sheet2!$C:$C,))</f>
        <v>#N/A</v>
      </c>
      <c r="M176" s="12" t="e">
        <f>INDEX(Sheet2!$E:$E,MATCH(J176,Sheet2!$C:$C,))</f>
        <v>#N/A</v>
      </c>
    </row>
    <row r="177" spans="2:13" ht="18">
      <c r="B177" s="5">
        <v>156</v>
      </c>
      <c r="C177" s="2"/>
      <c r="D177" s="6" t="s">
        <v>1</v>
      </c>
      <c r="E177" s="2"/>
      <c r="F177" s="2"/>
      <c r="G177" s="2"/>
      <c r="H177" s="2"/>
      <c r="I177" s="2"/>
      <c r="J177" s="2"/>
      <c r="K177" s="7"/>
      <c r="L177" s="7" t="e">
        <f>INDEX(Sheet2!$F:$F,MATCH(J177,Sheet2!$C:$C,))</f>
        <v>#N/A</v>
      </c>
      <c r="M177" s="12" t="e">
        <f>INDEX(Sheet2!$E:$E,MATCH(J177,Sheet2!$C:$C,))</f>
        <v>#N/A</v>
      </c>
    </row>
    <row r="178" spans="2:13" ht="18">
      <c r="B178" s="5">
        <v>157</v>
      </c>
      <c r="C178" s="2"/>
      <c r="D178" s="6" t="s">
        <v>1</v>
      </c>
      <c r="E178" s="2"/>
      <c r="F178" s="2"/>
      <c r="G178" s="2"/>
      <c r="H178" s="2"/>
      <c r="I178" s="2"/>
      <c r="J178" s="2"/>
      <c r="K178" s="7"/>
      <c r="L178" s="7" t="e">
        <f>INDEX(Sheet2!$F:$F,MATCH(J178,Sheet2!$C:$C,))</f>
        <v>#N/A</v>
      </c>
      <c r="M178" s="12" t="e">
        <f>INDEX(Sheet2!$E:$E,MATCH(J178,Sheet2!$C:$C,))</f>
        <v>#N/A</v>
      </c>
    </row>
    <row r="179" spans="2:13" ht="18">
      <c r="B179" s="5">
        <v>158</v>
      </c>
      <c r="C179" s="2"/>
      <c r="D179" s="6" t="s">
        <v>1</v>
      </c>
      <c r="E179" s="2"/>
      <c r="F179" s="2"/>
      <c r="G179" s="2"/>
      <c r="H179" s="2"/>
      <c r="I179" s="2"/>
      <c r="J179" s="2"/>
      <c r="K179" s="7"/>
      <c r="L179" s="7" t="e">
        <f>INDEX(Sheet2!$F:$F,MATCH(J179,Sheet2!$C:$C,))</f>
        <v>#N/A</v>
      </c>
      <c r="M179" s="12" t="e">
        <f>INDEX(Sheet2!$E:$E,MATCH(J179,Sheet2!$C:$C,))</f>
        <v>#N/A</v>
      </c>
    </row>
    <row r="180" spans="2:13" ht="18">
      <c r="B180" s="5">
        <v>159</v>
      </c>
      <c r="C180" s="2"/>
      <c r="D180" s="6" t="s">
        <v>1</v>
      </c>
      <c r="E180" s="2"/>
      <c r="F180" s="2"/>
      <c r="G180" s="2"/>
      <c r="H180" s="2"/>
      <c r="I180" s="2"/>
      <c r="J180" s="2"/>
      <c r="K180" s="7"/>
      <c r="L180" s="7" t="e">
        <f>INDEX(Sheet2!$F:$F,MATCH(J180,Sheet2!$C:$C,))</f>
        <v>#N/A</v>
      </c>
      <c r="M180" s="12" t="e">
        <f>INDEX(Sheet2!$E:$E,MATCH(J180,Sheet2!$C:$C,))</f>
        <v>#N/A</v>
      </c>
    </row>
    <row r="181" spans="2:13" ht="18">
      <c r="B181" s="5">
        <v>160</v>
      </c>
      <c r="C181" s="2"/>
      <c r="D181" s="6" t="s">
        <v>1</v>
      </c>
      <c r="E181" s="2"/>
      <c r="F181" s="2"/>
      <c r="G181" s="2"/>
      <c r="H181" s="2"/>
      <c r="I181" s="2"/>
      <c r="J181" s="2"/>
      <c r="K181" s="7"/>
      <c r="L181" s="7" t="e">
        <f>INDEX(Sheet2!$F:$F,MATCH(J181,Sheet2!$C:$C,))</f>
        <v>#N/A</v>
      </c>
      <c r="M181" s="12" t="e">
        <f>INDEX(Sheet2!$E:$E,MATCH(J181,Sheet2!$C:$C,))</f>
        <v>#N/A</v>
      </c>
    </row>
    <row r="182" spans="2:13" ht="18">
      <c r="B182" s="5">
        <v>161</v>
      </c>
      <c r="C182" s="2"/>
      <c r="D182" s="6" t="s">
        <v>1</v>
      </c>
      <c r="E182" s="2"/>
      <c r="F182" s="2"/>
      <c r="G182" s="2"/>
      <c r="H182" s="2"/>
      <c r="I182" s="2"/>
      <c r="J182" s="2"/>
      <c r="K182" s="7"/>
      <c r="L182" s="7" t="e">
        <f>INDEX(Sheet2!$F:$F,MATCH(J182,Sheet2!$C:$C,))</f>
        <v>#N/A</v>
      </c>
      <c r="M182" s="12" t="e">
        <f>INDEX(Sheet2!$E:$E,MATCH(J182,Sheet2!$C:$C,))</f>
        <v>#N/A</v>
      </c>
    </row>
    <row r="183" spans="2:13" ht="18">
      <c r="B183" s="5">
        <v>162</v>
      </c>
      <c r="C183" s="2"/>
      <c r="D183" s="6" t="s">
        <v>1</v>
      </c>
      <c r="E183" s="2"/>
      <c r="F183" s="2"/>
      <c r="G183" s="2"/>
      <c r="H183" s="2"/>
      <c r="I183" s="2"/>
      <c r="J183" s="2"/>
      <c r="K183" s="7"/>
      <c r="L183" s="7" t="e">
        <f>INDEX(Sheet2!$F:$F,MATCH(J183,Sheet2!$C:$C,))</f>
        <v>#N/A</v>
      </c>
      <c r="M183" s="12" t="e">
        <f>INDEX(Sheet2!$E:$E,MATCH(J183,Sheet2!$C:$C,))</f>
        <v>#N/A</v>
      </c>
    </row>
    <row r="184" spans="2:13" ht="18">
      <c r="B184" s="5">
        <v>163</v>
      </c>
      <c r="C184" s="2"/>
      <c r="D184" s="6" t="s">
        <v>1</v>
      </c>
      <c r="E184" s="2"/>
      <c r="F184" s="2"/>
      <c r="G184" s="2"/>
      <c r="H184" s="2"/>
      <c r="I184" s="2"/>
      <c r="J184" s="2"/>
      <c r="K184" s="7"/>
      <c r="L184" s="7" t="e">
        <f>INDEX(Sheet2!$F:$F,MATCH(J184,Sheet2!$C:$C,))</f>
        <v>#N/A</v>
      </c>
      <c r="M184" s="12" t="e">
        <f>INDEX(Sheet2!$E:$E,MATCH(J184,Sheet2!$C:$C,))</f>
        <v>#N/A</v>
      </c>
    </row>
    <row r="185" spans="2:13" ht="18">
      <c r="B185" s="5">
        <v>164</v>
      </c>
      <c r="C185" s="2"/>
      <c r="D185" s="6" t="s">
        <v>1</v>
      </c>
      <c r="E185" s="2"/>
      <c r="F185" s="2"/>
      <c r="G185" s="2"/>
      <c r="H185" s="2"/>
      <c r="I185" s="2"/>
      <c r="J185" s="2"/>
      <c r="K185" s="7"/>
      <c r="L185" s="7" t="e">
        <f>INDEX(Sheet2!$F:$F,MATCH(J185,Sheet2!$C:$C,))</f>
        <v>#N/A</v>
      </c>
      <c r="M185" s="12" t="e">
        <f>INDEX(Sheet2!$E:$E,MATCH(J185,Sheet2!$C:$C,))</f>
        <v>#N/A</v>
      </c>
    </row>
    <row r="186" spans="2:13" ht="18">
      <c r="B186" s="5">
        <v>165</v>
      </c>
      <c r="C186" s="2"/>
      <c r="D186" s="6" t="s">
        <v>1</v>
      </c>
      <c r="E186" s="2"/>
      <c r="F186" s="2"/>
      <c r="G186" s="2"/>
      <c r="H186" s="2"/>
      <c r="I186" s="2"/>
      <c r="J186" s="2"/>
      <c r="K186" s="7"/>
      <c r="L186" s="7" t="e">
        <f>INDEX(Sheet2!$F:$F,MATCH(J186,Sheet2!$C:$C,))</f>
        <v>#N/A</v>
      </c>
      <c r="M186" s="12" t="e">
        <f>INDEX(Sheet2!$E:$E,MATCH(J186,Sheet2!$C:$C,))</f>
        <v>#N/A</v>
      </c>
    </row>
    <row r="187" spans="2:13" ht="18">
      <c r="B187" s="5">
        <v>166</v>
      </c>
      <c r="C187" s="2"/>
      <c r="D187" s="6" t="s">
        <v>1</v>
      </c>
      <c r="E187" s="2"/>
      <c r="F187" s="2"/>
      <c r="G187" s="2"/>
      <c r="H187" s="2"/>
      <c r="I187" s="2"/>
      <c r="J187" s="2"/>
      <c r="K187" s="7"/>
      <c r="L187" s="7" t="e">
        <f>INDEX(Sheet2!$F:$F,MATCH(J187,Sheet2!$C:$C,))</f>
        <v>#N/A</v>
      </c>
      <c r="M187" s="12" t="e">
        <f>INDEX(Sheet2!$E:$E,MATCH(J187,Sheet2!$C:$C,))</f>
        <v>#N/A</v>
      </c>
    </row>
    <row r="188" spans="2:13" ht="18.75" thickBot="1">
      <c r="B188" s="5">
        <v>167</v>
      </c>
      <c r="C188" s="2"/>
      <c r="D188" s="6" t="s">
        <v>1</v>
      </c>
      <c r="E188" s="2"/>
      <c r="F188" s="2"/>
      <c r="G188" s="2"/>
      <c r="H188" s="2"/>
      <c r="I188" s="2"/>
      <c r="J188" s="2"/>
      <c r="K188" s="7"/>
      <c r="L188" s="7" t="e">
        <f>INDEX(Sheet2!$F:$F,MATCH(J188,Sheet2!$C:$C,))</f>
        <v>#N/A</v>
      </c>
      <c r="M188" s="12" t="e">
        <f>INDEX(Sheet2!$E:$E,MATCH(J188,Sheet2!$C:$C,))</f>
        <v>#N/A</v>
      </c>
    </row>
    <row r="189" spans="2:13" ht="18">
      <c r="B189" s="54" t="s">
        <v>2</v>
      </c>
      <c r="C189" s="50" t="s">
        <v>0</v>
      </c>
      <c r="D189" s="50"/>
      <c r="E189" s="50"/>
      <c r="F189" s="39"/>
      <c r="G189" s="39"/>
      <c r="H189" s="50" t="s">
        <v>3</v>
      </c>
      <c r="I189" s="50" t="s">
        <v>4</v>
      </c>
      <c r="J189" s="50" t="s">
        <v>5</v>
      </c>
      <c r="K189" s="48" t="s">
        <v>6</v>
      </c>
      <c r="L189" s="50" t="s">
        <v>13</v>
      </c>
      <c r="M189" s="52" t="s">
        <v>32</v>
      </c>
    </row>
    <row r="190" spans="2:13" ht="18.75" thickBot="1">
      <c r="B190" s="55"/>
      <c r="C190" s="10" t="s">
        <v>11</v>
      </c>
      <c r="D190" s="10" t="s">
        <v>1</v>
      </c>
      <c r="E190" s="10" t="s">
        <v>11</v>
      </c>
      <c r="F190" s="40"/>
      <c r="G190" s="40"/>
      <c r="H190" s="51"/>
      <c r="I190" s="51"/>
      <c r="J190" s="51"/>
      <c r="K190" s="49"/>
      <c r="L190" s="51"/>
      <c r="M190" s="53"/>
    </row>
    <row r="191" spans="2:13" ht="18">
      <c r="B191" s="5">
        <v>168</v>
      </c>
      <c r="C191" s="2"/>
      <c r="D191" s="6" t="s">
        <v>1</v>
      </c>
      <c r="E191" s="2"/>
      <c r="F191" s="2"/>
      <c r="G191" s="2"/>
      <c r="H191" s="2"/>
      <c r="I191" s="2"/>
      <c r="J191" s="2"/>
      <c r="K191" s="7"/>
      <c r="L191" s="7" t="e">
        <f>INDEX(Sheet2!$F:$F,MATCH(J191,Sheet2!$C:$C,))</f>
        <v>#N/A</v>
      </c>
      <c r="M191" s="12" t="e">
        <f>INDEX(Sheet2!$E:$E,MATCH(J191,Sheet2!$C:$C,))</f>
        <v>#N/A</v>
      </c>
    </row>
    <row r="192" spans="2:13" ht="18">
      <c r="B192" s="5">
        <v>169</v>
      </c>
      <c r="C192" s="2"/>
      <c r="D192" s="6" t="s">
        <v>1</v>
      </c>
      <c r="E192" s="2"/>
      <c r="F192" s="2"/>
      <c r="G192" s="2"/>
      <c r="H192" s="2"/>
      <c r="I192" s="2"/>
      <c r="J192" s="2"/>
      <c r="K192" s="7"/>
      <c r="L192" s="7" t="e">
        <f>INDEX(Sheet2!$F:$F,MATCH(J192,Sheet2!$C:$C,))</f>
        <v>#N/A</v>
      </c>
      <c r="M192" s="12" t="e">
        <f>INDEX(Sheet2!$E:$E,MATCH(J192,Sheet2!$C:$C,))</f>
        <v>#N/A</v>
      </c>
    </row>
    <row r="193" spans="2:13" ht="18">
      <c r="B193" s="5">
        <v>170</v>
      </c>
      <c r="C193" s="2"/>
      <c r="D193" s="6" t="s">
        <v>1</v>
      </c>
      <c r="E193" s="2"/>
      <c r="F193" s="2"/>
      <c r="G193" s="2"/>
      <c r="H193" s="2"/>
      <c r="I193" s="2"/>
      <c r="J193" s="2"/>
      <c r="K193" s="7"/>
      <c r="L193" s="7" t="e">
        <f>INDEX(Sheet2!$F:$F,MATCH(J193,Sheet2!$C:$C,))</f>
        <v>#N/A</v>
      </c>
      <c r="M193" s="12" t="e">
        <f>INDEX(Sheet2!$E:$E,MATCH(J193,Sheet2!$C:$C,))</f>
        <v>#N/A</v>
      </c>
    </row>
    <row r="194" spans="2:13" ht="18">
      <c r="B194" s="5">
        <v>171</v>
      </c>
      <c r="C194" s="2"/>
      <c r="D194" s="6" t="s">
        <v>1</v>
      </c>
      <c r="E194" s="2"/>
      <c r="F194" s="2"/>
      <c r="G194" s="2"/>
      <c r="H194" s="2"/>
      <c r="I194" s="2"/>
      <c r="J194" s="2"/>
      <c r="K194" s="7"/>
      <c r="L194" s="7" t="e">
        <f>INDEX(Sheet2!$F:$F,MATCH(J194,Sheet2!$C:$C,))</f>
        <v>#N/A</v>
      </c>
      <c r="M194" s="12" t="e">
        <f>INDEX(Sheet2!$E:$E,MATCH(J194,Sheet2!$C:$C,))</f>
        <v>#N/A</v>
      </c>
    </row>
    <row r="195" spans="2:13" ht="18">
      <c r="B195" s="5">
        <v>172</v>
      </c>
      <c r="C195" s="2"/>
      <c r="D195" s="6" t="s">
        <v>1</v>
      </c>
      <c r="E195" s="2"/>
      <c r="F195" s="2"/>
      <c r="G195" s="2"/>
      <c r="H195" s="2"/>
      <c r="I195" s="2"/>
      <c r="J195" s="2"/>
      <c r="K195" s="7"/>
      <c r="L195" s="7" t="e">
        <f>INDEX(Sheet2!$F:$F,MATCH(J195,Sheet2!$C:$C,))</f>
        <v>#N/A</v>
      </c>
      <c r="M195" s="12" t="e">
        <f>INDEX(Sheet2!$E:$E,MATCH(J195,Sheet2!$C:$C,))</f>
        <v>#N/A</v>
      </c>
    </row>
    <row r="196" spans="2:13" ht="18">
      <c r="B196" s="5">
        <v>173</v>
      </c>
      <c r="C196" s="2"/>
      <c r="D196" s="6" t="s">
        <v>1</v>
      </c>
      <c r="E196" s="2"/>
      <c r="F196" s="2"/>
      <c r="G196" s="2"/>
      <c r="H196" s="2"/>
      <c r="I196" s="2"/>
      <c r="J196" s="2"/>
      <c r="K196" s="7"/>
      <c r="L196" s="7" t="e">
        <f>INDEX(Sheet2!$F:$F,MATCH(J196,Sheet2!$C:$C,))</f>
        <v>#N/A</v>
      </c>
      <c r="M196" s="12" t="e">
        <f>INDEX(Sheet2!$E:$E,MATCH(J196,Sheet2!$C:$C,))</f>
        <v>#N/A</v>
      </c>
    </row>
    <row r="197" spans="2:13" ht="18">
      <c r="B197" s="5">
        <v>174</v>
      </c>
      <c r="C197" s="2"/>
      <c r="D197" s="6" t="s">
        <v>1</v>
      </c>
      <c r="E197" s="2"/>
      <c r="F197" s="2"/>
      <c r="G197" s="2"/>
      <c r="H197" s="2"/>
      <c r="I197" s="2"/>
      <c r="J197" s="2"/>
      <c r="K197" s="7"/>
      <c r="L197" s="7" t="e">
        <f>INDEX(Sheet2!$F:$F,MATCH(J197,Sheet2!$C:$C,))</f>
        <v>#N/A</v>
      </c>
      <c r="M197" s="12" t="e">
        <f>INDEX(Sheet2!$E:$E,MATCH(J197,Sheet2!$C:$C,))</f>
        <v>#N/A</v>
      </c>
    </row>
    <row r="198" spans="2:13" ht="18">
      <c r="B198" s="5">
        <v>175</v>
      </c>
      <c r="C198" s="2"/>
      <c r="D198" s="6" t="s">
        <v>1</v>
      </c>
      <c r="E198" s="2"/>
      <c r="F198" s="2"/>
      <c r="G198" s="2"/>
      <c r="H198" s="2"/>
      <c r="I198" s="2"/>
      <c r="J198" s="2"/>
      <c r="K198" s="7"/>
      <c r="L198" s="7" t="e">
        <f>INDEX(Sheet2!$F:$F,MATCH(J198,Sheet2!$C:$C,))</f>
        <v>#N/A</v>
      </c>
      <c r="M198" s="12" t="e">
        <f>INDEX(Sheet2!$E:$E,MATCH(J198,Sheet2!$C:$C,))</f>
        <v>#N/A</v>
      </c>
    </row>
    <row r="199" spans="2:13" ht="18">
      <c r="B199" s="5">
        <v>176</v>
      </c>
      <c r="C199" s="2"/>
      <c r="D199" s="6" t="s">
        <v>1</v>
      </c>
      <c r="E199" s="2"/>
      <c r="F199" s="2"/>
      <c r="G199" s="2"/>
      <c r="H199" s="2"/>
      <c r="I199" s="2"/>
      <c r="J199" s="2"/>
      <c r="K199" s="7"/>
      <c r="L199" s="7" t="e">
        <f>INDEX(Sheet2!$F:$F,MATCH(J199,Sheet2!$C:$C,))</f>
        <v>#N/A</v>
      </c>
      <c r="M199" s="12" t="e">
        <f>INDEX(Sheet2!$E:$E,MATCH(J199,Sheet2!$C:$C,))</f>
        <v>#N/A</v>
      </c>
    </row>
    <row r="200" spans="2:13" ht="18">
      <c r="B200" s="5">
        <v>177</v>
      </c>
      <c r="C200" s="2"/>
      <c r="D200" s="6" t="s">
        <v>1</v>
      </c>
      <c r="E200" s="2"/>
      <c r="F200" s="2"/>
      <c r="G200" s="2"/>
      <c r="H200" s="2"/>
      <c r="I200" s="2"/>
      <c r="J200" s="2"/>
      <c r="K200" s="7"/>
      <c r="L200" s="7" t="e">
        <f>INDEX(Sheet2!$F:$F,MATCH(J200,Sheet2!$C:$C,))</f>
        <v>#N/A</v>
      </c>
      <c r="M200" s="12" t="e">
        <f>INDEX(Sheet2!$E:$E,MATCH(J200,Sheet2!$C:$C,))</f>
        <v>#N/A</v>
      </c>
    </row>
    <row r="201" spans="2:13" ht="18">
      <c r="B201" s="5">
        <v>178</v>
      </c>
      <c r="C201" s="2"/>
      <c r="D201" s="6" t="s">
        <v>1</v>
      </c>
      <c r="E201" s="2"/>
      <c r="F201" s="2"/>
      <c r="G201" s="2"/>
      <c r="H201" s="2"/>
      <c r="I201" s="2"/>
      <c r="J201" s="2"/>
      <c r="K201" s="7"/>
      <c r="L201" s="7" t="e">
        <f>INDEX(Sheet2!$F:$F,MATCH(J201,Sheet2!$C:$C,))</f>
        <v>#N/A</v>
      </c>
      <c r="M201" s="12" t="e">
        <f>INDEX(Sheet2!$E:$E,MATCH(J201,Sheet2!$C:$C,))</f>
        <v>#N/A</v>
      </c>
    </row>
    <row r="202" spans="2:13" ht="18">
      <c r="B202" s="5">
        <v>179</v>
      </c>
      <c r="C202" s="2"/>
      <c r="D202" s="6" t="s">
        <v>1</v>
      </c>
      <c r="E202" s="2"/>
      <c r="F202" s="2"/>
      <c r="G202" s="2"/>
      <c r="H202" s="2"/>
      <c r="I202" s="2"/>
      <c r="J202" s="2"/>
      <c r="K202" s="7"/>
      <c r="L202" s="7" t="e">
        <f>INDEX(Sheet2!$F:$F,MATCH(J202,Sheet2!$C:$C,))</f>
        <v>#N/A</v>
      </c>
      <c r="M202" s="12" t="e">
        <f>INDEX(Sheet2!$E:$E,MATCH(J202,Sheet2!$C:$C,))</f>
        <v>#N/A</v>
      </c>
    </row>
    <row r="203" spans="2:13" ht="18">
      <c r="B203" s="5">
        <v>180</v>
      </c>
      <c r="C203" s="2"/>
      <c r="D203" s="6" t="s">
        <v>1</v>
      </c>
      <c r="E203" s="2"/>
      <c r="F203" s="2"/>
      <c r="G203" s="2"/>
      <c r="H203" s="2"/>
      <c r="I203" s="2"/>
      <c r="J203" s="2"/>
      <c r="K203" s="7"/>
      <c r="L203" s="7" t="e">
        <f>INDEX(Sheet2!$F:$F,MATCH(J203,Sheet2!$C:$C,))</f>
        <v>#N/A</v>
      </c>
      <c r="M203" s="12" t="e">
        <f>INDEX(Sheet2!$E:$E,MATCH(J203,Sheet2!$C:$C,))</f>
        <v>#N/A</v>
      </c>
    </row>
    <row r="204" spans="2:13" ht="18">
      <c r="B204" s="5">
        <v>181</v>
      </c>
      <c r="C204" s="2"/>
      <c r="D204" s="6" t="s">
        <v>1</v>
      </c>
      <c r="E204" s="2"/>
      <c r="F204" s="2"/>
      <c r="G204" s="2"/>
      <c r="H204" s="2"/>
      <c r="I204" s="2"/>
      <c r="J204" s="2"/>
      <c r="K204" s="7"/>
      <c r="L204" s="7" t="e">
        <f>INDEX(Sheet2!$F:$F,MATCH(J204,Sheet2!$C:$C,))</f>
        <v>#N/A</v>
      </c>
      <c r="M204" s="12" t="e">
        <f>INDEX(Sheet2!$E:$E,MATCH(J204,Sheet2!$C:$C,))</f>
        <v>#N/A</v>
      </c>
    </row>
    <row r="205" spans="2:13" ht="18">
      <c r="B205" s="5">
        <v>182</v>
      </c>
      <c r="C205" s="2"/>
      <c r="D205" s="6" t="s">
        <v>1</v>
      </c>
      <c r="E205" s="2"/>
      <c r="F205" s="2"/>
      <c r="G205" s="2"/>
      <c r="H205" s="2"/>
      <c r="I205" s="2"/>
      <c r="J205" s="2"/>
      <c r="K205" s="7"/>
      <c r="L205" s="7" t="e">
        <f>INDEX(Sheet2!$F:$F,MATCH(J205,Sheet2!$C:$C,))</f>
        <v>#N/A</v>
      </c>
      <c r="M205" s="12" t="e">
        <f>INDEX(Sheet2!$E:$E,MATCH(J205,Sheet2!$C:$C,))</f>
        <v>#N/A</v>
      </c>
    </row>
    <row r="206" spans="2:13" ht="18">
      <c r="B206" s="5">
        <v>183</v>
      </c>
      <c r="C206" s="2"/>
      <c r="D206" s="6" t="s">
        <v>1</v>
      </c>
      <c r="E206" s="2"/>
      <c r="F206" s="2"/>
      <c r="G206" s="2"/>
      <c r="H206" s="2"/>
      <c r="I206" s="2"/>
      <c r="J206" s="2"/>
      <c r="K206" s="7"/>
      <c r="L206" s="7" t="e">
        <f>INDEX(Sheet2!$F:$F,MATCH(J206,Sheet2!$C:$C,))</f>
        <v>#N/A</v>
      </c>
      <c r="M206" s="12" t="e">
        <f>INDEX(Sheet2!$E:$E,MATCH(J206,Sheet2!$C:$C,))</f>
        <v>#N/A</v>
      </c>
    </row>
    <row r="207" spans="2:13" ht="18">
      <c r="B207" s="5">
        <v>184</v>
      </c>
      <c r="C207" s="2"/>
      <c r="D207" s="6" t="s">
        <v>1</v>
      </c>
      <c r="E207" s="2"/>
      <c r="F207" s="2"/>
      <c r="G207" s="2"/>
      <c r="H207" s="2"/>
      <c r="I207" s="2"/>
      <c r="J207" s="2"/>
      <c r="K207" s="7"/>
      <c r="L207" s="7" t="e">
        <f>INDEX(Sheet2!$F:$F,MATCH(J207,Sheet2!$C:$C,))</f>
        <v>#N/A</v>
      </c>
      <c r="M207" s="12" t="e">
        <f>INDEX(Sheet2!$E:$E,MATCH(J207,Sheet2!$C:$C,))</f>
        <v>#N/A</v>
      </c>
    </row>
    <row r="208" spans="2:13" ht="18">
      <c r="B208" s="5">
        <v>185</v>
      </c>
      <c r="C208" s="2"/>
      <c r="D208" s="6" t="s">
        <v>1</v>
      </c>
      <c r="E208" s="2"/>
      <c r="F208" s="2"/>
      <c r="G208" s="2"/>
      <c r="H208" s="2"/>
      <c r="I208" s="2"/>
      <c r="J208" s="2"/>
      <c r="K208" s="7"/>
      <c r="L208" s="7" t="e">
        <f>INDEX(Sheet2!$F:$F,MATCH(J208,Sheet2!$C:$C,))</f>
        <v>#N/A</v>
      </c>
      <c r="M208" s="12" t="e">
        <f>INDEX(Sheet2!$E:$E,MATCH(J208,Sheet2!$C:$C,))</f>
        <v>#N/A</v>
      </c>
    </row>
    <row r="209" spans="2:13" ht="18">
      <c r="B209" s="5">
        <v>186</v>
      </c>
      <c r="C209" s="2"/>
      <c r="D209" s="6" t="s">
        <v>1</v>
      </c>
      <c r="E209" s="2"/>
      <c r="F209" s="2"/>
      <c r="G209" s="2"/>
      <c r="H209" s="2"/>
      <c r="I209" s="2"/>
      <c r="J209" s="2"/>
      <c r="K209" s="7"/>
      <c r="L209" s="7" t="e">
        <f>INDEX(Sheet2!$F:$F,MATCH(J209,Sheet2!$C:$C,))</f>
        <v>#N/A</v>
      </c>
      <c r="M209" s="12" t="e">
        <f>INDEX(Sheet2!$E:$E,MATCH(J209,Sheet2!$C:$C,))</f>
        <v>#N/A</v>
      </c>
    </row>
    <row r="210" spans="2:13" ht="18">
      <c r="B210" s="5">
        <v>187</v>
      </c>
      <c r="C210" s="2"/>
      <c r="D210" s="6" t="s">
        <v>1</v>
      </c>
      <c r="E210" s="2"/>
      <c r="F210" s="2"/>
      <c r="G210" s="2"/>
      <c r="H210" s="2"/>
      <c r="I210" s="2"/>
      <c r="J210" s="2"/>
      <c r="K210" s="7"/>
      <c r="L210" s="7" t="e">
        <f>INDEX(Sheet2!$F:$F,MATCH(J210,Sheet2!$C:$C,))</f>
        <v>#N/A</v>
      </c>
      <c r="M210" s="12" t="e">
        <f>INDEX(Sheet2!$E:$E,MATCH(J210,Sheet2!$C:$C,))</f>
        <v>#N/A</v>
      </c>
    </row>
    <row r="211" spans="2:13" ht="18">
      <c r="B211" s="5">
        <v>188</v>
      </c>
      <c r="C211" s="2"/>
      <c r="D211" s="6" t="s">
        <v>1</v>
      </c>
      <c r="E211" s="2"/>
      <c r="F211" s="2"/>
      <c r="G211" s="2"/>
      <c r="H211" s="2"/>
      <c r="I211" s="2"/>
      <c r="J211" s="2"/>
      <c r="K211" s="7"/>
      <c r="L211" s="7" t="e">
        <f>INDEX(Sheet2!$F:$F,MATCH(J211,Sheet2!$C:$C,))</f>
        <v>#N/A</v>
      </c>
      <c r="M211" s="12" t="e">
        <f>INDEX(Sheet2!$E:$E,MATCH(J211,Sheet2!$C:$C,))</f>
        <v>#N/A</v>
      </c>
    </row>
    <row r="212" spans="2:13" ht="18">
      <c r="B212" s="5">
        <v>189</v>
      </c>
      <c r="C212" s="2"/>
      <c r="D212" s="6" t="s">
        <v>1</v>
      </c>
      <c r="E212" s="2"/>
      <c r="F212" s="2"/>
      <c r="G212" s="2"/>
      <c r="H212" s="2"/>
      <c r="I212" s="2"/>
      <c r="J212" s="2"/>
      <c r="K212" s="7"/>
      <c r="L212" s="7" t="e">
        <f>INDEX(Sheet2!$F:$F,MATCH(J212,Sheet2!$C:$C,))</f>
        <v>#N/A</v>
      </c>
      <c r="M212" s="12" t="e">
        <f>INDEX(Sheet2!$E:$E,MATCH(J212,Sheet2!$C:$C,))</f>
        <v>#N/A</v>
      </c>
    </row>
    <row r="213" spans="2:13" ht="18">
      <c r="B213" s="5">
        <v>190</v>
      </c>
      <c r="C213" s="2"/>
      <c r="D213" s="6" t="s">
        <v>1</v>
      </c>
      <c r="E213" s="2"/>
      <c r="F213" s="2"/>
      <c r="G213" s="2"/>
      <c r="H213" s="2"/>
      <c r="I213" s="2"/>
      <c r="J213" s="2"/>
      <c r="K213" s="7"/>
      <c r="L213" s="7" t="e">
        <f>INDEX(Sheet2!$F:$F,MATCH(J213,Sheet2!$C:$C,))</f>
        <v>#N/A</v>
      </c>
      <c r="M213" s="12" t="e">
        <f>INDEX(Sheet2!$E:$E,MATCH(J213,Sheet2!$C:$C,))</f>
        <v>#N/A</v>
      </c>
    </row>
    <row r="214" spans="2:13" ht="18">
      <c r="B214" s="5">
        <v>191</v>
      </c>
      <c r="C214" s="2"/>
      <c r="D214" s="6" t="s">
        <v>1</v>
      </c>
      <c r="E214" s="2"/>
      <c r="F214" s="2"/>
      <c r="G214" s="2"/>
      <c r="H214" s="2"/>
      <c r="I214" s="2"/>
      <c r="J214" s="2"/>
      <c r="K214" s="7"/>
      <c r="L214" s="7" t="e">
        <f>INDEX(Sheet2!$F:$F,MATCH(J214,Sheet2!$C:$C,))</f>
        <v>#N/A</v>
      </c>
      <c r="M214" s="12" t="e">
        <f>INDEX(Sheet2!$E:$E,MATCH(J214,Sheet2!$C:$C,))</f>
        <v>#N/A</v>
      </c>
    </row>
    <row r="215" spans="2:13" ht="18">
      <c r="B215" s="5">
        <v>192</v>
      </c>
      <c r="C215" s="2"/>
      <c r="D215" s="6" t="s">
        <v>1</v>
      </c>
      <c r="E215" s="2"/>
      <c r="F215" s="2"/>
      <c r="G215" s="2"/>
      <c r="H215" s="2"/>
      <c r="I215" s="2"/>
      <c r="J215" s="2"/>
      <c r="K215" s="7"/>
      <c r="L215" s="7" t="e">
        <f>INDEX(Sheet2!$F:$F,MATCH(J215,Sheet2!$C:$C,))</f>
        <v>#N/A</v>
      </c>
      <c r="M215" s="12" t="e">
        <f>INDEX(Sheet2!$E:$E,MATCH(J215,Sheet2!$C:$C,))</f>
        <v>#N/A</v>
      </c>
    </row>
    <row r="216" spans="2:13" ht="18">
      <c r="B216" s="5">
        <v>193</v>
      </c>
      <c r="C216" s="2"/>
      <c r="D216" s="6" t="s">
        <v>1</v>
      </c>
      <c r="E216" s="2"/>
      <c r="F216" s="2"/>
      <c r="G216" s="2"/>
      <c r="H216" s="2"/>
      <c r="I216" s="2"/>
      <c r="J216" s="2"/>
      <c r="K216" s="7"/>
      <c r="L216" s="7" t="e">
        <f>INDEX(Sheet2!$F:$F,MATCH(J216,Sheet2!$C:$C,))</f>
        <v>#N/A</v>
      </c>
      <c r="M216" s="12" t="e">
        <f>INDEX(Sheet2!$E:$E,MATCH(J216,Sheet2!$C:$C,))</f>
        <v>#N/A</v>
      </c>
    </row>
    <row r="217" spans="2:13" ht="18">
      <c r="B217" s="5">
        <v>194</v>
      </c>
      <c r="C217" s="2"/>
      <c r="D217" s="6" t="s">
        <v>1</v>
      </c>
      <c r="E217" s="2"/>
      <c r="F217" s="2"/>
      <c r="G217" s="2"/>
      <c r="H217" s="2"/>
      <c r="I217" s="2"/>
      <c r="J217" s="2"/>
      <c r="K217" s="7"/>
      <c r="L217" s="7" t="e">
        <f>INDEX(Sheet2!$F:$F,MATCH(J217,Sheet2!$C:$C,))</f>
        <v>#N/A</v>
      </c>
      <c r="M217" s="12" t="e">
        <f>INDEX(Sheet2!$E:$E,MATCH(J217,Sheet2!$C:$C,))</f>
        <v>#N/A</v>
      </c>
    </row>
    <row r="218" spans="2:13" ht="18">
      <c r="B218" s="5">
        <v>195</v>
      </c>
      <c r="C218" s="2"/>
      <c r="D218" s="6" t="s">
        <v>1</v>
      </c>
      <c r="E218" s="2"/>
      <c r="F218" s="2"/>
      <c r="G218" s="2"/>
      <c r="H218" s="2"/>
      <c r="I218" s="2"/>
      <c r="J218" s="2"/>
      <c r="K218" s="7"/>
      <c r="L218" s="7" t="e">
        <f>INDEX(Sheet2!$F:$F,MATCH(J218,Sheet2!$C:$C,))</f>
        <v>#N/A</v>
      </c>
      <c r="M218" s="12" t="e">
        <f>INDEX(Sheet2!$E:$E,MATCH(J218,Sheet2!$C:$C,))</f>
        <v>#N/A</v>
      </c>
    </row>
    <row r="219" spans="2:13" ht="18.75" thickBot="1">
      <c r="B219" s="5">
        <v>196</v>
      </c>
      <c r="C219" s="2"/>
      <c r="D219" s="6" t="s">
        <v>1</v>
      </c>
      <c r="E219" s="2"/>
      <c r="F219" s="2"/>
      <c r="G219" s="2"/>
      <c r="H219" s="2"/>
      <c r="I219" s="2"/>
      <c r="J219" s="2"/>
      <c r="K219" s="7"/>
      <c r="L219" s="7" t="e">
        <f>INDEX(Sheet2!$F:$F,MATCH(J219,Sheet2!$C:$C,))</f>
        <v>#N/A</v>
      </c>
      <c r="M219" s="12" t="e">
        <f>INDEX(Sheet2!$E:$E,MATCH(J219,Sheet2!$C:$C,))</f>
        <v>#N/A</v>
      </c>
    </row>
    <row r="220" spans="2:13" ht="18">
      <c r="B220" s="54" t="s">
        <v>2</v>
      </c>
      <c r="C220" s="50" t="s">
        <v>0</v>
      </c>
      <c r="D220" s="50"/>
      <c r="E220" s="50"/>
      <c r="F220" s="39"/>
      <c r="G220" s="39"/>
      <c r="H220" s="50" t="s">
        <v>3</v>
      </c>
      <c r="I220" s="50" t="s">
        <v>4</v>
      </c>
      <c r="J220" s="50" t="s">
        <v>5</v>
      </c>
      <c r="K220" s="48" t="s">
        <v>6</v>
      </c>
      <c r="L220" s="50" t="s">
        <v>13</v>
      </c>
      <c r="M220" s="52" t="s">
        <v>32</v>
      </c>
    </row>
    <row r="221" spans="2:13" ht="18.75" thickBot="1">
      <c r="B221" s="55"/>
      <c r="C221" s="10" t="s">
        <v>11</v>
      </c>
      <c r="D221" s="10" t="s">
        <v>1</v>
      </c>
      <c r="E221" s="10" t="s">
        <v>11</v>
      </c>
      <c r="F221" s="40"/>
      <c r="G221" s="40"/>
      <c r="H221" s="51"/>
      <c r="I221" s="51"/>
      <c r="J221" s="51"/>
      <c r="K221" s="49"/>
      <c r="L221" s="51"/>
      <c r="M221" s="53"/>
    </row>
    <row r="222" spans="2:13" ht="18">
      <c r="B222" s="5">
        <v>197</v>
      </c>
      <c r="C222" s="2"/>
      <c r="D222" s="6" t="s">
        <v>1</v>
      </c>
      <c r="E222" s="2"/>
      <c r="F222" s="2"/>
      <c r="G222" s="2"/>
      <c r="H222" s="2"/>
      <c r="I222" s="2"/>
      <c r="J222" s="2"/>
      <c r="K222" s="7"/>
      <c r="L222" s="7" t="e">
        <f>INDEX(Sheet2!$F:$F,MATCH(J222,Sheet2!$C:$C,))</f>
        <v>#N/A</v>
      </c>
      <c r="M222" s="12" t="e">
        <f>INDEX(Sheet2!$E:$E,MATCH(J222,Sheet2!$C:$C,))</f>
        <v>#N/A</v>
      </c>
    </row>
    <row r="223" spans="2:13" ht="18">
      <c r="B223" s="5">
        <v>198</v>
      </c>
      <c r="C223" s="2"/>
      <c r="D223" s="6" t="s">
        <v>1</v>
      </c>
      <c r="E223" s="2"/>
      <c r="F223" s="2"/>
      <c r="G223" s="2"/>
      <c r="H223" s="2"/>
      <c r="I223" s="2"/>
      <c r="J223" s="2"/>
      <c r="K223" s="7"/>
      <c r="L223" s="7" t="e">
        <f>INDEX(Sheet2!$F:$F,MATCH(J223,Sheet2!$C:$C,))</f>
        <v>#N/A</v>
      </c>
      <c r="M223" s="12" t="e">
        <f>INDEX(Sheet2!$E:$E,MATCH(J223,Sheet2!$C:$C,))</f>
        <v>#N/A</v>
      </c>
    </row>
    <row r="224" spans="2:13" ht="18">
      <c r="B224" s="5">
        <v>199</v>
      </c>
      <c r="C224" s="2"/>
      <c r="D224" s="6" t="s">
        <v>1</v>
      </c>
      <c r="E224" s="2"/>
      <c r="F224" s="2"/>
      <c r="G224" s="2"/>
      <c r="H224" s="2"/>
      <c r="I224" s="2"/>
      <c r="J224" s="2"/>
      <c r="K224" s="7"/>
      <c r="L224" s="7" t="e">
        <f>INDEX(Sheet2!$F:$F,MATCH(J224,Sheet2!$C:$C,))</f>
        <v>#N/A</v>
      </c>
      <c r="M224" s="12" t="e">
        <f>INDEX(Sheet2!$E:$E,MATCH(J224,Sheet2!$C:$C,))</f>
        <v>#N/A</v>
      </c>
    </row>
    <row r="225" spans="2:13" ht="18">
      <c r="B225" s="5">
        <v>200</v>
      </c>
      <c r="C225" s="2"/>
      <c r="D225" s="6" t="s">
        <v>1</v>
      </c>
      <c r="E225" s="2"/>
      <c r="F225" s="2"/>
      <c r="G225" s="2"/>
      <c r="H225" s="2"/>
      <c r="I225" s="2"/>
      <c r="J225" s="2"/>
      <c r="K225" s="7"/>
      <c r="L225" s="7" t="e">
        <f>INDEX(Sheet2!$F:$F,MATCH(J225,Sheet2!$C:$C,))</f>
        <v>#N/A</v>
      </c>
      <c r="M225" s="12" t="e">
        <f>INDEX(Sheet2!$E:$E,MATCH(J225,Sheet2!$C:$C,))</f>
        <v>#N/A</v>
      </c>
    </row>
    <row r="226" spans="2:13" ht="18">
      <c r="B226" s="5">
        <v>201</v>
      </c>
      <c r="C226" s="2"/>
      <c r="D226" s="6" t="s">
        <v>1</v>
      </c>
      <c r="E226" s="2"/>
      <c r="F226" s="2"/>
      <c r="G226" s="2"/>
      <c r="H226" s="2"/>
      <c r="I226" s="2"/>
      <c r="J226" s="2"/>
      <c r="K226" s="7"/>
      <c r="L226" s="7" t="e">
        <f>INDEX(Sheet2!$F:$F,MATCH(J226,Sheet2!$C:$C,))</f>
        <v>#N/A</v>
      </c>
      <c r="M226" s="12" t="e">
        <f>INDEX(Sheet2!$E:$E,MATCH(J226,Sheet2!$C:$C,))</f>
        <v>#N/A</v>
      </c>
    </row>
    <row r="227" spans="2:13" ht="18">
      <c r="B227" s="5">
        <v>202</v>
      </c>
      <c r="C227" s="2"/>
      <c r="D227" s="6" t="s">
        <v>1</v>
      </c>
      <c r="E227" s="2"/>
      <c r="F227" s="2"/>
      <c r="G227" s="2"/>
      <c r="H227" s="2"/>
      <c r="I227" s="2"/>
      <c r="J227" s="2"/>
      <c r="K227" s="7"/>
      <c r="L227" s="7" t="e">
        <f>INDEX(Sheet2!$F:$F,MATCH(J227,Sheet2!$C:$C,))</f>
        <v>#N/A</v>
      </c>
      <c r="M227" s="12" t="e">
        <f>INDEX(Sheet2!$E:$E,MATCH(J227,Sheet2!$C:$C,))</f>
        <v>#N/A</v>
      </c>
    </row>
    <row r="228" spans="2:13" ht="18">
      <c r="B228" s="5">
        <v>203</v>
      </c>
      <c r="C228" s="2"/>
      <c r="D228" s="6" t="s">
        <v>1</v>
      </c>
      <c r="E228" s="2"/>
      <c r="F228" s="2"/>
      <c r="G228" s="2"/>
      <c r="H228" s="2"/>
      <c r="I228" s="2"/>
      <c r="J228" s="2"/>
      <c r="K228" s="7"/>
      <c r="L228" s="7" t="e">
        <f>INDEX(Sheet2!$F:$F,MATCH(J228,Sheet2!$C:$C,))</f>
        <v>#N/A</v>
      </c>
      <c r="M228" s="12" t="e">
        <f>INDEX(Sheet2!$E:$E,MATCH(J228,Sheet2!$C:$C,))</f>
        <v>#N/A</v>
      </c>
    </row>
    <row r="229" spans="2:13" ht="18">
      <c r="B229" s="5">
        <v>204</v>
      </c>
      <c r="C229" s="2"/>
      <c r="D229" s="6" t="s">
        <v>1</v>
      </c>
      <c r="E229" s="2"/>
      <c r="F229" s="2"/>
      <c r="G229" s="2"/>
      <c r="H229" s="2"/>
      <c r="I229" s="2"/>
      <c r="J229" s="2"/>
      <c r="K229" s="7"/>
      <c r="L229" s="7" t="e">
        <f>INDEX(Sheet2!$F:$F,MATCH(J229,Sheet2!$C:$C,))</f>
        <v>#N/A</v>
      </c>
      <c r="M229" s="12" t="e">
        <f>INDEX(Sheet2!$E:$E,MATCH(J229,Sheet2!$C:$C,))</f>
        <v>#N/A</v>
      </c>
    </row>
    <row r="230" spans="2:13" ht="18">
      <c r="B230" s="5">
        <v>205</v>
      </c>
      <c r="C230" s="2"/>
      <c r="D230" s="6" t="s">
        <v>1</v>
      </c>
      <c r="E230" s="2"/>
      <c r="F230" s="2"/>
      <c r="G230" s="2"/>
      <c r="H230" s="2"/>
      <c r="I230" s="2"/>
      <c r="J230" s="2"/>
      <c r="K230" s="7"/>
      <c r="L230" s="7" t="e">
        <f>INDEX(Sheet2!$F:$F,MATCH(J230,Sheet2!$C:$C,))</f>
        <v>#N/A</v>
      </c>
      <c r="M230" s="12" t="e">
        <f>INDEX(Sheet2!$E:$E,MATCH(J230,Sheet2!$C:$C,))</f>
        <v>#N/A</v>
      </c>
    </row>
    <row r="231" spans="2:13" ht="18">
      <c r="B231" s="5">
        <v>206</v>
      </c>
      <c r="C231" s="2"/>
      <c r="D231" s="6" t="s">
        <v>1</v>
      </c>
      <c r="E231" s="2"/>
      <c r="F231" s="2"/>
      <c r="G231" s="2"/>
      <c r="H231" s="2"/>
      <c r="I231" s="2"/>
      <c r="J231" s="2"/>
      <c r="K231" s="7"/>
      <c r="L231" s="7" t="e">
        <f>INDEX(Sheet2!$F:$F,MATCH(J231,Sheet2!$C:$C,))</f>
        <v>#N/A</v>
      </c>
      <c r="M231" s="12" t="e">
        <f>INDEX(Sheet2!$E:$E,MATCH(J231,Sheet2!$C:$C,))</f>
        <v>#N/A</v>
      </c>
    </row>
    <row r="232" spans="2:13" ht="18">
      <c r="B232" s="5">
        <v>207</v>
      </c>
      <c r="C232" s="2"/>
      <c r="D232" s="6" t="s">
        <v>1</v>
      </c>
      <c r="E232" s="2"/>
      <c r="F232" s="2"/>
      <c r="G232" s="2"/>
      <c r="H232" s="2"/>
      <c r="I232" s="2"/>
      <c r="J232" s="2"/>
      <c r="K232" s="7"/>
      <c r="L232" s="7" t="e">
        <f>INDEX(Sheet2!$F:$F,MATCH(J232,Sheet2!$C:$C,))</f>
        <v>#N/A</v>
      </c>
      <c r="M232" s="12" t="e">
        <f>INDEX(Sheet2!$E:$E,MATCH(J232,Sheet2!$C:$C,))</f>
        <v>#N/A</v>
      </c>
    </row>
    <row r="233" spans="2:13" ht="18">
      <c r="B233" s="5">
        <v>208</v>
      </c>
      <c r="C233" s="2"/>
      <c r="D233" s="6" t="s">
        <v>1</v>
      </c>
      <c r="E233" s="2"/>
      <c r="F233" s="2"/>
      <c r="G233" s="2"/>
      <c r="H233" s="2"/>
      <c r="I233" s="2"/>
      <c r="J233" s="2"/>
      <c r="K233" s="7"/>
      <c r="L233" s="7" t="e">
        <f>INDEX(Sheet2!$F:$F,MATCH(J233,Sheet2!$C:$C,))</f>
        <v>#N/A</v>
      </c>
      <c r="M233" s="12" t="e">
        <f>INDEX(Sheet2!$E:$E,MATCH(J233,Sheet2!$C:$C,))</f>
        <v>#N/A</v>
      </c>
    </row>
    <row r="234" spans="2:13" ht="18">
      <c r="B234" s="5">
        <v>209</v>
      </c>
      <c r="C234" s="2"/>
      <c r="D234" s="6" t="s">
        <v>1</v>
      </c>
      <c r="E234" s="2"/>
      <c r="F234" s="2"/>
      <c r="G234" s="2"/>
      <c r="H234" s="2"/>
      <c r="I234" s="2"/>
      <c r="J234" s="2"/>
      <c r="K234" s="7"/>
      <c r="L234" s="7" t="e">
        <f>INDEX(Sheet2!$F:$F,MATCH(J234,Sheet2!$C:$C,))</f>
        <v>#N/A</v>
      </c>
      <c r="M234" s="12" t="e">
        <f>INDEX(Sheet2!$E:$E,MATCH(J234,Sheet2!$C:$C,))</f>
        <v>#N/A</v>
      </c>
    </row>
    <row r="235" spans="2:13" ht="18">
      <c r="B235" s="5">
        <v>210</v>
      </c>
      <c r="C235" s="2"/>
      <c r="D235" s="6" t="s">
        <v>1</v>
      </c>
      <c r="E235" s="2"/>
      <c r="F235" s="2"/>
      <c r="G235" s="2"/>
      <c r="H235" s="2"/>
      <c r="I235" s="2"/>
      <c r="J235" s="2"/>
      <c r="K235" s="7"/>
      <c r="L235" s="7" t="e">
        <f>INDEX(Sheet2!$F:$F,MATCH(J235,Sheet2!$C:$C,))</f>
        <v>#N/A</v>
      </c>
      <c r="M235" s="12" t="e">
        <f>INDEX(Sheet2!$E:$E,MATCH(J235,Sheet2!$C:$C,))</f>
        <v>#N/A</v>
      </c>
    </row>
    <row r="236" spans="2:13" ht="18">
      <c r="B236" s="5">
        <v>211</v>
      </c>
      <c r="C236" s="2"/>
      <c r="D236" s="6" t="s">
        <v>1</v>
      </c>
      <c r="E236" s="2"/>
      <c r="F236" s="2"/>
      <c r="G236" s="2"/>
      <c r="H236" s="2"/>
      <c r="I236" s="2"/>
      <c r="J236" s="2"/>
      <c r="K236" s="7"/>
      <c r="L236" s="7" t="e">
        <f>INDEX(Sheet2!$F:$F,MATCH(J236,Sheet2!$C:$C,))</f>
        <v>#N/A</v>
      </c>
      <c r="M236" s="12" t="e">
        <f>INDEX(Sheet2!$E:$E,MATCH(J236,Sheet2!$C:$C,))</f>
        <v>#N/A</v>
      </c>
    </row>
    <row r="237" spans="2:13" ht="18">
      <c r="B237" s="5">
        <v>212</v>
      </c>
      <c r="C237" s="2"/>
      <c r="D237" s="6" t="s">
        <v>1</v>
      </c>
      <c r="E237" s="2"/>
      <c r="F237" s="2"/>
      <c r="G237" s="2"/>
      <c r="H237" s="2"/>
      <c r="I237" s="2"/>
      <c r="J237" s="2"/>
      <c r="K237" s="7"/>
      <c r="L237" s="7" t="e">
        <f>INDEX(Sheet2!$F:$F,MATCH(J237,Sheet2!$C:$C,))</f>
        <v>#N/A</v>
      </c>
      <c r="M237" s="12" t="e">
        <f>INDEX(Sheet2!$E:$E,MATCH(J237,Sheet2!$C:$C,))</f>
        <v>#N/A</v>
      </c>
    </row>
    <row r="238" spans="2:13" ht="18">
      <c r="B238" s="5">
        <v>213</v>
      </c>
      <c r="C238" s="2"/>
      <c r="D238" s="6" t="s">
        <v>1</v>
      </c>
      <c r="E238" s="2"/>
      <c r="F238" s="2"/>
      <c r="G238" s="2"/>
      <c r="H238" s="2"/>
      <c r="I238" s="2"/>
      <c r="J238" s="2"/>
      <c r="K238" s="7"/>
      <c r="L238" s="7" t="e">
        <f>INDEX(Sheet2!$F:$F,MATCH(J238,Sheet2!$C:$C,))</f>
        <v>#N/A</v>
      </c>
      <c r="M238" s="12" t="e">
        <f>INDEX(Sheet2!$E:$E,MATCH(J238,Sheet2!$C:$C,))</f>
        <v>#N/A</v>
      </c>
    </row>
    <row r="239" spans="2:13" ht="18">
      <c r="B239" s="5">
        <v>214</v>
      </c>
      <c r="C239" s="2"/>
      <c r="D239" s="6" t="s">
        <v>1</v>
      </c>
      <c r="E239" s="2"/>
      <c r="F239" s="2"/>
      <c r="G239" s="2"/>
      <c r="H239" s="2"/>
      <c r="I239" s="2"/>
      <c r="J239" s="2"/>
      <c r="K239" s="7"/>
      <c r="L239" s="7" t="e">
        <f>INDEX(Sheet2!$F:$F,MATCH(J239,Sheet2!$C:$C,))</f>
        <v>#N/A</v>
      </c>
      <c r="M239" s="12" t="e">
        <f>INDEX(Sheet2!$E:$E,MATCH(J239,Sheet2!$C:$C,))</f>
        <v>#N/A</v>
      </c>
    </row>
    <row r="240" spans="2:13" ht="18">
      <c r="B240" s="5">
        <v>215</v>
      </c>
      <c r="C240" s="2"/>
      <c r="D240" s="6" t="s">
        <v>1</v>
      </c>
      <c r="E240" s="2"/>
      <c r="F240" s="2"/>
      <c r="G240" s="2"/>
      <c r="H240" s="2"/>
      <c r="I240" s="2"/>
      <c r="J240" s="2"/>
      <c r="K240" s="7"/>
      <c r="L240" s="7" t="e">
        <f>INDEX(Sheet2!$F:$F,MATCH(J240,Sheet2!$C:$C,))</f>
        <v>#N/A</v>
      </c>
      <c r="M240" s="12" t="e">
        <f>INDEX(Sheet2!$E:$E,MATCH(J240,Sheet2!$C:$C,))</f>
        <v>#N/A</v>
      </c>
    </row>
    <row r="241" spans="2:13" ht="18">
      <c r="B241" s="5">
        <v>216</v>
      </c>
      <c r="C241" s="2"/>
      <c r="D241" s="6" t="s">
        <v>1</v>
      </c>
      <c r="E241" s="2"/>
      <c r="F241" s="2"/>
      <c r="G241" s="2"/>
      <c r="H241" s="2"/>
      <c r="I241" s="2"/>
      <c r="J241" s="2"/>
      <c r="K241" s="7"/>
      <c r="L241" s="7" t="e">
        <f>INDEX(Sheet2!$F:$F,MATCH(J241,Sheet2!$C:$C,))</f>
        <v>#N/A</v>
      </c>
      <c r="M241" s="12" t="e">
        <f>INDEX(Sheet2!$E:$E,MATCH(J241,Sheet2!$C:$C,))</f>
        <v>#N/A</v>
      </c>
    </row>
    <row r="242" spans="2:13" ht="18">
      <c r="B242" s="5">
        <v>217</v>
      </c>
      <c r="C242" s="2"/>
      <c r="D242" s="6" t="s">
        <v>1</v>
      </c>
      <c r="E242" s="2"/>
      <c r="F242" s="2"/>
      <c r="G242" s="2"/>
      <c r="H242" s="2"/>
      <c r="I242" s="2"/>
      <c r="J242" s="2"/>
      <c r="K242" s="7"/>
      <c r="L242" s="7" t="e">
        <f>INDEX(Sheet2!$F:$F,MATCH(J242,Sheet2!$C:$C,))</f>
        <v>#N/A</v>
      </c>
      <c r="M242" s="12" t="e">
        <f>INDEX(Sheet2!$E:$E,MATCH(J242,Sheet2!$C:$C,))</f>
        <v>#N/A</v>
      </c>
    </row>
    <row r="243" spans="2:13" ht="18">
      <c r="B243" s="5">
        <v>218</v>
      </c>
      <c r="C243" s="2"/>
      <c r="D243" s="6" t="s">
        <v>1</v>
      </c>
      <c r="E243" s="2"/>
      <c r="F243" s="2"/>
      <c r="G243" s="2"/>
      <c r="H243" s="2"/>
      <c r="I243" s="2"/>
      <c r="J243" s="2"/>
      <c r="K243" s="7"/>
      <c r="L243" s="7" t="e">
        <f>INDEX(Sheet2!$F:$F,MATCH(J243,Sheet2!$C:$C,))</f>
        <v>#N/A</v>
      </c>
      <c r="M243" s="12" t="e">
        <f>INDEX(Sheet2!$E:$E,MATCH(J243,Sheet2!$C:$C,))</f>
        <v>#N/A</v>
      </c>
    </row>
    <row r="244" spans="2:13" ht="18">
      <c r="B244" s="5">
        <v>219</v>
      </c>
      <c r="C244" s="2"/>
      <c r="D244" s="6" t="s">
        <v>1</v>
      </c>
      <c r="E244" s="2"/>
      <c r="F244" s="2"/>
      <c r="G244" s="2"/>
      <c r="H244" s="2"/>
      <c r="I244" s="2"/>
      <c r="J244" s="2"/>
      <c r="K244" s="7"/>
      <c r="L244" s="7" t="e">
        <f>INDEX(Sheet2!$F:$F,MATCH(J244,Sheet2!$C:$C,))</f>
        <v>#N/A</v>
      </c>
      <c r="M244" s="12" t="e">
        <f>INDEX(Sheet2!$E:$E,MATCH(J244,Sheet2!$C:$C,))</f>
        <v>#N/A</v>
      </c>
    </row>
    <row r="245" spans="2:13" ht="18">
      <c r="B245" s="5">
        <v>220</v>
      </c>
      <c r="C245" s="2"/>
      <c r="D245" s="6" t="s">
        <v>1</v>
      </c>
      <c r="E245" s="2"/>
      <c r="F245" s="2"/>
      <c r="G245" s="2"/>
      <c r="H245" s="2"/>
      <c r="I245" s="2"/>
      <c r="J245" s="2"/>
      <c r="K245" s="7"/>
      <c r="L245" s="7" t="e">
        <f>INDEX(Sheet2!$F:$F,MATCH(J245,Sheet2!$C:$C,))</f>
        <v>#N/A</v>
      </c>
      <c r="M245" s="12" t="e">
        <f>INDEX(Sheet2!$E:$E,MATCH(J245,Sheet2!$C:$C,))</f>
        <v>#N/A</v>
      </c>
    </row>
    <row r="246" spans="2:13" ht="18">
      <c r="B246" s="5">
        <v>221</v>
      </c>
      <c r="C246" s="2"/>
      <c r="D246" s="6" t="s">
        <v>1</v>
      </c>
      <c r="E246" s="2"/>
      <c r="F246" s="2"/>
      <c r="G246" s="2"/>
      <c r="H246" s="2"/>
      <c r="I246" s="2"/>
      <c r="J246" s="2"/>
      <c r="K246" s="7"/>
      <c r="L246" s="7" t="e">
        <f>INDEX(Sheet2!$F:$F,MATCH(J246,Sheet2!$C:$C,))</f>
        <v>#N/A</v>
      </c>
      <c r="M246" s="12" t="e">
        <f>INDEX(Sheet2!$E:$E,MATCH(J246,Sheet2!$C:$C,))</f>
        <v>#N/A</v>
      </c>
    </row>
    <row r="247" spans="2:13" ht="18">
      <c r="B247" s="5">
        <v>222</v>
      </c>
      <c r="C247" s="2"/>
      <c r="D247" s="6" t="s">
        <v>1</v>
      </c>
      <c r="E247" s="2"/>
      <c r="F247" s="2"/>
      <c r="G247" s="2"/>
      <c r="H247" s="2"/>
      <c r="I247" s="2"/>
      <c r="J247" s="2"/>
      <c r="K247" s="7"/>
      <c r="L247" s="7" t="e">
        <f>INDEX(Sheet2!$F:$F,MATCH(J247,Sheet2!$C:$C,))</f>
        <v>#N/A</v>
      </c>
      <c r="M247" s="12" t="e">
        <f>INDEX(Sheet2!$E:$E,MATCH(J247,Sheet2!$C:$C,))</f>
        <v>#N/A</v>
      </c>
    </row>
    <row r="248" spans="2:13" ht="18">
      <c r="B248" s="5">
        <v>223</v>
      </c>
      <c r="C248" s="2"/>
      <c r="D248" s="6" t="s">
        <v>1</v>
      </c>
      <c r="E248" s="2"/>
      <c r="F248" s="2"/>
      <c r="G248" s="2"/>
      <c r="H248" s="2"/>
      <c r="I248" s="2"/>
      <c r="J248" s="2"/>
      <c r="K248" s="7"/>
      <c r="L248" s="7" t="e">
        <f>INDEX(Sheet2!$F:$F,MATCH(J248,Sheet2!$C:$C,))</f>
        <v>#N/A</v>
      </c>
      <c r="M248" s="12" t="e">
        <f>INDEX(Sheet2!$E:$E,MATCH(J248,Sheet2!$C:$C,))</f>
        <v>#N/A</v>
      </c>
    </row>
    <row r="249" spans="2:13" ht="18">
      <c r="B249" s="5">
        <v>224</v>
      </c>
      <c r="C249" s="2"/>
      <c r="D249" s="6" t="s">
        <v>1</v>
      </c>
      <c r="E249" s="2"/>
      <c r="F249" s="2"/>
      <c r="G249" s="2"/>
      <c r="H249" s="2"/>
      <c r="I249" s="2"/>
      <c r="J249" s="2"/>
      <c r="K249" s="7"/>
      <c r="L249" s="7" t="e">
        <f>INDEX(Sheet2!$F:$F,MATCH(J249,Sheet2!$C:$C,))</f>
        <v>#N/A</v>
      </c>
      <c r="M249" s="12" t="e">
        <f>INDEX(Sheet2!$E:$E,MATCH(J249,Sheet2!$C:$C,))</f>
        <v>#N/A</v>
      </c>
    </row>
    <row r="250" spans="2:13" ht="18.75" thickBot="1">
      <c r="B250" s="5">
        <v>225</v>
      </c>
      <c r="C250" s="2"/>
      <c r="D250" s="6" t="s">
        <v>1</v>
      </c>
      <c r="E250" s="2"/>
      <c r="F250" s="2"/>
      <c r="G250" s="2"/>
      <c r="H250" s="2"/>
      <c r="I250" s="2"/>
      <c r="J250" s="2"/>
      <c r="K250" s="7"/>
      <c r="L250" s="7" t="e">
        <f>INDEX(Sheet2!$F:$F,MATCH(J250,Sheet2!$C:$C,))</f>
        <v>#N/A</v>
      </c>
      <c r="M250" s="12" t="e">
        <f>INDEX(Sheet2!$E:$E,MATCH(J250,Sheet2!$C:$C,))</f>
        <v>#N/A</v>
      </c>
    </row>
    <row r="251" spans="2:13" ht="18">
      <c r="B251" s="54" t="s">
        <v>2</v>
      </c>
      <c r="C251" s="50" t="s">
        <v>0</v>
      </c>
      <c r="D251" s="50"/>
      <c r="E251" s="50"/>
      <c r="F251" s="39"/>
      <c r="G251" s="39"/>
      <c r="H251" s="50" t="s">
        <v>3</v>
      </c>
      <c r="I251" s="50" t="s">
        <v>4</v>
      </c>
      <c r="J251" s="50" t="s">
        <v>5</v>
      </c>
      <c r="K251" s="48" t="s">
        <v>6</v>
      </c>
      <c r="L251" s="50" t="s">
        <v>13</v>
      </c>
      <c r="M251" s="52" t="s">
        <v>32</v>
      </c>
    </row>
    <row r="252" spans="2:13" ht="18.75" thickBot="1">
      <c r="B252" s="55"/>
      <c r="C252" s="10" t="s">
        <v>11</v>
      </c>
      <c r="D252" s="10" t="s">
        <v>1</v>
      </c>
      <c r="E252" s="10" t="s">
        <v>11</v>
      </c>
      <c r="F252" s="40"/>
      <c r="G252" s="40"/>
      <c r="H252" s="51"/>
      <c r="I252" s="51"/>
      <c r="J252" s="51"/>
      <c r="K252" s="49"/>
      <c r="L252" s="51"/>
      <c r="M252" s="53"/>
    </row>
    <row r="253" spans="2:13" ht="18">
      <c r="B253" s="5">
        <v>226</v>
      </c>
      <c r="C253" s="2"/>
      <c r="D253" s="6" t="s">
        <v>1</v>
      </c>
      <c r="E253" s="2"/>
      <c r="F253" s="2"/>
      <c r="G253" s="2"/>
      <c r="H253" s="2"/>
      <c r="I253" s="2"/>
      <c r="J253" s="2"/>
      <c r="K253" s="7"/>
      <c r="L253" s="7" t="e">
        <f>INDEX(Sheet2!$F:$F,MATCH(J253,Sheet2!$C:$C,))</f>
        <v>#N/A</v>
      </c>
      <c r="M253" s="12" t="e">
        <f>INDEX(Sheet2!$E:$E,MATCH(J253,Sheet2!$C:$C,))</f>
        <v>#N/A</v>
      </c>
    </row>
    <row r="254" spans="2:13" ht="18">
      <c r="B254" s="5">
        <v>227</v>
      </c>
      <c r="C254" s="2"/>
      <c r="D254" s="6" t="s">
        <v>1</v>
      </c>
      <c r="E254" s="2"/>
      <c r="F254" s="2"/>
      <c r="G254" s="2"/>
      <c r="H254" s="2"/>
      <c r="I254" s="2"/>
      <c r="J254" s="2"/>
      <c r="K254" s="7"/>
      <c r="L254" s="7" t="e">
        <f>INDEX(Sheet2!$F:$F,MATCH(J254,Sheet2!$C:$C,))</f>
        <v>#N/A</v>
      </c>
      <c r="M254" s="12" t="e">
        <f>INDEX(Sheet2!$E:$E,MATCH(J254,Sheet2!$C:$C,))</f>
        <v>#N/A</v>
      </c>
    </row>
    <row r="255" spans="2:13" ht="18">
      <c r="B255" s="5">
        <v>228</v>
      </c>
      <c r="C255" s="2"/>
      <c r="D255" s="6" t="s">
        <v>1</v>
      </c>
      <c r="E255" s="2"/>
      <c r="F255" s="2"/>
      <c r="G255" s="2"/>
      <c r="H255" s="2"/>
      <c r="I255" s="2"/>
      <c r="J255" s="2"/>
      <c r="K255" s="7"/>
      <c r="L255" s="7" t="e">
        <f>INDEX(Sheet2!$F:$F,MATCH(J255,Sheet2!$C:$C,))</f>
        <v>#N/A</v>
      </c>
      <c r="M255" s="12" t="e">
        <f>INDEX(Sheet2!$E:$E,MATCH(J255,Sheet2!$C:$C,))</f>
        <v>#N/A</v>
      </c>
    </row>
    <row r="256" spans="2:13" ht="18">
      <c r="B256" s="5">
        <v>229</v>
      </c>
      <c r="C256" s="2"/>
      <c r="D256" s="6" t="s">
        <v>1</v>
      </c>
      <c r="E256" s="2"/>
      <c r="F256" s="2"/>
      <c r="G256" s="2"/>
      <c r="H256" s="2"/>
      <c r="I256" s="2"/>
      <c r="J256" s="2"/>
      <c r="K256" s="7"/>
      <c r="L256" s="7" t="e">
        <f>INDEX(Sheet2!$F:$F,MATCH(J256,Sheet2!$C:$C,))</f>
        <v>#N/A</v>
      </c>
      <c r="M256" s="12" t="e">
        <f>INDEX(Sheet2!$E:$E,MATCH(J256,Sheet2!$C:$C,))</f>
        <v>#N/A</v>
      </c>
    </row>
    <row r="257" spans="2:13" ht="18">
      <c r="B257" s="5">
        <v>230</v>
      </c>
      <c r="C257" s="2"/>
      <c r="D257" s="6" t="s">
        <v>1</v>
      </c>
      <c r="E257" s="2"/>
      <c r="F257" s="2"/>
      <c r="G257" s="2"/>
      <c r="H257" s="2"/>
      <c r="I257" s="2"/>
      <c r="J257" s="2"/>
      <c r="K257" s="7"/>
      <c r="L257" s="7" t="e">
        <f>INDEX(Sheet2!$F:$F,MATCH(J257,Sheet2!$C:$C,))</f>
        <v>#N/A</v>
      </c>
      <c r="M257" s="12" t="e">
        <f>INDEX(Sheet2!$E:$E,MATCH(J257,Sheet2!$C:$C,))</f>
        <v>#N/A</v>
      </c>
    </row>
    <row r="258" spans="2:13" ht="18">
      <c r="B258" s="5">
        <v>231</v>
      </c>
      <c r="C258" s="2"/>
      <c r="D258" s="6" t="s">
        <v>1</v>
      </c>
      <c r="E258" s="2"/>
      <c r="F258" s="2"/>
      <c r="G258" s="2"/>
      <c r="H258" s="2"/>
      <c r="I258" s="2"/>
      <c r="J258" s="2"/>
      <c r="K258" s="7"/>
      <c r="L258" s="7" t="e">
        <f>INDEX(Sheet2!$F:$F,MATCH(J258,Sheet2!$C:$C,))</f>
        <v>#N/A</v>
      </c>
      <c r="M258" s="12" t="e">
        <f>INDEX(Sheet2!$E:$E,MATCH(J258,Sheet2!$C:$C,))</f>
        <v>#N/A</v>
      </c>
    </row>
    <row r="259" spans="2:13" ht="18">
      <c r="B259" s="5">
        <v>232</v>
      </c>
      <c r="C259" s="2"/>
      <c r="D259" s="6" t="s">
        <v>1</v>
      </c>
      <c r="E259" s="2"/>
      <c r="F259" s="2"/>
      <c r="G259" s="2"/>
      <c r="H259" s="2"/>
      <c r="I259" s="2"/>
      <c r="J259" s="2"/>
      <c r="K259" s="7"/>
      <c r="L259" s="7" t="e">
        <f>INDEX(Sheet2!$F:$F,MATCH(J259,Sheet2!$C:$C,))</f>
        <v>#N/A</v>
      </c>
      <c r="M259" s="12" t="e">
        <f>INDEX(Sheet2!$E:$E,MATCH(J259,Sheet2!$C:$C,))</f>
        <v>#N/A</v>
      </c>
    </row>
    <row r="260" spans="2:13" ht="18">
      <c r="B260" s="5">
        <v>233</v>
      </c>
      <c r="C260" s="2"/>
      <c r="D260" s="6" t="s">
        <v>1</v>
      </c>
      <c r="E260" s="2"/>
      <c r="F260" s="2"/>
      <c r="G260" s="2"/>
      <c r="H260" s="2"/>
      <c r="I260" s="2"/>
      <c r="J260" s="2"/>
      <c r="K260" s="7"/>
      <c r="L260" s="7" t="e">
        <f>INDEX(Sheet2!$F:$F,MATCH(J260,Sheet2!$C:$C,))</f>
        <v>#N/A</v>
      </c>
      <c r="M260" s="12" t="e">
        <f>INDEX(Sheet2!$E:$E,MATCH(J260,Sheet2!$C:$C,))</f>
        <v>#N/A</v>
      </c>
    </row>
    <row r="261" spans="2:13" ht="18">
      <c r="B261" s="5">
        <v>234</v>
      </c>
      <c r="C261" s="2"/>
      <c r="D261" s="6" t="s">
        <v>1</v>
      </c>
      <c r="E261" s="2"/>
      <c r="F261" s="2"/>
      <c r="G261" s="2"/>
      <c r="H261" s="2"/>
      <c r="I261" s="2"/>
      <c r="J261" s="2"/>
      <c r="K261" s="7"/>
      <c r="L261" s="7" t="e">
        <f>INDEX(Sheet2!$F:$F,MATCH(J261,Sheet2!$C:$C,))</f>
        <v>#N/A</v>
      </c>
      <c r="M261" s="12" t="e">
        <f>INDEX(Sheet2!$E:$E,MATCH(J261,Sheet2!$C:$C,))</f>
        <v>#N/A</v>
      </c>
    </row>
    <row r="262" spans="2:13" ht="18">
      <c r="B262" s="5">
        <v>235</v>
      </c>
      <c r="C262" s="2"/>
      <c r="D262" s="6" t="s">
        <v>1</v>
      </c>
      <c r="E262" s="2"/>
      <c r="F262" s="2"/>
      <c r="G262" s="2"/>
      <c r="H262" s="2"/>
      <c r="I262" s="2"/>
      <c r="J262" s="2"/>
      <c r="K262" s="7"/>
      <c r="L262" s="7" t="e">
        <f>INDEX(Sheet2!$F:$F,MATCH(J262,Sheet2!$C:$C,))</f>
        <v>#N/A</v>
      </c>
      <c r="M262" s="12" t="e">
        <f>INDEX(Sheet2!$E:$E,MATCH(J262,Sheet2!$C:$C,))</f>
        <v>#N/A</v>
      </c>
    </row>
    <row r="263" spans="2:13" ht="18">
      <c r="B263" s="5">
        <v>236</v>
      </c>
      <c r="C263" s="2"/>
      <c r="D263" s="6" t="s">
        <v>1</v>
      </c>
      <c r="E263" s="2"/>
      <c r="F263" s="2"/>
      <c r="G263" s="2"/>
      <c r="H263" s="2"/>
      <c r="I263" s="2"/>
      <c r="J263" s="2"/>
      <c r="K263" s="7"/>
      <c r="L263" s="7" t="e">
        <f>INDEX(Sheet2!$F:$F,MATCH(J263,Sheet2!$C:$C,))</f>
        <v>#N/A</v>
      </c>
      <c r="M263" s="12" t="e">
        <f>INDEX(Sheet2!$E:$E,MATCH(J263,Sheet2!$C:$C,))</f>
        <v>#N/A</v>
      </c>
    </row>
    <row r="264" spans="2:13" ht="18">
      <c r="B264" s="5">
        <v>237</v>
      </c>
      <c r="C264" s="2"/>
      <c r="D264" s="6" t="s">
        <v>1</v>
      </c>
      <c r="E264" s="2"/>
      <c r="F264" s="2"/>
      <c r="G264" s="2"/>
      <c r="H264" s="2"/>
      <c r="I264" s="2"/>
      <c r="J264" s="2"/>
      <c r="K264" s="7"/>
      <c r="L264" s="7" t="e">
        <f>INDEX(Sheet2!$F:$F,MATCH(J264,Sheet2!$C:$C,))</f>
        <v>#N/A</v>
      </c>
      <c r="M264" s="12" t="e">
        <f>INDEX(Sheet2!$E:$E,MATCH(J264,Sheet2!$C:$C,))</f>
        <v>#N/A</v>
      </c>
    </row>
    <row r="265" spans="2:13" ht="18">
      <c r="B265" s="5">
        <v>238</v>
      </c>
      <c r="C265" s="2"/>
      <c r="D265" s="6" t="s">
        <v>1</v>
      </c>
      <c r="E265" s="2"/>
      <c r="F265" s="2"/>
      <c r="G265" s="2"/>
      <c r="H265" s="2"/>
      <c r="I265" s="2"/>
      <c r="J265" s="2"/>
      <c r="K265" s="7"/>
      <c r="L265" s="7" t="e">
        <f>INDEX(Sheet2!$F:$F,MATCH(J265,Sheet2!$C:$C,))</f>
        <v>#N/A</v>
      </c>
      <c r="M265" s="12" t="e">
        <f>INDEX(Sheet2!$E:$E,MATCH(J265,Sheet2!$C:$C,))</f>
        <v>#N/A</v>
      </c>
    </row>
    <row r="266" spans="2:13" ht="18">
      <c r="B266" s="5">
        <v>239</v>
      </c>
      <c r="C266" s="2"/>
      <c r="D266" s="6" t="s">
        <v>1</v>
      </c>
      <c r="E266" s="2"/>
      <c r="F266" s="2"/>
      <c r="G266" s="2"/>
      <c r="H266" s="2"/>
      <c r="I266" s="2"/>
      <c r="J266" s="2"/>
      <c r="K266" s="7"/>
      <c r="L266" s="7" t="e">
        <f>INDEX(Sheet2!$F:$F,MATCH(J266,Sheet2!$C:$C,))</f>
        <v>#N/A</v>
      </c>
      <c r="M266" s="12" t="e">
        <f>INDEX(Sheet2!$E:$E,MATCH(J266,Sheet2!$C:$C,))</f>
        <v>#N/A</v>
      </c>
    </row>
    <row r="267" spans="2:13" ht="18">
      <c r="B267" s="5">
        <v>240</v>
      </c>
      <c r="C267" s="2"/>
      <c r="D267" s="6" t="s">
        <v>1</v>
      </c>
      <c r="E267" s="2"/>
      <c r="F267" s="2"/>
      <c r="G267" s="2"/>
      <c r="H267" s="2"/>
      <c r="I267" s="2"/>
      <c r="J267" s="2"/>
      <c r="K267" s="7"/>
      <c r="L267" s="7" t="e">
        <f>INDEX(Sheet2!$F:$F,MATCH(J267,Sheet2!$C:$C,))</f>
        <v>#N/A</v>
      </c>
      <c r="M267" s="12" t="e">
        <f>INDEX(Sheet2!$E:$E,MATCH(J267,Sheet2!$C:$C,))</f>
        <v>#N/A</v>
      </c>
    </row>
    <row r="268" spans="2:13" ht="18">
      <c r="B268" s="5">
        <v>241</v>
      </c>
      <c r="C268" s="2"/>
      <c r="D268" s="6" t="s">
        <v>1</v>
      </c>
      <c r="E268" s="2"/>
      <c r="F268" s="2"/>
      <c r="G268" s="2"/>
      <c r="H268" s="2"/>
      <c r="I268" s="2"/>
      <c r="J268" s="2"/>
      <c r="K268" s="7"/>
      <c r="L268" s="7" t="e">
        <f>INDEX(Sheet2!$F:$F,MATCH(J268,Sheet2!$C:$C,))</f>
        <v>#N/A</v>
      </c>
      <c r="M268" s="12" t="e">
        <f>INDEX(Sheet2!$E:$E,MATCH(J268,Sheet2!$C:$C,))</f>
        <v>#N/A</v>
      </c>
    </row>
    <row r="269" spans="2:13" ht="18">
      <c r="B269" s="5">
        <v>242</v>
      </c>
      <c r="C269" s="2"/>
      <c r="D269" s="6" t="s">
        <v>1</v>
      </c>
      <c r="E269" s="2"/>
      <c r="F269" s="2"/>
      <c r="G269" s="2"/>
      <c r="H269" s="2"/>
      <c r="I269" s="2"/>
      <c r="J269" s="2"/>
      <c r="K269" s="7"/>
      <c r="L269" s="7" t="e">
        <f>INDEX(Sheet2!$F:$F,MATCH(J269,Sheet2!$C:$C,))</f>
        <v>#N/A</v>
      </c>
      <c r="M269" s="12" t="e">
        <f>INDEX(Sheet2!$E:$E,MATCH(J269,Sheet2!$C:$C,))</f>
        <v>#N/A</v>
      </c>
    </row>
    <row r="270" spans="2:13" ht="18">
      <c r="B270" s="5">
        <v>243</v>
      </c>
      <c r="C270" s="2"/>
      <c r="D270" s="6" t="s">
        <v>1</v>
      </c>
      <c r="E270" s="2"/>
      <c r="F270" s="2"/>
      <c r="G270" s="2"/>
      <c r="H270" s="2"/>
      <c r="I270" s="2"/>
      <c r="J270" s="2"/>
      <c r="K270" s="7"/>
      <c r="L270" s="7" t="e">
        <f>INDEX(Sheet2!$F:$F,MATCH(J270,Sheet2!$C:$C,))</f>
        <v>#N/A</v>
      </c>
      <c r="M270" s="12" t="e">
        <f>INDEX(Sheet2!$E:$E,MATCH(J270,Sheet2!$C:$C,))</f>
        <v>#N/A</v>
      </c>
    </row>
    <row r="271" spans="2:13" ht="18">
      <c r="B271" s="5">
        <v>244</v>
      </c>
      <c r="C271" s="2"/>
      <c r="D271" s="6" t="s">
        <v>1</v>
      </c>
      <c r="E271" s="2"/>
      <c r="F271" s="2"/>
      <c r="G271" s="2"/>
      <c r="H271" s="2"/>
      <c r="I271" s="2"/>
      <c r="J271" s="2"/>
      <c r="K271" s="7"/>
      <c r="L271" s="7" t="e">
        <f>INDEX(Sheet2!$F:$F,MATCH(J271,Sheet2!$C:$C,))</f>
        <v>#N/A</v>
      </c>
      <c r="M271" s="12" t="e">
        <f>INDEX(Sheet2!$E:$E,MATCH(J271,Sheet2!$C:$C,))</f>
        <v>#N/A</v>
      </c>
    </row>
    <row r="272" spans="2:13" ht="18">
      <c r="B272" s="5">
        <v>245</v>
      </c>
      <c r="C272" s="2"/>
      <c r="D272" s="6" t="s">
        <v>1</v>
      </c>
      <c r="E272" s="2"/>
      <c r="F272" s="2"/>
      <c r="G272" s="2"/>
      <c r="H272" s="2"/>
      <c r="I272" s="2"/>
      <c r="J272" s="2"/>
      <c r="K272" s="7"/>
      <c r="L272" s="7" t="e">
        <f>INDEX(Sheet2!$F:$F,MATCH(J272,Sheet2!$C:$C,))</f>
        <v>#N/A</v>
      </c>
      <c r="M272" s="12" t="e">
        <f>INDEX(Sheet2!$E:$E,MATCH(J272,Sheet2!$C:$C,))</f>
        <v>#N/A</v>
      </c>
    </row>
    <row r="273" spans="2:13" ht="18">
      <c r="B273" s="5">
        <v>246</v>
      </c>
      <c r="C273" s="2"/>
      <c r="D273" s="6" t="s">
        <v>1</v>
      </c>
      <c r="E273" s="2"/>
      <c r="F273" s="2"/>
      <c r="G273" s="2"/>
      <c r="H273" s="2"/>
      <c r="I273" s="2"/>
      <c r="J273" s="2"/>
      <c r="K273" s="7"/>
      <c r="L273" s="7" t="e">
        <f>INDEX(Sheet2!$F:$F,MATCH(J273,Sheet2!$C:$C,))</f>
        <v>#N/A</v>
      </c>
      <c r="M273" s="12" t="e">
        <f>INDEX(Sheet2!$E:$E,MATCH(J273,Sheet2!$C:$C,))</f>
        <v>#N/A</v>
      </c>
    </row>
    <row r="274" spans="2:13" ht="18">
      <c r="B274" s="5">
        <v>247</v>
      </c>
      <c r="C274" s="2"/>
      <c r="D274" s="6" t="s">
        <v>1</v>
      </c>
      <c r="E274" s="2"/>
      <c r="F274" s="2"/>
      <c r="G274" s="2"/>
      <c r="H274" s="2"/>
      <c r="I274" s="2"/>
      <c r="J274" s="2"/>
      <c r="K274" s="7"/>
      <c r="L274" s="7" t="e">
        <f>INDEX(Sheet2!$F:$F,MATCH(J274,Sheet2!$C:$C,))</f>
        <v>#N/A</v>
      </c>
      <c r="M274" s="12" t="e">
        <f>INDEX(Sheet2!$E:$E,MATCH(J274,Sheet2!$C:$C,))</f>
        <v>#N/A</v>
      </c>
    </row>
    <row r="275" spans="2:13" ht="18">
      <c r="B275" s="5">
        <v>248</v>
      </c>
      <c r="C275" s="2"/>
      <c r="D275" s="6" t="s">
        <v>1</v>
      </c>
      <c r="E275" s="2"/>
      <c r="F275" s="2"/>
      <c r="G275" s="2"/>
      <c r="H275" s="2"/>
      <c r="I275" s="2"/>
      <c r="J275" s="2"/>
      <c r="K275" s="7"/>
      <c r="L275" s="7" t="e">
        <f>INDEX(Sheet2!$F:$F,MATCH(J275,Sheet2!$C:$C,))</f>
        <v>#N/A</v>
      </c>
      <c r="M275" s="12" t="e">
        <f>INDEX(Sheet2!$E:$E,MATCH(J275,Sheet2!$C:$C,))</f>
        <v>#N/A</v>
      </c>
    </row>
    <row r="276" spans="2:13" ht="18">
      <c r="B276" s="5">
        <v>249</v>
      </c>
      <c r="C276" s="2"/>
      <c r="D276" s="6" t="s">
        <v>1</v>
      </c>
      <c r="E276" s="2"/>
      <c r="F276" s="2"/>
      <c r="G276" s="2"/>
      <c r="H276" s="2"/>
      <c r="I276" s="2"/>
      <c r="J276" s="2"/>
      <c r="K276" s="7"/>
      <c r="L276" s="7" t="e">
        <f>INDEX(Sheet2!$F:$F,MATCH(J276,Sheet2!$C:$C,))</f>
        <v>#N/A</v>
      </c>
      <c r="M276" s="12" t="e">
        <f>INDEX(Sheet2!$E:$E,MATCH(J276,Sheet2!$C:$C,))</f>
        <v>#N/A</v>
      </c>
    </row>
    <row r="277" spans="2:13" ht="18">
      <c r="B277" s="5">
        <v>250</v>
      </c>
      <c r="C277" s="2"/>
      <c r="D277" s="6" t="s">
        <v>1</v>
      </c>
      <c r="E277" s="2"/>
      <c r="F277" s="2"/>
      <c r="G277" s="2"/>
      <c r="H277" s="2"/>
      <c r="I277" s="2"/>
      <c r="J277" s="2"/>
      <c r="K277" s="7"/>
      <c r="L277" s="7" t="e">
        <f>INDEX(Sheet2!$F:$F,MATCH(J277,Sheet2!$C:$C,))</f>
        <v>#N/A</v>
      </c>
      <c r="M277" s="12" t="e">
        <f>INDEX(Sheet2!$E:$E,MATCH(J277,Sheet2!$C:$C,))</f>
        <v>#N/A</v>
      </c>
    </row>
    <row r="278" spans="2:13" ht="18">
      <c r="B278" s="5">
        <v>251</v>
      </c>
      <c r="C278" s="2"/>
      <c r="D278" s="6" t="s">
        <v>1</v>
      </c>
      <c r="E278" s="2"/>
      <c r="F278" s="2"/>
      <c r="G278" s="2"/>
      <c r="H278" s="2"/>
      <c r="I278" s="2"/>
      <c r="J278" s="2"/>
      <c r="K278" s="7"/>
      <c r="L278" s="7" t="e">
        <f>INDEX(Sheet2!$F:$F,MATCH(J278,Sheet2!$C:$C,))</f>
        <v>#N/A</v>
      </c>
      <c r="M278" s="12" t="e">
        <f>INDEX(Sheet2!$E:$E,MATCH(J278,Sheet2!$C:$C,))</f>
        <v>#N/A</v>
      </c>
    </row>
    <row r="279" spans="2:13" ht="18">
      <c r="B279" s="5">
        <v>252</v>
      </c>
      <c r="C279" s="2"/>
      <c r="D279" s="6" t="s">
        <v>1</v>
      </c>
      <c r="E279" s="2"/>
      <c r="F279" s="2"/>
      <c r="G279" s="2"/>
      <c r="H279" s="2"/>
      <c r="I279" s="2"/>
      <c r="J279" s="2"/>
      <c r="K279" s="7"/>
      <c r="L279" s="7" t="e">
        <f>INDEX(Sheet2!$F:$F,MATCH(J279,Sheet2!$C:$C,))</f>
        <v>#N/A</v>
      </c>
      <c r="M279" s="12" t="e">
        <f>INDEX(Sheet2!$E:$E,MATCH(J279,Sheet2!$C:$C,))</f>
        <v>#N/A</v>
      </c>
    </row>
    <row r="280" spans="2:13" ht="18">
      <c r="B280" s="5">
        <v>253</v>
      </c>
      <c r="C280" s="2"/>
      <c r="D280" s="6" t="s">
        <v>1</v>
      </c>
      <c r="E280" s="2"/>
      <c r="F280" s="2"/>
      <c r="G280" s="2"/>
      <c r="H280" s="2"/>
      <c r="I280" s="2"/>
      <c r="J280" s="2"/>
      <c r="K280" s="7"/>
      <c r="L280" s="7" t="e">
        <f>INDEX(Sheet2!$F:$F,MATCH(J280,Sheet2!$C:$C,))</f>
        <v>#N/A</v>
      </c>
      <c r="M280" s="12" t="e">
        <f>INDEX(Sheet2!$E:$E,MATCH(J280,Sheet2!$C:$C,))</f>
        <v>#N/A</v>
      </c>
    </row>
    <row r="281" spans="2:13" ht="18.75" thickBot="1">
      <c r="B281" s="5">
        <v>254</v>
      </c>
      <c r="C281" s="2"/>
      <c r="D281" s="6" t="s">
        <v>1</v>
      </c>
      <c r="E281" s="2"/>
      <c r="F281" s="2"/>
      <c r="G281" s="2"/>
      <c r="H281" s="2"/>
      <c r="I281" s="2"/>
      <c r="J281" s="2"/>
      <c r="K281" s="7"/>
      <c r="L281" s="7" t="e">
        <f>INDEX(Sheet2!$F:$F,MATCH(J281,Sheet2!$C:$C,))</f>
        <v>#N/A</v>
      </c>
      <c r="M281" s="12" t="e">
        <f>INDEX(Sheet2!$E:$E,MATCH(J281,Sheet2!$C:$C,))</f>
        <v>#N/A</v>
      </c>
    </row>
    <row r="282" spans="2:13" ht="18">
      <c r="B282" s="54" t="s">
        <v>2</v>
      </c>
      <c r="C282" s="50" t="s">
        <v>0</v>
      </c>
      <c r="D282" s="50"/>
      <c r="E282" s="50"/>
      <c r="F282" s="39"/>
      <c r="G282" s="39"/>
      <c r="H282" s="50" t="s">
        <v>3</v>
      </c>
      <c r="I282" s="50" t="s">
        <v>4</v>
      </c>
      <c r="J282" s="50" t="s">
        <v>5</v>
      </c>
      <c r="K282" s="48" t="s">
        <v>6</v>
      </c>
      <c r="L282" s="50" t="s">
        <v>13</v>
      </c>
      <c r="M282" s="52" t="s">
        <v>32</v>
      </c>
    </row>
    <row r="283" spans="2:13" ht="18.75" thickBot="1">
      <c r="B283" s="55"/>
      <c r="C283" s="10" t="s">
        <v>11</v>
      </c>
      <c r="D283" s="10" t="s">
        <v>1</v>
      </c>
      <c r="E283" s="10" t="s">
        <v>11</v>
      </c>
      <c r="F283" s="40"/>
      <c r="G283" s="40"/>
      <c r="H283" s="51"/>
      <c r="I283" s="51"/>
      <c r="J283" s="51"/>
      <c r="K283" s="49"/>
      <c r="L283" s="51"/>
      <c r="M283" s="53"/>
    </row>
    <row r="284" spans="2:13" ht="18">
      <c r="B284" s="5">
        <v>255</v>
      </c>
      <c r="C284" s="2"/>
      <c r="D284" s="6" t="s">
        <v>1</v>
      </c>
      <c r="E284" s="2"/>
      <c r="F284" s="2"/>
      <c r="G284" s="2"/>
      <c r="H284" s="2"/>
      <c r="I284" s="2"/>
      <c r="J284" s="2"/>
      <c r="K284" s="7"/>
      <c r="L284" s="7" t="e">
        <f>INDEX(Sheet2!$F:$F,MATCH(J284,Sheet2!$C:$C,))</f>
        <v>#N/A</v>
      </c>
      <c r="M284" s="12" t="e">
        <f>INDEX(Sheet2!$E:$E,MATCH(J284,Sheet2!$C:$C,))</f>
        <v>#N/A</v>
      </c>
    </row>
    <row r="285" spans="2:13" ht="18">
      <c r="B285" s="5">
        <v>256</v>
      </c>
      <c r="C285" s="2"/>
      <c r="D285" s="6" t="s">
        <v>1</v>
      </c>
      <c r="E285" s="2"/>
      <c r="F285" s="2"/>
      <c r="G285" s="2"/>
      <c r="H285" s="2"/>
      <c r="I285" s="2"/>
      <c r="J285" s="2"/>
      <c r="K285" s="7"/>
      <c r="L285" s="7" t="e">
        <f>INDEX(Sheet2!$F:$F,MATCH(J285,Sheet2!$C:$C,))</f>
        <v>#N/A</v>
      </c>
      <c r="M285" s="12" t="e">
        <f>INDEX(Sheet2!$E:$E,MATCH(J285,Sheet2!$C:$C,))</f>
        <v>#N/A</v>
      </c>
    </row>
    <row r="286" spans="2:13" ht="18">
      <c r="B286" s="5">
        <v>257</v>
      </c>
      <c r="C286" s="2"/>
      <c r="D286" s="6" t="s">
        <v>1</v>
      </c>
      <c r="E286" s="2"/>
      <c r="F286" s="2"/>
      <c r="G286" s="2"/>
      <c r="H286" s="2"/>
      <c r="I286" s="2"/>
      <c r="J286" s="2"/>
      <c r="K286" s="7"/>
      <c r="L286" s="7" t="e">
        <f>INDEX(Sheet2!$F:$F,MATCH(J286,Sheet2!$C:$C,))</f>
        <v>#N/A</v>
      </c>
      <c r="M286" s="12" t="e">
        <f>INDEX(Sheet2!$E:$E,MATCH(J286,Sheet2!$C:$C,))</f>
        <v>#N/A</v>
      </c>
    </row>
    <row r="287" spans="2:13" ht="18">
      <c r="B287" s="5">
        <v>258</v>
      </c>
      <c r="C287" s="2"/>
      <c r="D287" s="6" t="s">
        <v>1</v>
      </c>
      <c r="E287" s="2"/>
      <c r="F287" s="2"/>
      <c r="G287" s="2"/>
      <c r="H287" s="2"/>
      <c r="I287" s="2"/>
      <c r="J287" s="2"/>
      <c r="K287" s="7"/>
      <c r="L287" s="7" t="e">
        <f>INDEX(Sheet2!$F:$F,MATCH(J287,Sheet2!$C:$C,))</f>
        <v>#N/A</v>
      </c>
      <c r="M287" s="12" t="e">
        <f>INDEX(Sheet2!$E:$E,MATCH(J287,Sheet2!$C:$C,))</f>
        <v>#N/A</v>
      </c>
    </row>
    <row r="288" spans="2:13" ht="18">
      <c r="B288" s="5">
        <v>259</v>
      </c>
      <c r="C288" s="2"/>
      <c r="D288" s="6" t="s">
        <v>1</v>
      </c>
      <c r="E288" s="2"/>
      <c r="F288" s="2"/>
      <c r="G288" s="2"/>
      <c r="H288" s="2"/>
      <c r="I288" s="2"/>
      <c r="J288" s="2"/>
      <c r="K288" s="7"/>
      <c r="L288" s="7" t="e">
        <f>INDEX(Sheet2!$F:$F,MATCH(J288,Sheet2!$C:$C,))</f>
        <v>#N/A</v>
      </c>
      <c r="M288" s="12" t="e">
        <f>INDEX(Sheet2!$E:$E,MATCH(J288,Sheet2!$C:$C,))</f>
        <v>#N/A</v>
      </c>
    </row>
    <row r="289" spans="2:13" ht="18">
      <c r="B289" s="5">
        <v>260</v>
      </c>
      <c r="C289" s="2"/>
      <c r="D289" s="6" t="s">
        <v>1</v>
      </c>
      <c r="E289" s="2"/>
      <c r="F289" s="2"/>
      <c r="G289" s="2"/>
      <c r="H289" s="2"/>
      <c r="I289" s="2"/>
      <c r="J289" s="2"/>
      <c r="K289" s="7"/>
      <c r="L289" s="7" t="e">
        <f>INDEX(Sheet2!$F:$F,MATCH(J289,Sheet2!$C:$C,))</f>
        <v>#N/A</v>
      </c>
      <c r="M289" s="12" t="e">
        <f>INDEX(Sheet2!$E:$E,MATCH(J289,Sheet2!$C:$C,))</f>
        <v>#N/A</v>
      </c>
    </row>
    <row r="290" spans="2:13" ht="18">
      <c r="B290" s="5">
        <v>261</v>
      </c>
      <c r="C290" s="2"/>
      <c r="D290" s="6" t="s">
        <v>1</v>
      </c>
      <c r="E290" s="2"/>
      <c r="F290" s="2"/>
      <c r="G290" s="2"/>
      <c r="H290" s="2"/>
      <c r="I290" s="2"/>
      <c r="J290" s="2"/>
      <c r="K290" s="7"/>
      <c r="L290" s="7" t="e">
        <f>INDEX(Sheet2!$F:$F,MATCH(J290,Sheet2!$C:$C,))</f>
        <v>#N/A</v>
      </c>
      <c r="M290" s="12" t="e">
        <f>INDEX(Sheet2!$E:$E,MATCH(J290,Sheet2!$C:$C,))</f>
        <v>#N/A</v>
      </c>
    </row>
    <row r="291" spans="2:13" ht="18">
      <c r="B291" s="5">
        <v>262</v>
      </c>
      <c r="C291" s="2"/>
      <c r="D291" s="6" t="s">
        <v>1</v>
      </c>
      <c r="E291" s="2"/>
      <c r="F291" s="2"/>
      <c r="G291" s="2"/>
      <c r="H291" s="2"/>
      <c r="I291" s="2"/>
      <c r="J291" s="2"/>
      <c r="K291" s="7"/>
      <c r="L291" s="7" t="e">
        <f>INDEX(Sheet2!$F:$F,MATCH(J291,Sheet2!$C:$C,))</f>
        <v>#N/A</v>
      </c>
      <c r="M291" s="12" t="e">
        <f>INDEX(Sheet2!$E:$E,MATCH(J291,Sheet2!$C:$C,))</f>
        <v>#N/A</v>
      </c>
    </row>
    <row r="292" spans="2:13" ht="18">
      <c r="B292" s="5">
        <v>263</v>
      </c>
      <c r="C292" s="2"/>
      <c r="D292" s="6" t="s">
        <v>1</v>
      </c>
      <c r="E292" s="2"/>
      <c r="F292" s="2"/>
      <c r="G292" s="2"/>
      <c r="H292" s="2"/>
      <c r="I292" s="2"/>
      <c r="J292" s="2"/>
      <c r="K292" s="7"/>
      <c r="L292" s="7" t="e">
        <f>INDEX(Sheet2!$F:$F,MATCH(J292,Sheet2!$C:$C,))</f>
        <v>#N/A</v>
      </c>
      <c r="M292" s="12" t="e">
        <f>INDEX(Sheet2!$E:$E,MATCH(J292,Sheet2!$C:$C,))</f>
        <v>#N/A</v>
      </c>
    </row>
    <row r="293" spans="2:13" ht="18">
      <c r="B293" s="5">
        <v>264</v>
      </c>
      <c r="C293" s="2"/>
      <c r="D293" s="6" t="s">
        <v>1</v>
      </c>
      <c r="E293" s="2"/>
      <c r="F293" s="2"/>
      <c r="G293" s="2"/>
      <c r="H293" s="2"/>
      <c r="I293" s="2"/>
      <c r="J293" s="2"/>
      <c r="K293" s="7"/>
      <c r="L293" s="7" t="e">
        <f>INDEX(Sheet2!$F:$F,MATCH(J293,Sheet2!$C:$C,))</f>
        <v>#N/A</v>
      </c>
      <c r="M293" s="12" t="e">
        <f>INDEX(Sheet2!$E:$E,MATCH(J293,Sheet2!$C:$C,))</f>
        <v>#N/A</v>
      </c>
    </row>
    <row r="294" spans="2:13" ht="18">
      <c r="B294" s="5">
        <v>265</v>
      </c>
      <c r="C294" s="2"/>
      <c r="D294" s="6" t="s">
        <v>1</v>
      </c>
      <c r="E294" s="2"/>
      <c r="F294" s="2"/>
      <c r="G294" s="2"/>
      <c r="H294" s="2"/>
      <c r="I294" s="2"/>
      <c r="J294" s="2"/>
      <c r="K294" s="7"/>
      <c r="L294" s="7" t="e">
        <f>INDEX(Sheet2!$F:$F,MATCH(J294,Sheet2!$C:$C,))</f>
        <v>#N/A</v>
      </c>
      <c r="M294" s="12" t="e">
        <f>INDEX(Sheet2!$E:$E,MATCH(J294,Sheet2!$C:$C,))</f>
        <v>#N/A</v>
      </c>
    </row>
    <row r="295" spans="2:13" ht="18">
      <c r="B295" s="5">
        <v>266</v>
      </c>
      <c r="C295" s="2"/>
      <c r="D295" s="6" t="s">
        <v>1</v>
      </c>
      <c r="E295" s="2"/>
      <c r="F295" s="2"/>
      <c r="G295" s="2"/>
      <c r="H295" s="2"/>
      <c r="I295" s="2"/>
      <c r="J295" s="2"/>
      <c r="K295" s="7"/>
      <c r="L295" s="7" t="e">
        <f>INDEX(Sheet2!$F:$F,MATCH(J295,Sheet2!$C:$C,))</f>
        <v>#N/A</v>
      </c>
      <c r="M295" s="12" t="e">
        <f>INDEX(Sheet2!$E:$E,MATCH(J295,Sheet2!$C:$C,))</f>
        <v>#N/A</v>
      </c>
    </row>
    <row r="296" spans="2:13" ht="18">
      <c r="B296" s="5">
        <v>267</v>
      </c>
      <c r="C296" s="2"/>
      <c r="D296" s="6" t="s">
        <v>1</v>
      </c>
      <c r="E296" s="2"/>
      <c r="F296" s="2"/>
      <c r="G296" s="2"/>
      <c r="H296" s="2"/>
      <c r="I296" s="2"/>
      <c r="J296" s="2"/>
      <c r="K296" s="7"/>
      <c r="L296" s="7" t="e">
        <f>INDEX(Sheet2!$F:$F,MATCH(J296,Sheet2!$C:$C,))</f>
        <v>#N/A</v>
      </c>
      <c r="M296" s="12" t="e">
        <f>INDEX(Sheet2!$E:$E,MATCH(J296,Sheet2!$C:$C,))</f>
        <v>#N/A</v>
      </c>
    </row>
    <row r="297" spans="2:13" ht="18">
      <c r="B297" s="5">
        <v>268</v>
      </c>
      <c r="C297" s="2"/>
      <c r="D297" s="6" t="s">
        <v>1</v>
      </c>
      <c r="E297" s="2"/>
      <c r="F297" s="2"/>
      <c r="G297" s="2"/>
      <c r="H297" s="2"/>
      <c r="I297" s="2"/>
      <c r="J297" s="2"/>
      <c r="K297" s="7"/>
      <c r="L297" s="7" t="e">
        <f>INDEX(Sheet2!$F:$F,MATCH(J297,Sheet2!$C:$C,))</f>
        <v>#N/A</v>
      </c>
      <c r="M297" s="12" t="e">
        <f>INDEX(Sheet2!$E:$E,MATCH(J297,Sheet2!$C:$C,))</f>
        <v>#N/A</v>
      </c>
    </row>
    <row r="298" spans="2:13" ht="18">
      <c r="B298" s="5">
        <v>269</v>
      </c>
      <c r="C298" s="2"/>
      <c r="D298" s="6" t="s">
        <v>1</v>
      </c>
      <c r="E298" s="2"/>
      <c r="F298" s="2"/>
      <c r="G298" s="2"/>
      <c r="H298" s="2"/>
      <c r="I298" s="2"/>
      <c r="J298" s="2"/>
      <c r="K298" s="7"/>
      <c r="L298" s="7" t="e">
        <f>INDEX(Sheet2!$F:$F,MATCH(J298,Sheet2!$C:$C,))</f>
        <v>#N/A</v>
      </c>
      <c r="M298" s="12" t="e">
        <f>INDEX(Sheet2!$E:$E,MATCH(J298,Sheet2!$C:$C,))</f>
        <v>#N/A</v>
      </c>
    </row>
    <row r="299" spans="2:13" ht="18">
      <c r="B299" s="5">
        <v>270</v>
      </c>
      <c r="C299" s="2"/>
      <c r="D299" s="6" t="s">
        <v>1</v>
      </c>
      <c r="E299" s="2"/>
      <c r="F299" s="2"/>
      <c r="G299" s="2"/>
      <c r="H299" s="2"/>
      <c r="I299" s="2"/>
      <c r="J299" s="2"/>
      <c r="K299" s="7"/>
      <c r="L299" s="7" t="e">
        <f>INDEX(Sheet2!$F:$F,MATCH(J299,Sheet2!$C:$C,))</f>
        <v>#N/A</v>
      </c>
      <c r="M299" s="12" t="e">
        <f>INDEX(Sheet2!$E:$E,MATCH(J299,Sheet2!$C:$C,))</f>
        <v>#N/A</v>
      </c>
    </row>
    <row r="300" spans="2:13" ht="18">
      <c r="B300" s="5">
        <v>271</v>
      </c>
      <c r="C300" s="2"/>
      <c r="D300" s="6" t="s">
        <v>1</v>
      </c>
      <c r="E300" s="2"/>
      <c r="F300" s="2"/>
      <c r="G300" s="2"/>
      <c r="H300" s="2"/>
      <c r="I300" s="2"/>
      <c r="J300" s="2"/>
      <c r="K300" s="7"/>
      <c r="L300" s="7" t="e">
        <f>INDEX(Sheet2!$F:$F,MATCH(J300,Sheet2!$C:$C,))</f>
        <v>#N/A</v>
      </c>
      <c r="M300" s="12" t="e">
        <f>INDEX(Sheet2!$E:$E,MATCH(J300,Sheet2!$C:$C,))</f>
        <v>#N/A</v>
      </c>
    </row>
    <row r="301" spans="2:13" ht="18">
      <c r="B301" s="5">
        <v>272</v>
      </c>
      <c r="C301" s="2"/>
      <c r="D301" s="6" t="s">
        <v>1</v>
      </c>
      <c r="E301" s="2"/>
      <c r="F301" s="2"/>
      <c r="G301" s="2"/>
      <c r="H301" s="2"/>
      <c r="I301" s="2"/>
      <c r="J301" s="2"/>
      <c r="K301" s="7"/>
      <c r="L301" s="7" t="e">
        <f>INDEX(Sheet2!$F:$F,MATCH(J301,Sheet2!$C:$C,))</f>
        <v>#N/A</v>
      </c>
      <c r="M301" s="12" t="e">
        <f>INDEX(Sheet2!$E:$E,MATCH(J301,Sheet2!$C:$C,))</f>
        <v>#N/A</v>
      </c>
    </row>
    <row r="302" spans="2:13" ht="18">
      <c r="B302" s="5">
        <v>273</v>
      </c>
      <c r="C302" s="2"/>
      <c r="D302" s="6" t="s">
        <v>1</v>
      </c>
      <c r="E302" s="2"/>
      <c r="F302" s="2"/>
      <c r="G302" s="2"/>
      <c r="H302" s="2"/>
      <c r="I302" s="2"/>
      <c r="J302" s="2"/>
      <c r="K302" s="7"/>
      <c r="L302" s="7" t="e">
        <f>INDEX(Sheet2!$F:$F,MATCH(J302,Sheet2!$C:$C,))</f>
        <v>#N/A</v>
      </c>
      <c r="M302" s="12" t="e">
        <f>INDEX(Sheet2!$E:$E,MATCH(J302,Sheet2!$C:$C,))</f>
        <v>#N/A</v>
      </c>
    </row>
    <row r="303" spans="2:13" ht="18">
      <c r="B303" s="5">
        <v>274</v>
      </c>
      <c r="C303" s="2"/>
      <c r="D303" s="6" t="s">
        <v>1</v>
      </c>
      <c r="E303" s="2"/>
      <c r="F303" s="2"/>
      <c r="G303" s="2"/>
      <c r="H303" s="2"/>
      <c r="I303" s="2"/>
      <c r="J303" s="2"/>
      <c r="K303" s="7"/>
      <c r="L303" s="7" t="e">
        <f>INDEX(Sheet2!$F:$F,MATCH(J303,Sheet2!$C:$C,))</f>
        <v>#N/A</v>
      </c>
      <c r="M303" s="12" t="e">
        <f>INDEX(Sheet2!$E:$E,MATCH(J303,Sheet2!$C:$C,))</f>
        <v>#N/A</v>
      </c>
    </row>
    <row r="304" spans="2:13" ht="18">
      <c r="B304" s="5">
        <v>275</v>
      </c>
      <c r="C304" s="2"/>
      <c r="D304" s="6" t="s">
        <v>1</v>
      </c>
      <c r="E304" s="2"/>
      <c r="F304" s="2"/>
      <c r="G304" s="2"/>
      <c r="H304" s="2"/>
      <c r="I304" s="2"/>
      <c r="J304" s="2"/>
      <c r="K304" s="7"/>
      <c r="L304" s="7" t="e">
        <f>INDEX(Sheet2!$F:$F,MATCH(J304,Sheet2!$C:$C,))</f>
        <v>#N/A</v>
      </c>
      <c r="M304" s="12" t="e">
        <f>INDEX(Sheet2!$E:$E,MATCH(J304,Sheet2!$C:$C,))</f>
        <v>#N/A</v>
      </c>
    </row>
    <row r="305" spans="2:13" ht="18">
      <c r="B305" s="5">
        <v>276</v>
      </c>
      <c r="C305" s="2"/>
      <c r="D305" s="6" t="s">
        <v>1</v>
      </c>
      <c r="E305" s="2"/>
      <c r="F305" s="2"/>
      <c r="G305" s="2"/>
      <c r="H305" s="2"/>
      <c r="I305" s="2"/>
      <c r="J305" s="2"/>
      <c r="K305" s="7"/>
      <c r="L305" s="7" t="e">
        <f>INDEX(Sheet2!$F:$F,MATCH(J305,Sheet2!$C:$C,))</f>
        <v>#N/A</v>
      </c>
      <c r="M305" s="12" t="e">
        <f>INDEX(Sheet2!$E:$E,MATCH(J305,Sheet2!$C:$C,))</f>
        <v>#N/A</v>
      </c>
    </row>
    <row r="306" spans="2:13" ht="18">
      <c r="B306" s="5">
        <v>277</v>
      </c>
      <c r="C306" s="2"/>
      <c r="D306" s="6" t="s">
        <v>1</v>
      </c>
      <c r="E306" s="2"/>
      <c r="F306" s="2"/>
      <c r="G306" s="2"/>
      <c r="H306" s="2"/>
      <c r="I306" s="2"/>
      <c r="J306" s="2"/>
      <c r="K306" s="7"/>
      <c r="L306" s="7" t="e">
        <f>INDEX(Sheet2!$F:$F,MATCH(J306,Sheet2!$C:$C,))</f>
        <v>#N/A</v>
      </c>
      <c r="M306" s="12" t="e">
        <f>INDEX(Sheet2!$E:$E,MATCH(J306,Sheet2!$C:$C,))</f>
        <v>#N/A</v>
      </c>
    </row>
    <row r="307" spans="2:13" ht="18">
      <c r="B307" s="5">
        <v>278</v>
      </c>
      <c r="C307" s="2"/>
      <c r="D307" s="6" t="s">
        <v>1</v>
      </c>
      <c r="E307" s="2"/>
      <c r="F307" s="2"/>
      <c r="G307" s="2"/>
      <c r="H307" s="2"/>
      <c r="I307" s="2"/>
      <c r="J307" s="2"/>
      <c r="K307" s="7"/>
      <c r="L307" s="7" t="e">
        <f>INDEX(Sheet2!$F:$F,MATCH(J307,Sheet2!$C:$C,))</f>
        <v>#N/A</v>
      </c>
      <c r="M307" s="12" t="e">
        <f>INDEX(Sheet2!$E:$E,MATCH(J307,Sheet2!$C:$C,))</f>
        <v>#N/A</v>
      </c>
    </row>
    <row r="308" spans="2:13" ht="18">
      <c r="B308" s="5">
        <v>279</v>
      </c>
      <c r="C308" s="2"/>
      <c r="D308" s="6" t="s">
        <v>1</v>
      </c>
      <c r="E308" s="2"/>
      <c r="F308" s="2"/>
      <c r="G308" s="2"/>
      <c r="H308" s="2"/>
      <c r="I308" s="2"/>
      <c r="J308" s="2"/>
      <c r="K308" s="7"/>
      <c r="L308" s="7" t="e">
        <f>INDEX(Sheet2!$F:$F,MATCH(J308,Sheet2!$C:$C,))</f>
        <v>#N/A</v>
      </c>
      <c r="M308" s="12" t="e">
        <f>INDEX(Sheet2!$E:$E,MATCH(J308,Sheet2!$C:$C,))</f>
        <v>#N/A</v>
      </c>
    </row>
    <row r="309" spans="2:13" ht="18">
      <c r="B309" s="5">
        <v>280</v>
      </c>
      <c r="C309" s="2"/>
      <c r="D309" s="6" t="s">
        <v>1</v>
      </c>
      <c r="E309" s="2"/>
      <c r="F309" s="2"/>
      <c r="G309" s="2"/>
      <c r="H309" s="2"/>
      <c r="I309" s="2"/>
      <c r="J309" s="2"/>
      <c r="K309" s="7"/>
      <c r="L309" s="7" t="e">
        <f>INDEX(Sheet2!$F:$F,MATCH(J309,Sheet2!$C:$C,))</f>
        <v>#N/A</v>
      </c>
      <c r="M309" s="12" t="e">
        <f>INDEX(Sheet2!$E:$E,MATCH(J309,Sheet2!$C:$C,))</f>
        <v>#N/A</v>
      </c>
    </row>
    <row r="310" spans="2:13" ht="18">
      <c r="B310" s="5">
        <v>281</v>
      </c>
      <c r="C310" s="2"/>
      <c r="D310" s="6" t="s">
        <v>1</v>
      </c>
      <c r="E310" s="2"/>
      <c r="F310" s="2"/>
      <c r="G310" s="2"/>
      <c r="H310" s="2"/>
      <c r="I310" s="2"/>
      <c r="J310" s="2"/>
      <c r="K310" s="7"/>
      <c r="L310" s="7" t="e">
        <f>INDEX(Sheet2!$F:$F,MATCH(J310,Sheet2!$C:$C,))</f>
        <v>#N/A</v>
      </c>
      <c r="M310" s="12" t="e">
        <f>INDEX(Sheet2!$E:$E,MATCH(J310,Sheet2!$C:$C,))</f>
        <v>#N/A</v>
      </c>
    </row>
    <row r="311" spans="2:13" ht="18">
      <c r="B311" s="5">
        <v>282</v>
      </c>
      <c r="C311" s="2"/>
      <c r="D311" s="6" t="s">
        <v>1</v>
      </c>
      <c r="E311" s="2"/>
      <c r="F311" s="2"/>
      <c r="G311" s="2"/>
      <c r="H311" s="2"/>
      <c r="I311" s="2"/>
      <c r="J311" s="2"/>
      <c r="K311" s="7"/>
      <c r="L311" s="7" t="e">
        <f>INDEX(Sheet2!$F:$F,MATCH(J311,Sheet2!$C:$C,))</f>
        <v>#N/A</v>
      </c>
      <c r="M311" s="12" t="e">
        <f>INDEX(Sheet2!$E:$E,MATCH(J311,Sheet2!$C:$C,))</f>
        <v>#N/A</v>
      </c>
    </row>
    <row r="312" spans="2:13" ht="18.75" thickBot="1">
      <c r="B312" s="5">
        <v>283</v>
      </c>
      <c r="C312" s="2"/>
      <c r="D312" s="6" t="s">
        <v>1</v>
      </c>
      <c r="E312" s="2"/>
      <c r="F312" s="2"/>
      <c r="G312" s="2"/>
      <c r="H312" s="2"/>
      <c r="I312" s="2"/>
      <c r="J312" s="2"/>
      <c r="K312" s="7"/>
      <c r="L312" s="7" t="e">
        <f>INDEX(Sheet2!$F:$F,MATCH(J312,Sheet2!$C:$C,))</f>
        <v>#N/A</v>
      </c>
      <c r="M312" s="12" t="e">
        <f>INDEX(Sheet2!$E:$E,MATCH(J312,Sheet2!$C:$C,))</f>
        <v>#N/A</v>
      </c>
    </row>
    <row r="313" spans="2:13" ht="18">
      <c r="B313" s="54" t="s">
        <v>2</v>
      </c>
      <c r="C313" s="50" t="s">
        <v>0</v>
      </c>
      <c r="D313" s="50"/>
      <c r="E313" s="50"/>
      <c r="F313" s="39"/>
      <c r="G313" s="39"/>
      <c r="H313" s="50" t="s">
        <v>3</v>
      </c>
      <c r="I313" s="50" t="s">
        <v>4</v>
      </c>
      <c r="J313" s="50" t="s">
        <v>5</v>
      </c>
      <c r="K313" s="48" t="s">
        <v>6</v>
      </c>
      <c r="L313" s="50" t="s">
        <v>13</v>
      </c>
      <c r="M313" s="52" t="s">
        <v>32</v>
      </c>
    </row>
    <row r="314" spans="2:13" ht="18.75" thickBot="1">
      <c r="B314" s="55"/>
      <c r="C314" s="10" t="s">
        <v>11</v>
      </c>
      <c r="D314" s="10" t="s">
        <v>1</v>
      </c>
      <c r="E314" s="10" t="s">
        <v>11</v>
      </c>
      <c r="F314" s="40"/>
      <c r="G314" s="40"/>
      <c r="H314" s="51"/>
      <c r="I314" s="51"/>
      <c r="J314" s="51"/>
      <c r="K314" s="49"/>
      <c r="L314" s="51"/>
      <c r="M314" s="53"/>
    </row>
    <row r="315" spans="2:13" ht="18">
      <c r="B315" s="5">
        <v>284</v>
      </c>
      <c r="C315" s="2"/>
      <c r="D315" s="6" t="s">
        <v>1</v>
      </c>
      <c r="E315" s="2"/>
      <c r="F315" s="2"/>
      <c r="G315" s="2"/>
      <c r="H315" s="2"/>
      <c r="I315" s="2"/>
      <c r="J315" s="2"/>
      <c r="K315" s="7"/>
      <c r="L315" s="7" t="e">
        <f>INDEX(Sheet2!$F:$F,MATCH(J315,Sheet2!$C:$C,))</f>
        <v>#N/A</v>
      </c>
      <c r="M315" s="12" t="e">
        <f>INDEX(Sheet2!$E:$E,MATCH(J315,Sheet2!$C:$C,))</f>
        <v>#N/A</v>
      </c>
    </row>
    <row r="316" spans="2:13" ht="18">
      <c r="B316" s="5">
        <v>285</v>
      </c>
      <c r="C316" s="2"/>
      <c r="D316" s="6" t="s">
        <v>1</v>
      </c>
      <c r="E316" s="2"/>
      <c r="F316" s="2"/>
      <c r="G316" s="2"/>
      <c r="H316" s="2"/>
      <c r="I316" s="2"/>
      <c r="J316" s="2"/>
      <c r="K316" s="7"/>
      <c r="L316" s="7" t="e">
        <f>INDEX(Sheet2!$F:$F,MATCH(J316,Sheet2!$C:$C,))</f>
        <v>#N/A</v>
      </c>
      <c r="M316" s="12" t="e">
        <f>INDEX(Sheet2!$E:$E,MATCH(J316,Sheet2!$C:$C,))</f>
        <v>#N/A</v>
      </c>
    </row>
    <row r="317" spans="2:13" ht="18">
      <c r="B317" s="5">
        <v>286</v>
      </c>
      <c r="C317" s="2"/>
      <c r="D317" s="6" t="s">
        <v>1</v>
      </c>
      <c r="E317" s="2"/>
      <c r="F317" s="2"/>
      <c r="G317" s="2"/>
      <c r="H317" s="2"/>
      <c r="I317" s="2"/>
      <c r="J317" s="2"/>
      <c r="K317" s="7"/>
      <c r="L317" s="7" t="e">
        <f>INDEX(Sheet2!$F:$F,MATCH(J317,Sheet2!$C:$C,))</f>
        <v>#N/A</v>
      </c>
      <c r="M317" s="12" t="e">
        <f>INDEX(Sheet2!$E:$E,MATCH(J317,Sheet2!$C:$C,))</f>
        <v>#N/A</v>
      </c>
    </row>
    <row r="318" spans="2:13" ht="18">
      <c r="B318" s="5">
        <v>287</v>
      </c>
      <c r="C318" s="2"/>
      <c r="D318" s="6" t="s">
        <v>1</v>
      </c>
      <c r="E318" s="2"/>
      <c r="F318" s="2"/>
      <c r="G318" s="2"/>
      <c r="H318" s="2"/>
      <c r="I318" s="2"/>
      <c r="J318" s="2"/>
      <c r="K318" s="7"/>
      <c r="L318" s="7" t="e">
        <f>INDEX(Sheet2!$F:$F,MATCH(J318,Sheet2!$C:$C,))</f>
        <v>#N/A</v>
      </c>
      <c r="M318" s="12" t="e">
        <f>INDEX(Sheet2!$E:$E,MATCH(J318,Sheet2!$C:$C,))</f>
        <v>#N/A</v>
      </c>
    </row>
    <row r="319" spans="2:13" ht="18">
      <c r="B319" s="5">
        <v>288</v>
      </c>
      <c r="C319" s="2"/>
      <c r="D319" s="6" t="s">
        <v>1</v>
      </c>
      <c r="E319" s="2"/>
      <c r="F319" s="2"/>
      <c r="G319" s="2"/>
      <c r="H319" s="2"/>
      <c r="I319" s="2"/>
      <c r="J319" s="2"/>
      <c r="K319" s="7"/>
      <c r="L319" s="7" t="e">
        <f>INDEX(Sheet2!$F:$F,MATCH(J319,Sheet2!$C:$C,))</f>
        <v>#N/A</v>
      </c>
      <c r="M319" s="12" t="e">
        <f>INDEX(Sheet2!$E:$E,MATCH(J319,Sheet2!$C:$C,))</f>
        <v>#N/A</v>
      </c>
    </row>
    <row r="320" spans="2:13" ht="18">
      <c r="B320" s="5">
        <v>289</v>
      </c>
      <c r="C320" s="2"/>
      <c r="D320" s="6" t="s">
        <v>1</v>
      </c>
      <c r="E320" s="2"/>
      <c r="F320" s="2"/>
      <c r="G320" s="2"/>
      <c r="H320" s="2"/>
      <c r="I320" s="2"/>
      <c r="J320" s="2"/>
      <c r="K320" s="7"/>
      <c r="L320" s="7" t="e">
        <f>INDEX(Sheet2!$F:$F,MATCH(J320,Sheet2!$C:$C,))</f>
        <v>#N/A</v>
      </c>
      <c r="M320" s="12" t="e">
        <f>INDEX(Sheet2!$E:$E,MATCH(J320,Sheet2!$C:$C,))</f>
        <v>#N/A</v>
      </c>
    </row>
    <row r="321" spans="2:13" ht="18">
      <c r="B321" s="5">
        <v>290</v>
      </c>
      <c r="C321" s="2"/>
      <c r="D321" s="6" t="s">
        <v>1</v>
      </c>
      <c r="E321" s="2"/>
      <c r="F321" s="2"/>
      <c r="G321" s="2"/>
      <c r="H321" s="2"/>
      <c r="I321" s="2"/>
      <c r="J321" s="2"/>
      <c r="K321" s="7"/>
      <c r="L321" s="7" t="e">
        <f>INDEX(Sheet2!$F:$F,MATCH(J321,Sheet2!$C:$C,))</f>
        <v>#N/A</v>
      </c>
      <c r="M321" s="12" t="e">
        <f>INDEX(Sheet2!$E:$E,MATCH(J321,Sheet2!$C:$C,))</f>
        <v>#N/A</v>
      </c>
    </row>
    <row r="322" spans="2:13" ht="18">
      <c r="B322" s="5">
        <v>291</v>
      </c>
      <c r="C322" s="2"/>
      <c r="D322" s="6" t="s">
        <v>1</v>
      </c>
      <c r="E322" s="2"/>
      <c r="F322" s="2"/>
      <c r="G322" s="2"/>
      <c r="H322" s="2"/>
      <c r="I322" s="2"/>
      <c r="J322" s="2"/>
      <c r="K322" s="7"/>
      <c r="L322" s="7" t="e">
        <f>INDEX(Sheet2!$F:$F,MATCH(J322,Sheet2!$C:$C,))</f>
        <v>#N/A</v>
      </c>
      <c r="M322" s="12" t="e">
        <f>INDEX(Sheet2!$E:$E,MATCH(J322,Sheet2!$C:$C,))</f>
        <v>#N/A</v>
      </c>
    </row>
    <row r="323" spans="2:13" ht="18">
      <c r="B323" s="5">
        <v>292</v>
      </c>
      <c r="C323" s="2"/>
      <c r="D323" s="6" t="s">
        <v>1</v>
      </c>
      <c r="E323" s="2"/>
      <c r="F323" s="2"/>
      <c r="G323" s="2"/>
      <c r="H323" s="2"/>
      <c r="I323" s="2"/>
      <c r="J323" s="2"/>
      <c r="K323" s="7"/>
      <c r="L323" s="7" t="e">
        <f>INDEX(Sheet2!$F:$F,MATCH(J323,Sheet2!$C:$C,))</f>
        <v>#N/A</v>
      </c>
      <c r="M323" s="12" t="e">
        <f>INDEX(Sheet2!$E:$E,MATCH(J323,Sheet2!$C:$C,))</f>
        <v>#N/A</v>
      </c>
    </row>
    <row r="324" spans="2:13" ht="18">
      <c r="B324" s="5">
        <v>293</v>
      </c>
      <c r="C324" s="2"/>
      <c r="D324" s="6" t="s">
        <v>1</v>
      </c>
      <c r="E324" s="2"/>
      <c r="F324" s="2"/>
      <c r="G324" s="2"/>
      <c r="H324" s="2"/>
      <c r="I324" s="2"/>
      <c r="J324" s="2"/>
      <c r="K324" s="7"/>
      <c r="L324" s="7" t="e">
        <f>INDEX(Sheet2!$F:$F,MATCH(J324,Sheet2!$C:$C,))</f>
        <v>#N/A</v>
      </c>
      <c r="M324" s="12" t="e">
        <f>INDEX(Sheet2!$E:$E,MATCH(J324,Sheet2!$C:$C,))</f>
        <v>#N/A</v>
      </c>
    </row>
    <row r="325" spans="2:13" ht="18">
      <c r="B325" s="5">
        <v>294</v>
      </c>
      <c r="C325" s="2"/>
      <c r="D325" s="6" t="s">
        <v>1</v>
      </c>
      <c r="E325" s="2"/>
      <c r="F325" s="2"/>
      <c r="G325" s="2"/>
      <c r="H325" s="2"/>
      <c r="I325" s="2"/>
      <c r="J325" s="2"/>
      <c r="K325" s="7"/>
      <c r="L325" s="7" t="e">
        <f>INDEX(Sheet2!$F:$F,MATCH(J325,Sheet2!$C:$C,))</f>
        <v>#N/A</v>
      </c>
      <c r="M325" s="12" t="e">
        <f>INDEX(Sheet2!$E:$E,MATCH(J325,Sheet2!$C:$C,))</f>
        <v>#N/A</v>
      </c>
    </row>
    <row r="326" spans="2:13" ht="18">
      <c r="B326" s="5">
        <v>295</v>
      </c>
      <c r="C326" s="2"/>
      <c r="D326" s="6" t="s">
        <v>1</v>
      </c>
      <c r="E326" s="2"/>
      <c r="F326" s="2"/>
      <c r="G326" s="2"/>
      <c r="H326" s="2"/>
      <c r="I326" s="2"/>
      <c r="J326" s="2"/>
      <c r="K326" s="7"/>
      <c r="L326" s="7" t="e">
        <f>INDEX(Sheet2!$F:$F,MATCH(J326,Sheet2!$C:$C,))</f>
        <v>#N/A</v>
      </c>
      <c r="M326" s="12" t="e">
        <f>INDEX(Sheet2!$E:$E,MATCH(J326,Sheet2!$C:$C,))</f>
        <v>#N/A</v>
      </c>
    </row>
    <row r="327" spans="2:13" ht="18">
      <c r="B327" s="5">
        <v>296</v>
      </c>
      <c r="C327" s="2"/>
      <c r="D327" s="6" t="s">
        <v>1</v>
      </c>
      <c r="E327" s="2"/>
      <c r="F327" s="2"/>
      <c r="G327" s="2"/>
      <c r="H327" s="2"/>
      <c r="I327" s="2"/>
      <c r="J327" s="2"/>
      <c r="K327" s="7"/>
      <c r="L327" s="7" t="e">
        <f>INDEX(Sheet2!$F:$F,MATCH(J327,Sheet2!$C:$C,))</f>
        <v>#N/A</v>
      </c>
      <c r="M327" s="12" t="e">
        <f>INDEX(Sheet2!$E:$E,MATCH(J327,Sheet2!$C:$C,))</f>
        <v>#N/A</v>
      </c>
    </row>
    <row r="328" spans="2:13" ht="18">
      <c r="B328" s="5">
        <v>297</v>
      </c>
      <c r="C328" s="2"/>
      <c r="D328" s="6" t="s">
        <v>1</v>
      </c>
      <c r="E328" s="2"/>
      <c r="F328" s="2"/>
      <c r="G328" s="2"/>
      <c r="H328" s="2"/>
      <c r="I328" s="2"/>
      <c r="J328" s="2"/>
      <c r="K328" s="7"/>
      <c r="L328" s="7" t="e">
        <f>INDEX(Sheet2!$F:$F,MATCH(J328,Sheet2!$C:$C,))</f>
        <v>#N/A</v>
      </c>
      <c r="M328" s="12" t="e">
        <f>INDEX(Sheet2!$E:$E,MATCH(J328,Sheet2!$C:$C,))</f>
        <v>#N/A</v>
      </c>
    </row>
    <row r="329" spans="2:13" ht="18">
      <c r="B329" s="5">
        <v>298</v>
      </c>
      <c r="C329" s="2"/>
      <c r="D329" s="6" t="s">
        <v>1</v>
      </c>
      <c r="E329" s="2"/>
      <c r="F329" s="2"/>
      <c r="G329" s="2"/>
      <c r="H329" s="2"/>
      <c r="I329" s="2"/>
      <c r="J329" s="2"/>
      <c r="K329" s="7"/>
      <c r="L329" s="7" t="e">
        <f>INDEX(Sheet2!$F:$F,MATCH(J329,Sheet2!$C:$C,))</f>
        <v>#N/A</v>
      </c>
      <c r="M329" s="12" t="e">
        <f>INDEX(Sheet2!$E:$E,MATCH(J329,Sheet2!$C:$C,))</f>
        <v>#N/A</v>
      </c>
    </row>
    <row r="330" spans="2:13" ht="18">
      <c r="B330" s="5">
        <v>299</v>
      </c>
      <c r="C330" s="2"/>
      <c r="D330" s="6" t="s">
        <v>1</v>
      </c>
      <c r="E330" s="2"/>
      <c r="F330" s="2"/>
      <c r="G330" s="2"/>
      <c r="H330" s="2"/>
      <c r="I330" s="2"/>
      <c r="J330" s="2"/>
      <c r="K330" s="7"/>
      <c r="L330" s="7" t="e">
        <f>INDEX(Sheet2!$F:$F,MATCH(J330,Sheet2!$C:$C,))</f>
        <v>#N/A</v>
      </c>
      <c r="M330" s="12" t="e">
        <f>INDEX(Sheet2!$E:$E,MATCH(J330,Sheet2!$C:$C,))</f>
        <v>#N/A</v>
      </c>
    </row>
    <row r="331" spans="2:13" ht="18">
      <c r="B331" s="5">
        <v>300</v>
      </c>
      <c r="C331" s="2"/>
      <c r="D331" s="6" t="s">
        <v>1</v>
      </c>
      <c r="E331" s="2"/>
      <c r="F331" s="2"/>
      <c r="G331" s="2"/>
      <c r="H331" s="2"/>
      <c r="I331" s="2"/>
      <c r="J331" s="2"/>
      <c r="K331" s="7"/>
      <c r="L331" s="7" t="e">
        <f>INDEX(Sheet2!$F:$F,MATCH(J331,Sheet2!$C:$C,))</f>
        <v>#N/A</v>
      </c>
      <c r="M331" s="12" t="e">
        <f>INDEX(Sheet2!$E:$E,MATCH(J331,Sheet2!$C:$C,))</f>
        <v>#N/A</v>
      </c>
    </row>
    <row r="332" spans="2:13" ht="18">
      <c r="B332" s="5">
        <v>301</v>
      </c>
      <c r="C332" s="2"/>
      <c r="D332" s="6" t="s">
        <v>1</v>
      </c>
      <c r="E332" s="2"/>
      <c r="F332" s="2"/>
      <c r="G332" s="2"/>
      <c r="H332" s="2"/>
      <c r="I332" s="2"/>
      <c r="J332" s="2"/>
      <c r="K332" s="7"/>
      <c r="L332" s="7" t="e">
        <f>INDEX(Sheet2!$F:$F,MATCH(J332,Sheet2!$C:$C,))</f>
        <v>#N/A</v>
      </c>
      <c r="M332" s="12" t="e">
        <f>INDEX(Sheet2!$E:$E,MATCH(J332,Sheet2!$C:$C,))</f>
        <v>#N/A</v>
      </c>
    </row>
    <row r="333" spans="2:13" ht="18">
      <c r="B333" s="5">
        <v>302</v>
      </c>
      <c r="C333" s="2"/>
      <c r="D333" s="6" t="s">
        <v>1</v>
      </c>
      <c r="E333" s="2"/>
      <c r="F333" s="2"/>
      <c r="G333" s="2"/>
      <c r="H333" s="2"/>
      <c r="I333" s="2"/>
      <c r="J333" s="2"/>
      <c r="K333" s="7"/>
      <c r="L333" s="7" t="e">
        <f>INDEX(Sheet2!$F:$F,MATCH(J333,Sheet2!$C:$C,))</f>
        <v>#N/A</v>
      </c>
      <c r="M333" s="12" t="e">
        <f>INDEX(Sheet2!$E:$E,MATCH(J333,Sheet2!$C:$C,))</f>
        <v>#N/A</v>
      </c>
    </row>
    <row r="334" spans="2:13" ht="18">
      <c r="B334" s="5">
        <v>303</v>
      </c>
      <c r="C334" s="2"/>
      <c r="D334" s="6" t="s">
        <v>1</v>
      </c>
      <c r="E334" s="2"/>
      <c r="F334" s="2"/>
      <c r="G334" s="2"/>
      <c r="H334" s="2"/>
      <c r="I334" s="2"/>
      <c r="J334" s="2"/>
      <c r="K334" s="7"/>
      <c r="L334" s="7" t="e">
        <f>INDEX(Sheet2!$F:$F,MATCH(J334,Sheet2!$C:$C,))</f>
        <v>#N/A</v>
      </c>
      <c r="M334" s="12" t="e">
        <f>INDEX(Sheet2!$E:$E,MATCH(J334,Sheet2!$C:$C,))</f>
        <v>#N/A</v>
      </c>
    </row>
    <row r="335" spans="2:13" ht="18">
      <c r="B335" s="5">
        <v>304</v>
      </c>
      <c r="C335" s="2"/>
      <c r="D335" s="6" t="s">
        <v>1</v>
      </c>
      <c r="E335" s="2"/>
      <c r="F335" s="2"/>
      <c r="G335" s="2"/>
      <c r="H335" s="2"/>
      <c r="I335" s="2"/>
      <c r="J335" s="2"/>
      <c r="K335" s="7"/>
      <c r="L335" s="7" t="e">
        <f>INDEX(Sheet2!$F:$F,MATCH(J335,Sheet2!$C:$C,))</f>
        <v>#N/A</v>
      </c>
      <c r="M335" s="12" t="e">
        <f>INDEX(Sheet2!$E:$E,MATCH(J335,Sheet2!$C:$C,))</f>
        <v>#N/A</v>
      </c>
    </row>
    <row r="336" spans="2:13" ht="18">
      <c r="B336" s="5">
        <v>305</v>
      </c>
      <c r="C336" s="2"/>
      <c r="D336" s="6" t="s">
        <v>1</v>
      </c>
      <c r="E336" s="2"/>
      <c r="F336" s="2"/>
      <c r="G336" s="2"/>
      <c r="H336" s="2"/>
      <c r="I336" s="2"/>
      <c r="J336" s="2"/>
      <c r="K336" s="7"/>
      <c r="L336" s="7" t="e">
        <f>INDEX(Sheet2!$F:$F,MATCH(J336,Sheet2!$C:$C,))</f>
        <v>#N/A</v>
      </c>
      <c r="M336" s="12" t="e">
        <f>INDEX(Sheet2!$E:$E,MATCH(J336,Sheet2!$C:$C,))</f>
        <v>#N/A</v>
      </c>
    </row>
    <row r="337" spans="2:13" ht="18">
      <c r="B337" s="5">
        <v>306</v>
      </c>
      <c r="C337" s="2"/>
      <c r="D337" s="6" t="s">
        <v>1</v>
      </c>
      <c r="E337" s="2"/>
      <c r="F337" s="2"/>
      <c r="G337" s="2"/>
      <c r="H337" s="2"/>
      <c r="I337" s="2"/>
      <c r="J337" s="2"/>
      <c r="K337" s="7"/>
      <c r="L337" s="7" t="e">
        <f>INDEX(Sheet2!$F:$F,MATCH(J337,Sheet2!$C:$C,))</f>
        <v>#N/A</v>
      </c>
      <c r="M337" s="12" t="e">
        <f>INDEX(Sheet2!$E:$E,MATCH(J337,Sheet2!$C:$C,))</f>
        <v>#N/A</v>
      </c>
    </row>
    <row r="338" spans="2:13" ht="18">
      <c r="B338" s="5">
        <v>307</v>
      </c>
      <c r="C338" s="2"/>
      <c r="D338" s="6" t="s">
        <v>1</v>
      </c>
      <c r="E338" s="2"/>
      <c r="F338" s="2"/>
      <c r="G338" s="2"/>
      <c r="H338" s="2"/>
      <c r="I338" s="2"/>
      <c r="J338" s="2"/>
      <c r="K338" s="7"/>
      <c r="L338" s="7" t="e">
        <f>INDEX(Sheet2!$F:$F,MATCH(J338,Sheet2!$C:$C,))</f>
        <v>#N/A</v>
      </c>
      <c r="M338" s="12" t="e">
        <f>INDEX(Sheet2!$E:$E,MATCH(J338,Sheet2!$C:$C,))</f>
        <v>#N/A</v>
      </c>
    </row>
    <row r="339" spans="2:13" ht="18">
      <c r="B339" s="5">
        <v>308</v>
      </c>
      <c r="C339" s="2"/>
      <c r="D339" s="6" t="s">
        <v>1</v>
      </c>
      <c r="E339" s="2"/>
      <c r="F339" s="2"/>
      <c r="G339" s="2"/>
      <c r="H339" s="2"/>
      <c r="I339" s="2"/>
      <c r="J339" s="2"/>
      <c r="K339" s="7"/>
      <c r="L339" s="7" t="e">
        <f>INDEX(Sheet2!$F:$F,MATCH(J339,Sheet2!$C:$C,))</f>
        <v>#N/A</v>
      </c>
      <c r="M339" s="12" t="e">
        <f>INDEX(Sheet2!$E:$E,MATCH(J339,Sheet2!$C:$C,))</f>
        <v>#N/A</v>
      </c>
    </row>
    <row r="340" spans="2:13" ht="18">
      <c r="B340" s="5">
        <v>309</v>
      </c>
      <c r="C340" s="2"/>
      <c r="D340" s="6" t="s">
        <v>1</v>
      </c>
      <c r="E340" s="2"/>
      <c r="F340" s="2"/>
      <c r="G340" s="2"/>
      <c r="H340" s="2"/>
      <c r="I340" s="2"/>
      <c r="J340" s="2"/>
      <c r="K340" s="7"/>
      <c r="L340" s="7" t="e">
        <f>INDEX(Sheet2!$F:$F,MATCH(J340,Sheet2!$C:$C,))</f>
        <v>#N/A</v>
      </c>
      <c r="M340" s="12" t="e">
        <f>INDEX(Sheet2!$E:$E,MATCH(J340,Sheet2!$C:$C,))</f>
        <v>#N/A</v>
      </c>
    </row>
    <row r="341" spans="2:13" ht="18">
      <c r="B341" s="5">
        <v>310</v>
      </c>
      <c r="C341" s="2"/>
      <c r="D341" s="6" t="s">
        <v>1</v>
      </c>
      <c r="E341" s="2"/>
      <c r="F341" s="2"/>
      <c r="G341" s="2"/>
      <c r="H341" s="2"/>
      <c r="I341" s="2"/>
      <c r="J341" s="2"/>
      <c r="K341" s="7"/>
      <c r="L341" s="7" t="e">
        <f>INDEX(Sheet2!$F:$F,MATCH(J341,Sheet2!$C:$C,))</f>
        <v>#N/A</v>
      </c>
      <c r="M341" s="12" t="e">
        <f>INDEX(Sheet2!$E:$E,MATCH(J341,Sheet2!$C:$C,))</f>
        <v>#N/A</v>
      </c>
    </row>
    <row r="342" spans="2:13" ht="18">
      <c r="B342" s="5">
        <v>311</v>
      </c>
      <c r="C342" s="2"/>
      <c r="D342" s="6" t="s">
        <v>1</v>
      </c>
      <c r="E342" s="2"/>
      <c r="F342" s="2"/>
      <c r="G342" s="2"/>
      <c r="H342" s="2"/>
      <c r="I342" s="2"/>
      <c r="J342" s="2"/>
      <c r="K342" s="7"/>
      <c r="L342" s="7" t="e">
        <f>INDEX(Sheet2!$F:$F,MATCH(J342,Sheet2!$C:$C,))</f>
        <v>#N/A</v>
      </c>
      <c r="M342" s="12" t="e">
        <f>INDEX(Sheet2!$E:$E,MATCH(J342,Sheet2!$C:$C,))</f>
        <v>#N/A</v>
      </c>
    </row>
    <row r="343" spans="2:13" ht="18.75" thickBot="1">
      <c r="B343" s="5">
        <v>312</v>
      </c>
      <c r="C343" s="2"/>
      <c r="D343" s="6" t="s">
        <v>1</v>
      </c>
      <c r="E343" s="2"/>
      <c r="F343" s="2"/>
      <c r="G343" s="2"/>
      <c r="H343" s="2"/>
      <c r="I343" s="2"/>
      <c r="J343" s="2"/>
      <c r="K343" s="7"/>
      <c r="L343" s="7" t="e">
        <f>INDEX(Sheet2!$F:$F,MATCH(J343,Sheet2!$C:$C,))</f>
        <v>#N/A</v>
      </c>
      <c r="M343" s="12" t="e">
        <f>INDEX(Sheet2!$E:$E,MATCH(J343,Sheet2!$C:$C,))</f>
        <v>#N/A</v>
      </c>
    </row>
    <row r="344" spans="2:13" ht="18">
      <c r="B344" s="54" t="s">
        <v>2</v>
      </c>
      <c r="C344" s="50" t="s">
        <v>0</v>
      </c>
      <c r="D344" s="50"/>
      <c r="E344" s="50"/>
      <c r="F344" s="39"/>
      <c r="G344" s="39"/>
      <c r="H344" s="50" t="s">
        <v>3</v>
      </c>
      <c r="I344" s="50" t="s">
        <v>4</v>
      </c>
      <c r="J344" s="50" t="s">
        <v>5</v>
      </c>
      <c r="K344" s="48" t="s">
        <v>6</v>
      </c>
      <c r="L344" s="50" t="s">
        <v>13</v>
      </c>
      <c r="M344" s="52" t="s">
        <v>32</v>
      </c>
    </row>
    <row r="345" spans="2:13" ht="18.75" thickBot="1">
      <c r="B345" s="55"/>
      <c r="C345" s="10" t="s">
        <v>11</v>
      </c>
      <c r="D345" s="10" t="s">
        <v>1</v>
      </c>
      <c r="E345" s="10" t="s">
        <v>11</v>
      </c>
      <c r="F345" s="40"/>
      <c r="G345" s="40"/>
      <c r="H345" s="51"/>
      <c r="I345" s="51"/>
      <c r="J345" s="51"/>
      <c r="K345" s="49"/>
      <c r="L345" s="51"/>
      <c r="M345" s="53"/>
    </row>
    <row r="346" spans="2:13" ht="18">
      <c r="B346" s="5">
        <v>313</v>
      </c>
      <c r="C346" s="2"/>
      <c r="D346" s="6" t="s">
        <v>1</v>
      </c>
      <c r="E346" s="2"/>
      <c r="F346" s="2"/>
      <c r="G346" s="2"/>
      <c r="H346" s="2"/>
      <c r="I346" s="2"/>
      <c r="J346" s="2"/>
      <c r="K346" s="7"/>
      <c r="L346" s="7" t="e">
        <f>INDEX(Sheet2!$F:$F,MATCH(J346,Sheet2!$C:$C,))</f>
        <v>#N/A</v>
      </c>
      <c r="M346" s="12" t="e">
        <f>INDEX(Sheet2!$E:$E,MATCH(J346,Sheet2!$C:$C,))</f>
        <v>#N/A</v>
      </c>
    </row>
    <row r="347" spans="2:13" ht="18">
      <c r="B347" s="5">
        <v>314</v>
      </c>
      <c r="C347" s="2"/>
      <c r="D347" s="6" t="s">
        <v>1</v>
      </c>
      <c r="E347" s="2"/>
      <c r="F347" s="2"/>
      <c r="G347" s="2"/>
      <c r="H347" s="2"/>
      <c r="I347" s="2"/>
      <c r="J347" s="2"/>
      <c r="K347" s="7"/>
      <c r="L347" s="7" t="e">
        <f>INDEX(Sheet2!$F:$F,MATCH(J347,Sheet2!$C:$C,))</f>
        <v>#N/A</v>
      </c>
      <c r="M347" s="12" t="e">
        <f>INDEX(Sheet2!$E:$E,MATCH(J347,Sheet2!$C:$C,))</f>
        <v>#N/A</v>
      </c>
    </row>
    <row r="348" spans="2:13" ht="18">
      <c r="B348" s="5">
        <v>315</v>
      </c>
      <c r="C348" s="2"/>
      <c r="D348" s="6" t="s">
        <v>1</v>
      </c>
      <c r="E348" s="2"/>
      <c r="F348" s="2"/>
      <c r="G348" s="2"/>
      <c r="H348" s="2"/>
      <c r="I348" s="2"/>
      <c r="J348" s="2"/>
      <c r="K348" s="7"/>
      <c r="L348" s="7" t="e">
        <f>INDEX(Sheet2!$F:$F,MATCH(J348,Sheet2!$C:$C,))</f>
        <v>#N/A</v>
      </c>
      <c r="M348" s="12" t="e">
        <f>INDEX(Sheet2!$E:$E,MATCH(J348,Sheet2!$C:$C,))</f>
        <v>#N/A</v>
      </c>
    </row>
    <row r="349" spans="2:13" ht="18">
      <c r="B349" s="5">
        <v>316</v>
      </c>
      <c r="C349" s="2"/>
      <c r="D349" s="6" t="s">
        <v>1</v>
      </c>
      <c r="E349" s="2"/>
      <c r="F349" s="2"/>
      <c r="G349" s="2"/>
      <c r="H349" s="2"/>
      <c r="I349" s="2"/>
      <c r="J349" s="2"/>
      <c r="K349" s="7"/>
      <c r="L349" s="7" t="e">
        <f>INDEX(Sheet2!$F:$F,MATCH(J349,Sheet2!$C:$C,))</f>
        <v>#N/A</v>
      </c>
      <c r="M349" s="12" t="e">
        <f>INDEX(Sheet2!$E:$E,MATCH(J349,Sheet2!$C:$C,))</f>
        <v>#N/A</v>
      </c>
    </row>
    <row r="350" spans="2:13" ht="18">
      <c r="B350" s="5">
        <v>317</v>
      </c>
      <c r="C350" s="2"/>
      <c r="D350" s="6" t="s">
        <v>1</v>
      </c>
      <c r="E350" s="2"/>
      <c r="F350" s="2"/>
      <c r="G350" s="2"/>
      <c r="H350" s="2"/>
      <c r="I350" s="2"/>
      <c r="J350" s="2"/>
      <c r="K350" s="7"/>
      <c r="L350" s="7" t="e">
        <f>INDEX(Sheet2!$F:$F,MATCH(J350,Sheet2!$C:$C,))</f>
        <v>#N/A</v>
      </c>
      <c r="M350" s="12" t="e">
        <f>INDEX(Sheet2!$E:$E,MATCH(J350,Sheet2!$C:$C,))</f>
        <v>#N/A</v>
      </c>
    </row>
    <row r="351" spans="2:13" ht="18">
      <c r="B351" s="5">
        <v>318</v>
      </c>
      <c r="C351" s="2"/>
      <c r="D351" s="6" t="s">
        <v>1</v>
      </c>
      <c r="E351" s="2"/>
      <c r="F351" s="2"/>
      <c r="G351" s="2"/>
      <c r="H351" s="2"/>
      <c r="I351" s="2"/>
      <c r="J351" s="2"/>
      <c r="K351" s="7"/>
      <c r="L351" s="7" t="e">
        <f>INDEX(Sheet2!$F:$F,MATCH(J351,Sheet2!$C:$C,))</f>
        <v>#N/A</v>
      </c>
      <c r="M351" s="12" t="e">
        <f>INDEX(Sheet2!$E:$E,MATCH(J351,Sheet2!$C:$C,))</f>
        <v>#N/A</v>
      </c>
    </row>
    <row r="352" spans="2:13" ht="18">
      <c r="B352" s="5">
        <v>319</v>
      </c>
      <c r="C352" s="2"/>
      <c r="D352" s="6" t="s">
        <v>1</v>
      </c>
      <c r="E352" s="2"/>
      <c r="F352" s="2"/>
      <c r="G352" s="2"/>
      <c r="H352" s="2"/>
      <c r="I352" s="2"/>
      <c r="J352" s="2"/>
      <c r="K352" s="7"/>
      <c r="L352" s="7" t="e">
        <f>INDEX(Sheet2!$F:$F,MATCH(J352,Sheet2!$C:$C,))</f>
        <v>#N/A</v>
      </c>
      <c r="M352" s="12" t="e">
        <f>INDEX(Sheet2!$E:$E,MATCH(J352,Sheet2!$C:$C,))</f>
        <v>#N/A</v>
      </c>
    </row>
    <row r="353" spans="2:13" ht="18">
      <c r="B353" s="5">
        <v>320</v>
      </c>
      <c r="C353" s="2"/>
      <c r="D353" s="6" t="s">
        <v>1</v>
      </c>
      <c r="E353" s="2"/>
      <c r="F353" s="2"/>
      <c r="G353" s="2"/>
      <c r="H353" s="2"/>
      <c r="I353" s="2"/>
      <c r="J353" s="2"/>
      <c r="K353" s="7"/>
      <c r="L353" s="7" t="e">
        <f>INDEX(Sheet2!$F:$F,MATCH(J353,Sheet2!$C:$C,))</f>
        <v>#N/A</v>
      </c>
      <c r="M353" s="12" t="e">
        <f>INDEX(Sheet2!$E:$E,MATCH(J353,Sheet2!$C:$C,))</f>
        <v>#N/A</v>
      </c>
    </row>
    <row r="354" spans="2:13" ht="18">
      <c r="B354" s="5">
        <v>321</v>
      </c>
      <c r="C354" s="2"/>
      <c r="D354" s="6" t="s">
        <v>1</v>
      </c>
      <c r="E354" s="2"/>
      <c r="F354" s="2"/>
      <c r="G354" s="2"/>
      <c r="H354" s="2"/>
      <c r="I354" s="2"/>
      <c r="J354" s="2"/>
      <c r="K354" s="7"/>
      <c r="L354" s="7" t="e">
        <f>INDEX(Sheet2!$F:$F,MATCH(J354,Sheet2!$C:$C,))</f>
        <v>#N/A</v>
      </c>
      <c r="M354" s="12" t="e">
        <f>INDEX(Sheet2!$E:$E,MATCH(J354,Sheet2!$C:$C,))</f>
        <v>#N/A</v>
      </c>
    </row>
    <row r="355" spans="2:13" ht="18">
      <c r="B355" s="5">
        <v>322</v>
      </c>
      <c r="C355" s="2"/>
      <c r="D355" s="6" t="s">
        <v>1</v>
      </c>
      <c r="E355" s="2"/>
      <c r="F355" s="2"/>
      <c r="G355" s="2"/>
      <c r="H355" s="2"/>
      <c r="I355" s="2"/>
      <c r="J355" s="2"/>
      <c r="K355" s="7"/>
      <c r="L355" s="7" t="e">
        <f>INDEX(Sheet2!$F:$F,MATCH(J355,Sheet2!$C:$C,))</f>
        <v>#N/A</v>
      </c>
      <c r="M355" s="12" t="e">
        <f>INDEX(Sheet2!$E:$E,MATCH(J355,Sheet2!$C:$C,))</f>
        <v>#N/A</v>
      </c>
    </row>
    <row r="356" spans="2:13" ht="18">
      <c r="B356" s="5">
        <v>323</v>
      </c>
      <c r="C356" s="2"/>
      <c r="D356" s="6" t="s">
        <v>1</v>
      </c>
      <c r="E356" s="2"/>
      <c r="F356" s="2"/>
      <c r="G356" s="2"/>
      <c r="H356" s="2"/>
      <c r="I356" s="2"/>
      <c r="J356" s="2"/>
      <c r="K356" s="7"/>
      <c r="L356" s="7" t="e">
        <f>INDEX(Sheet2!$F:$F,MATCH(J356,Sheet2!$C:$C,))</f>
        <v>#N/A</v>
      </c>
      <c r="M356" s="12" t="e">
        <f>INDEX(Sheet2!$E:$E,MATCH(J356,Sheet2!$C:$C,))</f>
        <v>#N/A</v>
      </c>
    </row>
    <row r="357" spans="2:13" ht="18">
      <c r="B357" s="5">
        <v>324</v>
      </c>
      <c r="C357" s="2"/>
      <c r="D357" s="6" t="s">
        <v>1</v>
      </c>
      <c r="E357" s="2"/>
      <c r="F357" s="2"/>
      <c r="G357" s="2"/>
      <c r="H357" s="2"/>
      <c r="I357" s="2"/>
      <c r="J357" s="2"/>
      <c r="K357" s="7"/>
      <c r="L357" s="7" t="e">
        <f>INDEX(Sheet2!$F:$F,MATCH(J357,Sheet2!$C:$C,))</f>
        <v>#N/A</v>
      </c>
      <c r="M357" s="12" t="e">
        <f>INDEX(Sheet2!$E:$E,MATCH(J357,Sheet2!$C:$C,))</f>
        <v>#N/A</v>
      </c>
    </row>
    <row r="358" spans="2:13" ht="18">
      <c r="B358" s="5">
        <v>325</v>
      </c>
      <c r="C358" s="2"/>
      <c r="D358" s="6" t="s">
        <v>1</v>
      </c>
      <c r="E358" s="2"/>
      <c r="F358" s="2"/>
      <c r="G358" s="2"/>
      <c r="H358" s="2"/>
      <c r="I358" s="2"/>
      <c r="J358" s="2"/>
      <c r="K358" s="7"/>
      <c r="L358" s="7" t="e">
        <f>INDEX(Sheet2!$F:$F,MATCH(J358,Sheet2!$C:$C,))</f>
        <v>#N/A</v>
      </c>
      <c r="M358" s="12" t="e">
        <f>INDEX(Sheet2!$E:$E,MATCH(J358,Sheet2!$C:$C,))</f>
        <v>#N/A</v>
      </c>
    </row>
    <row r="359" spans="2:13" ht="18">
      <c r="B359" s="5">
        <v>326</v>
      </c>
      <c r="C359" s="2"/>
      <c r="D359" s="6" t="s">
        <v>1</v>
      </c>
      <c r="E359" s="2"/>
      <c r="F359" s="2"/>
      <c r="G359" s="2"/>
      <c r="H359" s="2"/>
      <c r="I359" s="2"/>
      <c r="J359" s="2"/>
      <c r="K359" s="7"/>
      <c r="L359" s="7" t="e">
        <f>INDEX(Sheet2!$F:$F,MATCH(J359,Sheet2!$C:$C,))</f>
        <v>#N/A</v>
      </c>
      <c r="M359" s="12" t="e">
        <f>INDEX(Sheet2!$E:$E,MATCH(J359,Sheet2!$C:$C,))</f>
        <v>#N/A</v>
      </c>
    </row>
    <row r="360" spans="2:13" ht="18">
      <c r="B360" s="5">
        <v>327</v>
      </c>
      <c r="C360" s="2"/>
      <c r="D360" s="6" t="s">
        <v>1</v>
      </c>
      <c r="E360" s="2"/>
      <c r="F360" s="2"/>
      <c r="G360" s="2"/>
      <c r="H360" s="2"/>
      <c r="I360" s="2"/>
      <c r="J360" s="2"/>
      <c r="K360" s="7"/>
      <c r="L360" s="7" t="e">
        <f>INDEX(Sheet2!$F:$F,MATCH(J360,Sheet2!$C:$C,))</f>
        <v>#N/A</v>
      </c>
      <c r="M360" s="12" t="e">
        <f>INDEX(Sheet2!$E:$E,MATCH(J360,Sheet2!$C:$C,))</f>
        <v>#N/A</v>
      </c>
    </row>
    <row r="361" spans="2:13" ht="18">
      <c r="B361" s="5">
        <v>328</v>
      </c>
      <c r="C361" s="2"/>
      <c r="D361" s="6" t="s">
        <v>1</v>
      </c>
      <c r="E361" s="2"/>
      <c r="F361" s="2"/>
      <c r="G361" s="2"/>
      <c r="H361" s="2"/>
      <c r="I361" s="2"/>
      <c r="J361" s="2"/>
      <c r="K361" s="7"/>
      <c r="L361" s="7" t="e">
        <f>INDEX(Sheet2!$F:$F,MATCH(J361,Sheet2!$C:$C,))</f>
        <v>#N/A</v>
      </c>
      <c r="M361" s="12" t="e">
        <f>INDEX(Sheet2!$E:$E,MATCH(J361,Sheet2!$C:$C,))</f>
        <v>#N/A</v>
      </c>
    </row>
    <row r="362" spans="2:13" ht="18">
      <c r="B362" s="5">
        <v>329</v>
      </c>
      <c r="C362" s="2"/>
      <c r="D362" s="6" t="s">
        <v>1</v>
      </c>
      <c r="E362" s="2"/>
      <c r="F362" s="2"/>
      <c r="G362" s="2"/>
      <c r="H362" s="2"/>
      <c r="I362" s="2"/>
      <c r="J362" s="2"/>
      <c r="K362" s="7"/>
      <c r="L362" s="7" t="e">
        <f>INDEX(Sheet2!$F:$F,MATCH(J362,Sheet2!$C:$C,))</f>
        <v>#N/A</v>
      </c>
      <c r="M362" s="12" t="e">
        <f>INDEX(Sheet2!$E:$E,MATCH(J362,Sheet2!$C:$C,))</f>
        <v>#N/A</v>
      </c>
    </row>
    <row r="363" spans="2:13" ht="18">
      <c r="B363" s="5">
        <v>330</v>
      </c>
      <c r="C363" s="2"/>
      <c r="D363" s="6" t="s">
        <v>1</v>
      </c>
      <c r="E363" s="2"/>
      <c r="F363" s="2"/>
      <c r="G363" s="2"/>
      <c r="H363" s="2"/>
      <c r="I363" s="2"/>
      <c r="J363" s="2"/>
      <c r="K363" s="7"/>
      <c r="L363" s="7" t="e">
        <f>INDEX(Sheet2!$F:$F,MATCH(J363,Sheet2!$C:$C,))</f>
        <v>#N/A</v>
      </c>
      <c r="M363" s="12" t="e">
        <f>INDEX(Sheet2!$E:$E,MATCH(J363,Sheet2!$C:$C,))</f>
        <v>#N/A</v>
      </c>
    </row>
    <row r="364" spans="2:13" ht="18">
      <c r="B364" s="5">
        <v>331</v>
      </c>
      <c r="C364" s="2"/>
      <c r="D364" s="6" t="s">
        <v>1</v>
      </c>
      <c r="E364" s="2"/>
      <c r="F364" s="2"/>
      <c r="G364" s="2"/>
      <c r="H364" s="2"/>
      <c r="I364" s="2"/>
      <c r="J364" s="2"/>
      <c r="K364" s="7"/>
      <c r="L364" s="7" t="e">
        <f>INDEX(Sheet2!$F:$F,MATCH(J364,Sheet2!$C:$C,))</f>
        <v>#N/A</v>
      </c>
      <c r="M364" s="12" t="e">
        <f>INDEX(Sheet2!$E:$E,MATCH(J364,Sheet2!$C:$C,))</f>
        <v>#N/A</v>
      </c>
    </row>
    <row r="365" spans="2:13" ht="18">
      <c r="B365" s="5">
        <v>332</v>
      </c>
      <c r="C365" s="2"/>
      <c r="D365" s="6" t="s">
        <v>1</v>
      </c>
      <c r="E365" s="2"/>
      <c r="F365" s="2"/>
      <c r="G365" s="2"/>
      <c r="H365" s="2"/>
      <c r="I365" s="2"/>
      <c r="J365" s="2"/>
      <c r="K365" s="7"/>
      <c r="L365" s="7" t="e">
        <f>INDEX(Sheet2!$F:$F,MATCH(J365,Sheet2!$C:$C,))</f>
        <v>#N/A</v>
      </c>
      <c r="M365" s="12" t="e">
        <f>INDEX(Sheet2!$E:$E,MATCH(J365,Sheet2!$C:$C,))</f>
        <v>#N/A</v>
      </c>
    </row>
    <row r="366" spans="2:13" ht="18">
      <c r="B366" s="5">
        <v>333</v>
      </c>
      <c r="C366" s="2"/>
      <c r="D366" s="6" t="s">
        <v>1</v>
      </c>
      <c r="E366" s="2"/>
      <c r="F366" s="2"/>
      <c r="G366" s="2"/>
      <c r="H366" s="2"/>
      <c r="I366" s="2"/>
      <c r="J366" s="2"/>
      <c r="K366" s="7"/>
      <c r="L366" s="7" t="e">
        <f>INDEX(Sheet2!$F:$F,MATCH(J366,Sheet2!$C:$C,))</f>
        <v>#N/A</v>
      </c>
      <c r="M366" s="12" t="e">
        <f>INDEX(Sheet2!$E:$E,MATCH(J366,Sheet2!$C:$C,))</f>
        <v>#N/A</v>
      </c>
    </row>
    <row r="367" spans="2:13" ht="18">
      <c r="B367" s="5">
        <v>334</v>
      </c>
      <c r="C367" s="2"/>
      <c r="D367" s="6" t="s">
        <v>1</v>
      </c>
      <c r="E367" s="2"/>
      <c r="F367" s="2"/>
      <c r="G367" s="2"/>
      <c r="H367" s="2"/>
      <c r="I367" s="2"/>
      <c r="J367" s="2"/>
      <c r="K367" s="7"/>
      <c r="L367" s="7" t="e">
        <f>INDEX(Sheet2!$F:$F,MATCH(J367,Sheet2!$C:$C,))</f>
        <v>#N/A</v>
      </c>
      <c r="M367" s="12" t="e">
        <f>INDEX(Sheet2!$E:$E,MATCH(J367,Sheet2!$C:$C,))</f>
        <v>#N/A</v>
      </c>
    </row>
    <row r="368" spans="2:13" ht="18">
      <c r="B368" s="5">
        <v>335</v>
      </c>
      <c r="C368" s="2"/>
      <c r="D368" s="6" t="s">
        <v>1</v>
      </c>
      <c r="E368" s="2"/>
      <c r="F368" s="2"/>
      <c r="G368" s="2"/>
      <c r="H368" s="2"/>
      <c r="I368" s="2"/>
      <c r="J368" s="2"/>
      <c r="K368" s="7"/>
      <c r="L368" s="7" t="e">
        <f>INDEX(Sheet2!$F:$F,MATCH(J368,Sheet2!$C:$C,))</f>
        <v>#N/A</v>
      </c>
      <c r="M368" s="12" t="e">
        <f>INDEX(Sheet2!$E:$E,MATCH(J368,Sheet2!$C:$C,))</f>
        <v>#N/A</v>
      </c>
    </row>
    <row r="369" spans="2:13" ht="18">
      <c r="B369" s="5">
        <v>336</v>
      </c>
      <c r="C369" s="2"/>
      <c r="D369" s="6" t="s">
        <v>1</v>
      </c>
      <c r="E369" s="2"/>
      <c r="F369" s="2"/>
      <c r="G369" s="2"/>
      <c r="H369" s="2"/>
      <c r="I369" s="2"/>
      <c r="J369" s="2"/>
      <c r="K369" s="7"/>
      <c r="L369" s="7" t="e">
        <f>INDEX(Sheet2!$F:$F,MATCH(J369,Sheet2!$C:$C,))</f>
        <v>#N/A</v>
      </c>
      <c r="M369" s="12" t="e">
        <f>INDEX(Sheet2!$E:$E,MATCH(J369,Sheet2!$C:$C,))</f>
        <v>#N/A</v>
      </c>
    </row>
    <row r="370" spans="2:13" ht="18">
      <c r="B370" s="5">
        <v>337</v>
      </c>
      <c r="C370" s="2"/>
      <c r="D370" s="6" t="s">
        <v>1</v>
      </c>
      <c r="E370" s="2"/>
      <c r="F370" s="2"/>
      <c r="G370" s="2"/>
      <c r="H370" s="2"/>
      <c r="I370" s="2"/>
      <c r="J370" s="2"/>
      <c r="K370" s="7"/>
      <c r="L370" s="7" t="e">
        <f>INDEX(Sheet2!$F:$F,MATCH(J370,Sheet2!$C:$C,))</f>
        <v>#N/A</v>
      </c>
      <c r="M370" s="12" t="e">
        <f>INDEX(Sheet2!$E:$E,MATCH(J370,Sheet2!$C:$C,))</f>
        <v>#N/A</v>
      </c>
    </row>
    <row r="371" spans="2:13" ht="18">
      <c r="B371" s="5">
        <v>338</v>
      </c>
      <c r="C371" s="2"/>
      <c r="D371" s="6" t="s">
        <v>1</v>
      </c>
      <c r="E371" s="2"/>
      <c r="F371" s="2"/>
      <c r="G371" s="2"/>
      <c r="H371" s="2"/>
      <c r="I371" s="2"/>
      <c r="J371" s="2"/>
      <c r="K371" s="7"/>
      <c r="L371" s="7" t="e">
        <f>INDEX(Sheet2!$F:$F,MATCH(J371,Sheet2!$C:$C,))</f>
        <v>#N/A</v>
      </c>
      <c r="M371" s="12" t="e">
        <f>INDEX(Sheet2!$E:$E,MATCH(J371,Sheet2!$C:$C,))</f>
        <v>#N/A</v>
      </c>
    </row>
    <row r="372" spans="2:13" ht="18">
      <c r="B372" s="5">
        <v>339</v>
      </c>
      <c r="C372" s="2"/>
      <c r="D372" s="6" t="s">
        <v>1</v>
      </c>
      <c r="E372" s="2"/>
      <c r="F372" s="2"/>
      <c r="G372" s="2"/>
      <c r="H372" s="2"/>
      <c r="I372" s="2"/>
      <c r="J372" s="2"/>
      <c r="K372" s="7"/>
      <c r="L372" s="7" t="e">
        <f>INDEX(Sheet2!$F:$F,MATCH(J372,Sheet2!$C:$C,))</f>
        <v>#N/A</v>
      </c>
      <c r="M372" s="12" t="e">
        <f>INDEX(Sheet2!$E:$E,MATCH(J372,Sheet2!$C:$C,))</f>
        <v>#N/A</v>
      </c>
    </row>
    <row r="373" spans="2:13" ht="18">
      <c r="B373" s="5">
        <v>340</v>
      </c>
      <c r="C373" s="2"/>
      <c r="D373" s="6" t="s">
        <v>1</v>
      </c>
      <c r="E373" s="2"/>
      <c r="F373" s="2"/>
      <c r="G373" s="2"/>
      <c r="H373" s="2"/>
      <c r="I373" s="2"/>
      <c r="J373" s="2"/>
      <c r="K373" s="7"/>
      <c r="L373" s="7" t="e">
        <f>INDEX(Sheet2!$F:$F,MATCH(J373,Sheet2!$C:$C,))</f>
        <v>#N/A</v>
      </c>
      <c r="M373" s="12" t="e">
        <f>INDEX(Sheet2!$E:$E,MATCH(J373,Sheet2!$C:$C,))</f>
        <v>#N/A</v>
      </c>
    </row>
    <row r="374" spans="2:13" ht="18.75" thickBot="1">
      <c r="B374" s="5">
        <v>341</v>
      </c>
      <c r="C374" s="2"/>
      <c r="D374" s="6" t="s">
        <v>1</v>
      </c>
      <c r="E374" s="2"/>
      <c r="F374" s="2"/>
      <c r="G374" s="2"/>
      <c r="H374" s="2"/>
      <c r="I374" s="2"/>
      <c r="J374" s="2"/>
      <c r="K374" s="7"/>
      <c r="L374" s="7" t="e">
        <f>INDEX(Sheet2!$F:$F,MATCH(J374,Sheet2!$C:$C,))</f>
        <v>#N/A</v>
      </c>
      <c r="M374" s="12" t="e">
        <f>INDEX(Sheet2!$E:$E,MATCH(J374,Sheet2!$C:$C,))</f>
        <v>#N/A</v>
      </c>
    </row>
    <row r="375" spans="2:13" ht="18">
      <c r="B375" s="54" t="s">
        <v>2</v>
      </c>
      <c r="C375" s="50" t="s">
        <v>0</v>
      </c>
      <c r="D375" s="50"/>
      <c r="E375" s="50"/>
      <c r="F375" s="39"/>
      <c r="G375" s="39"/>
      <c r="H375" s="50" t="s">
        <v>3</v>
      </c>
      <c r="I375" s="50" t="s">
        <v>4</v>
      </c>
      <c r="J375" s="50" t="s">
        <v>5</v>
      </c>
      <c r="K375" s="48" t="s">
        <v>6</v>
      </c>
      <c r="L375" s="50" t="s">
        <v>13</v>
      </c>
      <c r="M375" s="52" t="s">
        <v>32</v>
      </c>
    </row>
    <row r="376" spans="2:13" ht="18.75" thickBot="1">
      <c r="B376" s="55"/>
      <c r="C376" s="10" t="s">
        <v>11</v>
      </c>
      <c r="D376" s="10" t="s">
        <v>1</v>
      </c>
      <c r="E376" s="10" t="s">
        <v>11</v>
      </c>
      <c r="F376" s="40"/>
      <c r="G376" s="40"/>
      <c r="H376" s="51"/>
      <c r="I376" s="51"/>
      <c r="J376" s="51"/>
      <c r="K376" s="49"/>
      <c r="L376" s="51"/>
      <c r="M376" s="53"/>
    </row>
    <row r="377" spans="2:13" ht="18">
      <c r="B377" s="5">
        <v>342</v>
      </c>
      <c r="C377" s="2"/>
      <c r="D377" s="6" t="s">
        <v>1</v>
      </c>
      <c r="E377" s="2"/>
      <c r="F377" s="2"/>
      <c r="G377" s="2"/>
      <c r="H377" s="2"/>
      <c r="I377" s="2"/>
      <c r="J377" s="2"/>
      <c r="K377" s="7"/>
      <c r="L377" s="7" t="e">
        <f>INDEX(Sheet2!$F:$F,MATCH(J377,Sheet2!$C:$C,))</f>
        <v>#N/A</v>
      </c>
      <c r="M377" s="12" t="e">
        <f>INDEX(Sheet2!$E:$E,MATCH(J377,Sheet2!$C:$C,))</f>
        <v>#N/A</v>
      </c>
    </row>
    <row r="378" spans="2:13" ht="18">
      <c r="B378" s="5">
        <v>343</v>
      </c>
      <c r="C378" s="2"/>
      <c r="D378" s="6" t="s">
        <v>1</v>
      </c>
      <c r="E378" s="2"/>
      <c r="F378" s="2"/>
      <c r="G378" s="2"/>
      <c r="H378" s="2"/>
      <c r="I378" s="2"/>
      <c r="J378" s="2"/>
      <c r="K378" s="7"/>
      <c r="L378" s="7" t="e">
        <f>INDEX(Sheet2!$F:$F,MATCH(J378,Sheet2!$C:$C,))</f>
        <v>#N/A</v>
      </c>
      <c r="M378" s="12" t="e">
        <f>INDEX(Sheet2!$E:$E,MATCH(J378,Sheet2!$C:$C,))</f>
        <v>#N/A</v>
      </c>
    </row>
    <row r="379" spans="2:13" ht="18">
      <c r="B379" s="5">
        <v>344</v>
      </c>
      <c r="C379" s="2"/>
      <c r="D379" s="6" t="s">
        <v>1</v>
      </c>
      <c r="E379" s="2"/>
      <c r="F379" s="2"/>
      <c r="G379" s="2"/>
      <c r="H379" s="2"/>
      <c r="I379" s="2"/>
      <c r="J379" s="2"/>
      <c r="K379" s="7"/>
      <c r="L379" s="7" t="e">
        <f>INDEX(Sheet2!$F:$F,MATCH(J379,Sheet2!$C:$C,))</f>
        <v>#N/A</v>
      </c>
      <c r="M379" s="12" t="e">
        <f>INDEX(Sheet2!$E:$E,MATCH(J379,Sheet2!$C:$C,))</f>
        <v>#N/A</v>
      </c>
    </row>
    <row r="380" spans="2:13" ht="18">
      <c r="B380" s="5">
        <v>345</v>
      </c>
      <c r="C380" s="2"/>
      <c r="D380" s="6" t="s">
        <v>1</v>
      </c>
      <c r="E380" s="2"/>
      <c r="F380" s="2"/>
      <c r="G380" s="2"/>
      <c r="H380" s="2"/>
      <c r="I380" s="2"/>
      <c r="J380" s="2"/>
      <c r="K380" s="7"/>
      <c r="L380" s="7" t="e">
        <f>INDEX(Sheet2!$F:$F,MATCH(J380,Sheet2!$C:$C,))</f>
        <v>#N/A</v>
      </c>
      <c r="M380" s="12" t="e">
        <f>INDEX(Sheet2!$E:$E,MATCH(J380,Sheet2!$C:$C,))</f>
        <v>#N/A</v>
      </c>
    </row>
    <row r="381" spans="2:13" ht="18">
      <c r="B381" s="5">
        <v>346</v>
      </c>
      <c r="C381" s="2"/>
      <c r="D381" s="6" t="s">
        <v>1</v>
      </c>
      <c r="E381" s="2"/>
      <c r="F381" s="2"/>
      <c r="G381" s="2"/>
      <c r="H381" s="2"/>
      <c r="I381" s="2"/>
      <c r="J381" s="2"/>
      <c r="K381" s="7"/>
      <c r="L381" s="7" t="e">
        <f>INDEX(Sheet2!$F:$F,MATCH(J381,Sheet2!$C:$C,))</f>
        <v>#N/A</v>
      </c>
      <c r="M381" s="12" t="e">
        <f>INDEX(Sheet2!$E:$E,MATCH(J381,Sheet2!$C:$C,))</f>
        <v>#N/A</v>
      </c>
    </row>
    <row r="382" spans="2:13" ht="18">
      <c r="B382" s="5">
        <v>347</v>
      </c>
      <c r="C382" s="2"/>
      <c r="D382" s="6" t="s">
        <v>1</v>
      </c>
      <c r="E382" s="2"/>
      <c r="F382" s="2"/>
      <c r="G382" s="2"/>
      <c r="H382" s="2"/>
      <c r="I382" s="2"/>
      <c r="J382" s="2"/>
      <c r="K382" s="7"/>
      <c r="L382" s="7" t="e">
        <f>INDEX(Sheet2!$F:$F,MATCH(J382,Sheet2!$C:$C,))</f>
        <v>#N/A</v>
      </c>
      <c r="M382" s="12" t="e">
        <f>INDEX(Sheet2!$E:$E,MATCH(J382,Sheet2!$C:$C,))</f>
        <v>#N/A</v>
      </c>
    </row>
    <row r="383" spans="2:13" ht="18">
      <c r="B383" s="5">
        <v>348</v>
      </c>
      <c r="C383" s="2"/>
      <c r="D383" s="6" t="s">
        <v>1</v>
      </c>
      <c r="E383" s="2"/>
      <c r="F383" s="2"/>
      <c r="G383" s="2"/>
      <c r="H383" s="2"/>
      <c r="I383" s="2"/>
      <c r="J383" s="2"/>
      <c r="K383" s="7"/>
      <c r="L383" s="7" t="e">
        <f>INDEX(Sheet2!$F:$F,MATCH(J383,Sheet2!$C:$C,))</f>
        <v>#N/A</v>
      </c>
      <c r="M383" s="12" t="e">
        <f>INDEX(Sheet2!$E:$E,MATCH(J383,Sheet2!$C:$C,))</f>
        <v>#N/A</v>
      </c>
    </row>
    <row r="384" spans="2:13" ht="18">
      <c r="B384" s="5">
        <v>349</v>
      </c>
      <c r="C384" s="2"/>
      <c r="D384" s="6" t="s">
        <v>1</v>
      </c>
      <c r="E384" s="2"/>
      <c r="F384" s="2"/>
      <c r="G384" s="2"/>
      <c r="H384" s="2"/>
      <c r="I384" s="2"/>
      <c r="J384" s="2"/>
      <c r="K384" s="7"/>
      <c r="L384" s="7" t="e">
        <f>INDEX(Sheet2!$F:$F,MATCH(J384,Sheet2!$C:$C,))</f>
        <v>#N/A</v>
      </c>
      <c r="M384" s="12" t="e">
        <f>INDEX(Sheet2!$E:$E,MATCH(J384,Sheet2!$C:$C,))</f>
        <v>#N/A</v>
      </c>
    </row>
    <row r="385" spans="2:13" ht="18">
      <c r="B385" s="5">
        <v>350</v>
      </c>
      <c r="C385" s="2"/>
      <c r="D385" s="6" t="s">
        <v>1</v>
      </c>
      <c r="E385" s="2"/>
      <c r="F385" s="2"/>
      <c r="G385" s="2"/>
      <c r="H385" s="2"/>
      <c r="I385" s="2"/>
      <c r="J385" s="2"/>
      <c r="K385" s="7"/>
      <c r="L385" s="7" t="e">
        <f>INDEX(Sheet2!$F:$F,MATCH(J385,Sheet2!$C:$C,))</f>
        <v>#N/A</v>
      </c>
      <c r="M385" s="12" t="e">
        <f>INDEX(Sheet2!$E:$E,MATCH(J385,Sheet2!$C:$C,))</f>
        <v>#N/A</v>
      </c>
    </row>
    <row r="386" spans="2:13" ht="18">
      <c r="B386" s="5">
        <v>351</v>
      </c>
      <c r="C386" s="2"/>
      <c r="D386" s="6" t="s">
        <v>1</v>
      </c>
      <c r="E386" s="2"/>
      <c r="F386" s="2"/>
      <c r="G386" s="2"/>
      <c r="H386" s="2"/>
      <c r="I386" s="2"/>
      <c r="J386" s="2"/>
      <c r="K386" s="7"/>
      <c r="L386" s="7" t="e">
        <f>INDEX(Sheet2!$F:$F,MATCH(J386,Sheet2!$C:$C,))</f>
        <v>#N/A</v>
      </c>
      <c r="M386" s="12" t="e">
        <f>INDEX(Sheet2!$E:$E,MATCH(J386,Sheet2!$C:$C,))</f>
        <v>#N/A</v>
      </c>
    </row>
    <row r="387" spans="2:13" ht="18">
      <c r="B387" s="5">
        <v>352</v>
      </c>
      <c r="C387" s="2"/>
      <c r="D387" s="6" t="s">
        <v>1</v>
      </c>
      <c r="E387" s="2"/>
      <c r="F387" s="2"/>
      <c r="G387" s="2"/>
      <c r="H387" s="2"/>
      <c r="I387" s="2"/>
      <c r="J387" s="2"/>
      <c r="K387" s="7"/>
      <c r="L387" s="7" t="e">
        <f>INDEX(Sheet2!$F:$F,MATCH(J387,Sheet2!$C:$C,))</f>
        <v>#N/A</v>
      </c>
      <c r="M387" s="12" t="e">
        <f>INDEX(Sheet2!$E:$E,MATCH(J387,Sheet2!$C:$C,))</f>
        <v>#N/A</v>
      </c>
    </row>
    <row r="388" spans="2:13" ht="18">
      <c r="B388" s="5">
        <v>353</v>
      </c>
      <c r="C388" s="2"/>
      <c r="D388" s="6" t="s">
        <v>1</v>
      </c>
      <c r="E388" s="2"/>
      <c r="F388" s="2"/>
      <c r="G388" s="2"/>
      <c r="H388" s="2"/>
      <c r="I388" s="2"/>
      <c r="J388" s="2"/>
      <c r="K388" s="7"/>
      <c r="L388" s="7" t="e">
        <f>INDEX(Sheet2!$F:$F,MATCH(J388,Sheet2!$C:$C,))</f>
        <v>#N/A</v>
      </c>
      <c r="M388" s="12" t="e">
        <f>INDEX(Sheet2!$E:$E,MATCH(J388,Sheet2!$C:$C,))</f>
        <v>#N/A</v>
      </c>
    </row>
    <row r="389" spans="2:13" ht="18">
      <c r="B389" s="5">
        <v>354</v>
      </c>
      <c r="C389" s="2"/>
      <c r="D389" s="6" t="s">
        <v>1</v>
      </c>
      <c r="E389" s="2"/>
      <c r="F389" s="2"/>
      <c r="G389" s="2"/>
      <c r="H389" s="2"/>
      <c r="I389" s="2"/>
      <c r="J389" s="2"/>
      <c r="K389" s="7"/>
      <c r="L389" s="7" t="e">
        <f>INDEX(Sheet2!$F:$F,MATCH(J389,Sheet2!$C:$C,))</f>
        <v>#N/A</v>
      </c>
      <c r="M389" s="12" t="e">
        <f>INDEX(Sheet2!$E:$E,MATCH(J389,Sheet2!$C:$C,))</f>
        <v>#N/A</v>
      </c>
    </row>
    <row r="390" spans="2:13" ht="18">
      <c r="B390" s="5">
        <v>355</v>
      </c>
      <c r="C390" s="2"/>
      <c r="D390" s="6" t="s">
        <v>1</v>
      </c>
      <c r="E390" s="2"/>
      <c r="F390" s="2"/>
      <c r="G390" s="2"/>
      <c r="H390" s="2"/>
      <c r="I390" s="2"/>
      <c r="J390" s="2"/>
      <c r="K390" s="7"/>
      <c r="L390" s="7" t="e">
        <f>INDEX(Sheet2!$F:$F,MATCH(J390,Sheet2!$C:$C,))</f>
        <v>#N/A</v>
      </c>
      <c r="M390" s="12" t="e">
        <f>INDEX(Sheet2!$E:$E,MATCH(J390,Sheet2!$C:$C,))</f>
        <v>#N/A</v>
      </c>
    </row>
    <row r="391" spans="2:13" ht="18">
      <c r="B391" s="5">
        <v>356</v>
      </c>
      <c r="C391" s="2"/>
      <c r="D391" s="6" t="s">
        <v>1</v>
      </c>
      <c r="E391" s="2"/>
      <c r="F391" s="2"/>
      <c r="G391" s="2"/>
      <c r="H391" s="2"/>
      <c r="I391" s="2"/>
      <c r="J391" s="2"/>
      <c r="K391" s="7"/>
      <c r="L391" s="7" t="e">
        <f>INDEX(Sheet2!$F:$F,MATCH(J391,Sheet2!$C:$C,))</f>
        <v>#N/A</v>
      </c>
      <c r="M391" s="12" t="e">
        <f>INDEX(Sheet2!$E:$E,MATCH(J391,Sheet2!$C:$C,))</f>
        <v>#N/A</v>
      </c>
    </row>
    <row r="392" spans="2:13" ht="18">
      <c r="B392" s="5">
        <v>357</v>
      </c>
      <c r="C392" s="2"/>
      <c r="D392" s="6" t="s">
        <v>1</v>
      </c>
      <c r="E392" s="2"/>
      <c r="F392" s="2"/>
      <c r="G392" s="2"/>
      <c r="H392" s="2"/>
      <c r="I392" s="2"/>
      <c r="J392" s="2"/>
      <c r="K392" s="7"/>
      <c r="L392" s="7" t="e">
        <f>INDEX(Sheet2!$F:$F,MATCH(J392,Sheet2!$C:$C,))</f>
        <v>#N/A</v>
      </c>
      <c r="M392" s="12" t="e">
        <f>INDEX(Sheet2!$E:$E,MATCH(J392,Sheet2!$C:$C,))</f>
        <v>#N/A</v>
      </c>
    </row>
    <row r="393" spans="2:13" ht="18">
      <c r="B393" s="5">
        <v>358</v>
      </c>
      <c r="C393" s="2"/>
      <c r="D393" s="6" t="s">
        <v>1</v>
      </c>
      <c r="E393" s="2"/>
      <c r="F393" s="2"/>
      <c r="G393" s="2"/>
      <c r="H393" s="2"/>
      <c r="I393" s="2"/>
      <c r="J393" s="2"/>
      <c r="K393" s="7"/>
      <c r="L393" s="7" t="e">
        <f>INDEX(Sheet2!$F:$F,MATCH(J393,Sheet2!$C:$C,))</f>
        <v>#N/A</v>
      </c>
      <c r="M393" s="12" t="e">
        <f>INDEX(Sheet2!$E:$E,MATCH(J393,Sheet2!$C:$C,))</f>
        <v>#N/A</v>
      </c>
    </row>
    <row r="394" spans="2:13" ht="18">
      <c r="B394" s="5">
        <v>359</v>
      </c>
      <c r="C394" s="2"/>
      <c r="D394" s="6" t="s">
        <v>1</v>
      </c>
      <c r="E394" s="2"/>
      <c r="F394" s="2"/>
      <c r="G394" s="2"/>
      <c r="H394" s="2"/>
      <c r="I394" s="2"/>
      <c r="J394" s="2"/>
      <c r="K394" s="7"/>
      <c r="L394" s="7" t="e">
        <f>INDEX(Sheet2!$F:$F,MATCH(J394,Sheet2!$C:$C,))</f>
        <v>#N/A</v>
      </c>
      <c r="M394" s="12" t="e">
        <f>INDEX(Sheet2!$E:$E,MATCH(J394,Sheet2!$C:$C,))</f>
        <v>#N/A</v>
      </c>
    </row>
    <row r="395" spans="2:13" ht="18">
      <c r="B395" s="5">
        <v>360</v>
      </c>
      <c r="C395" s="2"/>
      <c r="D395" s="6" t="s">
        <v>1</v>
      </c>
      <c r="E395" s="2"/>
      <c r="F395" s="2"/>
      <c r="G395" s="2"/>
      <c r="H395" s="2"/>
      <c r="I395" s="2"/>
      <c r="J395" s="2"/>
      <c r="K395" s="7"/>
      <c r="L395" s="7" t="e">
        <f>INDEX(Sheet2!$F:$F,MATCH(J395,Sheet2!$C:$C,))</f>
        <v>#N/A</v>
      </c>
      <c r="M395" s="12" t="e">
        <f>INDEX(Sheet2!$E:$E,MATCH(J395,Sheet2!$C:$C,))</f>
        <v>#N/A</v>
      </c>
    </row>
    <row r="396" spans="2:13" ht="18">
      <c r="B396" s="5">
        <v>361</v>
      </c>
      <c r="C396" s="2"/>
      <c r="D396" s="6" t="s">
        <v>1</v>
      </c>
      <c r="E396" s="2"/>
      <c r="F396" s="2"/>
      <c r="G396" s="2"/>
      <c r="H396" s="2"/>
      <c r="I396" s="2"/>
      <c r="J396" s="2"/>
      <c r="K396" s="7"/>
      <c r="L396" s="7" t="e">
        <f>INDEX(Sheet2!$F:$F,MATCH(J396,Sheet2!$C:$C,))</f>
        <v>#N/A</v>
      </c>
      <c r="M396" s="12" t="e">
        <f>INDEX(Sheet2!$E:$E,MATCH(J396,Sheet2!$C:$C,))</f>
        <v>#N/A</v>
      </c>
    </row>
    <row r="397" spans="2:13" ht="18">
      <c r="B397" s="5">
        <v>362</v>
      </c>
      <c r="C397" s="2"/>
      <c r="D397" s="6" t="s">
        <v>1</v>
      </c>
      <c r="E397" s="2"/>
      <c r="F397" s="2"/>
      <c r="G397" s="2"/>
      <c r="H397" s="2"/>
      <c r="I397" s="2"/>
      <c r="J397" s="2"/>
      <c r="K397" s="7"/>
      <c r="L397" s="7" t="e">
        <f>INDEX(Sheet2!$F:$F,MATCH(J397,Sheet2!$C:$C,))</f>
        <v>#N/A</v>
      </c>
      <c r="M397" s="12" t="e">
        <f>INDEX(Sheet2!$E:$E,MATCH(J397,Sheet2!$C:$C,))</f>
        <v>#N/A</v>
      </c>
    </row>
    <row r="398" spans="2:13" ht="18">
      <c r="B398" s="5">
        <v>363</v>
      </c>
      <c r="C398" s="2"/>
      <c r="D398" s="6" t="s">
        <v>1</v>
      </c>
      <c r="E398" s="2"/>
      <c r="F398" s="2"/>
      <c r="G398" s="2"/>
      <c r="H398" s="2"/>
      <c r="I398" s="2"/>
      <c r="J398" s="2"/>
      <c r="K398" s="7"/>
      <c r="L398" s="7" t="e">
        <f>INDEX(Sheet2!$F:$F,MATCH(J398,Sheet2!$C:$C,))</f>
        <v>#N/A</v>
      </c>
      <c r="M398" s="12" t="e">
        <f>INDEX(Sheet2!$E:$E,MATCH(J398,Sheet2!$C:$C,))</f>
        <v>#N/A</v>
      </c>
    </row>
    <row r="399" spans="2:13" ht="18">
      <c r="B399" s="5">
        <v>364</v>
      </c>
      <c r="C399" s="2"/>
      <c r="D399" s="6" t="s">
        <v>1</v>
      </c>
      <c r="E399" s="2"/>
      <c r="F399" s="2"/>
      <c r="G399" s="2"/>
      <c r="H399" s="2"/>
      <c r="I399" s="2"/>
      <c r="J399" s="2"/>
      <c r="K399" s="7"/>
      <c r="L399" s="7" t="e">
        <f>INDEX(Sheet2!$F:$F,MATCH(J399,Sheet2!$C:$C,))</f>
        <v>#N/A</v>
      </c>
      <c r="M399" s="12" t="e">
        <f>INDEX(Sheet2!$E:$E,MATCH(J399,Sheet2!$C:$C,))</f>
        <v>#N/A</v>
      </c>
    </row>
    <row r="400" spans="2:13" ht="18">
      <c r="B400" s="5">
        <v>365</v>
      </c>
      <c r="C400" s="2"/>
      <c r="D400" s="6" t="s">
        <v>1</v>
      </c>
      <c r="E400" s="2"/>
      <c r="F400" s="2"/>
      <c r="G400" s="2"/>
      <c r="H400" s="2"/>
      <c r="I400" s="2"/>
      <c r="J400" s="2"/>
      <c r="K400" s="7"/>
      <c r="L400" s="7" t="e">
        <f>INDEX(Sheet2!$F:$F,MATCH(J400,Sheet2!$C:$C,))</f>
        <v>#N/A</v>
      </c>
      <c r="M400" s="12" t="e">
        <f>INDEX(Sheet2!$E:$E,MATCH(J400,Sheet2!$C:$C,))</f>
        <v>#N/A</v>
      </c>
    </row>
    <row r="401" spans="2:13" ht="18">
      <c r="B401" s="5">
        <v>366</v>
      </c>
      <c r="C401" s="2"/>
      <c r="D401" s="6" t="s">
        <v>1</v>
      </c>
      <c r="E401" s="2"/>
      <c r="F401" s="2"/>
      <c r="G401" s="2"/>
      <c r="H401" s="2"/>
      <c r="I401" s="2"/>
      <c r="J401" s="2"/>
      <c r="K401" s="7"/>
      <c r="L401" s="7" t="e">
        <f>INDEX(Sheet2!$F:$F,MATCH(J401,Sheet2!$C:$C,))</f>
        <v>#N/A</v>
      </c>
      <c r="M401" s="12" t="e">
        <f>INDEX(Sheet2!$E:$E,MATCH(J401,Sheet2!$C:$C,))</f>
        <v>#N/A</v>
      </c>
    </row>
    <row r="402" spans="2:13" ht="18">
      <c r="B402" s="5">
        <v>367</v>
      </c>
      <c r="C402" s="2"/>
      <c r="D402" s="6" t="s">
        <v>1</v>
      </c>
      <c r="E402" s="2"/>
      <c r="F402" s="2"/>
      <c r="G402" s="2"/>
      <c r="H402" s="2"/>
      <c r="I402" s="2"/>
      <c r="J402" s="2"/>
      <c r="K402" s="7"/>
      <c r="L402" s="7" t="e">
        <f>INDEX(Sheet2!$F:$F,MATCH(J402,Sheet2!$C:$C,))</f>
        <v>#N/A</v>
      </c>
      <c r="M402" s="12" t="e">
        <f>INDEX(Sheet2!$E:$E,MATCH(J402,Sheet2!$C:$C,))</f>
        <v>#N/A</v>
      </c>
    </row>
    <row r="403" spans="2:13" ht="18">
      <c r="B403" s="5">
        <v>368</v>
      </c>
      <c r="C403" s="2"/>
      <c r="D403" s="6" t="s">
        <v>1</v>
      </c>
      <c r="E403" s="2"/>
      <c r="F403" s="2"/>
      <c r="G403" s="2"/>
      <c r="H403" s="2"/>
      <c r="I403" s="2"/>
      <c r="J403" s="2"/>
      <c r="K403" s="7"/>
      <c r="L403" s="7" t="e">
        <f>INDEX(Sheet2!$F:$F,MATCH(J403,Sheet2!$C:$C,))</f>
        <v>#N/A</v>
      </c>
      <c r="M403" s="12" t="e">
        <f>INDEX(Sheet2!$E:$E,MATCH(J403,Sheet2!$C:$C,))</f>
        <v>#N/A</v>
      </c>
    </row>
    <row r="404" spans="2:13" ht="18">
      <c r="B404" s="5">
        <v>369</v>
      </c>
      <c r="C404" s="2"/>
      <c r="D404" s="6" t="s">
        <v>1</v>
      </c>
      <c r="E404" s="2"/>
      <c r="F404" s="2"/>
      <c r="G404" s="2"/>
      <c r="H404" s="2"/>
      <c r="I404" s="2"/>
      <c r="J404" s="2"/>
      <c r="K404" s="7"/>
      <c r="L404" s="7" t="e">
        <f>INDEX(Sheet2!$F:$F,MATCH(J404,Sheet2!$C:$C,))</f>
        <v>#N/A</v>
      </c>
      <c r="M404" s="12" t="e">
        <f>INDEX(Sheet2!$E:$E,MATCH(J404,Sheet2!$C:$C,))</f>
        <v>#N/A</v>
      </c>
    </row>
    <row r="405" spans="2:13" ht="18.75" thickBot="1">
      <c r="B405" s="5">
        <v>370</v>
      </c>
      <c r="C405" s="2"/>
      <c r="D405" s="6" t="s">
        <v>1</v>
      </c>
      <c r="E405" s="2"/>
      <c r="F405" s="2"/>
      <c r="G405" s="2"/>
      <c r="H405" s="2"/>
      <c r="I405" s="2"/>
      <c r="J405" s="2"/>
      <c r="K405" s="7"/>
      <c r="L405" s="7" t="e">
        <f>INDEX(Sheet2!$F:$F,MATCH(J405,Sheet2!$C:$C,))</f>
        <v>#N/A</v>
      </c>
      <c r="M405" s="12" t="e">
        <f>INDEX(Sheet2!$E:$E,MATCH(J405,Sheet2!$C:$C,))</f>
        <v>#N/A</v>
      </c>
    </row>
    <row r="406" spans="2:13" ht="18">
      <c r="B406" s="54" t="s">
        <v>2</v>
      </c>
      <c r="C406" s="50" t="s">
        <v>0</v>
      </c>
      <c r="D406" s="50"/>
      <c r="E406" s="50"/>
      <c r="F406" s="39"/>
      <c r="G406" s="39"/>
      <c r="H406" s="50" t="s">
        <v>3</v>
      </c>
      <c r="I406" s="50" t="s">
        <v>4</v>
      </c>
      <c r="J406" s="50" t="s">
        <v>5</v>
      </c>
      <c r="K406" s="48" t="s">
        <v>6</v>
      </c>
      <c r="L406" s="50" t="s">
        <v>13</v>
      </c>
      <c r="M406" s="52" t="s">
        <v>32</v>
      </c>
    </row>
    <row r="407" spans="2:13" ht="18.75" thickBot="1">
      <c r="B407" s="55"/>
      <c r="C407" s="10" t="s">
        <v>11</v>
      </c>
      <c r="D407" s="10" t="s">
        <v>1</v>
      </c>
      <c r="E407" s="10" t="s">
        <v>11</v>
      </c>
      <c r="F407" s="40"/>
      <c r="G407" s="40"/>
      <c r="H407" s="51"/>
      <c r="I407" s="51"/>
      <c r="J407" s="51"/>
      <c r="K407" s="49"/>
      <c r="L407" s="51"/>
      <c r="M407" s="53"/>
    </row>
    <row r="408" spans="2:13" ht="18">
      <c r="B408" s="5">
        <v>371</v>
      </c>
      <c r="C408" s="2"/>
      <c r="D408" s="6" t="s">
        <v>1</v>
      </c>
      <c r="E408" s="2"/>
      <c r="F408" s="2"/>
      <c r="G408" s="2"/>
      <c r="H408" s="2"/>
      <c r="I408" s="2"/>
      <c r="J408" s="2"/>
      <c r="K408" s="7"/>
      <c r="L408" s="7" t="e">
        <f>INDEX(Sheet2!$F:$F,MATCH(J408,Sheet2!$C:$C,))</f>
        <v>#N/A</v>
      </c>
      <c r="M408" s="12" t="e">
        <f>INDEX(Sheet2!$E:$E,MATCH(J408,Sheet2!$C:$C,))</f>
        <v>#N/A</v>
      </c>
    </row>
    <row r="409" spans="2:13" ht="18">
      <c r="B409" s="5">
        <v>372</v>
      </c>
      <c r="C409" s="2"/>
      <c r="D409" s="6" t="s">
        <v>1</v>
      </c>
      <c r="E409" s="2"/>
      <c r="F409" s="2"/>
      <c r="G409" s="2"/>
      <c r="H409" s="2"/>
      <c r="I409" s="2"/>
      <c r="J409" s="2"/>
      <c r="K409" s="7"/>
      <c r="L409" s="7" t="e">
        <f>INDEX(Sheet2!$F:$F,MATCH(J409,Sheet2!$C:$C,))</f>
        <v>#N/A</v>
      </c>
      <c r="M409" s="12" t="e">
        <f>INDEX(Sheet2!$E:$E,MATCH(J409,Sheet2!$C:$C,))</f>
        <v>#N/A</v>
      </c>
    </row>
    <row r="410" spans="2:13" ht="18">
      <c r="B410" s="5">
        <v>373</v>
      </c>
      <c r="C410" s="2"/>
      <c r="D410" s="6" t="s">
        <v>1</v>
      </c>
      <c r="E410" s="2"/>
      <c r="F410" s="2"/>
      <c r="G410" s="2"/>
      <c r="H410" s="2"/>
      <c r="I410" s="2"/>
      <c r="J410" s="2"/>
      <c r="K410" s="7"/>
      <c r="L410" s="7" t="e">
        <f>INDEX(Sheet2!$F:$F,MATCH(J410,Sheet2!$C:$C,))</f>
        <v>#N/A</v>
      </c>
      <c r="M410" s="12" t="e">
        <f>INDEX(Sheet2!$E:$E,MATCH(J410,Sheet2!$C:$C,))</f>
        <v>#N/A</v>
      </c>
    </row>
    <row r="411" spans="2:13" ht="18">
      <c r="B411" s="5">
        <v>374</v>
      </c>
      <c r="C411" s="2"/>
      <c r="D411" s="6" t="s">
        <v>1</v>
      </c>
      <c r="E411" s="2"/>
      <c r="F411" s="2"/>
      <c r="G411" s="2"/>
      <c r="H411" s="2"/>
      <c r="I411" s="2"/>
      <c r="J411" s="2"/>
      <c r="K411" s="7"/>
      <c r="L411" s="7" t="e">
        <f>INDEX(Sheet2!$F:$F,MATCH(J411,Sheet2!$C:$C,))</f>
        <v>#N/A</v>
      </c>
      <c r="M411" s="12" t="e">
        <f>INDEX(Sheet2!$E:$E,MATCH(J411,Sheet2!$C:$C,))</f>
        <v>#N/A</v>
      </c>
    </row>
    <row r="412" spans="2:13" ht="18">
      <c r="B412" s="5">
        <v>375</v>
      </c>
      <c r="C412" s="2"/>
      <c r="D412" s="6" t="s">
        <v>1</v>
      </c>
      <c r="E412" s="2"/>
      <c r="F412" s="2"/>
      <c r="G412" s="2"/>
      <c r="H412" s="2"/>
      <c r="I412" s="2"/>
      <c r="J412" s="2"/>
      <c r="K412" s="7"/>
      <c r="L412" s="7" t="e">
        <f>INDEX(Sheet2!$F:$F,MATCH(J412,Sheet2!$C:$C,))</f>
        <v>#N/A</v>
      </c>
      <c r="M412" s="12" t="e">
        <f>INDEX(Sheet2!$E:$E,MATCH(J412,Sheet2!$C:$C,))</f>
        <v>#N/A</v>
      </c>
    </row>
    <row r="413" spans="2:13" ht="18">
      <c r="B413" s="5">
        <v>376</v>
      </c>
      <c r="C413" s="2"/>
      <c r="D413" s="6" t="s">
        <v>1</v>
      </c>
      <c r="E413" s="2"/>
      <c r="F413" s="2"/>
      <c r="G413" s="2"/>
      <c r="H413" s="2"/>
      <c r="I413" s="2"/>
      <c r="J413" s="2"/>
      <c r="K413" s="7"/>
      <c r="L413" s="7" t="e">
        <f>INDEX(Sheet2!$F:$F,MATCH(J413,Sheet2!$C:$C,))</f>
        <v>#N/A</v>
      </c>
      <c r="M413" s="12" t="e">
        <f>INDEX(Sheet2!$E:$E,MATCH(J413,Sheet2!$C:$C,))</f>
        <v>#N/A</v>
      </c>
    </row>
    <row r="414" spans="2:13" ht="18">
      <c r="B414" s="5">
        <v>377</v>
      </c>
      <c r="C414" s="2"/>
      <c r="D414" s="6" t="s">
        <v>1</v>
      </c>
      <c r="E414" s="2"/>
      <c r="F414" s="2"/>
      <c r="G414" s="2"/>
      <c r="H414" s="2"/>
      <c r="I414" s="2"/>
      <c r="J414" s="2"/>
      <c r="K414" s="7"/>
      <c r="L414" s="7" t="e">
        <f>INDEX(Sheet2!$F:$F,MATCH(J414,Sheet2!$C:$C,))</f>
        <v>#N/A</v>
      </c>
      <c r="M414" s="12" t="e">
        <f>INDEX(Sheet2!$E:$E,MATCH(J414,Sheet2!$C:$C,))</f>
        <v>#N/A</v>
      </c>
    </row>
    <row r="415" spans="2:13" ht="18">
      <c r="B415" s="5">
        <v>378</v>
      </c>
      <c r="C415" s="2"/>
      <c r="D415" s="6" t="s">
        <v>1</v>
      </c>
      <c r="E415" s="2"/>
      <c r="F415" s="2"/>
      <c r="G415" s="2"/>
      <c r="H415" s="2"/>
      <c r="I415" s="2"/>
      <c r="J415" s="2"/>
      <c r="K415" s="7"/>
      <c r="L415" s="7" t="e">
        <f>INDEX(Sheet2!$F:$F,MATCH(J415,Sheet2!$C:$C,))</f>
        <v>#N/A</v>
      </c>
      <c r="M415" s="12" t="e">
        <f>INDEX(Sheet2!$E:$E,MATCH(J415,Sheet2!$C:$C,))</f>
        <v>#N/A</v>
      </c>
    </row>
    <row r="416" spans="2:13" ht="18">
      <c r="B416" s="5">
        <v>379</v>
      </c>
      <c r="C416" s="2"/>
      <c r="D416" s="6" t="s">
        <v>1</v>
      </c>
      <c r="E416" s="2"/>
      <c r="F416" s="2"/>
      <c r="G416" s="2"/>
      <c r="H416" s="2"/>
      <c r="I416" s="2"/>
      <c r="J416" s="2"/>
      <c r="K416" s="7"/>
      <c r="L416" s="7" t="e">
        <f>INDEX(Sheet2!$F:$F,MATCH(J416,Sheet2!$C:$C,))</f>
        <v>#N/A</v>
      </c>
      <c r="M416" s="12" t="e">
        <f>INDEX(Sheet2!$E:$E,MATCH(J416,Sheet2!$C:$C,))</f>
        <v>#N/A</v>
      </c>
    </row>
    <row r="417" spans="2:13" ht="18">
      <c r="B417" s="5">
        <v>380</v>
      </c>
      <c r="C417" s="2"/>
      <c r="D417" s="6" t="s">
        <v>1</v>
      </c>
      <c r="E417" s="2"/>
      <c r="F417" s="2"/>
      <c r="G417" s="2"/>
      <c r="H417" s="2"/>
      <c r="I417" s="2"/>
      <c r="J417" s="2"/>
      <c r="K417" s="7"/>
      <c r="L417" s="7" t="e">
        <f>INDEX(Sheet2!$F:$F,MATCH(J417,Sheet2!$C:$C,))</f>
        <v>#N/A</v>
      </c>
      <c r="M417" s="12" t="e">
        <f>INDEX(Sheet2!$E:$E,MATCH(J417,Sheet2!$C:$C,))</f>
        <v>#N/A</v>
      </c>
    </row>
    <row r="418" spans="2:13" ht="18">
      <c r="B418" s="5">
        <v>381</v>
      </c>
      <c r="C418" s="2"/>
      <c r="D418" s="6" t="s">
        <v>1</v>
      </c>
      <c r="E418" s="2"/>
      <c r="F418" s="2"/>
      <c r="G418" s="2"/>
      <c r="H418" s="2"/>
      <c r="I418" s="2"/>
      <c r="J418" s="2"/>
      <c r="K418" s="7"/>
      <c r="L418" s="7" t="e">
        <f>INDEX(Sheet2!$F:$F,MATCH(J418,Sheet2!$C:$C,))</f>
        <v>#N/A</v>
      </c>
      <c r="M418" s="12" t="e">
        <f>INDEX(Sheet2!$E:$E,MATCH(J418,Sheet2!$C:$C,))</f>
        <v>#N/A</v>
      </c>
    </row>
    <row r="419" spans="2:13" ht="18">
      <c r="B419" s="5">
        <v>382</v>
      </c>
      <c r="C419" s="2"/>
      <c r="D419" s="6" t="s">
        <v>1</v>
      </c>
      <c r="E419" s="2"/>
      <c r="F419" s="2"/>
      <c r="G419" s="2"/>
      <c r="H419" s="2"/>
      <c r="I419" s="2"/>
      <c r="J419" s="2"/>
      <c r="K419" s="7"/>
      <c r="L419" s="7" t="e">
        <f>INDEX(Sheet2!$F:$F,MATCH(J419,Sheet2!$C:$C,))</f>
        <v>#N/A</v>
      </c>
      <c r="M419" s="12" t="e">
        <f>INDEX(Sheet2!$E:$E,MATCH(J419,Sheet2!$C:$C,))</f>
        <v>#N/A</v>
      </c>
    </row>
    <row r="420" spans="2:13" ht="18">
      <c r="B420" s="5">
        <v>383</v>
      </c>
      <c r="C420" s="2"/>
      <c r="D420" s="6" t="s">
        <v>1</v>
      </c>
      <c r="E420" s="2"/>
      <c r="F420" s="2"/>
      <c r="G420" s="2"/>
      <c r="H420" s="2"/>
      <c r="I420" s="2"/>
      <c r="J420" s="2"/>
      <c r="K420" s="7"/>
      <c r="L420" s="7" t="e">
        <f>INDEX(Sheet2!$F:$F,MATCH(J420,Sheet2!$C:$C,))</f>
        <v>#N/A</v>
      </c>
      <c r="M420" s="12" t="e">
        <f>INDEX(Sheet2!$E:$E,MATCH(J420,Sheet2!$C:$C,))</f>
        <v>#N/A</v>
      </c>
    </row>
    <row r="421" spans="2:13" ht="18">
      <c r="B421" s="5">
        <v>384</v>
      </c>
      <c r="C421" s="2"/>
      <c r="D421" s="6" t="s">
        <v>1</v>
      </c>
      <c r="E421" s="2"/>
      <c r="F421" s="2"/>
      <c r="G421" s="2"/>
      <c r="H421" s="2"/>
      <c r="I421" s="2"/>
      <c r="J421" s="2"/>
      <c r="K421" s="7"/>
      <c r="L421" s="7" t="e">
        <f>INDEX(Sheet2!$F:$F,MATCH(J421,Sheet2!$C:$C,))</f>
        <v>#N/A</v>
      </c>
      <c r="M421" s="12" t="e">
        <f>INDEX(Sheet2!$E:$E,MATCH(J421,Sheet2!$C:$C,))</f>
        <v>#N/A</v>
      </c>
    </row>
    <row r="422" spans="2:13" ht="18">
      <c r="B422" s="5">
        <v>385</v>
      </c>
      <c r="C422" s="2"/>
      <c r="D422" s="6" t="s">
        <v>1</v>
      </c>
      <c r="E422" s="2"/>
      <c r="F422" s="2"/>
      <c r="G422" s="2"/>
      <c r="H422" s="2"/>
      <c r="I422" s="2"/>
      <c r="J422" s="2"/>
      <c r="K422" s="7"/>
      <c r="L422" s="7" t="e">
        <f>INDEX(Sheet2!$F:$F,MATCH(J422,Sheet2!$C:$C,))</f>
        <v>#N/A</v>
      </c>
      <c r="M422" s="12" t="e">
        <f>INDEX(Sheet2!$E:$E,MATCH(J422,Sheet2!$C:$C,))</f>
        <v>#N/A</v>
      </c>
    </row>
    <row r="423" spans="2:13" ht="18">
      <c r="B423" s="5">
        <v>386</v>
      </c>
      <c r="C423" s="2"/>
      <c r="D423" s="6" t="s">
        <v>1</v>
      </c>
      <c r="E423" s="2"/>
      <c r="F423" s="2"/>
      <c r="G423" s="2"/>
      <c r="H423" s="2"/>
      <c r="I423" s="2"/>
      <c r="J423" s="2"/>
      <c r="K423" s="7"/>
      <c r="L423" s="7" t="e">
        <f>INDEX(Sheet2!$F:$F,MATCH(J423,Sheet2!$C:$C,))</f>
        <v>#N/A</v>
      </c>
      <c r="M423" s="12" t="e">
        <f>INDEX(Sheet2!$E:$E,MATCH(J423,Sheet2!$C:$C,))</f>
        <v>#N/A</v>
      </c>
    </row>
    <row r="424" spans="2:13" ht="18">
      <c r="B424" s="5">
        <v>387</v>
      </c>
      <c r="C424" s="2"/>
      <c r="D424" s="6" t="s">
        <v>1</v>
      </c>
      <c r="E424" s="2"/>
      <c r="F424" s="2"/>
      <c r="G424" s="2"/>
      <c r="H424" s="2"/>
      <c r="I424" s="2"/>
      <c r="J424" s="2"/>
      <c r="K424" s="7"/>
      <c r="L424" s="7" t="e">
        <f>INDEX(Sheet2!$F:$F,MATCH(J424,Sheet2!$C:$C,))</f>
        <v>#N/A</v>
      </c>
      <c r="M424" s="12" t="e">
        <f>INDEX(Sheet2!$E:$E,MATCH(J424,Sheet2!$C:$C,))</f>
        <v>#N/A</v>
      </c>
    </row>
    <row r="425" spans="2:13" ht="18">
      <c r="B425" s="5">
        <v>388</v>
      </c>
      <c r="C425" s="2"/>
      <c r="D425" s="6" t="s">
        <v>1</v>
      </c>
      <c r="E425" s="2"/>
      <c r="F425" s="2"/>
      <c r="G425" s="2"/>
      <c r="H425" s="2"/>
      <c r="I425" s="2"/>
      <c r="J425" s="2"/>
      <c r="K425" s="7"/>
      <c r="L425" s="7" t="e">
        <f>INDEX(Sheet2!$F:$F,MATCH(J425,Sheet2!$C:$C,))</f>
        <v>#N/A</v>
      </c>
      <c r="M425" s="12" t="e">
        <f>INDEX(Sheet2!$E:$E,MATCH(J425,Sheet2!$C:$C,))</f>
        <v>#N/A</v>
      </c>
    </row>
    <row r="426" spans="2:13" ht="18">
      <c r="B426" s="5">
        <v>389</v>
      </c>
      <c r="C426" s="2"/>
      <c r="D426" s="6" t="s">
        <v>1</v>
      </c>
      <c r="E426" s="2"/>
      <c r="F426" s="2"/>
      <c r="G426" s="2"/>
      <c r="H426" s="2"/>
      <c r="I426" s="2"/>
      <c r="J426" s="2"/>
      <c r="K426" s="7"/>
      <c r="L426" s="7" t="e">
        <f>INDEX(Sheet2!$F:$F,MATCH(J426,Sheet2!$C:$C,))</f>
        <v>#N/A</v>
      </c>
      <c r="M426" s="12" t="e">
        <f>INDEX(Sheet2!$E:$E,MATCH(J426,Sheet2!$C:$C,))</f>
        <v>#N/A</v>
      </c>
    </row>
    <row r="427" spans="2:13" ht="18">
      <c r="B427" s="5">
        <v>390</v>
      </c>
      <c r="C427" s="2"/>
      <c r="D427" s="6" t="s">
        <v>1</v>
      </c>
      <c r="E427" s="2"/>
      <c r="F427" s="2"/>
      <c r="G427" s="2"/>
      <c r="H427" s="2"/>
      <c r="I427" s="2"/>
      <c r="J427" s="2"/>
      <c r="K427" s="7"/>
      <c r="L427" s="7" t="e">
        <f>INDEX(Sheet2!$F:$F,MATCH(J427,Sheet2!$C:$C,))</f>
        <v>#N/A</v>
      </c>
      <c r="M427" s="12" t="e">
        <f>INDEX(Sheet2!$E:$E,MATCH(J427,Sheet2!$C:$C,))</f>
        <v>#N/A</v>
      </c>
    </row>
    <row r="428" spans="2:13" ht="18">
      <c r="B428" s="5">
        <v>391</v>
      </c>
      <c r="C428" s="2"/>
      <c r="D428" s="6" t="s">
        <v>1</v>
      </c>
      <c r="E428" s="2"/>
      <c r="F428" s="2"/>
      <c r="G428" s="2"/>
      <c r="H428" s="2"/>
      <c r="I428" s="2"/>
      <c r="J428" s="2"/>
      <c r="K428" s="7"/>
      <c r="L428" s="7" t="e">
        <f>INDEX(Sheet2!$F:$F,MATCH(J428,Sheet2!$C:$C,))</f>
        <v>#N/A</v>
      </c>
      <c r="M428" s="12" t="e">
        <f>INDEX(Sheet2!$E:$E,MATCH(J428,Sheet2!$C:$C,))</f>
        <v>#N/A</v>
      </c>
    </row>
    <row r="429" spans="2:13" ht="18">
      <c r="B429" s="5">
        <v>392</v>
      </c>
      <c r="C429" s="2"/>
      <c r="D429" s="6" t="s">
        <v>1</v>
      </c>
      <c r="E429" s="2"/>
      <c r="F429" s="2"/>
      <c r="G429" s="2"/>
      <c r="H429" s="2"/>
      <c r="I429" s="2"/>
      <c r="J429" s="2"/>
      <c r="K429" s="7"/>
      <c r="L429" s="7" t="e">
        <f>INDEX(Sheet2!$F:$F,MATCH(J429,Sheet2!$C:$C,))</f>
        <v>#N/A</v>
      </c>
      <c r="M429" s="12" t="e">
        <f>INDEX(Sheet2!$E:$E,MATCH(J429,Sheet2!$C:$C,))</f>
        <v>#N/A</v>
      </c>
    </row>
    <row r="430" spans="2:13" ht="18">
      <c r="B430" s="5">
        <v>393</v>
      </c>
      <c r="C430" s="2"/>
      <c r="D430" s="6" t="s">
        <v>1</v>
      </c>
      <c r="E430" s="2"/>
      <c r="F430" s="2"/>
      <c r="G430" s="2"/>
      <c r="H430" s="2"/>
      <c r="I430" s="2"/>
      <c r="J430" s="2"/>
      <c r="K430" s="7"/>
      <c r="L430" s="7" t="e">
        <f>INDEX(Sheet2!$F:$F,MATCH(J430,Sheet2!$C:$C,))</f>
        <v>#N/A</v>
      </c>
      <c r="M430" s="12" t="e">
        <f>INDEX(Sheet2!$E:$E,MATCH(J430,Sheet2!$C:$C,))</f>
        <v>#N/A</v>
      </c>
    </row>
    <row r="431" spans="2:13" ht="18">
      <c r="B431" s="5">
        <v>394</v>
      </c>
      <c r="C431" s="2"/>
      <c r="D431" s="6" t="s">
        <v>1</v>
      </c>
      <c r="E431" s="2"/>
      <c r="F431" s="2"/>
      <c r="G431" s="2"/>
      <c r="H431" s="2"/>
      <c r="I431" s="2"/>
      <c r="J431" s="2"/>
      <c r="K431" s="7"/>
      <c r="L431" s="7" t="e">
        <f>INDEX(Sheet2!$F:$F,MATCH(J431,Sheet2!$C:$C,))</f>
        <v>#N/A</v>
      </c>
      <c r="M431" s="12" t="e">
        <f>INDEX(Sheet2!$E:$E,MATCH(J431,Sheet2!$C:$C,))</f>
        <v>#N/A</v>
      </c>
    </row>
    <row r="432" spans="2:13" ht="18">
      <c r="B432" s="5">
        <v>395</v>
      </c>
      <c r="C432" s="2"/>
      <c r="D432" s="6" t="s">
        <v>1</v>
      </c>
      <c r="E432" s="2"/>
      <c r="F432" s="2"/>
      <c r="G432" s="2"/>
      <c r="H432" s="2"/>
      <c r="I432" s="2"/>
      <c r="J432" s="2"/>
      <c r="K432" s="7"/>
      <c r="L432" s="7" t="e">
        <f>INDEX(Sheet2!$F:$F,MATCH(J432,Sheet2!$C:$C,))</f>
        <v>#N/A</v>
      </c>
      <c r="M432" s="12" t="e">
        <f>INDEX(Sheet2!$E:$E,MATCH(J432,Sheet2!$C:$C,))</f>
        <v>#N/A</v>
      </c>
    </row>
    <row r="433" spans="2:13" ht="18">
      <c r="B433" s="5">
        <v>396</v>
      </c>
      <c r="C433" s="2"/>
      <c r="D433" s="6" t="s">
        <v>1</v>
      </c>
      <c r="E433" s="2"/>
      <c r="F433" s="2"/>
      <c r="G433" s="2"/>
      <c r="H433" s="2"/>
      <c r="I433" s="2"/>
      <c r="J433" s="2"/>
      <c r="K433" s="7"/>
      <c r="L433" s="7" t="e">
        <f>INDEX(Sheet2!$F:$F,MATCH(J433,Sheet2!$C:$C,))</f>
        <v>#N/A</v>
      </c>
      <c r="M433" s="12" t="e">
        <f>INDEX(Sheet2!$E:$E,MATCH(J433,Sheet2!$C:$C,))</f>
        <v>#N/A</v>
      </c>
    </row>
    <row r="434" spans="2:13" ht="18">
      <c r="B434" s="5">
        <v>397</v>
      </c>
      <c r="C434" s="2"/>
      <c r="D434" s="6" t="s">
        <v>1</v>
      </c>
      <c r="E434" s="2"/>
      <c r="F434" s="2"/>
      <c r="G434" s="2"/>
      <c r="H434" s="2"/>
      <c r="I434" s="2"/>
      <c r="J434" s="2"/>
      <c r="K434" s="7"/>
      <c r="L434" s="7" t="e">
        <f>INDEX(Sheet2!$F:$F,MATCH(J434,Sheet2!$C:$C,))</f>
        <v>#N/A</v>
      </c>
      <c r="M434" s="12" t="e">
        <f>INDEX(Sheet2!$E:$E,MATCH(J434,Sheet2!$C:$C,))</f>
        <v>#N/A</v>
      </c>
    </row>
    <row r="435" spans="2:13" ht="18">
      <c r="B435" s="5">
        <v>398</v>
      </c>
      <c r="C435" s="2"/>
      <c r="D435" s="6" t="s">
        <v>1</v>
      </c>
      <c r="E435" s="2"/>
      <c r="F435" s="2"/>
      <c r="G435" s="2"/>
      <c r="H435" s="2"/>
      <c r="I435" s="2"/>
      <c r="J435" s="2"/>
      <c r="K435" s="7"/>
      <c r="L435" s="7" t="e">
        <f>INDEX(Sheet2!$F:$F,MATCH(J435,Sheet2!$C:$C,))</f>
        <v>#N/A</v>
      </c>
      <c r="M435" s="12" t="e">
        <f>INDEX(Sheet2!$E:$E,MATCH(J435,Sheet2!$C:$C,))</f>
        <v>#N/A</v>
      </c>
    </row>
    <row r="436" spans="2:13" ht="18.75" thickBot="1">
      <c r="B436" s="5">
        <v>399</v>
      </c>
      <c r="C436" s="2"/>
      <c r="D436" s="6" t="s">
        <v>1</v>
      </c>
      <c r="E436" s="2"/>
      <c r="F436" s="2"/>
      <c r="G436" s="2"/>
      <c r="H436" s="2"/>
      <c r="I436" s="2"/>
      <c r="J436" s="2"/>
      <c r="K436" s="7"/>
      <c r="L436" s="7" t="e">
        <f>INDEX(Sheet2!$F:$F,MATCH(J436,Sheet2!$C:$C,))</f>
        <v>#N/A</v>
      </c>
      <c r="M436" s="12" t="e">
        <f>INDEX(Sheet2!$E:$E,MATCH(J436,Sheet2!$C:$C,))</f>
        <v>#N/A</v>
      </c>
    </row>
    <row r="437" spans="2:13" ht="18">
      <c r="B437" s="54" t="s">
        <v>2</v>
      </c>
      <c r="C437" s="50" t="s">
        <v>0</v>
      </c>
      <c r="D437" s="50"/>
      <c r="E437" s="50"/>
      <c r="F437" s="39"/>
      <c r="G437" s="39"/>
      <c r="H437" s="50" t="s">
        <v>3</v>
      </c>
      <c r="I437" s="50" t="s">
        <v>4</v>
      </c>
      <c r="J437" s="50" t="s">
        <v>5</v>
      </c>
      <c r="K437" s="48" t="s">
        <v>6</v>
      </c>
      <c r="L437" s="50" t="s">
        <v>13</v>
      </c>
      <c r="M437" s="52" t="s">
        <v>32</v>
      </c>
    </row>
    <row r="438" spans="2:13" ht="18.75" thickBot="1">
      <c r="B438" s="55"/>
      <c r="C438" s="10" t="s">
        <v>11</v>
      </c>
      <c r="D438" s="10" t="s">
        <v>1</v>
      </c>
      <c r="E438" s="10" t="s">
        <v>11</v>
      </c>
      <c r="F438" s="40"/>
      <c r="G438" s="40"/>
      <c r="H438" s="51"/>
      <c r="I438" s="51"/>
      <c r="J438" s="51"/>
      <c r="K438" s="49"/>
      <c r="L438" s="51"/>
      <c r="M438" s="53"/>
    </row>
    <row r="439" spans="2:13" ht="18">
      <c r="B439" s="5">
        <v>400</v>
      </c>
      <c r="C439" s="2"/>
      <c r="D439" s="6" t="s">
        <v>1</v>
      </c>
      <c r="E439" s="2"/>
      <c r="F439" s="2"/>
      <c r="G439" s="2"/>
      <c r="H439" s="2"/>
      <c r="I439" s="2"/>
      <c r="J439" s="2"/>
      <c r="K439" s="7"/>
      <c r="L439" s="7" t="e">
        <f>INDEX(Sheet2!$F:$F,MATCH(J439,Sheet2!$C:$C,))</f>
        <v>#N/A</v>
      </c>
      <c r="M439" s="12" t="e">
        <f>INDEX(Sheet2!$E:$E,MATCH(J439,Sheet2!$C:$C,))</f>
        <v>#N/A</v>
      </c>
    </row>
    <row r="440" spans="2:13" ht="18">
      <c r="B440" s="5">
        <v>401</v>
      </c>
      <c r="C440" s="2"/>
      <c r="D440" s="6" t="s">
        <v>1</v>
      </c>
      <c r="E440" s="2"/>
      <c r="F440" s="2"/>
      <c r="G440" s="2"/>
      <c r="H440" s="2"/>
      <c r="I440" s="2"/>
      <c r="J440" s="2"/>
      <c r="K440" s="7"/>
      <c r="L440" s="7" t="e">
        <f>INDEX(Sheet2!$F:$F,MATCH(J440,Sheet2!$C:$C,))</f>
        <v>#N/A</v>
      </c>
      <c r="M440" s="12" t="e">
        <f>INDEX(Sheet2!$E:$E,MATCH(J440,Sheet2!$C:$C,))</f>
        <v>#N/A</v>
      </c>
    </row>
    <row r="441" spans="2:13" ht="18">
      <c r="B441" s="5">
        <v>402</v>
      </c>
      <c r="C441" s="2"/>
      <c r="D441" s="6" t="s">
        <v>1</v>
      </c>
      <c r="E441" s="2"/>
      <c r="F441" s="2"/>
      <c r="G441" s="2"/>
      <c r="H441" s="2"/>
      <c r="I441" s="2"/>
      <c r="J441" s="2"/>
      <c r="K441" s="7"/>
      <c r="L441" s="7" t="e">
        <f>INDEX(Sheet2!$F:$F,MATCH(J441,Sheet2!$C:$C,))</f>
        <v>#N/A</v>
      </c>
      <c r="M441" s="12" t="e">
        <f>INDEX(Sheet2!$E:$E,MATCH(J441,Sheet2!$C:$C,))</f>
        <v>#N/A</v>
      </c>
    </row>
    <row r="442" spans="2:13" ht="18">
      <c r="B442" s="5">
        <v>403</v>
      </c>
      <c r="C442" s="2"/>
      <c r="D442" s="6" t="s">
        <v>1</v>
      </c>
      <c r="E442" s="2"/>
      <c r="F442" s="2"/>
      <c r="G442" s="2"/>
      <c r="H442" s="2"/>
      <c r="I442" s="2"/>
      <c r="J442" s="2"/>
      <c r="K442" s="7"/>
      <c r="L442" s="7" t="e">
        <f>INDEX(Sheet2!$F:$F,MATCH(J442,Sheet2!$C:$C,))</f>
        <v>#N/A</v>
      </c>
      <c r="M442" s="12" t="e">
        <f>INDEX(Sheet2!$E:$E,MATCH(J442,Sheet2!$C:$C,))</f>
        <v>#N/A</v>
      </c>
    </row>
    <row r="443" spans="2:13" ht="18">
      <c r="B443" s="5">
        <v>404</v>
      </c>
      <c r="C443" s="2"/>
      <c r="D443" s="6" t="s">
        <v>1</v>
      </c>
      <c r="E443" s="2"/>
      <c r="F443" s="2"/>
      <c r="G443" s="2"/>
      <c r="H443" s="2"/>
      <c r="I443" s="2"/>
      <c r="J443" s="2"/>
      <c r="K443" s="7"/>
      <c r="L443" s="7" t="e">
        <f>INDEX(Sheet2!$F:$F,MATCH(J443,Sheet2!$C:$C,))</f>
        <v>#N/A</v>
      </c>
      <c r="M443" s="12" t="e">
        <f>INDEX(Sheet2!$E:$E,MATCH(J443,Sheet2!$C:$C,))</f>
        <v>#N/A</v>
      </c>
    </row>
    <row r="444" spans="2:13" ht="18">
      <c r="B444" s="5">
        <v>405</v>
      </c>
      <c r="C444" s="2"/>
      <c r="D444" s="6" t="s">
        <v>1</v>
      </c>
      <c r="E444" s="2"/>
      <c r="F444" s="2"/>
      <c r="G444" s="2"/>
      <c r="H444" s="2"/>
      <c r="I444" s="2"/>
      <c r="J444" s="2"/>
      <c r="K444" s="7"/>
      <c r="L444" s="7" t="e">
        <f>INDEX(Sheet2!$F:$F,MATCH(J444,Sheet2!$C:$C,))</f>
        <v>#N/A</v>
      </c>
      <c r="M444" s="12" t="e">
        <f>INDEX(Sheet2!$E:$E,MATCH(J444,Sheet2!$C:$C,))</f>
        <v>#N/A</v>
      </c>
    </row>
    <row r="445" spans="2:13" ht="18">
      <c r="B445" s="5">
        <v>406</v>
      </c>
      <c r="C445" s="2"/>
      <c r="D445" s="6" t="s">
        <v>1</v>
      </c>
      <c r="E445" s="2"/>
      <c r="F445" s="2"/>
      <c r="G445" s="2"/>
      <c r="H445" s="2"/>
      <c r="I445" s="2"/>
      <c r="J445" s="2"/>
      <c r="K445" s="7"/>
      <c r="L445" s="7" t="e">
        <f>INDEX(Sheet2!$F:$F,MATCH(J445,Sheet2!$C:$C,))</f>
        <v>#N/A</v>
      </c>
      <c r="M445" s="12" t="e">
        <f>INDEX(Sheet2!$E:$E,MATCH(J445,Sheet2!$C:$C,))</f>
        <v>#N/A</v>
      </c>
    </row>
    <row r="446" spans="2:13" ht="18">
      <c r="B446" s="5">
        <v>407</v>
      </c>
      <c r="C446" s="2"/>
      <c r="D446" s="6" t="s">
        <v>1</v>
      </c>
      <c r="E446" s="2"/>
      <c r="F446" s="2"/>
      <c r="G446" s="2"/>
      <c r="H446" s="2"/>
      <c r="I446" s="2"/>
      <c r="J446" s="2"/>
      <c r="K446" s="7"/>
      <c r="L446" s="7" t="e">
        <f>INDEX(Sheet2!$F:$F,MATCH(J446,Sheet2!$C:$C,))</f>
        <v>#N/A</v>
      </c>
      <c r="M446" s="12" t="e">
        <f>INDEX(Sheet2!$E:$E,MATCH(J446,Sheet2!$C:$C,))</f>
        <v>#N/A</v>
      </c>
    </row>
    <row r="447" spans="2:13" ht="18">
      <c r="B447" s="5">
        <v>408</v>
      </c>
      <c r="C447" s="2"/>
      <c r="D447" s="6" t="s">
        <v>1</v>
      </c>
      <c r="E447" s="2"/>
      <c r="F447" s="2"/>
      <c r="G447" s="2"/>
      <c r="H447" s="2"/>
      <c r="I447" s="2"/>
      <c r="J447" s="2"/>
      <c r="K447" s="7"/>
      <c r="L447" s="7" t="e">
        <f>INDEX(Sheet2!$F:$F,MATCH(J447,Sheet2!$C:$C,))</f>
        <v>#N/A</v>
      </c>
      <c r="M447" s="12" t="e">
        <f>INDEX(Sheet2!$E:$E,MATCH(J447,Sheet2!$C:$C,))</f>
        <v>#N/A</v>
      </c>
    </row>
    <row r="448" spans="2:13" ht="18">
      <c r="B448" s="5">
        <v>409</v>
      </c>
      <c r="C448" s="2"/>
      <c r="D448" s="6" t="s">
        <v>1</v>
      </c>
      <c r="E448" s="2"/>
      <c r="F448" s="2"/>
      <c r="G448" s="2"/>
      <c r="H448" s="2"/>
      <c r="I448" s="2"/>
      <c r="J448" s="2"/>
      <c r="K448" s="7"/>
      <c r="L448" s="7" t="e">
        <f>INDEX(Sheet2!$F:$F,MATCH(J448,Sheet2!$C:$C,))</f>
        <v>#N/A</v>
      </c>
      <c r="M448" s="12" t="e">
        <f>INDEX(Sheet2!$E:$E,MATCH(J448,Sheet2!$C:$C,))</f>
        <v>#N/A</v>
      </c>
    </row>
    <row r="449" spans="2:13" ht="18">
      <c r="B449" s="5">
        <v>410</v>
      </c>
      <c r="C449" s="2"/>
      <c r="D449" s="6" t="s">
        <v>1</v>
      </c>
      <c r="E449" s="2"/>
      <c r="F449" s="2"/>
      <c r="G449" s="2"/>
      <c r="H449" s="2"/>
      <c r="I449" s="2"/>
      <c r="J449" s="2"/>
      <c r="K449" s="7"/>
      <c r="L449" s="7" t="e">
        <f>INDEX(Sheet2!$F:$F,MATCH(J449,Sheet2!$C:$C,))</f>
        <v>#N/A</v>
      </c>
      <c r="M449" s="12" t="e">
        <f>INDEX(Sheet2!$E:$E,MATCH(J449,Sheet2!$C:$C,))</f>
        <v>#N/A</v>
      </c>
    </row>
    <row r="450" spans="2:13" ht="18">
      <c r="B450" s="5">
        <v>411</v>
      </c>
      <c r="C450" s="2"/>
      <c r="D450" s="6" t="s">
        <v>1</v>
      </c>
      <c r="E450" s="2"/>
      <c r="F450" s="2"/>
      <c r="G450" s="2"/>
      <c r="H450" s="2"/>
      <c r="I450" s="2"/>
      <c r="J450" s="2"/>
      <c r="K450" s="7"/>
      <c r="L450" s="7" t="e">
        <f>INDEX(Sheet2!$F:$F,MATCH(J450,Sheet2!$C:$C,))</f>
        <v>#N/A</v>
      </c>
      <c r="M450" s="12" t="e">
        <f>INDEX(Sheet2!$E:$E,MATCH(J450,Sheet2!$C:$C,))</f>
        <v>#N/A</v>
      </c>
    </row>
    <row r="451" spans="2:13" ht="18">
      <c r="B451" s="5">
        <v>412</v>
      </c>
      <c r="C451" s="2"/>
      <c r="D451" s="6" t="s">
        <v>1</v>
      </c>
      <c r="E451" s="2"/>
      <c r="F451" s="2"/>
      <c r="G451" s="2"/>
      <c r="H451" s="2"/>
      <c r="I451" s="2"/>
      <c r="J451" s="2"/>
      <c r="K451" s="7"/>
      <c r="L451" s="7" t="e">
        <f>INDEX(Sheet2!$F:$F,MATCH(J451,Sheet2!$C:$C,))</f>
        <v>#N/A</v>
      </c>
      <c r="M451" s="12" t="e">
        <f>INDEX(Sheet2!$E:$E,MATCH(J451,Sheet2!$C:$C,))</f>
        <v>#N/A</v>
      </c>
    </row>
    <row r="452" spans="2:13" ht="18">
      <c r="B452" s="5">
        <v>413</v>
      </c>
      <c r="C452" s="2"/>
      <c r="D452" s="6" t="s">
        <v>1</v>
      </c>
      <c r="E452" s="2"/>
      <c r="F452" s="2"/>
      <c r="G452" s="2"/>
      <c r="H452" s="2"/>
      <c r="I452" s="2"/>
      <c r="J452" s="2"/>
      <c r="K452" s="7"/>
      <c r="L452" s="7" t="e">
        <f>INDEX(Sheet2!$F:$F,MATCH(J452,Sheet2!$C:$C,))</f>
        <v>#N/A</v>
      </c>
      <c r="M452" s="12" t="e">
        <f>INDEX(Sheet2!$E:$E,MATCH(J452,Sheet2!$C:$C,))</f>
        <v>#N/A</v>
      </c>
    </row>
    <row r="453" spans="2:13" ht="18">
      <c r="B453" s="5">
        <v>414</v>
      </c>
      <c r="C453" s="2"/>
      <c r="D453" s="6" t="s">
        <v>1</v>
      </c>
      <c r="E453" s="2"/>
      <c r="F453" s="2"/>
      <c r="G453" s="2"/>
      <c r="H453" s="2"/>
      <c r="I453" s="2"/>
      <c r="J453" s="2"/>
      <c r="K453" s="7"/>
      <c r="L453" s="7" t="e">
        <f>INDEX(Sheet2!$F:$F,MATCH(J453,Sheet2!$C:$C,))</f>
        <v>#N/A</v>
      </c>
      <c r="M453" s="12" t="e">
        <f>INDEX(Sheet2!$E:$E,MATCH(J453,Sheet2!$C:$C,))</f>
        <v>#N/A</v>
      </c>
    </row>
    <row r="454" spans="2:13" ht="18">
      <c r="B454" s="5">
        <v>415</v>
      </c>
      <c r="C454" s="2"/>
      <c r="D454" s="6" t="s">
        <v>1</v>
      </c>
      <c r="E454" s="2"/>
      <c r="F454" s="2"/>
      <c r="G454" s="2"/>
      <c r="H454" s="2"/>
      <c r="I454" s="2"/>
      <c r="J454" s="2"/>
      <c r="K454" s="7"/>
      <c r="L454" s="7" t="e">
        <f>INDEX(Sheet2!$F:$F,MATCH(J454,Sheet2!$C:$C,))</f>
        <v>#N/A</v>
      </c>
      <c r="M454" s="12" t="e">
        <f>INDEX(Sheet2!$E:$E,MATCH(J454,Sheet2!$C:$C,))</f>
        <v>#N/A</v>
      </c>
    </row>
    <row r="455" spans="2:13" ht="18">
      <c r="B455" s="5">
        <v>416</v>
      </c>
      <c r="C455" s="2"/>
      <c r="D455" s="6" t="s">
        <v>1</v>
      </c>
      <c r="E455" s="2"/>
      <c r="F455" s="2"/>
      <c r="G455" s="2"/>
      <c r="H455" s="2"/>
      <c r="I455" s="2"/>
      <c r="J455" s="2"/>
      <c r="K455" s="7"/>
      <c r="L455" s="7" t="e">
        <f>INDEX(Sheet2!$F:$F,MATCH(J455,Sheet2!$C:$C,))</f>
        <v>#N/A</v>
      </c>
      <c r="M455" s="12" t="e">
        <f>INDEX(Sheet2!$E:$E,MATCH(J455,Sheet2!$C:$C,))</f>
        <v>#N/A</v>
      </c>
    </row>
    <row r="456" spans="2:13" ht="18">
      <c r="B456" s="5">
        <v>417</v>
      </c>
      <c r="C456" s="2"/>
      <c r="D456" s="6" t="s">
        <v>1</v>
      </c>
      <c r="E456" s="2"/>
      <c r="F456" s="2"/>
      <c r="G456" s="2"/>
      <c r="H456" s="2"/>
      <c r="I456" s="2"/>
      <c r="J456" s="2"/>
      <c r="K456" s="7"/>
      <c r="L456" s="7" t="e">
        <f>INDEX(Sheet2!$F:$F,MATCH(J456,Sheet2!$C:$C,))</f>
        <v>#N/A</v>
      </c>
      <c r="M456" s="12" t="e">
        <f>INDEX(Sheet2!$E:$E,MATCH(J456,Sheet2!$C:$C,))</f>
        <v>#N/A</v>
      </c>
    </row>
    <row r="457" spans="2:13" ht="18">
      <c r="B457" s="5">
        <v>418</v>
      </c>
      <c r="C457" s="2"/>
      <c r="D457" s="6" t="s">
        <v>1</v>
      </c>
      <c r="E457" s="2"/>
      <c r="F457" s="2"/>
      <c r="G457" s="2"/>
      <c r="H457" s="2"/>
      <c r="I457" s="2"/>
      <c r="J457" s="2"/>
      <c r="K457" s="7"/>
      <c r="L457" s="7" t="e">
        <f>INDEX(Sheet2!$F:$F,MATCH(J457,Sheet2!$C:$C,))</f>
        <v>#N/A</v>
      </c>
      <c r="M457" s="12" t="e">
        <f>INDEX(Sheet2!$E:$E,MATCH(J457,Sheet2!$C:$C,))</f>
        <v>#N/A</v>
      </c>
    </row>
    <row r="458" spans="2:13" ht="18">
      <c r="B458" s="5">
        <v>419</v>
      </c>
      <c r="C458" s="2"/>
      <c r="D458" s="6" t="s">
        <v>1</v>
      </c>
      <c r="E458" s="2"/>
      <c r="F458" s="2"/>
      <c r="G458" s="2"/>
      <c r="H458" s="2"/>
      <c r="I458" s="2"/>
      <c r="J458" s="2"/>
      <c r="K458" s="7"/>
      <c r="L458" s="7" t="e">
        <f>INDEX(Sheet2!$F:$F,MATCH(J458,Sheet2!$C:$C,))</f>
        <v>#N/A</v>
      </c>
      <c r="M458" s="12" t="e">
        <f>INDEX(Sheet2!$E:$E,MATCH(J458,Sheet2!$C:$C,))</f>
        <v>#N/A</v>
      </c>
    </row>
    <row r="459" spans="2:13" ht="18">
      <c r="B459" s="5">
        <v>420</v>
      </c>
      <c r="C459" s="2"/>
      <c r="D459" s="6" t="s">
        <v>1</v>
      </c>
      <c r="E459" s="2"/>
      <c r="F459" s="2"/>
      <c r="G459" s="2"/>
      <c r="H459" s="2"/>
      <c r="I459" s="2"/>
      <c r="J459" s="2"/>
      <c r="K459" s="7"/>
      <c r="L459" s="7" t="e">
        <f>INDEX(Sheet2!$F:$F,MATCH(J459,Sheet2!$C:$C,))</f>
        <v>#N/A</v>
      </c>
      <c r="M459" s="12" t="e">
        <f>INDEX(Sheet2!$E:$E,MATCH(J459,Sheet2!$C:$C,))</f>
        <v>#N/A</v>
      </c>
    </row>
    <row r="460" spans="2:13" ht="18">
      <c r="B460" s="5">
        <v>421</v>
      </c>
      <c r="C460" s="2"/>
      <c r="D460" s="6" t="s">
        <v>1</v>
      </c>
      <c r="E460" s="2"/>
      <c r="F460" s="2"/>
      <c r="G460" s="2"/>
      <c r="H460" s="2"/>
      <c r="I460" s="2"/>
      <c r="J460" s="2"/>
      <c r="K460" s="7"/>
      <c r="L460" s="7" t="e">
        <f>INDEX(Sheet2!$F:$F,MATCH(J460,Sheet2!$C:$C,))</f>
        <v>#N/A</v>
      </c>
      <c r="M460" s="12" t="e">
        <f>INDEX(Sheet2!$E:$E,MATCH(J460,Sheet2!$C:$C,))</f>
        <v>#N/A</v>
      </c>
    </row>
    <row r="461" spans="2:13" ht="18">
      <c r="B461" s="5">
        <v>422</v>
      </c>
      <c r="C461" s="2"/>
      <c r="D461" s="6" t="s">
        <v>1</v>
      </c>
      <c r="E461" s="2"/>
      <c r="F461" s="2"/>
      <c r="G461" s="2"/>
      <c r="H461" s="2"/>
      <c r="I461" s="2"/>
      <c r="J461" s="2"/>
      <c r="K461" s="7"/>
      <c r="L461" s="7" t="e">
        <f>INDEX(Sheet2!$F:$F,MATCH(J461,Sheet2!$C:$C,))</f>
        <v>#N/A</v>
      </c>
      <c r="M461" s="12" t="e">
        <f>INDEX(Sheet2!$E:$E,MATCH(J461,Sheet2!$C:$C,))</f>
        <v>#N/A</v>
      </c>
    </row>
    <row r="462" spans="2:13" ht="18">
      <c r="B462" s="5">
        <v>423</v>
      </c>
      <c r="C462" s="2"/>
      <c r="D462" s="6" t="s">
        <v>1</v>
      </c>
      <c r="E462" s="2"/>
      <c r="F462" s="2"/>
      <c r="G462" s="2"/>
      <c r="H462" s="2"/>
      <c r="I462" s="2"/>
      <c r="J462" s="2"/>
      <c r="K462" s="7"/>
      <c r="L462" s="7" t="e">
        <f>INDEX(Sheet2!$F:$F,MATCH(J462,Sheet2!$C:$C,))</f>
        <v>#N/A</v>
      </c>
      <c r="M462" s="12" t="e">
        <f>INDEX(Sheet2!$E:$E,MATCH(J462,Sheet2!$C:$C,))</f>
        <v>#N/A</v>
      </c>
    </row>
    <row r="463" spans="2:13" ht="18">
      <c r="B463" s="5">
        <v>424</v>
      </c>
      <c r="C463" s="2"/>
      <c r="D463" s="6" t="s">
        <v>1</v>
      </c>
      <c r="E463" s="2"/>
      <c r="F463" s="2"/>
      <c r="G463" s="2"/>
      <c r="H463" s="2"/>
      <c r="I463" s="2"/>
      <c r="J463" s="2"/>
      <c r="K463" s="7"/>
      <c r="L463" s="7" t="e">
        <f>INDEX(Sheet2!$F:$F,MATCH(J463,Sheet2!$C:$C,))</f>
        <v>#N/A</v>
      </c>
      <c r="M463" s="12" t="e">
        <f>INDEX(Sheet2!$E:$E,MATCH(J463,Sheet2!$C:$C,))</f>
        <v>#N/A</v>
      </c>
    </row>
    <row r="464" spans="2:13" ht="18">
      <c r="B464" s="5">
        <v>425</v>
      </c>
      <c r="C464" s="2"/>
      <c r="D464" s="6" t="s">
        <v>1</v>
      </c>
      <c r="E464" s="2"/>
      <c r="F464" s="2"/>
      <c r="G464" s="2"/>
      <c r="H464" s="2"/>
      <c r="I464" s="2"/>
      <c r="J464" s="2"/>
      <c r="K464" s="7"/>
      <c r="L464" s="7" t="e">
        <f>INDEX(Sheet2!$F:$F,MATCH(J464,Sheet2!$C:$C,))</f>
        <v>#N/A</v>
      </c>
      <c r="M464" s="12" t="e">
        <f>INDEX(Sheet2!$E:$E,MATCH(J464,Sheet2!$C:$C,))</f>
        <v>#N/A</v>
      </c>
    </row>
    <row r="465" spans="2:13" ht="18">
      <c r="B465" s="5">
        <v>426</v>
      </c>
      <c r="C465" s="2"/>
      <c r="D465" s="6" t="s">
        <v>1</v>
      </c>
      <c r="E465" s="2"/>
      <c r="F465" s="2"/>
      <c r="G465" s="2"/>
      <c r="H465" s="2"/>
      <c r="I465" s="2"/>
      <c r="J465" s="2"/>
      <c r="K465" s="7"/>
      <c r="L465" s="7" t="e">
        <f>INDEX(Sheet2!$F:$F,MATCH(J465,Sheet2!$C:$C,))</f>
        <v>#N/A</v>
      </c>
      <c r="M465" s="12" t="e">
        <f>INDEX(Sheet2!$E:$E,MATCH(J465,Sheet2!$C:$C,))</f>
        <v>#N/A</v>
      </c>
    </row>
    <row r="466" spans="2:13" ht="18">
      <c r="B466" s="5">
        <v>427</v>
      </c>
      <c r="C466" s="2"/>
      <c r="D466" s="6" t="s">
        <v>1</v>
      </c>
      <c r="E466" s="2"/>
      <c r="F466" s="2"/>
      <c r="G466" s="2"/>
      <c r="H466" s="2"/>
      <c r="I466" s="2"/>
      <c r="J466" s="2"/>
      <c r="K466" s="7"/>
      <c r="L466" s="7" t="e">
        <f>INDEX(Sheet2!$F:$F,MATCH(J466,Sheet2!$C:$C,))</f>
        <v>#N/A</v>
      </c>
      <c r="M466" s="12" t="e">
        <f>INDEX(Sheet2!$E:$E,MATCH(J466,Sheet2!$C:$C,))</f>
        <v>#N/A</v>
      </c>
    </row>
    <row r="467" spans="2:13" ht="18.75" thickBot="1">
      <c r="B467" s="5">
        <v>428</v>
      </c>
      <c r="C467" s="2"/>
      <c r="D467" s="6" t="s">
        <v>1</v>
      </c>
      <c r="E467" s="2"/>
      <c r="F467" s="2"/>
      <c r="G467" s="2"/>
      <c r="H467" s="2"/>
      <c r="I467" s="2"/>
      <c r="J467" s="2"/>
      <c r="K467" s="7"/>
      <c r="L467" s="7" t="e">
        <f>INDEX(Sheet2!$F:$F,MATCH(J467,Sheet2!$C:$C,))</f>
        <v>#N/A</v>
      </c>
      <c r="M467" s="12" t="e">
        <f>INDEX(Sheet2!$E:$E,MATCH(J467,Sheet2!$C:$C,))</f>
        <v>#N/A</v>
      </c>
    </row>
    <row r="468" spans="2:13" ht="18">
      <c r="B468" s="54" t="s">
        <v>2</v>
      </c>
      <c r="C468" s="50" t="s">
        <v>0</v>
      </c>
      <c r="D468" s="50"/>
      <c r="E468" s="50"/>
      <c r="F468" s="39"/>
      <c r="G468" s="39"/>
      <c r="H468" s="50" t="s">
        <v>3</v>
      </c>
      <c r="I468" s="50" t="s">
        <v>4</v>
      </c>
      <c r="J468" s="50" t="s">
        <v>5</v>
      </c>
      <c r="K468" s="48" t="s">
        <v>6</v>
      </c>
      <c r="L468" s="50" t="s">
        <v>13</v>
      </c>
      <c r="M468" s="52" t="s">
        <v>32</v>
      </c>
    </row>
    <row r="469" spans="2:13" ht="18.75" thickBot="1">
      <c r="B469" s="55"/>
      <c r="C469" s="10" t="s">
        <v>11</v>
      </c>
      <c r="D469" s="10" t="s">
        <v>1</v>
      </c>
      <c r="E469" s="10" t="s">
        <v>11</v>
      </c>
      <c r="F469" s="40"/>
      <c r="G469" s="40"/>
      <c r="H469" s="51"/>
      <c r="I469" s="51"/>
      <c r="J469" s="51"/>
      <c r="K469" s="49"/>
      <c r="L469" s="51"/>
      <c r="M469" s="53"/>
    </row>
    <row r="470" spans="2:13" ht="18">
      <c r="B470" s="5">
        <v>429</v>
      </c>
      <c r="C470" s="2"/>
      <c r="D470" s="6" t="s">
        <v>1</v>
      </c>
      <c r="E470" s="2"/>
      <c r="F470" s="2"/>
      <c r="G470" s="2"/>
      <c r="H470" s="2"/>
      <c r="I470" s="2"/>
      <c r="J470" s="2"/>
      <c r="K470" s="7"/>
      <c r="L470" s="7" t="e">
        <f>INDEX(Sheet2!$F:$F,MATCH(J470,Sheet2!$C:$C,))</f>
        <v>#N/A</v>
      </c>
      <c r="M470" s="12" t="e">
        <f>INDEX(Sheet2!$E:$E,MATCH(J470,Sheet2!$C:$C,))</f>
        <v>#N/A</v>
      </c>
    </row>
    <row r="471" spans="2:13" ht="18">
      <c r="B471" s="5">
        <v>430</v>
      </c>
      <c r="C471" s="2"/>
      <c r="D471" s="6" t="s">
        <v>1</v>
      </c>
      <c r="E471" s="2"/>
      <c r="F471" s="2"/>
      <c r="G471" s="2"/>
      <c r="H471" s="2"/>
      <c r="I471" s="2"/>
      <c r="J471" s="2"/>
      <c r="K471" s="7"/>
      <c r="L471" s="7" t="e">
        <f>INDEX(Sheet2!$F:$F,MATCH(J471,Sheet2!$C:$C,))</f>
        <v>#N/A</v>
      </c>
      <c r="M471" s="12" t="e">
        <f>INDEX(Sheet2!$E:$E,MATCH(J471,Sheet2!$C:$C,))</f>
        <v>#N/A</v>
      </c>
    </row>
    <row r="472" spans="2:13" ht="18">
      <c r="B472" s="5">
        <v>431</v>
      </c>
      <c r="C472" s="2"/>
      <c r="D472" s="6" t="s">
        <v>1</v>
      </c>
      <c r="E472" s="2"/>
      <c r="F472" s="2"/>
      <c r="G472" s="2"/>
      <c r="H472" s="2"/>
      <c r="I472" s="2"/>
      <c r="J472" s="2"/>
      <c r="K472" s="7"/>
      <c r="L472" s="7" t="e">
        <f>INDEX(Sheet2!$F:$F,MATCH(J472,Sheet2!$C:$C,))</f>
        <v>#N/A</v>
      </c>
      <c r="M472" s="12" t="e">
        <f>INDEX(Sheet2!$E:$E,MATCH(J472,Sheet2!$C:$C,))</f>
        <v>#N/A</v>
      </c>
    </row>
    <row r="473" spans="2:13" ht="18">
      <c r="B473" s="5">
        <v>432</v>
      </c>
      <c r="C473" s="2"/>
      <c r="D473" s="6" t="s">
        <v>1</v>
      </c>
      <c r="E473" s="2"/>
      <c r="F473" s="2"/>
      <c r="G473" s="2"/>
      <c r="H473" s="2"/>
      <c r="I473" s="2"/>
      <c r="J473" s="2"/>
      <c r="K473" s="7"/>
      <c r="L473" s="7" t="e">
        <f>INDEX(Sheet2!$F:$F,MATCH(J473,Sheet2!$C:$C,))</f>
        <v>#N/A</v>
      </c>
      <c r="M473" s="12" t="e">
        <f>INDEX(Sheet2!$E:$E,MATCH(J473,Sheet2!$C:$C,))</f>
        <v>#N/A</v>
      </c>
    </row>
    <row r="474" spans="2:13" ht="18">
      <c r="B474" s="5">
        <v>433</v>
      </c>
      <c r="C474" s="2"/>
      <c r="D474" s="6" t="s">
        <v>1</v>
      </c>
      <c r="E474" s="2"/>
      <c r="F474" s="2"/>
      <c r="G474" s="2"/>
      <c r="H474" s="2"/>
      <c r="I474" s="2"/>
      <c r="J474" s="2"/>
      <c r="K474" s="7"/>
      <c r="L474" s="7" t="e">
        <f>INDEX(Sheet2!$F:$F,MATCH(J474,Sheet2!$C:$C,))</f>
        <v>#N/A</v>
      </c>
      <c r="M474" s="12" t="e">
        <f>INDEX(Sheet2!$E:$E,MATCH(J474,Sheet2!$C:$C,))</f>
        <v>#N/A</v>
      </c>
    </row>
    <row r="475" spans="2:13" ht="18">
      <c r="B475" s="5">
        <v>434</v>
      </c>
      <c r="C475" s="2"/>
      <c r="D475" s="6" t="s">
        <v>1</v>
      </c>
      <c r="E475" s="2"/>
      <c r="F475" s="2"/>
      <c r="G475" s="2"/>
      <c r="H475" s="2"/>
      <c r="I475" s="2"/>
      <c r="J475" s="2"/>
      <c r="K475" s="7"/>
      <c r="L475" s="7" t="e">
        <f>INDEX(Sheet2!$F:$F,MATCH(J475,Sheet2!$C:$C,))</f>
        <v>#N/A</v>
      </c>
      <c r="M475" s="12" t="e">
        <f>INDEX(Sheet2!$E:$E,MATCH(J475,Sheet2!$C:$C,))</f>
        <v>#N/A</v>
      </c>
    </row>
    <row r="476" spans="2:13" ht="18">
      <c r="B476" s="5">
        <v>435</v>
      </c>
      <c r="C476" s="2"/>
      <c r="D476" s="6" t="s">
        <v>1</v>
      </c>
      <c r="E476" s="2"/>
      <c r="F476" s="2"/>
      <c r="G476" s="2"/>
      <c r="H476" s="2"/>
      <c r="I476" s="2"/>
      <c r="J476" s="2"/>
      <c r="K476" s="7"/>
      <c r="L476" s="7" t="e">
        <f>INDEX(Sheet2!$F:$F,MATCH(J476,Sheet2!$C:$C,))</f>
        <v>#N/A</v>
      </c>
      <c r="M476" s="12" t="e">
        <f>INDEX(Sheet2!$E:$E,MATCH(J476,Sheet2!$C:$C,))</f>
        <v>#N/A</v>
      </c>
    </row>
    <row r="477" spans="2:13" ht="18">
      <c r="B477" s="5">
        <v>436</v>
      </c>
      <c r="C477" s="2"/>
      <c r="D477" s="6" t="s">
        <v>1</v>
      </c>
      <c r="E477" s="2"/>
      <c r="F477" s="2"/>
      <c r="G477" s="2"/>
      <c r="H477" s="2"/>
      <c r="I477" s="2"/>
      <c r="J477" s="2"/>
      <c r="K477" s="7"/>
      <c r="L477" s="7" t="e">
        <f>INDEX(Sheet2!$F:$F,MATCH(J477,Sheet2!$C:$C,))</f>
        <v>#N/A</v>
      </c>
      <c r="M477" s="12" t="e">
        <f>INDEX(Sheet2!$E:$E,MATCH(J477,Sheet2!$C:$C,))</f>
        <v>#N/A</v>
      </c>
    </row>
    <row r="478" spans="2:13" ht="18">
      <c r="B478" s="5">
        <v>437</v>
      </c>
      <c r="C478" s="2"/>
      <c r="D478" s="6" t="s">
        <v>1</v>
      </c>
      <c r="E478" s="2"/>
      <c r="F478" s="2"/>
      <c r="G478" s="2"/>
      <c r="H478" s="2"/>
      <c r="I478" s="2"/>
      <c r="J478" s="2"/>
      <c r="K478" s="7"/>
      <c r="L478" s="7" t="e">
        <f>INDEX(Sheet2!$F:$F,MATCH(J478,Sheet2!$C:$C,))</f>
        <v>#N/A</v>
      </c>
      <c r="M478" s="12" t="e">
        <f>INDEX(Sheet2!$E:$E,MATCH(J478,Sheet2!$C:$C,))</f>
        <v>#N/A</v>
      </c>
    </row>
    <row r="479" spans="2:13" ht="18">
      <c r="B479" s="5">
        <v>438</v>
      </c>
      <c r="C479" s="2"/>
      <c r="D479" s="6" t="s">
        <v>1</v>
      </c>
      <c r="E479" s="2"/>
      <c r="F479" s="2"/>
      <c r="G479" s="2"/>
      <c r="H479" s="2"/>
      <c r="I479" s="2"/>
      <c r="J479" s="2"/>
      <c r="K479" s="7"/>
      <c r="L479" s="7" t="e">
        <f>INDEX(Sheet2!$F:$F,MATCH(J479,Sheet2!$C:$C,))</f>
        <v>#N/A</v>
      </c>
      <c r="M479" s="12" t="e">
        <f>INDEX(Sheet2!$E:$E,MATCH(J479,Sheet2!$C:$C,))</f>
        <v>#N/A</v>
      </c>
    </row>
    <row r="480" spans="2:13" ht="18">
      <c r="B480" s="5">
        <v>439</v>
      </c>
      <c r="C480" s="2"/>
      <c r="D480" s="6" t="s">
        <v>1</v>
      </c>
      <c r="E480" s="2"/>
      <c r="F480" s="2"/>
      <c r="G480" s="2"/>
      <c r="H480" s="2"/>
      <c r="I480" s="2"/>
      <c r="J480" s="2"/>
      <c r="K480" s="7"/>
      <c r="L480" s="7" t="e">
        <f>INDEX(Sheet2!$F:$F,MATCH(J480,Sheet2!$C:$C,))</f>
        <v>#N/A</v>
      </c>
      <c r="M480" s="12" t="e">
        <f>INDEX(Sheet2!$E:$E,MATCH(J480,Sheet2!$C:$C,))</f>
        <v>#N/A</v>
      </c>
    </row>
    <row r="481" spans="2:13" ht="18">
      <c r="B481" s="5">
        <v>440</v>
      </c>
      <c r="C481" s="2"/>
      <c r="D481" s="6" t="s">
        <v>1</v>
      </c>
      <c r="E481" s="2"/>
      <c r="F481" s="2"/>
      <c r="G481" s="2"/>
      <c r="H481" s="2"/>
      <c r="I481" s="2"/>
      <c r="J481" s="2"/>
      <c r="K481" s="7"/>
      <c r="L481" s="7" t="e">
        <f>INDEX(Sheet2!$F:$F,MATCH(J481,Sheet2!$C:$C,))</f>
        <v>#N/A</v>
      </c>
      <c r="M481" s="12" t="e">
        <f>INDEX(Sheet2!$E:$E,MATCH(J481,Sheet2!$C:$C,))</f>
        <v>#N/A</v>
      </c>
    </row>
    <row r="482" spans="2:13" ht="18">
      <c r="B482" s="5">
        <v>441</v>
      </c>
      <c r="C482" s="2"/>
      <c r="D482" s="6" t="s">
        <v>1</v>
      </c>
      <c r="E482" s="2"/>
      <c r="F482" s="2"/>
      <c r="G482" s="2"/>
      <c r="H482" s="2"/>
      <c r="I482" s="2"/>
      <c r="J482" s="2"/>
      <c r="K482" s="7"/>
      <c r="L482" s="7" t="e">
        <f>INDEX(Sheet2!$F:$F,MATCH(J482,Sheet2!$C:$C,))</f>
        <v>#N/A</v>
      </c>
      <c r="M482" s="12" t="e">
        <f>INDEX(Sheet2!$E:$E,MATCH(J482,Sheet2!$C:$C,))</f>
        <v>#N/A</v>
      </c>
    </row>
    <row r="483" spans="2:13" ht="18">
      <c r="B483" s="5">
        <v>442</v>
      </c>
      <c r="C483" s="2"/>
      <c r="D483" s="6" t="s">
        <v>1</v>
      </c>
      <c r="E483" s="2"/>
      <c r="F483" s="2"/>
      <c r="G483" s="2"/>
      <c r="H483" s="2"/>
      <c r="I483" s="2"/>
      <c r="J483" s="2"/>
      <c r="K483" s="7"/>
      <c r="L483" s="7" t="e">
        <f>INDEX(Sheet2!$F:$F,MATCH(J483,Sheet2!$C:$C,))</f>
        <v>#N/A</v>
      </c>
      <c r="M483" s="12" t="e">
        <f>INDEX(Sheet2!$E:$E,MATCH(J483,Sheet2!$C:$C,))</f>
        <v>#N/A</v>
      </c>
    </row>
    <row r="484" spans="2:13" ht="18">
      <c r="B484" s="5">
        <v>443</v>
      </c>
      <c r="C484" s="2"/>
      <c r="D484" s="6" t="s">
        <v>1</v>
      </c>
      <c r="E484" s="2"/>
      <c r="F484" s="2"/>
      <c r="G484" s="2"/>
      <c r="H484" s="2"/>
      <c r="I484" s="2"/>
      <c r="J484" s="2"/>
      <c r="K484" s="7"/>
      <c r="L484" s="7" t="e">
        <f>INDEX(Sheet2!$F:$F,MATCH(J484,Sheet2!$C:$C,))</f>
        <v>#N/A</v>
      </c>
      <c r="M484" s="12" t="e">
        <f>INDEX(Sheet2!$E:$E,MATCH(J484,Sheet2!$C:$C,))</f>
        <v>#N/A</v>
      </c>
    </row>
    <row r="485" spans="2:13" ht="18">
      <c r="B485" s="5">
        <v>444</v>
      </c>
      <c r="C485" s="2"/>
      <c r="D485" s="6" t="s">
        <v>1</v>
      </c>
      <c r="E485" s="2"/>
      <c r="F485" s="2"/>
      <c r="G485" s="2"/>
      <c r="H485" s="2"/>
      <c r="I485" s="2"/>
      <c r="J485" s="2"/>
      <c r="K485" s="7"/>
      <c r="L485" s="7" t="e">
        <f>INDEX(Sheet2!$F:$F,MATCH(J485,Sheet2!$C:$C,))</f>
        <v>#N/A</v>
      </c>
      <c r="M485" s="12" t="e">
        <f>INDEX(Sheet2!$E:$E,MATCH(J485,Sheet2!$C:$C,))</f>
        <v>#N/A</v>
      </c>
    </row>
    <row r="486" spans="2:13" ht="18">
      <c r="B486" s="5">
        <v>445</v>
      </c>
      <c r="C486" s="2"/>
      <c r="D486" s="6" t="s">
        <v>1</v>
      </c>
      <c r="E486" s="2"/>
      <c r="F486" s="2"/>
      <c r="G486" s="2"/>
      <c r="H486" s="2"/>
      <c r="I486" s="2"/>
      <c r="J486" s="2"/>
      <c r="K486" s="7"/>
      <c r="L486" s="7" t="e">
        <f>INDEX(Sheet2!$F:$F,MATCH(J486,Sheet2!$C:$C,))</f>
        <v>#N/A</v>
      </c>
      <c r="M486" s="12" t="e">
        <f>INDEX(Sheet2!$E:$E,MATCH(J486,Sheet2!$C:$C,))</f>
        <v>#N/A</v>
      </c>
    </row>
    <row r="487" spans="2:13" ht="18">
      <c r="B487" s="5">
        <v>446</v>
      </c>
      <c r="C487" s="2"/>
      <c r="D487" s="6" t="s">
        <v>1</v>
      </c>
      <c r="E487" s="2"/>
      <c r="F487" s="2"/>
      <c r="G487" s="2"/>
      <c r="H487" s="2"/>
      <c r="I487" s="2"/>
      <c r="J487" s="2"/>
      <c r="K487" s="7"/>
      <c r="L487" s="7" t="e">
        <f>INDEX(Sheet2!$F:$F,MATCH(J487,Sheet2!$C:$C,))</f>
        <v>#N/A</v>
      </c>
      <c r="M487" s="12" t="e">
        <f>INDEX(Sheet2!$E:$E,MATCH(J487,Sheet2!$C:$C,))</f>
        <v>#N/A</v>
      </c>
    </row>
    <row r="488" spans="2:13" ht="18">
      <c r="B488" s="5">
        <v>447</v>
      </c>
      <c r="C488" s="2"/>
      <c r="D488" s="6" t="s">
        <v>1</v>
      </c>
      <c r="E488" s="2"/>
      <c r="F488" s="2"/>
      <c r="G488" s="2"/>
      <c r="H488" s="2"/>
      <c r="I488" s="2"/>
      <c r="J488" s="2"/>
      <c r="K488" s="7"/>
      <c r="L488" s="7" t="e">
        <f>INDEX(Sheet2!$F:$F,MATCH(J488,Sheet2!$C:$C,))</f>
        <v>#N/A</v>
      </c>
      <c r="M488" s="12" t="e">
        <f>INDEX(Sheet2!$E:$E,MATCH(J488,Sheet2!$C:$C,))</f>
        <v>#N/A</v>
      </c>
    </row>
    <row r="489" spans="2:13" ht="18">
      <c r="B489" s="5">
        <v>448</v>
      </c>
      <c r="C489" s="2"/>
      <c r="D489" s="6" t="s">
        <v>1</v>
      </c>
      <c r="E489" s="2"/>
      <c r="F489" s="2"/>
      <c r="G489" s="2"/>
      <c r="H489" s="2"/>
      <c r="I489" s="2"/>
      <c r="J489" s="2"/>
      <c r="K489" s="7"/>
      <c r="L489" s="7" t="e">
        <f>INDEX(Sheet2!$F:$F,MATCH(J489,Sheet2!$C:$C,))</f>
        <v>#N/A</v>
      </c>
      <c r="M489" s="12" t="e">
        <f>INDEX(Sheet2!$E:$E,MATCH(J489,Sheet2!$C:$C,))</f>
        <v>#N/A</v>
      </c>
    </row>
    <row r="490" spans="2:13" ht="18">
      <c r="B490" s="5">
        <v>449</v>
      </c>
      <c r="C490" s="2"/>
      <c r="D490" s="6" t="s">
        <v>1</v>
      </c>
      <c r="E490" s="2"/>
      <c r="F490" s="2"/>
      <c r="G490" s="2"/>
      <c r="H490" s="2"/>
      <c r="I490" s="2"/>
      <c r="J490" s="2"/>
      <c r="K490" s="7"/>
      <c r="L490" s="7" t="e">
        <f>INDEX(Sheet2!$F:$F,MATCH(J490,Sheet2!$C:$C,))</f>
        <v>#N/A</v>
      </c>
      <c r="M490" s="12" t="e">
        <f>INDEX(Sheet2!$E:$E,MATCH(J490,Sheet2!$C:$C,))</f>
        <v>#N/A</v>
      </c>
    </row>
    <row r="491" spans="2:13" ht="18">
      <c r="B491" s="5">
        <v>450</v>
      </c>
      <c r="C491" s="2"/>
      <c r="D491" s="6" t="s">
        <v>1</v>
      </c>
      <c r="E491" s="2"/>
      <c r="F491" s="2"/>
      <c r="G491" s="2"/>
      <c r="H491" s="2"/>
      <c r="I491" s="2"/>
      <c r="J491" s="2"/>
      <c r="K491" s="26"/>
      <c r="L491" s="26" t="e">
        <f>INDEX(Sheet2!$F:$F,MATCH(J491,Sheet2!$C:$C,))</f>
        <v>#N/A</v>
      </c>
      <c r="M491" s="12" t="e">
        <f>INDEX(Sheet2!$E:$E,MATCH(J491,Sheet2!$C:$C,))</f>
        <v>#N/A</v>
      </c>
    </row>
    <row r="492" spans="2:13" ht="18">
      <c r="B492" s="5">
        <v>451</v>
      </c>
      <c r="C492" s="2"/>
      <c r="D492" s="6" t="s">
        <v>1</v>
      </c>
      <c r="E492" s="2"/>
      <c r="F492" s="2"/>
      <c r="G492" s="2"/>
      <c r="H492" s="2"/>
      <c r="I492" s="2"/>
      <c r="J492" s="2"/>
      <c r="K492" s="26"/>
      <c r="L492" s="26" t="e">
        <f>INDEX(Sheet2!$F:$F,MATCH(J492,Sheet2!$C:$C,))</f>
        <v>#N/A</v>
      </c>
      <c r="M492" s="12" t="e">
        <f>INDEX(Sheet2!$E:$E,MATCH(J492,Sheet2!$C:$C,))</f>
        <v>#N/A</v>
      </c>
    </row>
    <row r="493" spans="2:13" ht="18">
      <c r="B493" s="5">
        <v>452</v>
      </c>
      <c r="C493" s="2"/>
      <c r="D493" s="6" t="s">
        <v>1</v>
      </c>
      <c r="E493" s="2"/>
      <c r="F493" s="2"/>
      <c r="G493" s="2"/>
      <c r="H493" s="2"/>
      <c r="I493" s="2"/>
      <c r="J493" s="2"/>
      <c r="K493" s="26"/>
      <c r="L493" s="26" t="e">
        <f>INDEX(Sheet2!$F:$F,MATCH(J493,Sheet2!$C:$C,))</f>
        <v>#N/A</v>
      </c>
      <c r="M493" s="12" t="e">
        <f>INDEX(Sheet2!$E:$E,MATCH(J493,Sheet2!$C:$C,))</f>
        <v>#N/A</v>
      </c>
    </row>
    <row r="494" spans="2:13" ht="18">
      <c r="B494" s="5">
        <v>453</v>
      </c>
      <c r="C494" s="2"/>
      <c r="D494" s="6" t="s">
        <v>1</v>
      </c>
      <c r="E494" s="2"/>
      <c r="F494" s="2"/>
      <c r="G494" s="2"/>
      <c r="H494" s="2"/>
      <c r="I494" s="2"/>
      <c r="J494" s="2"/>
      <c r="K494" s="26"/>
      <c r="L494" s="26" t="e">
        <f>INDEX(Sheet2!$F:$F,MATCH(J494,Sheet2!$C:$C,))</f>
        <v>#N/A</v>
      </c>
      <c r="M494" s="12" t="e">
        <f>INDEX(Sheet2!$E:$E,MATCH(J494,Sheet2!$C:$C,))</f>
        <v>#N/A</v>
      </c>
    </row>
    <row r="495" spans="2:13" ht="18">
      <c r="B495" s="5">
        <v>454</v>
      </c>
      <c r="C495" s="2"/>
      <c r="D495" s="6" t="s">
        <v>1</v>
      </c>
      <c r="E495" s="2"/>
      <c r="F495" s="2"/>
      <c r="G495" s="2"/>
      <c r="H495" s="2"/>
      <c r="I495" s="2"/>
      <c r="J495" s="2"/>
      <c r="K495" s="26"/>
      <c r="L495" s="26" t="e">
        <f>INDEX(Sheet2!$F:$F,MATCH(J495,Sheet2!$C:$C,))</f>
        <v>#N/A</v>
      </c>
      <c r="M495" s="12" t="e">
        <f>INDEX(Sheet2!$E:$E,MATCH(J495,Sheet2!$C:$C,))</f>
        <v>#N/A</v>
      </c>
    </row>
    <row r="496" spans="2:13" ht="18">
      <c r="B496" s="5">
        <v>455</v>
      </c>
      <c r="C496" s="2"/>
      <c r="D496" s="6" t="s">
        <v>1</v>
      </c>
      <c r="E496" s="2"/>
      <c r="F496" s="2"/>
      <c r="G496" s="2"/>
      <c r="H496" s="2"/>
      <c r="I496" s="2"/>
      <c r="J496" s="2"/>
      <c r="K496" s="26"/>
      <c r="L496" s="26" t="e">
        <f>INDEX(Sheet2!$F:$F,MATCH(J496,Sheet2!$C:$C,))</f>
        <v>#N/A</v>
      </c>
      <c r="M496" s="12" t="e">
        <f>INDEX(Sheet2!$E:$E,MATCH(J496,Sheet2!$C:$C,))</f>
        <v>#N/A</v>
      </c>
    </row>
    <row r="497" spans="2:13" ht="18">
      <c r="B497" s="5">
        <v>456</v>
      </c>
      <c r="C497" s="2"/>
      <c r="D497" s="6" t="s">
        <v>1</v>
      </c>
      <c r="E497" s="2"/>
      <c r="F497" s="2"/>
      <c r="G497" s="2"/>
      <c r="H497" s="2"/>
      <c r="I497" s="2"/>
      <c r="J497" s="2"/>
      <c r="K497" s="26"/>
      <c r="L497" s="26" t="e">
        <f>INDEX(Sheet2!$F:$F,MATCH(J497,Sheet2!$C:$C,))</f>
        <v>#N/A</v>
      </c>
      <c r="M497" s="12" t="e">
        <f>INDEX(Sheet2!$E:$E,MATCH(J497,Sheet2!$C:$C,))</f>
        <v>#N/A</v>
      </c>
    </row>
    <row r="498" spans="2:13" ht="18.75" thickBot="1">
      <c r="B498" s="5">
        <v>457</v>
      </c>
      <c r="C498" s="2"/>
      <c r="D498" s="6" t="s">
        <v>1</v>
      </c>
      <c r="E498" s="2"/>
      <c r="F498" s="2"/>
      <c r="G498" s="2"/>
      <c r="H498" s="2"/>
      <c r="I498" s="2"/>
      <c r="J498" s="2"/>
      <c r="K498" s="26"/>
      <c r="L498" s="26" t="e">
        <f>INDEX(Sheet2!$F:$F,MATCH(J498,Sheet2!$C:$C,))</f>
        <v>#N/A</v>
      </c>
      <c r="M498" s="12" t="e">
        <f>INDEX(Sheet2!$E:$E,MATCH(J498,Sheet2!$C:$C,))</f>
        <v>#N/A</v>
      </c>
    </row>
    <row r="499" spans="2:13" ht="18">
      <c r="B499" s="54" t="s">
        <v>2</v>
      </c>
      <c r="C499" s="50" t="s">
        <v>0</v>
      </c>
      <c r="D499" s="50"/>
      <c r="E499" s="50"/>
      <c r="F499" s="39"/>
      <c r="G499" s="39"/>
      <c r="H499" s="50" t="s">
        <v>3</v>
      </c>
      <c r="I499" s="50" t="s">
        <v>4</v>
      </c>
      <c r="J499" s="50" t="s">
        <v>5</v>
      </c>
      <c r="K499" s="48" t="s">
        <v>6</v>
      </c>
      <c r="L499" s="50" t="s">
        <v>13</v>
      </c>
      <c r="M499" s="52" t="s">
        <v>32</v>
      </c>
    </row>
    <row r="500" spans="2:13" ht="18.75" thickBot="1">
      <c r="B500" s="55"/>
      <c r="C500" s="10" t="s">
        <v>11</v>
      </c>
      <c r="D500" s="10" t="s">
        <v>1</v>
      </c>
      <c r="E500" s="10" t="s">
        <v>11</v>
      </c>
      <c r="F500" s="40"/>
      <c r="G500" s="40"/>
      <c r="H500" s="51"/>
      <c r="I500" s="51"/>
      <c r="J500" s="51"/>
      <c r="K500" s="49"/>
      <c r="L500" s="51"/>
      <c r="M500" s="53"/>
    </row>
    <row r="501" spans="2:13" ht="18">
      <c r="B501" s="5">
        <v>458</v>
      </c>
      <c r="C501" s="2"/>
      <c r="D501" s="6" t="s">
        <v>1</v>
      </c>
      <c r="E501" s="2"/>
      <c r="F501" s="2"/>
      <c r="G501" s="2"/>
      <c r="H501" s="2"/>
      <c r="I501" s="2"/>
      <c r="J501" s="2"/>
      <c r="K501" s="26"/>
      <c r="L501" s="26" t="e">
        <f>INDEX(Sheet2!$F:$F,MATCH(J501,Sheet2!$C:$C,))</f>
        <v>#N/A</v>
      </c>
      <c r="M501" s="12" t="e">
        <f>INDEX(Sheet2!$E:$E,MATCH(J501,Sheet2!$C:$C,))</f>
        <v>#N/A</v>
      </c>
    </row>
    <row r="502" spans="2:13" ht="18">
      <c r="B502" s="5">
        <v>459</v>
      </c>
      <c r="C502" s="2"/>
      <c r="D502" s="6" t="s">
        <v>1</v>
      </c>
      <c r="E502" s="2"/>
      <c r="F502" s="2"/>
      <c r="G502" s="2"/>
      <c r="H502" s="2"/>
      <c r="I502" s="2"/>
      <c r="J502" s="2"/>
      <c r="K502" s="26"/>
      <c r="L502" s="26" t="e">
        <f>INDEX(Sheet2!$F:$F,MATCH(J502,Sheet2!$C:$C,))</f>
        <v>#N/A</v>
      </c>
      <c r="M502" s="12" t="e">
        <f>INDEX(Sheet2!$E:$E,MATCH(J502,Sheet2!$C:$C,))</f>
        <v>#N/A</v>
      </c>
    </row>
    <row r="503" spans="2:13" ht="18">
      <c r="B503" s="5">
        <v>460</v>
      </c>
      <c r="C503" s="2"/>
      <c r="D503" s="6" t="s">
        <v>1</v>
      </c>
      <c r="E503" s="2"/>
      <c r="F503" s="2"/>
      <c r="G503" s="2"/>
      <c r="H503" s="2"/>
      <c r="I503" s="2"/>
      <c r="J503" s="2"/>
      <c r="K503" s="26"/>
      <c r="L503" s="26" t="e">
        <f>INDEX(Sheet2!$F:$F,MATCH(J503,Sheet2!$C:$C,))</f>
        <v>#N/A</v>
      </c>
      <c r="M503" s="12" t="e">
        <f>INDEX(Sheet2!$E:$E,MATCH(J503,Sheet2!$C:$C,))</f>
        <v>#N/A</v>
      </c>
    </row>
    <row r="504" spans="2:13" ht="18">
      <c r="B504" s="5">
        <v>461</v>
      </c>
      <c r="C504" s="2"/>
      <c r="D504" s="6" t="s">
        <v>1</v>
      </c>
      <c r="E504" s="2"/>
      <c r="F504" s="2"/>
      <c r="G504" s="2"/>
      <c r="H504" s="2"/>
      <c r="I504" s="2"/>
      <c r="J504" s="2"/>
      <c r="K504" s="26"/>
      <c r="L504" s="26" t="e">
        <f>INDEX(Sheet2!$F:$F,MATCH(J504,Sheet2!$C:$C,))</f>
        <v>#N/A</v>
      </c>
      <c r="M504" s="12" t="e">
        <f>INDEX(Sheet2!$E:$E,MATCH(J504,Sheet2!$C:$C,))</f>
        <v>#N/A</v>
      </c>
    </row>
    <row r="505" spans="2:13" ht="18">
      <c r="B505" s="5">
        <v>462</v>
      </c>
      <c r="C505" s="2"/>
      <c r="D505" s="6" t="s">
        <v>1</v>
      </c>
      <c r="E505" s="2"/>
      <c r="F505" s="2"/>
      <c r="G505" s="2"/>
      <c r="H505" s="2"/>
      <c r="I505" s="2"/>
      <c r="J505" s="2"/>
      <c r="K505" s="26"/>
      <c r="L505" s="26" t="e">
        <f>INDEX(Sheet2!$F:$F,MATCH(J505,Sheet2!$C:$C,))</f>
        <v>#N/A</v>
      </c>
      <c r="M505" s="12" t="e">
        <f>INDEX(Sheet2!$E:$E,MATCH(J505,Sheet2!$C:$C,))</f>
        <v>#N/A</v>
      </c>
    </row>
    <row r="506" spans="2:13" ht="18">
      <c r="B506" s="5">
        <v>463</v>
      </c>
      <c r="C506" s="2"/>
      <c r="D506" s="6" t="s">
        <v>1</v>
      </c>
      <c r="E506" s="2"/>
      <c r="F506" s="2"/>
      <c r="G506" s="2"/>
      <c r="H506" s="2"/>
      <c r="I506" s="2"/>
      <c r="J506" s="2"/>
      <c r="K506" s="26"/>
      <c r="L506" s="26" t="e">
        <f>INDEX(Sheet2!$F:$F,MATCH(J506,Sheet2!$C:$C,))</f>
        <v>#N/A</v>
      </c>
      <c r="M506" s="12" t="e">
        <f>INDEX(Sheet2!$E:$E,MATCH(J506,Sheet2!$C:$C,))</f>
        <v>#N/A</v>
      </c>
    </row>
    <row r="507" spans="2:13" ht="18">
      <c r="B507" s="5">
        <v>464</v>
      </c>
      <c r="C507" s="2"/>
      <c r="D507" s="6" t="s">
        <v>1</v>
      </c>
      <c r="E507" s="2"/>
      <c r="F507" s="2"/>
      <c r="G507" s="2"/>
      <c r="H507" s="2"/>
      <c r="I507" s="2"/>
      <c r="J507" s="2"/>
      <c r="K507" s="26"/>
      <c r="L507" s="26" t="e">
        <f>INDEX(Sheet2!$F:$F,MATCH(J507,Sheet2!$C:$C,))</f>
        <v>#N/A</v>
      </c>
      <c r="M507" s="12" t="e">
        <f>INDEX(Sheet2!$E:$E,MATCH(J507,Sheet2!$C:$C,))</f>
        <v>#N/A</v>
      </c>
    </row>
    <row r="508" spans="2:13" ht="18">
      <c r="B508" s="5">
        <v>465</v>
      </c>
      <c r="C508" s="2"/>
      <c r="D508" s="6" t="s">
        <v>1</v>
      </c>
      <c r="E508" s="2"/>
      <c r="F508" s="2"/>
      <c r="G508" s="2"/>
      <c r="H508" s="2"/>
      <c r="I508" s="2"/>
      <c r="J508" s="2"/>
      <c r="K508" s="26"/>
      <c r="L508" s="26" t="e">
        <f>INDEX(Sheet2!$F:$F,MATCH(J508,Sheet2!$C:$C,))</f>
        <v>#N/A</v>
      </c>
      <c r="M508" s="12" t="e">
        <f>INDEX(Sheet2!$E:$E,MATCH(J508,Sheet2!$C:$C,))</f>
        <v>#N/A</v>
      </c>
    </row>
    <row r="509" spans="2:13" ht="18">
      <c r="B509" s="5">
        <v>466</v>
      </c>
      <c r="C509" s="2"/>
      <c r="D509" s="6" t="s">
        <v>1</v>
      </c>
      <c r="E509" s="2"/>
      <c r="F509" s="2"/>
      <c r="G509" s="2"/>
      <c r="H509" s="2"/>
      <c r="I509" s="2"/>
      <c r="J509" s="2"/>
      <c r="K509" s="26"/>
      <c r="L509" s="26" t="e">
        <f>INDEX(Sheet2!$F:$F,MATCH(J509,Sheet2!$C:$C,))</f>
        <v>#N/A</v>
      </c>
      <c r="M509" s="12" t="e">
        <f>INDEX(Sheet2!$E:$E,MATCH(J509,Sheet2!$C:$C,))</f>
        <v>#N/A</v>
      </c>
    </row>
    <row r="510" spans="2:13" ht="18">
      <c r="B510" s="5">
        <v>467</v>
      </c>
      <c r="C510" s="2"/>
      <c r="D510" s="6" t="s">
        <v>1</v>
      </c>
      <c r="E510" s="2"/>
      <c r="F510" s="2"/>
      <c r="G510" s="2"/>
      <c r="H510" s="2"/>
      <c r="I510" s="2"/>
      <c r="J510" s="2"/>
      <c r="K510" s="26"/>
      <c r="L510" s="26" t="e">
        <f>INDEX(Sheet2!$F:$F,MATCH(J510,Sheet2!$C:$C,))</f>
        <v>#N/A</v>
      </c>
      <c r="M510" s="12" t="e">
        <f>INDEX(Sheet2!$E:$E,MATCH(J510,Sheet2!$C:$C,))</f>
        <v>#N/A</v>
      </c>
    </row>
    <row r="511" spans="2:13" ht="18">
      <c r="B511" s="5">
        <v>468</v>
      </c>
      <c r="C511" s="2"/>
      <c r="D511" s="6" t="s">
        <v>1</v>
      </c>
      <c r="E511" s="2"/>
      <c r="F511" s="2"/>
      <c r="G511" s="2"/>
      <c r="H511" s="2"/>
      <c r="I511" s="2"/>
      <c r="J511" s="2"/>
      <c r="K511" s="26"/>
      <c r="L511" s="26" t="e">
        <f>INDEX(Sheet2!$F:$F,MATCH(J511,Sheet2!$C:$C,))</f>
        <v>#N/A</v>
      </c>
      <c r="M511" s="12" t="e">
        <f>INDEX(Sheet2!$E:$E,MATCH(J511,Sheet2!$C:$C,))</f>
        <v>#N/A</v>
      </c>
    </row>
  </sheetData>
  <autoFilter ref="B10:L491">
    <filterColumn colId="1" showButton="0"/>
    <filterColumn colId="2" showButton="0"/>
  </autoFilter>
  <mergeCells count="137">
    <mergeCell ref="M10:M11"/>
    <mergeCell ref="B4:M6"/>
    <mergeCell ref="L10:L11"/>
    <mergeCell ref="C10:E10"/>
    <mergeCell ref="B10:B11"/>
    <mergeCell ref="H10:H11"/>
    <mergeCell ref="I10:I11"/>
    <mergeCell ref="J10:J11"/>
    <mergeCell ref="K10:K11"/>
    <mergeCell ref="K34:K35"/>
    <mergeCell ref="L34:L35"/>
    <mergeCell ref="M34:M35"/>
    <mergeCell ref="B65:B66"/>
    <mergeCell ref="C65:E65"/>
    <mergeCell ref="H65:H66"/>
    <mergeCell ref="I65:I66"/>
    <mergeCell ref="J65:J66"/>
    <mergeCell ref="K65:K66"/>
    <mergeCell ref="L65:L66"/>
    <mergeCell ref="M65:M66"/>
    <mergeCell ref="B34:B35"/>
    <mergeCell ref="C34:E34"/>
    <mergeCell ref="H34:H35"/>
    <mergeCell ref="I34:I35"/>
    <mergeCell ref="J34:J35"/>
    <mergeCell ref="K96:K97"/>
    <mergeCell ref="L96:L97"/>
    <mergeCell ref="M96:M97"/>
    <mergeCell ref="B127:B128"/>
    <mergeCell ref="C127:E127"/>
    <mergeCell ref="H127:H128"/>
    <mergeCell ref="I127:I128"/>
    <mergeCell ref="J127:J128"/>
    <mergeCell ref="K127:K128"/>
    <mergeCell ref="L127:L128"/>
    <mergeCell ref="M127:M128"/>
    <mergeCell ref="B96:B97"/>
    <mergeCell ref="C96:E96"/>
    <mergeCell ref="H96:H97"/>
    <mergeCell ref="I96:I97"/>
    <mergeCell ref="J96:J97"/>
    <mergeCell ref="K158:K159"/>
    <mergeCell ref="L158:L159"/>
    <mergeCell ref="M158:M159"/>
    <mergeCell ref="B189:B190"/>
    <mergeCell ref="C189:E189"/>
    <mergeCell ref="H189:H190"/>
    <mergeCell ref="I189:I190"/>
    <mergeCell ref="J189:J190"/>
    <mergeCell ref="K189:K190"/>
    <mergeCell ref="L189:L190"/>
    <mergeCell ref="M189:M190"/>
    <mergeCell ref="B158:B159"/>
    <mergeCell ref="C158:E158"/>
    <mergeCell ref="H158:H159"/>
    <mergeCell ref="I158:I159"/>
    <mergeCell ref="J158:J159"/>
    <mergeCell ref="K220:K221"/>
    <mergeCell ref="L220:L221"/>
    <mergeCell ref="M220:M221"/>
    <mergeCell ref="B251:B252"/>
    <mergeCell ref="C251:E251"/>
    <mergeCell ref="H251:H252"/>
    <mergeCell ref="I251:I252"/>
    <mergeCell ref="J251:J252"/>
    <mergeCell ref="K251:K252"/>
    <mergeCell ref="L251:L252"/>
    <mergeCell ref="M251:M252"/>
    <mergeCell ref="B220:B221"/>
    <mergeCell ref="C220:E220"/>
    <mergeCell ref="H220:H221"/>
    <mergeCell ref="I220:I221"/>
    <mergeCell ref="J220:J221"/>
    <mergeCell ref="K282:K283"/>
    <mergeCell ref="L282:L283"/>
    <mergeCell ref="M282:M283"/>
    <mergeCell ref="B313:B314"/>
    <mergeCell ref="C313:E313"/>
    <mergeCell ref="H313:H314"/>
    <mergeCell ref="I313:I314"/>
    <mergeCell ref="J313:J314"/>
    <mergeCell ref="K313:K314"/>
    <mergeCell ref="L313:L314"/>
    <mergeCell ref="M313:M314"/>
    <mergeCell ref="B282:B283"/>
    <mergeCell ref="C282:E282"/>
    <mergeCell ref="H282:H283"/>
    <mergeCell ref="I282:I283"/>
    <mergeCell ref="J282:J283"/>
    <mergeCell ref="K344:K345"/>
    <mergeCell ref="L344:L345"/>
    <mergeCell ref="M344:M345"/>
    <mergeCell ref="B375:B376"/>
    <mergeCell ref="C375:E375"/>
    <mergeCell ref="H375:H376"/>
    <mergeCell ref="I375:I376"/>
    <mergeCell ref="J375:J376"/>
    <mergeCell ref="K375:K376"/>
    <mergeCell ref="L375:L376"/>
    <mergeCell ref="M375:M376"/>
    <mergeCell ref="B344:B345"/>
    <mergeCell ref="C344:E344"/>
    <mergeCell ref="H344:H345"/>
    <mergeCell ref="I344:I345"/>
    <mergeCell ref="J344:J345"/>
    <mergeCell ref="K406:K407"/>
    <mergeCell ref="L406:L407"/>
    <mergeCell ref="M406:M407"/>
    <mergeCell ref="B468:B469"/>
    <mergeCell ref="C468:E468"/>
    <mergeCell ref="H468:H469"/>
    <mergeCell ref="I468:I469"/>
    <mergeCell ref="J468:J469"/>
    <mergeCell ref="K468:K469"/>
    <mergeCell ref="L468:L469"/>
    <mergeCell ref="M468:M469"/>
    <mergeCell ref="B406:B407"/>
    <mergeCell ref="C406:E406"/>
    <mergeCell ref="H406:H407"/>
    <mergeCell ref="I406:I407"/>
    <mergeCell ref="J406:J407"/>
    <mergeCell ref="K499:K500"/>
    <mergeCell ref="L499:L500"/>
    <mergeCell ref="M499:M500"/>
    <mergeCell ref="B437:B438"/>
    <mergeCell ref="C437:E437"/>
    <mergeCell ref="H437:H438"/>
    <mergeCell ref="I437:I438"/>
    <mergeCell ref="J437:J438"/>
    <mergeCell ref="K437:K438"/>
    <mergeCell ref="L437:L438"/>
    <mergeCell ref="M437:M438"/>
    <mergeCell ref="B499:B500"/>
    <mergeCell ref="C499:E499"/>
    <mergeCell ref="H499:H500"/>
    <mergeCell ref="I499:I500"/>
    <mergeCell ref="J499:J500"/>
  </mergeCells>
  <conditionalFormatting sqref="K1:K3 L12:M33 K36:M64 K67:M95 K98:M126 K129:M157 K160:M188 K191:M219 K222:M250 K253:M281 K284:M312 K315:M343 K346:M374 K377:M405 K408:M436 K470:M498 K501:K1048576 L501:M511 K439:M467 K7:K33">
    <cfRule type="containsErrors" dxfId="64" priority="51">
      <formula>ISERROR(K1)</formula>
    </cfRule>
  </conditionalFormatting>
  <conditionalFormatting sqref="L10:L11">
    <cfRule type="containsErrors" dxfId="63" priority="50">
      <formula>ISERROR(L10)</formula>
    </cfRule>
  </conditionalFormatting>
  <conditionalFormatting sqref="M10:M11">
    <cfRule type="containsErrors" dxfId="62" priority="49">
      <formula>ISERROR(M10)</formula>
    </cfRule>
  </conditionalFormatting>
  <conditionalFormatting sqref="K34:K35">
    <cfRule type="containsErrors" dxfId="61" priority="48">
      <formula>ISERROR(K34)</formula>
    </cfRule>
  </conditionalFormatting>
  <conditionalFormatting sqref="L34:L35">
    <cfRule type="containsErrors" dxfId="60" priority="47">
      <formula>ISERROR(L34)</formula>
    </cfRule>
  </conditionalFormatting>
  <conditionalFormatting sqref="M34:M35">
    <cfRule type="containsErrors" dxfId="59" priority="46">
      <formula>ISERROR(M34)</formula>
    </cfRule>
  </conditionalFormatting>
  <conditionalFormatting sqref="M437:M438">
    <cfRule type="containsErrors" dxfId="58" priority="1">
      <formula>ISERROR(M437)</formula>
    </cfRule>
  </conditionalFormatting>
  <conditionalFormatting sqref="K65:K66">
    <cfRule type="containsErrors" dxfId="57" priority="45">
      <formula>ISERROR(K65)</formula>
    </cfRule>
  </conditionalFormatting>
  <conditionalFormatting sqref="L65:L66">
    <cfRule type="containsErrors" dxfId="56" priority="44">
      <formula>ISERROR(L65)</formula>
    </cfRule>
  </conditionalFormatting>
  <conditionalFormatting sqref="M65:M66">
    <cfRule type="containsErrors" dxfId="55" priority="43">
      <formula>ISERROR(M65)</formula>
    </cfRule>
  </conditionalFormatting>
  <conditionalFormatting sqref="K96:K97">
    <cfRule type="containsErrors" dxfId="54" priority="42">
      <formula>ISERROR(K96)</formula>
    </cfRule>
  </conditionalFormatting>
  <conditionalFormatting sqref="L96:L97">
    <cfRule type="containsErrors" dxfId="53" priority="41">
      <formula>ISERROR(L96)</formula>
    </cfRule>
  </conditionalFormatting>
  <conditionalFormatting sqref="M96:M97">
    <cfRule type="containsErrors" dxfId="52" priority="40">
      <formula>ISERROR(M96)</formula>
    </cfRule>
  </conditionalFormatting>
  <conditionalFormatting sqref="K127:K128">
    <cfRule type="containsErrors" dxfId="51" priority="39">
      <formula>ISERROR(K127)</formula>
    </cfRule>
  </conditionalFormatting>
  <conditionalFormatting sqref="L127:L128">
    <cfRule type="containsErrors" dxfId="50" priority="38">
      <formula>ISERROR(L127)</formula>
    </cfRule>
  </conditionalFormatting>
  <conditionalFormatting sqref="M127:M128">
    <cfRule type="containsErrors" dxfId="49" priority="37">
      <formula>ISERROR(M127)</formula>
    </cfRule>
  </conditionalFormatting>
  <conditionalFormatting sqref="K158:K159">
    <cfRule type="containsErrors" dxfId="48" priority="36">
      <formula>ISERROR(K158)</formula>
    </cfRule>
  </conditionalFormatting>
  <conditionalFormatting sqref="L158:L159">
    <cfRule type="containsErrors" dxfId="47" priority="35">
      <formula>ISERROR(L158)</formula>
    </cfRule>
  </conditionalFormatting>
  <conditionalFormatting sqref="M158:M159">
    <cfRule type="containsErrors" dxfId="46" priority="34">
      <formula>ISERROR(M158)</formula>
    </cfRule>
  </conditionalFormatting>
  <conditionalFormatting sqref="K189:K190">
    <cfRule type="containsErrors" dxfId="45" priority="33">
      <formula>ISERROR(K189)</formula>
    </cfRule>
  </conditionalFormatting>
  <conditionalFormatting sqref="L189:L190">
    <cfRule type="containsErrors" dxfId="44" priority="32">
      <formula>ISERROR(L189)</formula>
    </cfRule>
  </conditionalFormatting>
  <conditionalFormatting sqref="M189:M190">
    <cfRule type="containsErrors" dxfId="43" priority="31">
      <formula>ISERROR(M189)</formula>
    </cfRule>
  </conditionalFormatting>
  <conditionalFormatting sqref="K220:K221">
    <cfRule type="containsErrors" dxfId="42" priority="30">
      <formula>ISERROR(K220)</formula>
    </cfRule>
  </conditionalFormatting>
  <conditionalFormatting sqref="L220:L221">
    <cfRule type="containsErrors" dxfId="41" priority="29">
      <formula>ISERROR(L220)</formula>
    </cfRule>
  </conditionalFormatting>
  <conditionalFormatting sqref="M220:M221">
    <cfRule type="containsErrors" dxfId="40" priority="28">
      <formula>ISERROR(M220)</formula>
    </cfRule>
  </conditionalFormatting>
  <conditionalFormatting sqref="K251:K252">
    <cfRule type="containsErrors" dxfId="39" priority="27">
      <formula>ISERROR(K251)</formula>
    </cfRule>
  </conditionalFormatting>
  <conditionalFormatting sqref="L251:L252">
    <cfRule type="containsErrors" dxfId="38" priority="26">
      <formula>ISERROR(L251)</formula>
    </cfRule>
  </conditionalFormatting>
  <conditionalFormatting sqref="M251:M252">
    <cfRule type="containsErrors" dxfId="37" priority="25">
      <formula>ISERROR(M251)</formula>
    </cfRule>
  </conditionalFormatting>
  <conditionalFormatting sqref="K282:K283">
    <cfRule type="containsErrors" dxfId="36" priority="24">
      <formula>ISERROR(K282)</formula>
    </cfRule>
  </conditionalFormatting>
  <conditionalFormatting sqref="L282:L283">
    <cfRule type="containsErrors" dxfId="35" priority="23">
      <formula>ISERROR(L282)</formula>
    </cfRule>
  </conditionalFormatting>
  <conditionalFormatting sqref="M282:M283">
    <cfRule type="containsErrors" dxfId="34" priority="22">
      <formula>ISERROR(M282)</formula>
    </cfRule>
  </conditionalFormatting>
  <conditionalFormatting sqref="K313:K314">
    <cfRule type="containsErrors" dxfId="33" priority="21">
      <formula>ISERROR(K313)</formula>
    </cfRule>
  </conditionalFormatting>
  <conditionalFormatting sqref="L313:L314">
    <cfRule type="containsErrors" dxfId="32" priority="20">
      <formula>ISERROR(L313)</formula>
    </cfRule>
  </conditionalFormatting>
  <conditionalFormatting sqref="M313:M314">
    <cfRule type="containsErrors" dxfId="31" priority="19">
      <formula>ISERROR(M313)</formula>
    </cfRule>
  </conditionalFormatting>
  <conditionalFormatting sqref="K344:K345">
    <cfRule type="containsErrors" dxfId="30" priority="18">
      <formula>ISERROR(K344)</formula>
    </cfRule>
  </conditionalFormatting>
  <conditionalFormatting sqref="L344:L345">
    <cfRule type="containsErrors" dxfId="29" priority="17">
      <formula>ISERROR(L344)</formula>
    </cfRule>
  </conditionalFormatting>
  <conditionalFormatting sqref="M344:M345">
    <cfRule type="containsErrors" dxfId="28" priority="16">
      <formula>ISERROR(M344)</formula>
    </cfRule>
  </conditionalFormatting>
  <conditionalFormatting sqref="K375:K376">
    <cfRule type="containsErrors" dxfId="27" priority="15">
      <formula>ISERROR(K375)</formula>
    </cfRule>
  </conditionalFormatting>
  <conditionalFormatting sqref="L375:L376">
    <cfRule type="containsErrors" dxfId="26" priority="14">
      <formula>ISERROR(L375)</formula>
    </cfRule>
  </conditionalFormatting>
  <conditionalFormatting sqref="M375:M376">
    <cfRule type="containsErrors" dxfId="25" priority="13">
      <formula>ISERROR(M375)</formula>
    </cfRule>
  </conditionalFormatting>
  <conditionalFormatting sqref="K406:K407">
    <cfRule type="containsErrors" dxfId="24" priority="12">
      <formula>ISERROR(K406)</formula>
    </cfRule>
  </conditionalFormatting>
  <conditionalFormatting sqref="L406:L407">
    <cfRule type="containsErrors" dxfId="23" priority="11">
      <formula>ISERROR(L406)</formula>
    </cfRule>
  </conditionalFormatting>
  <conditionalFormatting sqref="M406:M407">
    <cfRule type="containsErrors" dxfId="22" priority="10">
      <formula>ISERROR(M406)</formula>
    </cfRule>
  </conditionalFormatting>
  <conditionalFormatting sqref="K468:K469">
    <cfRule type="containsErrors" dxfId="21" priority="9">
      <formula>ISERROR(K468)</formula>
    </cfRule>
  </conditionalFormatting>
  <conditionalFormatting sqref="L468:L469">
    <cfRule type="containsErrors" dxfId="20" priority="8">
      <formula>ISERROR(L468)</formula>
    </cfRule>
  </conditionalFormatting>
  <conditionalFormatting sqref="M468:M469">
    <cfRule type="containsErrors" dxfId="19" priority="7">
      <formula>ISERROR(M468)</formula>
    </cfRule>
  </conditionalFormatting>
  <conditionalFormatting sqref="K499:K500">
    <cfRule type="containsErrors" dxfId="18" priority="6">
      <formula>ISERROR(K499)</formula>
    </cfRule>
  </conditionalFormatting>
  <conditionalFormatting sqref="L499:L500">
    <cfRule type="containsErrors" dxfId="17" priority="5">
      <formula>ISERROR(L499)</formula>
    </cfRule>
  </conditionalFormatting>
  <conditionalFormatting sqref="M499:M500">
    <cfRule type="containsErrors" dxfId="16" priority="4">
      <formula>ISERROR(M499)</formula>
    </cfRule>
  </conditionalFormatting>
  <conditionalFormatting sqref="K437:K438">
    <cfRule type="containsErrors" dxfId="15" priority="3">
      <formula>ISERROR(K437)</formula>
    </cfRule>
  </conditionalFormatting>
  <conditionalFormatting sqref="L437:L438">
    <cfRule type="containsErrors" dxfId="14" priority="2">
      <formula>ISERROR(L437)</formula>
    </cfRule>
  </conditionalFormatting>
  <dataValidations count="2">
    <dataValidation type="list" allowBlank="1" showInputMessage="1" showErrorMessage="1" sqref="H12:H33 H439:H467 H408:H436 H470:H498 H501:H1205 H377:H405 H346:H374 H315:H343 H284:H312 H253:H281 H222:H250 H191:H219 H160:H188 H129:H157 H98:H126 H67:H95 H36:H64">
      <formula1>OFFSET($U$11,0,0,COUNTA($U:$U),1)</formula1>
    </dataValidation>
    <dataValidation type="list" allowBlank="1" showInputMessage="1" showErrorMessage="1" sqref="K439:K467 K12:K33 K408:K436 K470:K498 K501:K511 K377:K405 K346:K374 K315:K343 K284:K312 K253:K281 K222:K250 K191:K219 K160:K188 K129:K157 K98:K126 K67:K95 K36:K64">
      <formula1>OFFSET($V$11,0,0,COUNTA(V:V),1)</formula1>
    </dataValidation>
  </dataValidations>
  <pageMargins left="0.7" right="0.7" top="0.75" bottom="0.75" header="0.3" footer="0.3"/>
  <pageSetup paperSize="9" scale="88" orientation="landscape" r:id="rId1"/>
  <colBreaks count="1" manualBreakCount="1">
    <brk id="13" max="1048575" man="1"/>
  </colBreaks>
  <ignoredErrors>
    <ignoredError sqref="L19:L33 L17:L18 L12 L14:L16 L13 M12:M33 M436 L436 L492:M498 L36:L64 M36:M64 L67:L95 M67:M95 L98:L126 M98:M126 L129:L157 M129:M157 L160:L188 M160:M188 L191:L219 M191:M219 L222:L250 M222:M250 L253:L281 M253:M281 L284:L312 M284:M312 L315:L343 M315:M343 L346:L374 M346:M374 L377:L405 M377:M405 L408:L435 M408:M435 M470:M491 L470:L491 L501:M511 M439:M467 L439:L467" evalError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OFFSET(Sheet2!$C$11,0,0,COUNTA(Sheet2!$C:$C),1)</xm:f>
          </x14:formula1>
          <xm:sqref>J12:J33 J439:J467 J408:J436 J470:J498 J501:J1464 J377:J405 J346:J374 J315:J343 J284:J312 J253:J281 J222:J250 J191:J219 J160:J188 J129:J157 J98:J126 J67:J95 J36:J64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B4:V115"/>
  <sheetViews>
    <sheetView rightToLeft="1" topLeftCell="A11" zoomScale="60" zoomScaleNormal="60" workbookViewId="0">
      <selection activeCell="C91" sqref="C91"/>
    </sheetView>
  </sheetViews>
  <sheetFormatPr defaultRowHeight="15.75"/>
  <cols>
    <col min="1" max="1" width="2.625" style="17" customWidth="1"/>
    <col min="2" max="2" width="9" style="17"/>
    <col min="3" max="3" width="24.25" style="17" bestFit="1" customWidth="1"/>
    <col min="4" max="5" width="9" style="17"/>
    <col min="6" max="6" width="13.5" style="17" bestFit="1" customWidth="1"/>
    <col min="7" max="8" width="12.75" style="24" bestFit="1" customWidth="1"/>
    <col min="9" max="9" width="13.75" style="24" bestFit="1" customWidth="1"/>
    <col min="10" max="10" width="12.625" style="24" customWidth="1"/>
    <col min="11" max="11" width="16.375" style="24" bestFit="1" customWidth="1"/>
    <col min="12" max="12" width="12.375" style="24" bestFit="1" customWidth="1"/>
    <col min="13" max="14" width="17.75" style="24" bestFit="1" customWidth="1"/>
    <col min="15" max="15" width="11" style="17" bestFit="1" customWidth="1"/>
    <col min="16" max="16" width="10.375" style="17" bestFit="1" customWidth="1"/>
    <col min="17" max="17" width="9.375" style="17" bestFit="1" customWidth="1"/>
    <col min="18" max="18" width="10" style="17" bestFit="1" customWidth="1"/>
    <col min="19" max="19" width="16.5" style="17" bestFit="1" customWidth="1"/>
    <col min="20" max="20" width="34.875" style="17" bestFit="1" customWidth="1"/>
    <col min="21" max="21" width="22.625" style="17" bestFit="1" customWidth="1"/>
    <col min="22" max="16384" width="9" style="17"/>
  </cols>
  <sheetData>
    <row r="4" spans="2:22">
      <c r="J4" s="1"/>
      <c r="K4" s="1"/>
      <c r="L4" s="1"/>
      <c r="M4" s="1"/>
      <c r="N4" s="1"/>
      <c r="O4" s="1"/>
      <c r="P4" s="1"/>
      <c r="Q4" s="1"/>
      <c r="R4" s="1"/>
    </row>
    <row r="8" spans="2:22" ht="16.5" thickBot="1"/>
    <row r="9" spans="2:22" ht="15.75" customHeight="1">
      <c r="B9" s="62" t="s">
        <v>2</v>
      </c>
      <c r="C9" s="64" t="s">
        <v>8</v>
      </c>
      <c r="D9" s="64" t="s">
        <v>6</v>
      </c>
      <c r="E9" s="64" t="s">
        <v>32</v>
      </c>
      <c r="F9" s="64" t="s">
        <v>13</v>
      </c>
      <c r="G9" s="60" t="s">
        <v>3</v>
      </c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58" t="s">
        <v>12</v>
      </c>
    </row>
    <row r="10" spans="2:22" ht="16.5" customHeight="1" thickBot="1">
      <c r="B10" s="63"/>
      <c r="C10" s="65"/>
      <c r="D10" s="65"/>
      <c r="E10" s="65"/>
      <c r="F10" s="65"/>
      <c r="G10" s="30" t="s">
        <v>43</v>
      </c>
      <c r="H10" s="30" t="s">
        <v>44</v>
      </c>
      <c r="I10" s="30" t="s">
        <v>45</v>
      </c>
      <c r="J10" s="30" t="s">
        <v>46</v>
      </c>
      <c r="K10" s="30" t="s">
        <v>47</v>
      </c>
      <c r="L10" s="27" t="s">
        <v>48</v>
      </c>
      <c r="M10" s="27" t="s">
        <v>49</v>
      </c>
      <c r="N10" s="31" t="s">
        <v>50</v>
      </c>
      <c r="O10" s="31" t="s">
        <v>34</v>
      </c>
      <c r="P10" s="31" t="s">
        <v>35</v>
      </c>
      <c r="Q10" s="31" t="s">
        <v>51</v>
      </c>
      <c r="R10" s="31" t="s">
        <v>36</v>
      </c>
      <c r="S10" s="31" t="s">
        <v>52</v>
      </c>
      <c r="T10" s="31" t="s">
        <v>53</v>
      </c>
      <c r="U10" s="32" t="s">
        <v>37</v>
      </c>
      <c r="V10" s="59"/>
    </row>
    <row r="11" spans="2:22">
      <c r="B11" s="18">
        <v>1</v>
      </c>
      <c r="C11" s="19" t="s">
        <v>56</v>
      </c>
      <c r="D11" s="19" t="s">
        <v>9</v>
      </c>
      <c r="E11" s="19" t="s">
        <v>22</v>
      </c>
      <c r="F11" s="19" t="s">
        <v>14</v>
      </c>
      <c r="G11" s="25">
        <f>COUNTIFS('توزيع المباريات'!$J:$J,$C11,'توزيع المباريات'!$H:$H,"براعم")</f>
        <v>0</v>
      </c>
      <c r="H11" s="25">
        <f>COUNTIFS('توزيع المباريات'!$J:$J,$C11,'توزيع المباريات'!$H:$H,"براعم تحت 15")</f>
        <v>1</v>
      </c>
      <c r="I11" s="25">
        <f>COUNTIFS('توزيع المباريات'!$J:$J,$C11,'توزيع المباريات'!$H:$H,"ناشئين تحت 17")</f>
        <v>1</v>
      </c>
      <c r="J11" s="25">
        <f>COUNTIFS('توزيع المباريات'!$J:$J,$C11,'توزيع المباريات'!$H:$H,"شباب تحت 19")</f>
        <v>1</v>
      </c>
      <c r="K11" s="25">
        <f>COUNTIFS('توزيع المباريات'!$J:$J,$C11,'توزيع المباريات'!$H:$H,"دوري الدرجة الثالثة")</f>
        <v>1</v>
      </c>
      <c r="L11" s="25">
        <f>COUNTIFS('توزيع المباريات'!$J:$J,$C11,'توزيع المباريات'!$H:$H,"مسابقات اخرى")</f>
        <v>1</v>
      </c>
      <c r="M11" s="25">
        <f>COUNTIFS('توزيع المباريات'!$J:$J,$C11,'توزيع المباريات'!$H:$H,"براعم ممتاز تحت 13")</f>
        <v>1</v>
      </c>
      <c r="N11" s="25">
        <f>COUNTIFS('توزيع المباريات'!$J:$J,$C11,'توزيع المباريات'!$H:$H,"براعم ممتاز تحت 15")</f>
        <v>1</v>
      </c>
      <c r="O11" s="25">
        <f>COUNTIFS('توزيع المباريات'!$J:$J,$C11,'توزيع المباريات'!$H:$H,"ناشئين ممتاز")</f>
        <v>1</v>
      </c>
      <c r="P11" s="25">
        <f>COUNTIFS('توزيع المباريات'!$J:$J,$C11,'توزيع المباريات'!$H:$H,"ناشئين ممتاز")</f>
        <v>1</v>
      </c>
      <c r="Q11" s="25">
        <f>COUNTIFS('توزيع المباريات'!$J:$J,$C11,'توزيع المباريات'!$H:$H,"شباب أولى")</f>
        <v>1</v>
      </c>
      <c r="R11" s="25">
        <f>COUNTIFS('توزيع المباريات'!$J:$J,$C11,'توزيع المباريات'!$H:$H,"شباب ممتاز")</f>
        <v>1</v>
      </c>
      <c r="S11" s="25">
        <f>COUNTIFS('توزيع المباريات'!$J:$J,$C11,'توزيع المباريات'!$H:$H,"دوري الدرجة الثانية")</f>
        <v>1</v>
      </c>
      <c r="T11" s="25">
        <f>COUNTIFS('توزيع المباريات'!$J:$J,$C11,'توزيع المباريات'!$H:$H,"دوري الامير محمد بن سلمان للدرجة الأولى")</f>
        <v>0</v>
      </c>
      <c r="U11" s="25">
        <f>COUNTIFS('توزيع المباريات'!$J:$J,$C11,'توزيع المباريات'!$H:$H,"الدوري السعودي للمحترفين")</f>
        <v>0</v>
      </c>
      <c r="V11" s="35"/>
    </row>
    <row r="12" spans="2:22">
      <c r="B12" s="20">
        <v>2</v>
      </c>
      <c r="C12" s="19" t="s">
        <v>57</v>
      </c>
      <c r="D12" s="21" t="s">
        <v>10</v>
      </c>
      <c r="E12" s="21" t="s">
        <v>23</v>
      </c>
      <c r="F12" s="21" t="s">
        <v>14</v>
      </c>
      <c r="G12" s="25">
        <f>COUNTIFS('توزيع المباريات'!$J:$J,$C12,'توزيع المباريات'!$H:$H,"براعم")</f>
        <v>0</v>
      </c>
      <c r="H12" s="25">
        <f>COUNTIFS('توزيع المباريات'!$J:$J,$C12,'توزيع المباريات'!$H:$H,"براعم تحت 15")</f>
        <v>0</v>
      </c>
      <c r="I12" s="25">
        <f>COUNTIFS('توزيع المباريات'!$J:$J,$C12,'توزيع المباريات'!$H:$H,"ناشئين تحت 17")</f>
        <v>0</v>
      </c>
      <c r="J12" s="25">
        <f>COUNTIFS('توزيع المباريات'!$J:$J,$C12,'توزيع المباريات'!$H:$H,"شباب تحت 19")</f>
        <v>0</v>
      </c>
      <c r="K12" s="25">
        <f>COUNTIFS('توزيع المباريات'!$J:$J,$C12,'توزيع المباريات'!$H:$H,"دوري الدرجة الثالثة")</f>
        <v>0</v>
      </c>
      <c r="L12" s="25">
        <f>COUNTIFS('توزيع المباريات'!$J:$J,$C12,'توزيع المباريات'!$H:$H,"مسابقات اخرى")</f>
        <v>0</v>
      </c>
      <c r="M12" s="25">
        <f>COUNTIFS('توزيع المباريات'!$J:$J,$C12,'توزيع المباريات'!$H:$H,"براعم ممتاز تحت 13")</f>
        <v>0</v>
      </c>
      <c r="N12" s="25">
        <f>COUNTIFS('توزيع المباريات'!$J:$J,$C12,'توزيع المباريات'!$H:$H,"براعم ممتاز تحت 15")</f>
        <v>0</v>
      </c>
      <c r="O12" s="25">
        <f>COUNTIFS('توزيع المباريات'!$J:$J,$C12,'توزيع المباريات'!$H:$H,"ناشئين ممتاز")</f>
        <v>0</v>
      </c>
      <c r="P12" s="25">
        <f>COUNTIFS('توزيع المباريات'!$J:$J,$C12,'توزيع المباريات'!$H:$H,"ناشئين ممتاز")</f>
        <v>0</v>
      </c>
      <c r="Q12" s="25">
        <f>COUNTIFS('توزيع المباريات'!$J:$J,$C12,'توزيع المباريات'!$H:$H,"شباب أولى")</f>
        <v>0</v>
      </c>
      <c r="R12" s="25">
        <f>COUNTIFS('توزيع المباريات'!$J:$J,$C12,'توزيع المباريات'!$H:$H,"شباب ممتاز")</f>
        <v>0</v>
      </c>
      <c r="S12" s="25">
        <f>COUNTIFS('توزيع المباريات'!$J:$J,$C12,'توزيع المباريات'!$H:$H,"دوري الدرجة الثانية")</f>
        <v>0</v>
      </c>
      <c r="T12" s="25">
        <f>COUNTIFS('توزيع المباريات'!$J:$J,$C12,'توزيع المباريات'!$H:$H,"دوري الامير محمد بن سلمان للدرجة الأولى")</f>
        <v>0</v>
      </c>
      <c r="U12" s="25">
        <f>COUNTIFS('توزيع المباريات'!$J:$J,$C12,'توزيع المباريات'!$H:$H,"الدوري السعودي للمحترفين")</f>
        <v>0</v>
      </c>
      <c r="V12" s="36"/>
    </row>
    <row r="13" spans="2:22">
      <c r="B13" s="20">
        <v>3</v>
      </c>
      <c r="C13" s="19" t="s">
        <v>58</v>
      </c>
      <c r="D13" s="21" t="s">
        <v>9</v>
      </c>
      <c r="E13" s="21" t="s">
        <v>24</v>
      </c>
      <c r="F13" s="21" t="s">
        <v>15</v>
      </c>
      <c r="G13" s="25">
        <f>COUNTIFS('توزيع المباريات'!$J:$J,$C13,'توزيع المباريات'!$H:$H,"براعم")</f>
        <v>0</v>
      </c>
      <c r="H13" s="25">
        <f>COUNTIFS('توزيع المباريات'!$J:$J,$C13,'توزيع المباريات'!$H:$H,"براعم تحت 15")</f>
        <v>0</v>
      </c>
      <c r="I13" s="25">
        <f>COUNTIFS('توزيع المباريات'!$J:$J,$C13,'توزيع المباريات'!$H:$H,"ناشئين تحت 17")</f>
        <v>0</v>
      </c>
      <c r="J13" s="25">
        <f>COUNTIFS('توزيع المباريات'!$J:$J,$C13,'توزيع المباريات'!$H:$H,"شباب تحت 19")</f>
        <v>0</v>
      </c>
      <c r="K13" s="25">
        <f>COUNTIFS('توزيع المباريات'!$J:$J,$C13,'توزيع المباريات'!$H:$H,"دوري الدرجة الثالثة")</f>
        <v>0</v>
      </c>
      <c r="L13" s="25">
        <f>COUNTIFS('توزيع المباريات'!$J:$J,$C13,'توزيع المباريات'!$H:$H,"مسابقات اخرى")</f>
        <v>0</v>
      </c>
      <c r="M13" s="25">
        <f>COUNTIFS('توزيع المباريات'!$J:$J,$C13,'توزيع المباريات'!$H:$H,"براعم ممتاز تحت 13")</f>
        <v>0</v>
      </c>
      <c r="N13" s="25">
        <f>COUNTIFS('توزيع المباريات'!$J:$J,$C13,'توزيع المباريات'!$H:$H,"براعم ممتاز تحت 15")</f>
        <v>0</v>
      </c>
      <c r="O13" s="25">
        <f>COUNTIFS('توزيع المباريات'!$J:$J,$C13,'توزيع المباريات'!$H:$H,"ناشئين ممتاز")</f>
        <v>0</v>
      </c>
      <c r="P13" s="25">
        <f>COUNTIFS('توزيع المباريات'!$J:$J,$C13,'توزيع المباريات'!$H:$H,"ناشئين ممتاز")</f>
        <v>0</v>
      </c>
      <c r="Q13" s="25">
        <f>COUNTIFS('توزيع المباريات'!$J:$J,$C13,'توزيع المباريات'!$H:$H,"شباب أولى")</f>
        <v>0</v>
      </c>
      <c r="R13" s="25">
        <f>COUNTIFS('توزيع المباريات'!$J:$J,$C13,'توزيع المباريات'!$H:$H,"شباب ممتاز")</f>
        <v>0</v>
      </c>
      <c r="S13" s="25">
        <f>COUNTIFS('توزيع المباريات'!$J:$J,$C13,'توزيع المباريات'!$H:$H,"دوري الدرجة الثانية")</f>
        <v>0</v>
      </c>
      <c r="T13" s="25">
        <f>COUNTIFS('توزيع المباريات'!$J:$J,$C13,'توزيع المباريات'!$H:$H,"دوري الامير محمد بن سلمان للدرجة الأولى")</f>
        <v>0</v>
      </c>
      <c r="U13" s="25">
        <f>COUNTIFS('توزيع المباريات'!$J:$J,$C13,'توزيع المباريات'!$H:$H,"الدوري السعودي للمحترفين")</f>
        <v>0</v>
      </c>
      <c r="V13" s="36"/>
    </row>
    <row r="14" spans="2:22">
      <c r="B14" s="20">
        <v>4</v>
      </c>
      <c r="C14" s="19" t="s">
        <v>59</v>
      </c>
      <c r="D14" s="21" t="s">
        <v>10</v>
      </c>
      <c r="E14" s="21" t="s">
        <v>25</v>
      </c>
      <c r="F14" s="21" t="s">
        <v>16</v>
      </c>
      <c r="G14" s="25">
        <f>COUNTIFS('توزيع المباريات'!$J:$J,$C14,'توزيع المباريات'!$H:$H,"براعم")</f>
        <v>0</v>
      </c>
      <c r="H14" s="25">
        <f>COUNTIFS('توزيع المباريات'!$J:$J,$C14,'توزيع المباريات'!$H:$H,"براعم تحت 15")</f>
        <v>0</v>
      </c>
      <c r="I14" s="25">
        <f>COUNTIFS('توزيع المباريات'!$J:$J,$C14,'توزيع المباريات'!$H:$H,"ناشئين تحت 17")</f>
        <v>0</v>
      </c>
      <c r="J14" s="25">
        <f>COUNTIFS('توزيع المباريات'!$J:$J,$C14,'توزيع المباريات'!$H:$H,"شباب تحت 19")</f>
        <v>0</v>
      </c>
      <c r="K14" s="25">
        <f>COUNTIFS('توزيع المباريات'!$J:$J,$C14,'توزيع المباريات'!$H:$H,"دوري الدرجة الثالثة")</f>
        <v>0</v>
      </c>
      <c r="L14" s="25">
        <f>COUNTIFS('توزيع المباريات'!$J:$J,$C14,'توزيع المباريات'!$H:$H,"مسابقات اخرى")</f>
        <v>0</v>
      </c>
      <c r="M14" s="25">
        <f>COUNTIFS('توزيع المباريات'!$J:$J,$C14,'توزيع المباريات'!$H:$H,"براعم ممتاز تحت 13")</f>
        <v>0</v>
      </c>
      <c r="N14" s="25">
        <f>COUNTIFS('توزيع المباريات'!$J:$J,$C14,'توزيع المباريات'!$H:$H,"براعم ممتاز تحت 15")</f>
        <v>0</v>
      </c>
      <c r="O14" s="25">
        <f>COUNTIFS('توزيع المباريات'!$J:$J,$C14,'توزيع المباريات'!$H:$H,"ناشئين ممتاز")</f>
        <v>0</v>
      </c>
      <c r="P14" s="25">
        <f>COUNTIFS('توزيع المباريات'!$J:$J,$C14,'توزيع المباريات'!$H:$H,"ناشئين ممتاز")</f>
        <v>0</v>
      </c>
      <c r="Q14" s="25">
        <f>COUNTIFS('توزيع المباريات'!$J:$J,$C14,'توزيع المباريات'!$H:$H,"شباب أولى")</f>
        <v>0</v>
      </c>
      <c r="R14" s="25">
        <f>COUNTIFS('توزيع المباريات'!$J:$J,$C14,'توزيع المباريات'!$H:$H,"شباب ممتاز")</f>
        <v>0</v>
      </c>
      <c r="S14" s="25">
        <f>COUNTIFS('توزيع المباريات'!$J:$J,$C14,'توزيع المباريات'!$H:$H,"دوري الدرجة الثانية")</f>
        <v>0</v>
      </c>
      <c r="T14" s="25">
        <f>COUNTIFS('توزيع المباريات'!$J:$J,$C14,'توزيع المباريات'!$H:$H,"دوري الامير محمد بن سلمان للدرجة الأولى")</f>
        <v>0</v>
      </c>
      <c r="U14" s="25">
        <f>COUNTIFS('توزيع المباريات'!$J:$J,$C14,'توزيع المباريات'!$H:$H,"الدوري السعودي للمحترفين")</f>
        <v>0</v>
      </c>
      <c r="V14" s="36"/>
    </row>
    <row r="15" spans="2:22">
      <c r="B15" s="20">
        <v>5</v>
      </c>
      <c r="C15" s="19" t="s">
        <v>60</v>
      </c>
      <c r="D15" s="21" t="s">
        <v>10</v>
      </c>
      <c r="E15" s="21" t="s">
        <v>24</v>
      </c>
      <c r="F15" s="21" t="s">
        <v>16</v>
      </c>
      <c r="G15" s="25">
        <f>COUNTIFS('توزيع المباريات'!$J:$J,$C15,'توزيع المباريات'!$H:$H,"براعم")</f>
        <v>0</v>
      </c>
      <c r="H15" s="25">
        <f>COUNTIFS('توزيع المباريات'!$J:$J,$C15,'توزيع المباريات'!$H:$H,"براعم تحت 15")</f>
        <v>0</v>
      </c>
      <c r="I15" s="25">
        <f>COUNTIFS('توزيع المباريات'!$J:$J,$C15,'توزيع المباريات'!$H:$H,"ناشئين تحت 17")</f>
        <v>0</v>
      </c>
      <c r="J15" s="25">
        <f>COUNTIFS('توزيع المباريات'!$J:$J,$C15,'توزيع المباريات'!$H:$H,"شباب تحت 19")</f>
        <v>0</v>
      </c>
      <c r="K15" s="25">
        <f>COUNTIFS('توزيع المباريات'!$J:$J,$C15,'توزيع المباريات'!$H:$H,"دوري الدرجة الثالثة")</f>
        <v>0</v>
      </c>
      <c r="L15" s="25">
        <f>COUNTIFS('توزيع المباريات'!$J:$J,$C15,'توزيع المباريات'!$H:$H,"مسابقات اخرى")</f>
        <v>0</v>
      </c>
      <c r="M15" s="25">
        <f>COUNTIFS('توزيع المباريات'!$J:$J,$C15,'توزيع المباريات'!$H:$H,"براعم ممتاز تحت 13")</f>
        <v>0</v>
      </c>
      <c r="N15" s="25">
        <f>COUNTIFS('توزيع المباريات'!$J:$J,$C15,'توزيع المباريات'!$H:$H,"براعم ممتاز تحت 15")</f>
        <v>0</v>
      </c>
      <c r="O15" s="25">
        <f>COUNTIFS('توزيع المباريات'!$J:$J,$C15,'توزيع المباريات'!$H:$H,"ناشئين ممتاز")</f>
        <v>0</v>
      </c>
      <c r="P15" s="25">
        <f>COUNTIFS('توزيع المباريات'!$J:$J,$C15,'توزيع المباريات'!$H:$H,"ناشئين ممتاز")</f>
        <v>0</v>
      </c>
      <c r="Q15" s="25">
        <f>COUNTIFS('توزيع المباريات'!$J:$J,$C15,'توزيع المباريات'!$H:$H,"شباب أولى")</f>
        <v>0</v>
      </c>
      <c r="R15" s="25">
        <f>COUNTIFS('توزيع المباريات'!$J:$J,$C15,'توزيع المباريات'!$H:$H,"شباب ممتاز")</f>
        <v>0</v>
      </c>
      <c r="S15" s="25">
        <f>COUNTIFS('توزيع المباريات'!$J:$J,$C15,'توزيع المباريات'!$H:$H,"دوري الدرجة الثانية")</f>
        <v>0</v>
      </c>
      <c r="T15" s="25">
        <f>COUNTIFS('توزيع المباريات'!$J:$J,$C15,'توزيع المباريات'!$H:$H,"دوري الامير محمد بن سلمان للدرجة الأولى")</f>
        <v>0</v>
      </c>
      <c r="U15" s="25">
        <f>COUNTIFS('توزيع المباريات'!$J:$J,$C15,'توزيع المباريات'!$H:$H,"الدوري السعودي للمحترفين")</f>
        <v>0</v>
      </c>
      <c r="V15" s="36"/>
    </row>
    <row r="16" spans="2:22">
      <c r="B16" s="20">
        <v>6</v>
      </c>
      <c r="C16" s="19" t="s">
        <v>61</v>
      </c>
      <c r="D16" s="21" t="s">
        <v>10</v>
      </c>
      <c r="E16" s="21" t="s">
        <v>23</v>
      </c>
      <c r="F16" s="21" t="s">
        <v>17</v>
      </c>
      <c r="G16" s="25">
        <f>COUNTIFS('توزيع المباريات'!$J:$J,$C16,'توزيع المباريات'!$H:$H,"براعم")</f>
        <v>0</v>
      </c>
      <c r="H16" s="25">
        <f>COUNTIFS('توزيع المباريات'!$J:$J,$C16,'توزيع المباريات'!$H:$H,"براعم تحت 15")</f>
        <v>0</v>
      </c>
      <c r="I16" s="25">
        <f>COUNTIFS('توزيع المباريات'!$J:$J,$C16,'توزيع المباريات'!$H:$H,"ناشئين تحت 17")</f>
        <v>0</v>
      </c>
      <c r="J16" s="25">
        <f>COUNTIFS('توزيع المباريات'!$J:$J,$C16,'توزيع المباريات'!$H:$H,"شباب تحت 19")</f>
        <v>0</v>
      </c>
      <c r="K16" s="25">
        <f>COUNTIFS('توزيع المباريات'!$J:$J,$C16,'توزيع المباريات'!$H:$H,"دوري الدرجة الثالثة")</f>
        <v>0</v>
      </c>
      <c r="L16" s="25">
        <f>COUNTIFS('توزيع المباريات'!$J:$J,$C16,'توزيع المباريات'!$H:$H,"مسابقات اخرى")</f>
        <v>0</v>
      </c>
      <c r="M16" s="25">
        <f>COUNTIFS('توزيع المباريات'!$J:$J,$C16,'توزيع المباريات'!$H:$H,"براعم ممتاز تحت 13")</f>
        <v>0</v>
      </c>
      <c r="N16" s="25">
        <f>COUNTIFS('توزيع المباريات'!$J:$J,$C16,'توزيع المباريات'!$H:$H,"براعم ممتاز تحت 15")</f>
        <v>0</v>
      </c>
      <c r="O16" s="25">
        <f>COUNTIFS('توزيع المباريات'!$J:$J,$C16,'توزيع المباريات'!$H:$H,"ناشئين ممتاز")</f>
        <v>0</v>
      </c>
      <c r="P16" s="25">
        <f>COUNTIFS('توزيع المباريات'!$J:$J,$C16,'توزيع المباريات'!$H:$H,"ناشئين ممتاز")</f>
        <v>0</v>
      </c>
      <c r="Q16" s="25">
        <f>COUNTIFS('توزيع المباريات'!$J:$J,$C16,'توزيع المباريات'!$H:$H,"شباب أولى")</f>
        <v>0</v>
      </c>
      <c r="R16" s="25">
        <f>COUNTIFS('توزيع المباريات'!$J:$J,$C16,'توزيع المباريات'!$H:$H,"شباب ممتاز")</f>
        <v>0</v>
      </c>
      <c r="S16" s="25">
        <f>COUNTIFS('توزيع المباريات'!$J:$J,$C16,'توزيع المباريات'!$H:$H,"دوري الدرجة الثانية")</f>
        <v>0</v>
      </c>
      <c r="T16" s="25">
        <f>COUNTIFS('توزيع المباريات'!$J:$J,$C16,'توزيع المباريات'!$H:$H,"دوري الامير محمد بن سلمان للدرجة الأولى")</f>
        <v>0</v>
      </c>
      <c r="U16" s="25">
        <f>COUNTIFS('توزيع المباريات'!$J:$J,$C16,'توزيع المباريات'!$H:$H,"الدوري السعودي للمحترفين")</f>
        <v>0</v>
      </c>
      <c r="V16" s="36"/>
    </row>
    <row r="17" spans="2:22">
      <c r="B17" s="20">
        <v>7</v>
      </c>
      <c r="C17" s="19" t="s">
        <v>62</v>
      </c>
      <c r="D17" s="21" t="s">
        <v>9</v>
      </c>
      <c r="E17" s="21" t="s">
        <v>23</v>
      </c>
      <c r="F17" s="21" t="s">
        <v>17</v>
      </c>
      <c r="G17" s="25">
        <f>COUNTIFS('توزيع المباريات'!$J:$J,$C17,'توزيع المباريات'!$H:$H,"براعم")</f>
        <v>0</v>
      </c>
      <c r="H17" s="25">
        <f>COUNTIFS('توزيع المباريات'!$J:$J,$C17,'توزيع المباريات'!$H:$H,"براعم تحت 15")</f>
        <v>0</v>
      </c>
      <c r="I17" s="25">
        <f>COUNTIFS('توزيع المباريات'!$J:$J,$C17,'توزيع المباريات'!$H:$H,"ناشئين تحت 17")</f>
        <v>0</v>
      </c>
      <c r="J17" s="25">
        <f>COUNTIFS('توزيع المباريات'!$J:$J,$C17,'توزيع المباريات'!$H:$H,"شباب تحت 19")</f>
        <v>0</v>
      </c>
      <c r="K17" s="25">
        <f>COUNTIFS('توزيع المباريات'!$J:$J,$C17,'توزيع المباريات'!$H:$H,"دوري الدرجة الثالثة")</f>
        <v>0</v>
      </c>
      <c r="L17" s="25">
        <f>COUNTIFS('توزيع المباريات'!$J:$J,$C17,'توزيع المباريات'!$H:$H,"مسابقات اخرى")</f>
        <v>0</v>
      </c>
      <c r="M17" s="25">
        <f>COUNTIFS('توزيع المباريات'!$J:$J,$C17,'توزيع المباريات'!$H:$H,"براعم ممتاز تحت 13")</f>
        <v>0</v>
      </c>
      <c r="N17" s="25">
        <f>COUNTIFS('توزيع المباريات'!$J:$J,$C17,'توزيع المباريات'!$H:$H,"براعم ممتاز تحت 15")</f>
        <v>0</v>
      </c>
      <c r="O17" s="25">
        <f>COUNTIFS('توزيع المباريات'!$J:$J,$C17,'توزيع المباريات'!$H:$H,"ناشئين ممتاز")</f>
        <v>0</v>
      </c>
      <c r="P17" s="25">
        <f>COUNTIFS('توزيع المباريات'!$J:$J,$C17,'توزيع المباريات'!$H:$H,"ناشئين ممتاز")</f>
        <v>0</v>
      </c>
      <c r="Q17" s="25">
        <f>COUNTIFS('توزيع المباريات'!$J:$J,$C17,'توزيع المباريات'!$H:$H,"شباب أولى")</f>
        <v>0</v>
      </c>
      <c r="R17" s="25">
        <f>COUNTIFS('توزيع المباريات'!$J:$J,$C17,'توزيع المباريات'!$H:$H,"شباب ممتاز")</f>
        <v>0</v>
      </c>
      <c r="S17" s="25">
        <f>COUNTIFS('توزيع المباريات'!$J:$J,$C17,'توزيع المباريات'!$H:$H,"دوري الدرجة الثانية")</f>
        <v>0</v>
      </c>
      <c r="T17" s="25">
        <f>COUNTIFS('توزيع المباريات'!$J:$J,$C17,'توزيع المباريات'!$H:$H,"دوري الامير محمد بن سلمان للدرجة الأولى")</f>
        <v>0</v>
      </c>
      <c r="U17" s="25">
        <f>COUNTIFS('توزيع المباريات'!$J:$J,$C17,'توزيع المباريات'!$H:$H,"الدوري السعودي للمحترفين")</f>
        <v>0</v>
      </c>
      <c r="V17" s="36"/>
    </row>
    <row r="18" spans="2:22">
      <c r="B18" s="20">
        <v>8</v>
      </c>
      <c r="C18" s="19" t="s">
        <v>63</v>
      </c>
      <c r="D18" s="21" t="s">
        <v>10</v>
      </c>
      <c r="E18" s="21" t="s">
        <v>23</v>
      </c>
      <c r="F18" s="21" t="s">
        <v>18</v>
      </c>
      <c r="G18" s="25">
        <f>COUNTIFS('توزيع المباريات'!$J:$J,$C18,'توزيع المباريات'!$H:$H,"براعم")</f>
        <v>0</v>
      </c>
      <c r="H18" s="25">
        <f>COUNTIFS('توزيع المباريات'!$J:$J,$C18,'توزيع المباريات'!$H:$H,"براعم تحت 15")</f>
        <v>0</v>
      </c>
      <c r="I18" s="25">
        <f>COUNTIFS('توزيع المباريات'!$J:$J,$C18,'توزيع المباريات'!$H:$H,"ناشئين تحت 17")</f>
        <v>0</v>
      </c>
      <c r="J18" s="25">
        <f>COUNTIFS('توزيع المباريات'!$J:$J,$C18,'توزيع المباريات'!$H:$H,"شباب تحت 19")</f>
        <v>0</v>
      </c>
      <c r="K18" s="25">
        <f>COUNTIFS('توزيع المباريات'!$J:$J,$C18,'توزيع المباريات'!$H:$H,"دوري الدرجة الثالثة")</f>
        <v>0</v>
      </c>
      <c r="L18" s="25">
        <f>COUNTIFS('توزيع المباريات'!$J:$J,$C18,'توزيع المباريات'!$H:$H,"مسابقات اخرى")</f>
        <v>0</v>
      </c>
      <c r="M18" s="25">
        <f>COUNTIFS('توزيع المباريات'!$J:$J,$C18,'توزيع المباريات'!$H:$H,"براعم ممتاز تحت 13")</f>
        <v>0</v>
      </c>
      <c r="N18" s="25">
        <f>COUNTIFS('توزيع المباريات'!$J:$J,$C18,'توزيع المباريات'!$H:$H,"براعم ممتاز تحت 15")</f>
        <v>0</v>
      </c>
      <c r="O18" s="25">
        <f>COUNTIFS('توزيع المباريات'!$J:$J,$C18,'توزيع المباريات'!$H:$H,"ناشئين ممتاز")</f>
        <v>0</v>
      </c>
      <c r="P18" s="25">
        <f>COUNTIFS('توزيع المباريات'!$J:$J,$C18,'توزيع المباريات'!$H:$H,"ناشئين ممتاز")</f>
        <v>0</v>
      </c>
      <c r="Q18" s="25">
        <f>COUNTIFS('توزيع المباريات'!$J:$J,$C18,'توزيع المباريات'!$H:$H,"شباب أولى")</f>
        <v>0</v>
      </c>
      <c r="R18" s="25">
        <f>COUNTIFS('توزيع المباريات'!$J:$J,$C18,'توزيع المباريات'!$H:$H,"شباب ممتاز")</f>
        <v>0</v>
      </c>
      <c r="S18" s="25">
        <f>COUNTIFS('توزيع المباريات'!$J:$J,$C18,'توزيع المباريات'!$H:$H,"دوري الدرجة الثانية")</f>
        <v>0</v>
      </c>
      <c r="T18" s="25">
        <f>COUNTIFS('توزيع المباريات'!$J:$J,$C18,'توزيع المباريات'!$H:$H,"دوري الامير محمد بن سلمان للدرجة الأولى")</f>
        <v>0</v>
      </c>
      <c r="U18" s="25">
        <f>COUNTIFS('توزيع المباريات'!$J:$J,$C18,'توزيع المباريات'!$H:$H,"الدوري السعودي للمحترفين")</f>
        <v>0</v>
      </c>
      <c r="V18" s="36"/>
    </row>
    <row r="19" spans="2:22">
      <c r="B19" s="20">
        <v>9</v>
      </c>
      <c r="C19" s="19" t="s">
        <v>64</v>
      </c>
      <c r="D19" s="21" t="s">
        <v>9</v>
      </c>
      <c r="E19" s="21" t="s">
        <v>23</v>
      </c>
      <c r="F19" s="21" t="s">
        <v>19</v>
      </c>
      <c r="G19" s="25">
        <f>COUNTIFS('توزيع المباريات'!$J:$J,$C19,'توزيع المباريات'!$H:$H,"براعم")</f>
        <v>0</v>
      </c>
      <c r="H19" s="25">
        <f>COUNTIFS('توزيع المباريات'!$J:$J,$C19,'توزيع المباريات'!$H:$H,"براعم تحت 15")</f>
        <v>0</v>
      </c>
      <c r="I19" s="25">
        <f>COUNTIFS('توزيع المباريات'!$J:$J,$C19,'توزيع المباريات'!$H:$H,"ناشئين تحت 17")</f>
        <v>0</v>
      </c>
      <c r="J19" s="25">
        <f>COUNTIFS('توزيع المباريات'!$J:$J,$C19,'توزيع المباريات'!$H:$H,"شباب تحت 19")</f>
        <v>0</v>
      </c>
      <c r="K19" s="25">
        <f>COUNTIFS('توزيع المباريات'!$J:$J,$C19,'توزيع المباريات'!$H:$H,"دوري الدرجة الثالثة")</f>
        <v>0</v>
      </c>
      <c r="L19" s="25">
        <f>COUNTIFS('توزيع المباريات'!$J:$J,$C19,'توزيع المباريات'!$H:$H,"مسابقات اخرى")</f>
        <v>0</v>
      </c>
      <c r="M19" s="25">
        <f>COUNTIFS('توزيع المباريات'!$J:$J,$C19,'توزيع المباريات'!$H:$H,"براعم ممتاز تحت 13")</f>
        <v>0</v>
      </c>
      <c r="N19" s="25">
        <f>COUNTIFS('توزيع المباريات'!$J:$J,$C19,'توزيع المباريات'!$H:$H,"براعم ممتاز تحت 15")</f>
        <v>0</v>
      </c>
      <c r="O19" s="25">
        <f>COUNTIFS('توزيع المباريات'!$J:$J,$C19,'توزيع المباريات'!$H:$H,"ناشئين ممتاز")</f>
        <v>0</v>
      </c>
      <c r="P19" s="25">
        <f>COUNTIFS('توزيع المباريات'!$J:$J,$C19,'توزيع المباريات'!$H:$H,"ناشئين ممتاز")</f>
        <v>0</v>
      </c>
      <c r="Q19" s="25">
        <f>COUNTIFS('توزيع المباريات'!$J:$J,$C19,'توزيع المباريات'!$H:$H,"شباب أولى")</f>
        <v>0</v>
      </c>
      <c r="R19" s="25">
        <f>COUNTIFS('توزيع المباريات'!$J:$J,$C19,'توزيع المباريات'!$H:$H,"شباب ممتاز")</f>
        <v>0</v>
      </c>
      <c r="S19" s="25">
        <f>COUNTIFS('توزيع المباريات'!$J:$J,$C19,'توزيع المباريات'!$H:$H,"دوري الدرجة الثانية")</f>
        <v>0</v>
      </c>
      <c r="T19" s="25">
        <f>COUNTIFS('توزيع المباريات'!$J:$J,$C19,'توزيع المباريات'!$H:$H,"دوري الامير محمد بن سلمان للدرجة الأولى")</f>
        <v>0</v>
      </c>
      <c r="U19" s="25">
        <f>COUNTIFS('توزيع المباريات'!$J:$J,$C19,'توزيع المباريات'!$H:$H,"الدوري السعودي للمحترفين")</f>
        <v>0</v>
      </c>
      <c r="V19" s="36"/>
    </row>
    <row r="20" spans="2:22">
      <c r="B20" s="20">
        <v>10</v>
      </c>
      <c r="C20" s="19" t="s">
        <v>65</v>
      </c>
      <c r="D20" s="21" t="s">
        <v>9</v>
      </c>
      <c r="E20" s="21" t="s">
        <v>23</v>
      </c>
      <c r="F20" s="21" t="s">
        <v>19</v>
      </c>
      <c r="G20" s="25">
        <f>COUNTIFS('توزيع المباريات'!$J:$J,$C20,'توزيع المباريات'!$H:$H,"براعم")</f>
        <v>0</v>
      </c>
      <c r="H20" s="25">
        <f>COUNTIFS('توزيع المباريات'!$J:$J,$C20,'توزيع المباريات'!$H:$H,"براعم تحت 15")</f>
        <v>0</v>
      </c>
      <c r="I20" s="25">
        <f>COUNTIFS('توزيع المباريات'!$J:$J,$C20,'توزيع المباريات'!$H:$H,"ناشئين تحت 17")</f>
        <v>0</v>
      </c>
      <c r="J20" s="25">
        <f>COUNTIFS('توزيع المباريات'!$J:$J,$C20,'توزيع المباريات'!$H:$H,"شباب تحت 19")</f>
        <v>0</v>
      </c>
      <c r="K20" s="25">
        <f>COUNTIFS('توزيع المباريات'!$J:$J,$C20,'توزيع المباريات'!$H:$H,"دوري الدرجة الثالثة")</f>
        <v>0</v>
      </c>
      <c r="L20" s="25">
        <f>COUNTIFS('توزيع المباريات'!$J:$J,$C20,'توزيع المباريات'!$H:$H,"مسابقات اخرى")</f>
        <v>0</v>
      </c>
      <c r="M20" s="25">
        <f>COUNTIFS('توزيع المباريات'!$J:$J,$C20,'توزيع المباريات'!$H:$H,"براعم ممتاز تحت 13")</f>
        <v>0</v>
      </c>
      <c r="N20" s="25">
        <f>COUNTIFS('توزيع المباريات'!$J:$J,$C20,'توزيع المباريات'!$H:$H,"براعم ممتاز تحت 15")</f>
        <v>0</v>
      </c>
      <c r="O20" s="25">
        <f>COUNTIFS('توزيع المباريات'!$J:$J,$C20,'توزيع المباريات'!$H:$H,"ناشئين ممتاز")</f>
        <v>0</v>
      </c>
      <c r="P20" s="25">
        <f>COUNTIFS('توزيع المباريات'!$J:$J,$C20,'توزيع المباريات'!$H:$H,"ناشئين ممتاز")</f>
        <v>0</v>
      </c>
      <c r="Q20" s="25">
        <f>COUNTIFS('توزيع المباريات'!$J:$J,$C20,'توزيع المباريات'!$H:$H,"شباب أولى")</f>
        <v>0</v>
      </c>
      <c r="R20" s="25">
        <f>COUNTIFS('توزيع المباريات'!$J:$J,$C20,'توزيع المباريات'!$H:$H,"شباب ممتاز")</f>
        <v>0</v>
      </c>
      <c r="S20" s="25">
        <f>COUNTIFS('توزيع المباريات'!$J:$J,$C20,'توزيع المباريات'!$H:$H,"دوري الدرجة الثانية")</f>
        <v>0</v>
      </c>
      <c r="T20" s="25">
        <f>COUNTIFS('توزيع المباريات'!$J:$J,$C20,'توزيع المباريات'!$H:$H,"دوري الامير محمد بن سلمان للدرجة الأولى")</f>
        <v>0</v>
      </c>
      <c r="U20" s="25">
        <f>COUNTIFS('توزيع المباريات'!$J:$J,$C20,'توزيع المباريات'!$H:$H,"الدوري السعودي للمحترفين")</f>
        <v>0</v>
      </c>
      <c r="V20" s="36"/>
    </row>
    <row r="21" spans="2:22">
      <c r="B21" s="20">
        <v>11</v>
      </c>
      <c r="C21" s="19" t="s">
        <v>66</v>
      </c>
      <c r="D21" s="21" t="s">
        <v>10</v>
      </c>
      <c r="E21" s="21" t="s">
        <v>23</v>
      </c>
      <c r="F21" s="21" t="s">
        <v>19</v>
      </c>
      <c r="G21" s="25">
        <f>COUNTIFS('توزيع المباريات'!$J:$J,$C21,'توزيع المباريات'!$H:$H,"براعم")</f>
        <v>0</v>
      </c>
      <c r="H21" s="25">
        <f>COUNTIFS('توزيع المباريات'!$J:$J,$C21,'توزيع المباريات'!$H:$H,"براعم تحت 15")</f>
        <v>0</v>
      </c>
      <c r="I21" s="25">
        <f>COUNTIFS('توزيع المباريات'!$J:$J,$C21,'توزيع المباريات'!$H:$H,"ناشئين تحت 17")</f>
        <v>0</v>
      </c>
      <c r="J21" s="25">
        <f>COUNTIFS('توزيع المباريات'!$J:$J,$C21,'توزيع المباريات'!$H:$H,"شباب تحت 19")</f>
        <v>0</v>
      </c>
      <c r="K21" s="25">
        <f>COUNTIFS('توزيع المباريات'!$J:$J,$C21,'توزيع المباريات'!$H:$H,"دوري الدرجة الثالثة")</f>
        <v>0</v>
      </c>
      <c r="L21" s="25">
        <f>COUNTIFS('توزيع المباريات'!$J:$J,$C21,'توزيع المباريات'!$H:$H,"مسابقات اخرى")</f>
        <v>0</v>
      </c>
      <c r="M21" s="25">
        <f>COUNTIFS('توزيع المباريات'!$J:$J,$C21,'توزيع المباريات'!$H:$H,"براعم ممتاز تحت 13")</f>
        <v>0</v>
      </c>
      <c r="N21" s="25">
        <f>COUNTIFS('توزيع المباريات'!$J:$J,$C21,'توزيع المباريات'!$H:$H,"براعم ممتاز تحت 15")</f>
        <v>0</v>
      </c>
      <c r="O21" s="25">
        <f>COUNTIFS('توزيع المباريات'!$J:$J,$C21,'توزيع المباريات'!$H:$H,"ناشئين ممتاز")</f>
        <v>0</v>
      </c>
      <c r="P21" s="25">
        <f>COUNTIFS('توزيع المباريات'!$J:$J,$C21,'توزيع المباريات'!$H:$H,"ناشئين ممتاز")</f>
        <v>0</v>
      </c>
      <c r="Q21" s="25">
        <f>COUNTIFS('توزيع المباريات'!$J:$J,$C21,'توزيع المباريات'!$H:$H,"شباب أولى")</f>
        <v>0</v>
      </c>
      <c r="R21" s="25">
        <f>COUNTIFS('توزيع المباريات'!$J:$J,$C21,'توزيع المباريات'!$H:$H,"شباب ممتاز")</f>
        <v>0</v>
      </c>
      <c r="S21" s="25">
        <f>COUNTIFS('توزيع المباريات'!$J:$J,$C21,'توزيع المباريات'!$H:$H,"دوري الدرجة الثانية")</f>
        <v>0</v>
      </c>
      <c r="T21" s="25">
        <f>COUNTIFS('توزيع المباريات'!$J:$J,$C21,'توزيع المباريات'!$H:$H,"دوري الامير محمد بن سلمان للدرجة الأولى")</f>
        <v>0</v>
      </c>
      <c r="U21" s="25">
        <f>COUNTIFS('توزيع المباريات'!$J:$J,$C21,'توزيع المباريات'!$H:$H,"الدوري السعودي للمحترفين")</f>
        <v>0</v>
      </c>
      <c r="V21" s="36"/>
    </row>
    <row r="22" spans="2:22">
      <c r="B22" s="20">
        <v>12</v>
      </c>
      <c r="C22" s="19" t="s">
        <v>67</v>
      </c>
      <c r="D22" s="21" t="s">
        <v>9</v>
      </c>
      <c r="E22" s="21" t="s">
        <v>23</v>
      </c>
      <c r="F22" s="21" t="s">
        <v>19</v>
      </c>
      <c r="G22" s="25">
        <f>COUNTIFS('توزيع المباريات'!$J:$J,$C22,'توزيع المباريات'!$H:$H,"براعم")</f>
        <v>0</v>
      </c>
      <c r="H22" s="25">
        <f>COUNTIFS('توزيع المباريات'!$J:$J,$C22,'توزيع المباريات'!$H:$H,"براعم تحت 15")</f>
        <v>0</v>
      </c>
      <c r="I22" s="25">
        <f>COUNTIFS('توزيع المباريات'!$J:$J,$C22,'توزيع المباريات'!$H:$H,"ناشئين تحت 17")</f>
        <v>0</v>
      </c>
      <c r="J22" s="25">
        <f>COUNTIFS('توزيع المباريات'!$J:$J,$C22,'توزيع المباريات'!$H:$H,"شباب تحت 19")</f>
        <v>0</v>
      </c>
      <c r="K22" s="25">
        <f>COUNTIFS('توزيع المباريات'!$J:$J,$C22,'توزيع المباريات'!$H:$H,"دوري الدرجة الثالثة")</f>
        <v>0</v>
      </c>
      <c r="L22" s="25">
        <f>COUNTIFS('توزيع المباريات'!$J:$J,$C22,'توزيع المباريات'!$H:$H,"مسابقات اخرى")</f>
        <v>0</v>
      </c>
      <c r="M22" s="25">
        <f>COUNTIFS('توزيع المباريات'!$J:$J,$C22,'توزيع المباريات'!$H:$H,"براعم ممتاز تحت 13")</f>
        <v>0</v>
      </c>
      <c r="N22" s="25">
        <f>COUNTIFS('توزيع المباريات'!$J:$J,$C22,'توزيع المباريات'!$H:$H,"براعم ممتاز تحت 15")</f>
        <v>0</v>
      </c>
      <c r="O22" s="25">
        <f>COUNTIFS('توزيع المباريات'!$J:$J,$C22,'توزيع المباريات'!$H:$H,"ناشئين ممتاز")</f>
        <v>0</v>
      </c>
      <c r="P22" s="25">
        <f>COUNTIFS('توزيع المباريات'!$J:$J,$C22,'توزيع المباريات'!$H:$H,"ناشئين ممتاز")</f>
        <v>0</v>
      </c>
      <c r="Q22" s="25">
        <f>COUNTIFS('توزيع المباريات'!$J:$J,$C22,'توزيع المباريات'!$H:$H,"شباب أولى")</f>
        <v>0</v>
      </c>
      <c r="R22" s="25">
        <f>COUNTIFS('توزيع المباريات'!$J:$J,$C22,'توزيع المباريات'!$H:$H,"شباب ممتاز")</f>
        <v>0</v>
      </c>
      <c r="S22" s="25">
        <f>COUNTIFS('توزيع المباريات'!$J:$J,$C22,'توزيع المباريات'!$H:$H,"دوري الدرجة الثانية")</f>
        <v>0</v>
      </c>
      <c r="T22" s="25">
        <f>COUNTIFS('توزيع المباريات'!$J:$J,$C22,'توزيع المباريات'!$H:$H,"دوري الامير محمد بن سلمان للدرجة الأولى")</f>
        <v>0</v>
      </c>
      <c r="U22" s="25">
        <f>COUNTIFS('توزيع المباريات'!$J:$J,$C22,'توزيع المباريات'!$H:$H,"الدوري السعودي للمحترفين")</f>
        <v>0</v>
      </c>
      <c r="V22" s="36"/>
    </row>
    <row r="23" spans="2:22">
      <c r="B23" s="20">
        <v>13</v>
      </c>
      <c r="C23" s="19" t="s">
        <v>68</v>
      </c>
      <c r="D23" s="21" t="s">
        <v>10</v>
      </c>
      <c r="E23" s="21" t="s">
        <v>23</v>
      </c>
      <c r="F23" s="21" t="s">
        <v>19</v>
      </c>
      <c r="G23" s="25">
        <f>COUNTIFS('توزيع المباريات'!$J:$J,$C23,'توزيع المباريات'!$H:$H,"براعم")</f>
        <v>0</v>
      </c>
      <c r="H23" s="25">
        <f>COUNTIFS('توزيع المباريات'!$J:$J,$C23,'توزيع المباريات'!$H:$H,"براعم تحت 15")</f>
        <v>0</v>
      </c>
      <c r="I23" s="25">
        <f>COUNTIFS('توزيع المباريات'!$J:$J,$C23,'توزيع المباريات'!$H:$H,"ناشئين تحت 17")</f>
        <v>0</v>
      </c>
      <c r="J23" s="25">
        <f>COUNTIFS('توزيع المباريات'!$J:$J,$C23,'توزيع المباريات'!$H:$H,"شباب تحت 19")</f>
        <v>0</v>
      </c>
      <c r="K23" s="25">
        <f>COUNTIFS('توزيع المباريات'!$J:$J,$C23,'توزيع المباريات'!$H:$H,"دوري الدرجة الثالثة")</f>
        <v>0</v>
      </c>
      <c r="L23" s="25">
        <f>COUNTIFS('توزيع المباريات'!$J:$J,$C23,'توزيع المباريات'!$H:$H,"مسابقات اخرى")</f>
        <v>0</v>
      </c>
      <c r="M23" s="25">
        <f>COUNTIFS('توزيع المباريات'!$J:$J,$C23,'توزيع المباريات'!$H:$H,"براعم ممتاز تحت 13")</f>
        <v>0</v>
      </c>
      <c r="N23" s="25">
        <f>COUNTIFS('توزيع المباريات'!$J:$J,$C23,'توزيع المباريات'!$H:$H,"براعم ممتاز تحت 15")</f>
        <v>0</v>
      </c>
      <c r="O23" s="25">
        <f>COUNTIFS('توزيع المباريات'!$J:$J,$C23,'توزيع المباريات'!$H:$H,"ناشئين ممتاز")</f>
        <v>0</v>
      </c>
      <c r="P23" s="25">
        <f>COUNTIFS('توزيع المباريات'!$J:$J,$C23,'توزيع المباريات'!$H:$H,"ناشئين ممتاز")</f>
        <v>0</v>
      </c>
      <c r="Q23" s="25">
        <f>COUNTIFS('توزيع المباريات'!$J:$J,$C23,'توزيع المباريات'!$H:$H,"شباب أولى")</f>
        <v>0</v>
      </c>
      <c r="R23" s="25">
        <f>COUNTIFS('توزيع المباريات'!$J:$J,$C23,'توزيع المباريات'!$H:$H,"شباب ممتاز")</f>
        <v>0</v>
      </c>
      <c r="S23" s="25">
        <f>COUNTIFS('توزيع المباريات'!$J:$J,$C23,'توزيع المباريات'!$H:$H,"دوري الدرجة الثانية")</f>
        <v>0</v>
      </c>
      <c r="T23" s="25">
        <f>COUNTIFS('توزيع المباريات'!$J:$J,$C23,'توزيع المباريات'!$H:$H,"دوري الامير محمد بن سلمان للدرجة الأولى")</f>
        <v>0</v>
      </c>
      <c r="U23" s="25">
        <f>COUNTIFS('توزيع المباريات'!$J:$J,$C23,'توزيع المباريات'!$H:$H,"الدوري السعودي للمحترفين")</f>
        <v>0</v>
      </c>
      <c r="V23" s="36"/>
    </row>
    <row r="24" spans="2:22">
      <c r="B24" s="20">
        <v>14</v>
      </c>
      <c r="C24" s="19" t="s">
        <v>69</v>
      </c>
      <c r="D24" s="21" t="s">
        <v>10</v>
      </c>
      <c r="E24" s="21" t="s">
        <v>23</v>
      </c>
      <c r="F24" s="21" t="s">
        <v>19</v>
      </c>
      <c r="G24" s="25">
        <f>COUNTIFS('توزيع المباريات'!$J:$J,$C24,'توزيع المباريات'!$H:$H,"براعم")</f>
        <v>0</v>
      </c>
      <c r="H24" s="25">
        <f>COUNTIFS('توزيع المباريات'!$J:$J,$C24,'توزيع المباريات'!$H:$H,"براعم تحت 15")</f>
        <v>0</v>
      </c>
      <c r="I24" s="25">
        <f>COUNTIFS('توزيع المباريات'!$J:$J,$C24,'توزيع المباريات'!$H:$H,"ناشئين تحت 17")</f>
        <v>0</v>
      </c>
      <c r="J24" s="25">
        <f>COUNTIFS('توزيع المباريات'!$J:$J,$C24,'توزيع المباريات'!$H:$H,"شباب تحت 19")</f>
        <v>0</v>
      </c>
      <c r="K24" s="25">
        <f>COUNTIFS('توزيع المباريات'!$J:$J,$C24,'توزيع المباريات'!$H:$H,"دوري الدرجة الثالثة")</f>
        <v>0</v>
      </c>
      <c r="L24" s="25">
        <f>COUNTIFS('توزيع المباريات'!$J:$J,$C24,'توزيع المباريات'!$H:$H,"مسابقات اخرى")</f>
        <v>0</v>
      </c>
      <c r="M24" s="25">
        <f>COUNTIFS('توزيع المباريات'!$J:$J,$C24,'توزيع المباريات'!$H:$H,"براعم ممتاز تحت 13")</f>
        <v>0</v>
      </c>
      <c r="N24" s="25">
        <f>COUNTIFS('توزيع المباريات'!$J:$J,$C24,'توزيع المباريات'!$H:$H,"براعم ممتاز تحت 15")</f>
        <v>0</v>
      </c>
      <c r="O24" s="25">
        <f>COUNTIFS('توزيع المباريات'!$J:$J,$C24,'توزيع المباريات'!$H:$H,"ناشئين ممتاز")</f>
        <v>0</v>
      </c>
      <c r="P24" s="25">
        <f>COUNTIFS('توزيع المباريات'!$J:$J,$C24,'توزيع المباريات'!$H:$H,"ناشئين ممتاز")</f>
        <v>0</v>
      </c>
      <c r="Q24" s="25">
        <f>COUNTIFS('توزيع المباريات'!$J:$J,$C24,'توزيع المباريات'!$H:$H,"شباب أولى")</f>
        <v>0</v>
      </c>
      <c r="R24" s="25">
        <f>COUNTIFS('توزيع المباريات'!$J:$J,$C24,'توزيع المباريات'!$H:$H,"شباب ممتاز")</f>
        <v>0</v>
      </c>
      <c r="S24" s="25">
        <f>COUNTIFS('توزيع المباريات'!$J:$J,$C24,'توزيع المباريات'!$H:$H,"دوري الدرجة الثانية")</f>
        <v>0</v>
      </c>
      <c r="T24" s="25">
        <f>COUNTIFS('توزيع المباريات'!$J:$J,$C24,'توزيع المباريات'!$H:$H,"دوري الامير محمد بن سلمان للدرجة الأولى")</f>
        <v>0</v>
      </c>
      <c r="U24" s="25">
        <f>COUNTIFS('توزيع المباريات'!$J:$J,$C24,'توزيع المباريات'!$H:$H,"الدوري السعودي للمحترفين")</f>
        <v>0</v>
      </c>
      <c r="V24" s="36"/>
    </row>
    <row r="25" spans="2:22">
      <c r="B25" s="20">
        <v>15</v>
      </c>
      <c r="C25" s="19" t="s">
        <v>70</v>
      </c>
      <c r="D25" s="21" t="s">
        <v>9</v>
      </c>
      <c r="E25" s="21" t="s">
        <v>23</v>
      </c>
      <c r="F25" s="21" t="s">
        <v>19</v>
      </c>
      <c r="G25" s="25">
        <f>COUNTIFS('توزيع المباريات'!$J:$J,$C25,'توزيع المباريات'!$H:$H,"براعم")</f>
        <v>0</v>
      </c>
      <c r="H25" s="25">
        <f>COUNTIFS('توزيع المباريات'!$J:$J,$C25,'توزيع المباريات'!$H:$H,"براعم تحت 15")</f>
        <v>0</v>
      </c>
      <c r="I25" s="25">
        <f>COUNTIFS('توزيع المباريات'!$J:$J,$C25,'توزيع المباريات'!$H:$H,"ناشئين تحت 17")</f>
        <v>0</v>
      </c>
      <c r="J25" s="25">
        <f>COUNTIFS('توزيع المباريات'!$J:$J,$C25,'توزيع المباريات'!$H:$H,"شباب تحت 19")</f>
        <v>0</v>
      </c>
      <c r="K25" s="25">
        <f>COUNTIFS('توزيع المباريات'!$J:$J,$C25,'توزيع المباريات'!$H:$H,"دوري الدرجة الثالثة")</f>
        <v>0</v>
      </c>
      <c r="L25" s="25">
        <f>COUNTIFS('توزيع المباريات'!$J:$J,$C25,'توزيع المباريات'!$H:$H,"مسابقات اخرى")</f>
        <v>0</v>
      </c>
      <c r="M25" s="25">
        <f>COUNTIFS('توزيع المباريات'!$J:$J,$C25,'توزيع المباريات'!$H:$H,"براعم ممتاز تحت 13")</f>
        <v>0</v>
      </c>
      <c r="N25" s="25">
        <f>COUNTIFS('توزيع المباريات'!$J:$J,$C25,'توزيع المباريات'!$H:$H,"براعم ممتاز تحت 15")</f>
        <v>0</v>
      </c>
      <c r="O25" s="25">
        <f>COUNTIFS('توزيع المباريات'!$J:$J,$C25,'توزيع المباريات'!$H:$H,"ناشئين ممتاز")</f>
        <v>0</v>
      </c>
      <c r="P25" s="25">
        <f>COUNTIFS('توزيع المباريات'!$J:$J,$C25,'توزيع المباريات'!$H:$H,"ناشئين ممتاز")</f>
        <v>0</v>
      </c>
      <c r="Q25" s="25">
        <f>COUNTIFS('توزيع المباريات'!$J:$J,$C25,'توزيع المباريات'!$H:$H,"شباب أولى")</f>
        <v>0</v>
      </c>
      <c r="R25" s="25">
        <f>COUNTIFS('توزيع المباريات'!$J:$J,$C25,'توزيع المباريات'!$H:$H,"شباب ممتاز")</f>
        <v>0</v>
      </c>
      <c r="S25" s="25">
        <f>COUNTIFS('توزيع المباريات'!$J:$J,$C25,'توزيع المباريات'!$H:$H,"دوري الدرجة الثانية")</f>
        <v>0</v>
      </c>
      <c r="T25" s="25">
        <f>COUNTIFS('توزيع المباريات'!$J:$J,$C25,'توزيع المباريات'!$H:$H,"دوري الامير محمد بن سلمان للدرجة الأولى")</f>
        <v>0</v>
      </c>
      <c r="U25" s="25">
        <f>COUNTIFS('توزيع المباريات'!$J:$J,$C25,'توزيع المباريات'!$H:$H,"الدوري السعودي للمحترفين")</f>
        <v>0</v>
      </c>
      <c r="V25" s="36"/>
    </row>
    <row r="26" spans="2:22">
      <c r="B26" s="20">
        <v>16</v>
      </c>
      <c r="C26" s="19" t="s">
        <v>71</v>
      </c>
      <c r="D26" s="21" t="s">
        <v>9</v>
      </c>
      <c r="E26" s="21" t="s">
        <v>23</v>
      </c>
      <c r="F26" s="21" t="s">
        <v>19</v>
      </c>
      <c r="G26" s="25">
        <f>COUNTIFS('توزيع المباريات'!$J:$J,$C26,'توزيع المباريات'!$H:$H,"براعم")</f>
        <v>0</v>
      </c>
      <c r="H26" s="25">
        <f>COUNTIFS('توزيع المباريات'!$J:$J,$C26,'توزيع المباريات'!$H:$H,"براعم تحت 15")</f>
        <v>0</v>
      </c>
      <c r="I26" s="25">
        <f>COUNTIFS('توزيع المباريات'!$J:$J,$C26,'توزيع المباريات'!$H:$H,"ناشئين تحت 17")</f>
        <v>0</v>
      </c>
      <c r="J26" s="25">
        <f>COUNTIFS('توزيع المباريات'!$J:$J,$C26,'توزيع المباريات'!$H:$H,"شباب تحت 19")</f>
        <v>0</v>
      </c>
      <c r="K26" s="25">
        <f>COUNTIFS('توزيع المباريات'!$J:$J,$C26,'توزيع المباريات'!$H:$H,"دوري الدرجة الثالثة")</f>
        <v>0</v>
      </c>
      <c r="L26" s="25">
        <f>COUNTIFS('توزيع المباريات'!$J:$J,$C26,'توزيع المباريات'!$H:$H,"مسابقات اخرى")</f>
        <v>0</v>
      </c>
      <c r="M26" s="25">
        <f>COUNTIFS('توزيع المباريات'!$J:$J,$C26,'توزيع المباريات'!$H:$H,"براعم ممتاز تحت 13")</f>
        <v>0</v>
      </c>
      <c r="N26" s="25">
        <f>COUNTIFS('توزيع المباريات'!$J:$J,$C26,'توزيع المباريات'!$H:$H,"براعم ممتاز تحت 15")</f>
        <v>0</v>
      </c>
      <c r="O26" s="25">
        <f>COUNTIFS('توزيع المباريات'!$J:$J,$C26,'توزيع المباريات'!$H:$H,"ناشئين ممتاز")</f>
        <v>0</v>
      </c>
      <c r="P26" s="25">
        <f>COUNTIFS('توزيع المباريات'!$J:$J,$C26,'توزيع المباريات'!$H:$H,"ناشئين ممتاز")</f>
        <v>0</v>
      </c>
      <c r="Q26" s="25">
        <f>COUNTIFS('توزيع المباريات'!$J:$J,$C26,'توزيع المباريات'!$H:$H,"شباب أولى")</f>
        <v>0</v>
      </c>
      <c r="R26" s="25">
        <f>COUNTIFS('توزيع المباريات'!$J:$J,$C26,'توزيع المباريات'!$H:$H,"شباب ممتاز")</f>
        <v>0</v>
      </c>
      <c r="S26" s="25">
        <f>COUNTIFS('توزيع المباريات'!$J:$J,$C26,'توزيع المباريات'!$H:$H,"دوري الدرجة الثانية")</f>
        <v>0</v>
      </c>
      <c r="T26" s="25">
        <f>COUNTIFS('توزيع المباريات'!$J:$J,$C26,'توزيع المباريات'!$H:$H,"دوري الامير محمد بن سلمان للدرجة الأولى")</f>
        <v>0</v>
      </c>
      <c r="U26" s="25">
        <f>COUNTIFS('توزيع المباريات'!$J:$J,$C26,'توزيع المباريات'!$H:$H,"الدوري السعودي للمحترفين")</f>
        <v>0</v>
      </c>
      <c r="V26" s="36"/>
    </row>
    <row r="27" spans="2:22">
      <c r="B27" s="20">
        <v>17</v>
      </c>
      <c r="C27" s="19" t="s">
        <v>72</v>
      </c>
      <c r="D27" s="21" t="s">
        <v>9</v>
      </c>
      <c r="E27" s="21" t="s">
        <v>23</v>
      </c>
      <c r="F27" s="21" t="s">
        <v>19</v>
      </c>
      <c r="G27" s="25">
        <f>COUNTIFS('توزيع المباريات'!$J:$J,$C27,'توزيع المباريات'!$H:$H,"براعم")</f>
        <v>0</v>
      </c>
      <c r="H27" s="25">
        <f>COUNTIFS('توزيع المباريات'!$J:$J,$C27,'توزيع المباريات'!$H:$H,"براعم تحت 15")</f>
        <v>0</v>
      </c>
      <c r="I27" s="25">
        <f>COUNTIFS('توزيع المباريات'!$J:$J,$C27,'توزيع المباريات'!$H:$H,"ناشئين تحت 17")</f>
        <v>0</v>
      </c>
      <c r="J27" s="25">
        <f>COUNTIFS('توزيع المباريات'!$J:$J,$C27,'توزيع المباريات'!$H:$H,"شباب تحت 19")</f>
        <v>0</v>
      </c>
      <c r="K27" s="25">
        <f>COUNTIFS('توزيع المباريات'!$J:$J,$C27,'توزيع المباريات'!$H:$H,"دوري الدرجة الثالثة")</f>
        <v>0</v>
      </c>
      <c r="L27" s="25">
        <f>COUNTIFS('توزيع المباريات'!$J:$J,$C27,'توزيع المباريات'!$H:$H,"مسابقات اخرى")</f>
        <v>0</v>
      </c>
      <c r="M27" s="25">
        <f>COUNTIFS('توزيع المباريات'!$J:$J,$C27,'توزيع المباريات'!$H:$H,"براعم ممتاز تحت 13")</f>
        <v>0</v>
      </c>
      <c r="N27" s="25">
        <f>COUNTIFS('توزيع المباريات'!$J:$J,$C27,'توزيع المباريات'!$H:$H,"براعم ممتاز تحت 15")</f>
        <v>0</v>
      </c>
      <c r="O27" s="25">
        <f>COUNTIFS('توزيع المباريات'!$J:$J,$C27,'توزيع المباريات'!$H:$H,"ناشئين ممتاز")</f>
        <v>0</v>
      </c>
      <c r="P27" s="25">
        <f>COUNTIFS('توزيع المباريات'!$J:$J,$C27,'توزيع المباريات'!$H:$H,"ناشئين ممتاز")</f>
        <v>0</v>
      </c>
      <c r="Q27" s="25">
        <f>COUNTIFS('توزيع المباريات'!$J:$J,$C27,'توزيع المباريات'!$H:$H,"شباب أولى")</f>
        <v>0</v>
      </c>
      <c r="R27" s="25">
        <f>COUNTIFS('توزيع المباريات'!$J:$J,$C27,'توزيع المباريات'!$H:$H,"شباب ممتاز")</f>
        <v>0</v>
      </c>
      <c r="S27" s="25">
        <f>COUNTIFS('توزيع المباريات'!$J:$J,$C27,'توزيع المباريات'!$H:$H,"دوري الدرجة الثانية")</f>
        <v>0</v>
      </c>
      <c r="T27" s="25">
        <f>COUNTIFS('توزيع المباريات'!$J:$J,$C27,'توزيع المباريات'!$H:$H,"دوري الامير محمد بن سلمان للدرجة الأولى")</f>
        <v>0</v>
      </c>
      <c r="U27" s="25">
        <f>COUNTIFS('توزيع المباريات'!$J:$J,$C27,'توزيع المباريات'!$H:$H,"الدوري السعودي للمحترفين")</f>
        <v>0</v>
      </c>
      <c r="V27" s="36"/>
    </row>
    <row r="28" spans="2:22">
      <c r="B28" s="20">
        <v>18</v>
      </c>
      <c r="C28" s="19" t="s">
        <v>73</v>
      </c>
      <c r="D28" s="21" t="s">
        <v>10</v>
      </c>
      <c r="E28" s="21" t="s">
        <v>23</v>
      </c>
      <c r="F28" s="21" t="s">
        <v>19</v>
      </c>
      <c r="G28" s="25">
        <f>COUNTIFS('توزيع المباريات'!$J:$J,$C28,'توزيع المباريات'!$H:$H,"براعم")</f>
        <v>0</v>
      </c>
      <c r="H28" s="25">
        <f>COUNTIFS('توزيع المباريات'!$J:$J,$C28,'توزيع المباريات'!$H:$H,"براعم تحت 15")</f>
        <v>0</v>
      </c>
      <c r="I28" s="25">
        <f>COUNTIFS('توزيع المباريات'!$J:$J,$C28,'توزيع المباريات'!$H:$H,"ناشئين تحت 17")</f>
        <v>0</v>
      </c>
      <c r="J28" s="25">
        <f>COUNTIFS('توزيع المباريات'!$J:$J,$C28,'توزيع المباريات'!$H:$H,"شباب تحت 19")</f>
        <v>0</v>
      </c>
      <c r="K28" s="25">
        <f>COUNTIFS('توزيع المباريات'!$J:$J,$C28,'توزيع المباريات'!$H:$H,"دوري الدرجة الثالثة")</f>
        <v>0</v>
      </c>
      <c r="L28" s="25">
        <f>COUNTIFS('توزيع المباريات'!$J:$J,$C28,'توزيع المباريات'!$H:$H,"مسابقات اخرى")</f>
        <v>0</v>
      </c>
      <c r="M28" s="25">
        <f>COUNTIFS('توزيع المباريات'!$J:$J,$C28,'توزيع المباريات'!$H:$H,"براعم ممتاز تحت 13")</f>
        <v>0</v>
      </c>
      <c r="N28" s="25">
        <f>COUNTIFS('توزيع المباريات'!$J:$J,$C28,'توزيع المباريات'!$H:$H,"براعم ممتاز تحت 15")</f>
        <v>0</v>
      </c>
      <c r="O28" s="25">
        <f>COUNTIFS('توزيع المباريات'!$J:$J,$C28,'توزيع المباريات'!$H:$H,"ناشئين ممتاز")</f>
        <v>0</v>
      </c>
      <c r="P28" s="25">
        <f>COUNTIFS('توزيع المباريات'!$J:$J,$C28,'توزيع المباريات'!$H:$H,"ناشئين ممتاز")</f>
        <v>0</v>
      </c>
      <c r="Q28" s="25">
        <f>COUNTIFS('توزيع المباريات'!$J:$J,$C28,'توزيع المباريات'!$H:$H,"شباب أولى")</f>
        <v>0</v>
      </c>
      <c r="R28" s="25">
        <f>COUNTIFS('توزيع المباريات'!$J:$J,$C28,'توزيع المباريات'!$H:$H,"شباب ممتاز")</f>
        <v>0</v>
      </c>
      <c r="S28" s="25">
        <f>COUNTIFS('توزيع المباريات'!$J:$J,$C28,'توزيع المباريات'!$H:$H,"دوري الدرجة الثانية")</f>
        <v>0</v>
      </c>
      <c r="T28" s="25">
        <f>COUNTIFS('توزيع المباريات'!$J:$J,$C28,'توزيع المباريات'!$H:$H,"دوري الامير محمد بن سلمان للدرجة الأولى")</f>
        <v>0</v>
      </c>
      <c r="U28" s="25">
        <f>COUNTIFS('توزيع المباريات'!$J:$J,$C28,'توزيع المباريات'!$H:$H,"الدوري السعودي للمحترفين")</f>
        <v>0</v>
      </c>
      <c r="V28" s="36"/>
    </row>
    <row r="29" spans="2:22">
      <c r="B29" s="20">
        <v>19</v>
      </c>
      <c r="C29" s="19" t="s">
        <v>74</v>
      </c>
      <c r="D29" s="21" t="s">
        <v>9</v>
      </c>
      <c r="E29" s="21" t="s">
        <v>23</v>
      </c>
      <c r="F29" s="21" t="s">
        <v>19</v>
      </c>
      <c r="G29" s="25">
        <f>COUNTIFS('توزيع المباريات'!$J:$J,$C29,'توزيع المباريات'!$H:$H,"براعم")</f>
        <v>0</v>
      </c>
      <c r="H29" s="25">
        <f>COUNTIFS('توزيع المباريات'!$J:$J,$C29,'توزيع المباريات'!$H:$H,"براعم تحت 15")</f>
        <v>0</v>
      </c>
      <c r="I29" s="25">
        <f>COUNTIFS('توزيع المباريات'!$J:$J,$C29,'توزيع المباريات'!$H:$H,"ناشئين تحت 17")</f>
        <v>0</v>
      </c>
      <c r="J29" s="25">
        <f>COUNTIFS('توزيع المباريات'!$J:$J,$C29,'توزيع المباريات'!$H:$H,"شباب تحت 19")</f>
        <v>0</v>
      </c>
      <c r="K29" s="25">
        <f>COUNTIFS('توزيع المباريات'!$J:$J,$C29,'توزيع المباريات'!$H:$H,"دوري الدرجة الثالثة")</f>
        <v>0</v>
      </c>
      <c r="L29" s="25">
        <f>COUNTIFS('توزيع المباريات'!$J:$J,$C29,'توزيع المباريات'!$H:$H,"مسابقات اخرى")</f>
        <v>0</v>
      </c>
      <c r="M29" s="25">
        <f>COUNTIFS('توزيع المباريات'!$J:$J,$C29,'توزيع المباريات'!$H:$H,"براعم ممتاز تحت 13")</f>
        <v>0</v>
      </c>
      <c r="N29" s="25">
        <f>COUNTIFS('توزيع المباريات'!$J:$J,$C29,'توزيع المباريات'!$H:$H,"براعم ممتاز تحت 15")</f>
        <v>0</v>
      </c>
      <c r="O29" s="25">
        <f>COUNTIFS('توزيع المباريات'!$J:$J,$C29,'توزيع المباريات'!$H:$H,"ناشئين ممتاز")</f>
        <v>0</v>
      </c>
      <c r="P29" s="25">
        <f>COUNTIFS('توزيع المباريات'!$J:$J,$C29,'توزيع المباريات'!$H:$H,"ناشئين ممتاز")</f>
        <v>0</v>
      </c>
      <c r="Q29" s="25">
        <f>COUNTIFS('توزيع المباريات'!$J:$J,$C29,'توزيع المباريات'!$H:$H,"شباب أولى")</f>
        <v>0</v>
      </c>
      <c r="R29" s="25">
        <f>COUNTIFS('توزيع المباريات'!$J:$J,$C29,'توزيع المباريات'!$H:$H,"شباب ممتاز")</f>
        <v>0</v>
      </c>
      <c r="S29" s="25">
        <f>COUNTIFS('توزيع المباريات'!$J:$J,$C29,'توزيع المباريات'!$H:$H,"دوري الدرجة الثانية")</f>
        <v>0</v>
      </c>
      <c r="T29" s="25">
        <f>COUNTIFS('توزيع المباريات'!$J:$J,$C29,'توزيع المباريات'!$H:$H,"دوري الامير محمد بن سلمان للدرجة الأولى")</f>
        <v>0</v>
      </c>
      <c r="U29" s="25">
        <f>COUNTIFS('توزيع المباريات'!$J:$J,$C29,'توزيع المباريات'!$H:$H,"الدوري السعودي للمحترفين")</f>
        <v>0</v>
      </c>
      <c r="V29" s="36"/>
    </row>
    <row r="30" spans="2:22">
      <c r="B30" s="20">
        <v>20</v>
      </c>
      <c r="C30" s="19" t="s">
        <v>75</v>
      </c>
      <c r="D30" s="21" t="s">
        <v>10</v>
      </c>
      <c r="E30" s="21" t="s">
        <v>25</v>
      </c>
      <c r="F30" s="21" t="s">
        <v>19</v>
      </c>
      <c r="G30" s="25">
        <f>COUNTIFS('توزيع المباريات'!$J:$J,$C30,'توزيع المباريات'!$H:$H,"براعم")</f>
        <v>0</v>
      </c>
      <c r="H30" s="25">
        <f>COUNTIFS('توزيع المباريات'!$J:$J,$C30,'توزيع المباريات'!$H:$H,"براعم تحت 15")</f>
        <v>0</v>
      </c>
      <c r="I30" s="25">
        <f>COUNTIFS('توزيع المباريات'!$J:$J,$C30,'توزيع المباريات'!$H:$H,"ناشئين تحت 17")</f>
        <v>0</v>
      </c>
      <c r="J30" s="25">
        <f>COUNTIFS('توزيع المباريات'!$J:$J,$C30,'توزيع المباريات'!$H:$H,"شباب تحت 19")</f>
        <v>0</v>
      </c>
      <c r="K30" s="25">
        <f>COUNTIFS('توزيع المباريات'!$J:$J,$C30,'توزيع المباريات'!$H:$H,"دوري الدرجة الثالثة")</f>
        <v>0</v>
      </c>
      <c r="L30" s="25">
        <f>COUNTIFS('توزيع المباريات'!$J:$J,$C30,'توزيع المباريات'!$H:$H,"مسابقات اخرى")</f>
        <v>0</v>
      </c>
      <c r="M30" s="25">
        <f>COUNTIFS('توزيع المباريات'!$J:$J,$C30,'توزيع المباريات'!$H:$H,"براعم ممتاز تحت 13")</f>
        <v>0</v>
      </c>
      <c r="N30" s="25">
        <f>COUNTIFS('توزيع المباريات'!$J:$J,$C30,'توزيع المباريات'!$H:$H,"براعم ممتاز تحت 15")</f>
        <v>0</v>
      </c>
      <c r="O30" s="25">
        <f>COUNTIFS('توزيع المباريات'!$J:$J,$C30,'توزيع المباريات'!$H:$H,"ناشئين ممتاز")</f>
        <v>0</v>
      </c>
      <c r="P30" s="25">
        <f>COUNTIFS('توزيع المباريات'!$J:$J,$C30,'توزيع المباريات'!$H:$H,"ناشئين ممتاز")</f>
        <v>0</v>
      </c>
      <c r="Q30" s="25">
        <f>COUNTIFS('توزيع المباريات'!$J:$J,$C30,'توزيع المباريات'!$H:$H,"شباب أولى")</f>
        <v>0</v>
      </c>
      <c r="R30" s="25">
        <f>COUNTIFS('توزيع المباريات'!$J:$J,$C30,'توزيع المباريات'!$H:$H,"شباب ممتاز")</f>
        <v>0</v>
      </c>
      <c r="S30" s="25">
        <f>COUNTIFS('توزيع المباريات'!$J:$J,$C30,'توزيع المباريات'!$H:$H,"دوري الدرجة الثانية")</f>
        <v>0</v>
      </c>
      <c r="T30" s="25">
        <f>COUNTIFS('توزيع المباريات'!$J:$J,$C30,'توزيع المباريات'!$H:$H,"دوري الامير محمد بن سلمان للدرجة الأولى")</f>
        <v>0</v>
      </c>
      <c r="U30" s="25">
        <f>COUNTIFS('توزيع المباريات'!$J:$J,$C30,'توزيع المباريات'!$H:$H,"الدوري السعودي للمحترفين")</f>
        <v>0</v>
      </c>
      <c r="V30" s="36"/>
    </row>
    <row r="31" spans="2:22">
      <c r="B31" s="20">
        <v>21</v>
      </c>
      <c r="C31" s="19" t="s">
        <v>76</v>
      </c>
      <c r="D31" s="21" t="s">
        <v>10</v>
      </c>
      <c r="E31" s="21" t="s">
        <v>24</v>
      </c>
      <c r="F31" s="21" t="s">
        <v>19</v>
      </c>
      <c r="G31" s="25">
        <f>COUNTIFS('توزيع المباريات'!$J:$J,$C31,'توزيع المباريات'!$H:$H,"براعم")</f>
        <v>0</v>
      </c>
      <c r="H31" s="25">
        <f>COUNTIFS('توزيع المباريات'!$J:$J,$C31,'توزيع المباريات'!$H:$H,"براعم تحت 15")</f>
        <v>0</v>
      </c>
      <c r="I31" s="25">
        <f>COUNTIFS('توزيع المباريات'!$J:$J,$C31,'توزيع المباريات'!$H:$H,"ناشئين تحت 17")</f>
        <v>0</v>
      </c>
      <c r="J31" s="25">
        <f>COUNTIFS('توزيع المباريات'!$J:$J,$C31,'توزيع المباريات'!$H:$H,"شباب تحت 19")</f>
        <v>0</v>
      </c>
      <c r="K31" s="25">
        <f>COUNTIFS('توزيع المباريات'!$J:$J,$C31,'توزيع المباريات'!$H:$H,"دوري الدرجة الثالثة")</f>
        <v>0</v>
      </c>
      <c r="L31" s="25">
        <f>COUNTIFS('توزيع المباريات'!$J:$J,$C31,'توزيع المباريات'!$H:$H,"مسابقات اخرى")</f>
        <v>0</v>
      </c>
      <c r="M31" s="25">
        <f>COUNTIFS('توزيع المباريات'!$J:$J,$C31,'توزيع المباريات'!$H:$H,"براعم ممتاز تحت 13")</f>
        <v>0</v>
      </c>
      <c r="N31" s="25">
        <f>COUNTIFS('توزيع المباريات'!$J:$J,$C31,'توزيع المباريات'!$H:$H,"براعم ممتاز تحت 15")</f>
        <v>0</v>
      </c>
      <c r="O31" s="25">
        <f>COUNTIFS('توزيع المباريات'!$J:$J,$C31,'توزيع المباريات'!$H:$H,"ناشئين ممتاز")</f>
        <v>0</v>
      </c>
      <c r="P31" s="25">
        <f>COUNTIFS('توزيع المباريات'!$J:$J,$C31,'توزيع المباريات'!$H:$H,"ناشئين ممتاز")</f>
        <v>0</v>
      </c>
      <c r="Q31" s="25">
        <f>COUNTIFS('توزيع المباريات'!$J:$J,$C31,'توزيع المباريات'!$H:$H,"شباب أولى")</f>
        <v>0</v>
      </c>
      <c r="R31" s="25">
        <f>COUNTIFS('توزيع المباريات'!$J:$J,$C31,'توزيع المباريات'!$H:$H,"شباب ممتاز")</f>
        <v>0</v>
      </c>
      <c r="S31" s="25">
        <f>COUNTIFS('توزيع المباريات'!$J:$J,$C31,'توزيع المباريات'!$H:$H,"دوري الدرجة الثانية")</f>
        <v>0</v>
      </c>
      <c r="T31" s="25">
        <f>COUNTIFS('توزيع المباريات'!$J:$J,$C31,'توزيع المباريات'!$H:$H,"دوري الامير محمد بن سلمان للدرجة الأولى")</f>
        <v>0</v>
      </c>
      <c r="U31" s="25">
        <f>COUNTIFS('توزيع المباريات'!$J:$J,$C31,'توزيع المباريات'!$H:$H,"الدوري السعودي للمحترفين")</f>
        <v>0</v>
      </c>
      <c r="V31" s="36"/>
    </row>
    <row r="32" spans="2:22">
      <c r="B32" s="20">
        <v>22</v>
      </c>
      <c r="C32" s="19" t="s">
        <v>77</v>
      </c>
      <c r="D32" s="21" t="s">
        <v>9</v>
      </c>
      <c r="E32" s="21" t="s">
        <v>24</v>
      </c>
      <c r="F32" s="21" t="s">
        <v>19</v>
      </c>
      <c r="G32" s="25">
        <f>COUNTIFS('توزيع المباريات'!$J:$J,$C32,'توزيع المباريات'!$H:$H,"براعم")</f>
        <v>0</v>
      </c>
      <c r="H32" s="25">
        <f>COUNTIFS('توزيع المباريات'!$J:$J,$C32,'توزيع المباريات'!$H:$H,"براعم تحت 15")</f>
        <v>0</v>
      </c>
      <c r="I32" s="25">
        <f>COUNTIFS('توزيع المباريات'!$J:$J,$C32,'توزيع المباريات'!$H:$H,"ناشئين تحت 17")</f>
        <v>0</v>
      </c>
      <c r="J32" s="25">
        <f>COUNTIFS('توزيع المباريات'!$J:$J,$C32,'توزيع المباريات'!$H:$H,"شباب تحت 19")</f>
        <v>0</v>
      </c>
      <c r="K32" s="25">
        <f>COUNTIFS('توزيع المباريات'!$J:$J,$C32,'توزيع المباريات'!$H:$H,"دوري الدرجة الثالثة")</f>
        <v>0</v>
      </c>
      <c r="L32" s="25">
        <f>COUNTIFS('توزيع المباريات'!$J:$J,$C32,'توزيع المباريات'!$H:$H,"مسابقات اخرى")</f>
        <v>0</v>
      </c>
      <c r="M32" s="25">
        <f>COUNTIFS('توزيع المباريات'!$J:$J,$C32,'توزيع المباريات'!$H:$H,"براعم ممتاز تحت 13")</f>
        <v>0</v>
      </c>
      <c r="N32" s="25">
        <f>COUNTIFS('توزيع المباريات'!$J:$J,$C32,'توزيع المباريات'!$H:$H,"براعم ممتاز تحت 15")</f>
        <v>0</v>
      </c>
      <c r="O32" s="25">
        <f>COUNTIFS('توزيع المباريات'!$J:$J,$C32,'توزيع المباريات'!$H:$H,"ناشئين ممتاز")</f>
        <v>0</v>
      </c>
      <c r="P32" s="25">
        <f>COUNTIFS('توزيع المباريات'!$J:$J,$C32,'توزيع المباريات'!$H:$H,"ناشئين ممتاز")</f>
        <v>0</v>
      </c>
      <c r="Q32" s="25">
        <f>COUNTIFS('توزيع المباريات'!$J:$J,$C32,'توزيع المباريات'!$H:$H,"شباب أولى")</f>
        <v>0</v>
      </c>
      <c r="R32" s="25">
        <f>COUNTIFS('توزيع المباريات'!$J:$J,$C32,'توزيع المباريات'!$H:$H,"شباب ممتاز")</f>
        <v>0</v>
      </c>
      <c r="S32" s="25">
        <f>COUNTIFS('توزيع المباريات'!$J:$J,$C32,'توزيع المباريات'!$H:$H,"دوري الدرجة الثانية")</f>
        <v>0</v>
      </c>
      <c r="T32" s="25">
        <f>COUNTIFS('توزيع المباريات'!$J:$J,$C32,'توزيع المباريات'!$H:$H,"دوري الامير محمد بن سلمان للدرجة الأولى")</f>
        <v>0</v>
      </c>
      <c r="U32" s="25">
        <f>COUNTIFS('توزيع المباريات'!$J:$J,$C32,'توزيع المباريات'!$H:$H,"الدوري السعودي للمحترفين")</f>
        <v>0</v>
      </c>
      <c r="V32" s="36"/>
    </row>
    <row r="33" spans="2:22">
      <c r="B33" s="20">
        <v>23</v>
      </c>
      <c r="C33" s="19" t="s">
        <v>78</v>
      </c>
      <c r="D33" s="21" t="s">
        <v>9</v>
      </c>
      <c r="E33" s="21" t="s">
        <v>24</v>
      </c>
      <c r="F33" s="21" t="s">
        <v>19</v>
      </c>
      <c r="G33" s="25">
        <f>COUNTIFS('توزيع المباريات'!$J:$J,$C33,'توزيع المباريات'!$H:$H,"براعم")</f>
        <v>0</v>
      </c>
      <c r="H33" s="25">
        <f>COUNTIFS('توزيع المباريات'!$J:$J,$C33,'توزيع المباريات'!$H:$H,"براعم تحت 15")</f>
        <v>0</v>
      </c>
      <c r="I33" s="25">
        <f>COUNTIFS('توزيع المباريات'!$J:$J,$C33,'توزيع المباريات'!$H:$H,"ناشئين تحت 17")</f>
        <v>0</v>
      </c>
      <c r="J33" s="25">
        <f>COUNTIFS('توزيع المباريات'!$J:$J,$C33,'توزيع المباريات'!$H:$H,"شباب تحت 19")</f>
        <v>0</v>
      </c>
      <c r="K33" s="25">
        <f>COUNTIFS('توزيع المباريات'!$J:$J,$C33,'توزيع المباريات'!$H:$H,"دوري الدرجة الثالثة")</f>
        <v>0</v>
      </c>
      <c r="L33" s="25">
        <f>COUNTIFS('توزيع المباريات'!$J:$J,$C33,'توزيع المباريات'!$H:$H,"مسابقات اخرى")</f>
        <v>0</v>
      </c>
      <c r="M33" s="25">
        <f>COUNTIFS('توزيع المباريات'!$J:$J,$C33,'توزيع المباريات'!$H:$H,"براعم ممتاز تحت 13")</f>
        <v>0</v>
      </c>
      <c r="N33" s="25">
        <f>COUNTIFS('توزيع المباريات'!$J:$J,$C33,'توزيع المباريات'!$H:$H,"براعم ممتاز تحت 15")</f>
        <v>0</v>
      </c>
      <c r="O33" s="25">
        <f>COUNTIFS('توزيع المباريات'!$J:$J,$C33,'توزيع المباريات'!$H:$H,"ناشئين ممتاز")</f>
        <v>0</v>
      </c>
      <c r="P33" s="25">
        <f>COUNTIFS('توزيع المباريات'!$J:$J,$C33,'توزيع المباريات'!$H:$H,"ناشئين ممتاز")</f>
        <v>0</v>
      </c>
      <c r="Q33" s="25">
        <f>COUNTIFS('توزيع المباريات'!$J:$J,$C33,'توزيع المباريات'!$H:$H,"شباب أولى")</f>
        <v>0</v>
      </c>
      <c r="R33" s="25">
        <f>COUNTIFS('توزيع المباريات'!$J:$J,$C33,'توزيع المباريات'!$H:$H,"شباب ممتاز")</f>
        <v>0</v>
      </c>
      <c r="S33" s="25">
        <f>COUNTIFS('توزيع المباريات'!$J:$J,$C33,'توزيع المباريات'!$H:$H,"دوري الدرجة الثانية")</f>
        <v>0</v>
      </c>
      <c r="T33" s="25">
        <f>COUNTIFS('توزيع المباريات'!$J:$J,$C33,'توزيع المباريات'!$H:$H,"دوري الامير محمد بن سلمان للدرجة الأولى")</f>
        <v>0</v>
      </c>
      <c r="U33" s="25">
        <f>COUNTIFS('توزيع المباريات'!$J:$J,$C33,'توزيع المباريات'!$H:$H,"الدوري السعودي للمحترفين")</f>
        <v>0</v>
      </c>
      <c r="V33" s="36"/>
    </row>
    <row r="34" spans="2:22">
      <c r="B34" s="20">
        <v>24</v>
      </c>
      <c r="C34" s="19" t="s">
        <v>79</v>
      </c>
      <c r="D34" s="21" t="s">
        <v>10</v>
      </c>
      <c r="E34" s="21" t="s">
        <v>22</v>
      </c>
      <c r="F34" s="21" t="s">
        <v>19</v>
      </c>
      <c r="G34" s="25">
        <f>COUNTIFS('توزيع المباريات'!$J:$J,$C34,'توزيع المباريات'!$H:$H,"براعم")</f>
        <v>0</v>
      </c>
      <c r="H34" s="25">
        <f>COUNTIFS('توزيع المباريات'!$J:$J,$C34,'توزيع المباريات'!$H:$H,"براعم تحت 15")</f>
        <v>0</v>
      </c>
      <c r="I34" s="25">
        <f>COUNTIFS('توزيع المباريات'!$J:$J,$C34,'توزيع المباريات'!$H:$H,"ناشئين تحت 17")</f>
        <v>0</v>
      </c>
      <c r="J34" s="25">
        <f>COUNTIFS('توزيع المباريات'!$J:$J,$C34,'توزيع المباريات'!$H:$H,"شباب تحت 19")</f>
        <v>0</v>
      </c>
      <c r="K34" s="25">
        <f>COUNTIFS('توزيع المباريات'!$J:$J,$C34,'توزيع المباريات'!$H:$H,"دوري الدرجة الثالثة")</f>
        <v>0</v>
      </c>
      <c r="L34" s="25">
        <f>COUNTIFS('توزيع المباريات'!$J:$J,$C34,'توزيع المباريات'!$H:$H,"مسابقات اخرى")</f>
        <v>0</v>
      </c>
      <c r="M34" s="25">
        <f>COUNTIFS('توزيع المباريات'!$J:$J,$C34,'توزيع المباريات'!$H:$H,"براعم ممتاز تحت 13")</f>
        <v>0</v>
      </c>
      <c r="N34" s="25">
        <f>COUNTIFS('توزيع المباريات'!$J:$J,$C34,'توزيع المباريات'!$H:$H,"براعم ممتاز تحت 15")</f>
        <v>0</v>
      </c>
      <c r="O34" s="25">
        <f>COUNTIFS('توزيع المباريات'!$J:$J,$C34,'توزيع المباريات'!$H:$H,"ناشئين ممتاز")</f>
        <v>0</v>
      </c>
      <c r="P34" s="25">
        <f>COUNTIFS('توزيع المباريات'!$J:$J,$C34,'توزيع المباريات'!$H:$H,"ناشئين ممتاز")</f>
        <v>0</v>
      </c>
      <c r="Q34" s="25">
        <f>COUNTIFS('توزيع المباريات'!$J:$J,$C34,'توزيع المباريات'!$H:$H,"شباب أولى")</f>
        <v>0</v>
      </c>
      <c r="R34" s="25">
        <f>COUNTIFS('توزيع المباريات'!$J:$J,$C34,'توزيع المباريات'!$H:$H,"شباب ممتاز")</f>
        <v>0</v>
      </c>
      <c r="S34" s="25">
        <f>COUNTIFS('توزيع المباريات'!$J:$J,$C34,'توزيع المباريات'!$H:$H,"دوري الدرجة الثانية")</f>
        <v>0</v>
      </c>
      <c r="T34" s="25">
        <f>COUNTIFS('توزيع المباريات'!$J:$J,$C34,'توزيع المباريات'!$H:$H,"دوري الامير محمد بن سلمان للدرجة الأولى")</f>
        <v>0</v>
      </c>
      <c r="U34" s="25">
        <f>COUNTIFS('توزيع المباريات'!$J:$J,$C34,'توزيع المباريات'!$H:$H,"الدوري السعودي للمحترفين")</f>
        <v>0</v>
      </c>
      <c r="V34" s="36"/>
    </row>
    <row r="35" spans="2:22">
      <c r="B35" s="20">
        <v>25</v>
      </c>
      <c r="C35" s="19" t="s">
        <v>80</v>
      </c>
      <c r="D35" s="21" t="s">
        <v>9</v>
      </c>
      <c r="E35" s="21" t="s">
        <v>24</v>
      </c>
      <c r="F35" s="21" t="s">
        <v>19</v>
      </c>
      <c r="G35" s="25">
        <f>COUNTIFS('توزيع المباريات'!$J:$J,$C35,'توزيع المباريات'!$H:$H,"براعم")</f>
        <v>0</v>
      </c>
      <c r="H35" s="25">
        <f>COUNTIFS('توزيع المباريات'!$J:$J,$C35,'توزيع المباريات'!$H:$H,"براعم تحت 15")</f>
        <v>0</v>
      </c>
      <c r="I35" s="25">
        <f>COUNTIFS('توزيع المباريات'!$J:$J,$C35,'توزيع المباريات'!$H:$H,"ناشئين تحت 17")</f>
        <v>0</v>
      </c>
      <c r="J35" s="25">
        <f>COUNTIFS('توزيع المباريات'!$J:$J,$C35,'توزيع المباريات'!$H:$H,"شباب تحت 19")</f>
        <v>0</v>
      </c>
      <c r="K35" s="25">
        <f>COUNTIFS('توزيع المباريات'!$J:$J,$C35,'توزيع المباريات'!$H:$H,"دوري الدرجة الثالثة")</f>
        <v>0</v>
      </c>
      <c r="L35" s="25">
        <f>COUNTIFS('توزيع المباريات'!$J:$J,$C35,'توزيع المباريات'!$H:$H,"مسابقات اخرى")</f>
        <v>0</v>
      </c>
      <c r="M35" s="25">
        <f>COUNTIFS('توزيع المباريات'!$J:$J,$C35,'توزيع المباريات'!$H:$H,"براعم ممتاز تحت 13")</f>
        <v>0</v>
      </c>
      <c r="N35" s="25">
        <f>COUNTIFS('توزيع المباريات'!$J:$J,$C35,'توزيع المباريات'!$H:$H,"براعم ممتاز تحت 15")</f>
        <v>0</v>
      </c>
      <c r="O35" s="25">
        <f>COUNTIFS('توزيع المباريات'!$J:$J,$C35,'توزيع المباريات'!$H:$H,"ناشئين ممتاز")</f>
        <v>0</v>
      </c>
      <c r="P35" s="25">
        <f>COUNTIFS('توزيع المباريات'!$J:$J,$C35,'توزيع المباريات'!$H:$H,"ناشئين ممتاز")</f>
        <v>0</v>
      </c>
      <c r="Q35" s="25">
        <f>COUNTIFS('توزيع المباريات'!$J:$J,$C35,'توزيع المباريات'!$H:$H,"شباب أولى")</f>
        <v>0</v>
      </c>
      <c r="R35" s="25">
        <f>COUNTIFS('توزيع المباريات'!$J:$J,$C35,'توزيع المباريات'!$H:$H,"شباب ممتاز")</f>
        <v>0</v>
      </c>
      <c r="S35" s="25">
        <f>COUNTIFS('توزيع المباريات'!$J:$J,$C35,'توزيع المباريات'!$H:$H,"دوري الدرجة الثانية")</f>
        <v>0</v>
      </c>
      <c r="T35" s="25">
        <f>COUNTIFS('توزيع المباريات'!$J:$J,$C35,'توزيع المباريات'!$H:$H,"دوري الامير محمد بن سلمان للدرجة الأولى")</f>
        <v>0</v>
      </c>
      <c r="U35" s="25">
        <f>COUNTIFS('توزيع المباريات'!$J:$J,$C35,'توزيع المباريات'!$H:$H,"الدوري السعودي للمحترفين")</f>
        <v>0</v>
      </c>
      <c r="V35" s="36"/>
    </row>
    <row r="36" spans="2:22">
      <c r="B36" s="20">
        <v>26</v>
      </c>
      <c r="C36" s="19" t="s">
        <v>81</v>
      </c>
      <c r="D36" s="21" t="s">
        <v>10</v>
      </c>
      <c r="E36" s="21" t="s">
        <v>26</v>
      </c>
      <c r="F36" s="21" t="s">
        <v>19</v>
      </c>
      <c r="G36" s="25">
        <f>COUNTIFS('توزيع المباريات'!$J:$J,$C36,'توزيع المباريات'!$H:$H,"براعم")</f>
        <v>0</v>
      </c>
      <c r="H36" s="25">
        <f>COUNTIFS('توزيع المباريات'!$J:$J,$C36,'توزيع المباريات'!$H:$H,"براعم تحت 15")</f>
        <v>0</v>
      </c>
      <c r="I36" s="25">
        <f>COUNTIFS('توزيع المباريات'!$J:$J,$C36,'توزيع المباريات'!$H:$H,"ناشئين تحت 17")</f>
        <v>0</v>
      </c>
      <c r="J36" s="25">
        <f>COUNTIFS('توزيع المباريات'!$J:$J,$C36,'توزيع المباريات'!$H:$H,"شباب تحت 19")</f>
        <v>0</v>
      </c>
      <c r="K36" s="25">
        <f>COUNTIFS('توزيع المباريات'!$J:$J,$C36,'توزيع المباريات'!$H:$H,"دوري الدرجة الثالثة")</f>
        <v>0</v>
      </c>
      <c r="L36" s="25">
        <f>COUNTIFS('توزيع المباريات'!$J:$J,$C36,'توزيع المباريات'!$H:$H,"مسابقات اخرى")</f>
        <v>0</v>
      </c>
      <c r="M36" s="25">
        <f>COUNTIFS('توزيع المباريات'!$J:$J,$C36,'توزيع المباريات'!$H:$H,"براعم ممتاز تحت 13")</f>
        <v>0</v>
      </c>
      <c r="N36" s="25">
        <f>COUNTIFS('توزيع المباريات'!$J:$J,$C36,'توزيع المباريات'!$H:$H,"براعم ممتاز تحت 15")</f>
        <v>0</v>
      </c>
      <c r="O36" s="25">
        <f>COUNTIFS('توزيع المباريات'!$J:$J,$C36,'توزيع المباريات'!$H:$H,"ناشئين ممتاز")</f>
        <v>0</v>
      </c>
      <c r="P36" s="25">
        <f>COUNTIFS('توزيع المباريات'!$J:$J,$C36,'توزيع المباريات'!$H:$H,"ناشئين ممتاز")</f>
        <v>0</v>
      </c>
      <c r="Q36" s="25">
        <f>COUNTIFS('توزيع المباريات'!$J:$J,$C36,'توزيع المباريات'!$H:$H,"شباب أولى")</f>
        <v>0</v>
      </c>
      <c r="R36" s="25">
        <f>COUNTIFS('توزيع المباريات'!$J:$J,$C36,'توزيع المباريات'!$H:$H,"شباب ممتاز")</f>
        <v>0</v>
      </c>
      <c r="S36" s="25">
        <f>COUNTIFS('توزيع المباريات'!$J:$J,$C36,'توزيع المباريات'!$H:$H,"دوري الدرجة الثانية")</f>
        <v>0</v>
      </c>
      <c r="T36" s="25">
        <f>COUNTIFS('توزيع المباريات'!$J:$J,$C36,'توزيع المباريات'!$H:$H,"دوري الامير محمد بن سلمان للدرجة الأولى")</f>
        <v>0</v>
      </c>
      <c r="U36" s="25">
        <f>COUNTIFS('توزيع المباريات'!$J:$J,$C36,'توزيع المباريات'!$H:$H,"الدوري السعودي للمحترفين")</f>
        <v>0</v>
      </c>
      <c r="V36" s="36"/>
    </row>
    <row r="37" spans="2:22">
      <c r="B37" s="20">
        <v>27</v>
      </c>
      <c r="C37" s="19" t="s">
        <v>82</v>
      </c>
      <c r="D37" s="21" t="s">
        <v>9</v>
      </c>
      <c r="E37" s="21" t="s">
        <v>23</v>
      </c>
      <c r="F37" s="21" t="s">
        <v>19</v>
      </c>
      <c r="G37" s="25">
        <f>COUNTIFS('توزيع المباريات'!$J:$J,$C37,'توزيع المباريات'!$H:$H,"براعم")</f>
        <v>0</v>
      </c>
      <c r="H37" s="25">
        <f>COUNTIFS('توزيع المباريات'!$J:$J,$C37,'توزيع المباريات'!$H:$H,"براعم تحت 15")</f>
        <v>0</v>
      </c>
      <c r="I37" s="25">
        <f>COUNTIFS('توزيع المباريات'!$J:$J,$C37,'توزيع المباريات'!$H:$H,"ناشئين تحت 17")</f>
        <v>0</v>
      </c>
      <c r="J37" s="25">
        <f>COUNTIFS('توزيع المباريات'!$J:$J,$C37,'توزيع المباريات'!$H:$H,"شباب تحت 19")</f>
        <v>0</v>
      </c>
      <c r="K37" s="25">
        <f>COUNTIFS('توزيع المباريات'!$J:$J,$C37,'توزيع المباريات'!$H:$H,"دوري الدرجة الثالثة")</f>
        <v>0</v>
      </c>
      <c r="L37" s="25">
        <f>COUNTIFS('توزيع المباريات'!$J:$J,$C37,'توزيع المباريات'!$H:$H,"مسابقات اخرى")</f>
        <v>0</v>
      </c>
      <c r="M37" s="25">
        <f>COUNTIFS('توزيع المباريات'!$J:$J,$C37,'توزيع المباريات'!$H:$H,"براعم ممتاز تحت 13")</f>
        <v>0</v>
      </c>
      <c r="N37" s="25">
        <f>COUNTIFS('توزيع المباريات'!$J:$J,$C37,'توزيع المباريات'!$H:$H,"براعم ممتاز تحت 15")</f>
        <v>0</v>
      </c>
      <c r="O37" s="25">
        <f>COUNTIFS('توزيع المباريات'!$J:$J,$C37,'توزيع المباريات'!$H:$H,"ناشئين ممتاز")</f>
        <v>0</v>
      </c>
      <c r="P37" s="25">
        <f>COUNTIFS('توزيع المباريات'!$J:$J,$C37,'توزيع المباريات'!$H:$H,"ناشئين ممتاز")</f>
        <v>0</v>
      </c>
      <c r="Q37" s="25">
        <f>COUNTIFS('توزيع المباريات'!$J:$J,$C37,'توزيع المباريات'!$H:$H,"شباب أولى")</f>
        <v>0</v>
      </c>
      <c r="R37" s="25">
        <f>COUNTIFS('توزيع المباريات'!$J:$J,$C37,'توزيع المباريات'!$H:$H,"شباب ممتاز")</f>
        <v>0</v>
      </c>
      <c r="S37" s="25">
        <f>COUNTIFS('توزيع المباريات'!$J:$J,$C37,'توزيع المباريات'!$H:$H,"دوري الدرجة الثانية")</f>
        <v>0</v>
      </c>
      <c r="T37" s="25">
        <f>COUNTIFS('توزيع المباريات'!$J:$J,$C37,'توزيع المباريات'!$H:$H,"دوري الامير محمد بن سلمان للدرجة الأولى")</f>
        <v>0</v>
      </c>
      <c r="U37" s="25">
        <f>COUNTIFS('توزيع المباريات'!$J:$J,$C37,'توزيع المباريات'!$H:$H,"الدوري السعودي للمحترفين")</f>
        <v>0</v>
      </c>
      <c r="V37" s="36"/>
    </row>
    <row r="38" spans="2:22">
      <c r="B38" s="20">
        <v>28</v>
      </c>
      <c r="C38" s="19" t="s">
        <v>83</v>
      </c>
      <c r="D38" s="21" t="s">
        <v>9</v>
      </c>
      <c r="E38" s="21" t="s">
        <v>24</v>
      </c>
      <c r="F38" s="21" t="s">
        <v>19</v>
      </c>
      <c r="G38" s="25">
        <f>COUNTIFS('توزيع المباريات'!$J:$J,$C38,'توزيع المباريات'!$H:$H,"براعم")</f>
        <v>0</v>
      </c>
      <c r="H38" s="25">
        <f>COUNTIFS('توزيع المباريات'!$J:$J,$C38,'توزيع المباريات'!$H:$H,"براعم تحت 15")</f>
        <v>0</v>
      </c>
      <c r="I38" s="25">
        <f>COUNTIFS('توزيع المباريات'!$J:$J,$C38,'توزيع المباريات'!$H:$H,"ناشئين تحت 17")</f>
        <v>0</v>
      </c>
      <c r="J38" s="25">
        <f>COUNTIFS('توزيع المباريات'!$J:$J,$C38,'توزيع المباريات'!$H:$H,"شباب تحت 19")</f>
        <v>0</v>
      </c>
      <c r="K38" s="25">
        <f>COUNTIFS('توزيع المباريات'!$J:$J,$C38,'توزيع المباريات'!$H:$H,"دوري الدرجة الثالثة")</f>
        <v>0</v>
      </c>
      <c r="L38" s="25">
        <f>COUNTIFS('توزيع المباريات'!$J:$J,$C38,'توزيع المباريات'!$H:$H,"مسابقات اخرى")</f>
        <v>0</v>
      </c>
      <c r="M38" s="25">
        <f>COUNTIFS('توزيع المباريات'!$J:$J,$C38,'توزيع المباريات'!$H:$H,"براعم ممتاز تحت 13")</f>
        <v>0</v>
      </c>
      <c r="N38" s="25">
        <f>COUNTIFS('توزيع المباريات'!$J:$J,$C38,'توزيع المباريات'!$H:$H,"براعم ممتاز تحت 15")</f>
        <v>0</v>
      </c>
      <c r="O38" s="25">
        <f>COUNTIFS('توزيع المباريات'!$J:$J,$C38,'توزيع المباريات'!$H:$H,"ناشئين ممتاز")</f>
        <v>0</v>
      </c>
      <c r="P38" s="25">
        <f>COUNTIFS('توزيع المباريات'!$J:$J,$C38,'توزيع المباريات'!$H:$H,"ناشئين ممتاز")</f>
        <v>0</v>
      </c>
      <c r="Q38" s="25">
        <f>COUNTIFS('توزيع المباريات'!$J:$J,$C38,'توزيع المباريات'!$H:$H,"شباب أولى")</f>
        <v>0</v>
      </c>
      <c r="R38" s="25">
        <f>COUNTIFS('توزيع المباريات'!$J:$J,$C38,'توزيع المباريات'!$H:$H,"شباب ممتاز")</f>
        <v>0</v>
      </c>
      <c r="S38" s="25">
        <f>COUNTIFS('توزيع المباريات'!$J:$J,$C38,'توزيع المباريات'!$H:$H,"دوري الدرجة الثانية")</f>
        <v>0</v>
      </c>
      <c r="T38" s="25">
        <f>COUNTIFS('توزيع المباريات'!$J:$J,$C38,'توزيع المباريات'!$H:$H,"دوري الامير محمد بن سلمان للدرجة الأولى")</f>
        <v>0</v>
      </c>
      <c r="U38" s="25">
        <f>COUNTIFS('توزيع المباريات'!$J:$J,$C38,'توزيع المباريات'!$H:$H,"الدوري السعودي للمحترفين")</f>
        <v>0</v>
      </c>
      <c r="V38" s="36"/>
    </row>
    <row r="39" spans="2:22">
      <c r="B39" s="20">
        <v>29</v>
      </c>
      <c r="C39" s="19" t="s">
        <v>84</v>
      </c>
      <c r="D39" s="21" t="s">
        <v>9</v>
      </c>
      <c r="E39" s="21" t="s">
        <v>24</v>
      </c>
      <c r="F39" s="21" t="s">
        <v>19</v>
      </c>
      <c r="G39" s="25">
        <f>COUNTIFS('توزيع المباريات'!$J:$J,$C39,'توزيع المباريات'!$H:$H,"براعم")</f>
        <v>0</v>
      </c>
      <c r="H39" s="25">
        <f>COUNTIFS('توزيع المباريات'!$J:$J,$C39,'توزيع المباريات'!$H:$H,"براعم تحت 15")</f>
        <v>0</v>
      </c>
      <c r="I39" s="25">
        <f>COUNTIFS('توزيع المباريات'!$J:$J,$C39,'توزيع المباريات'!$H:$H,"ناشئين تحت 17")</f>
        <v>0</v>
      </c>
      <c r="J39" s="25">
        <f>COUNTIFS('توزيع المباريات'!$J:$J,$C39,'توزيع المباريات'!$H:$H,"شباب تحت 19")</f>
        <v>0</v>
      </c>
      <c r="K39" s="25">
        <f>COUNTIFS('توزيع المباريات'!$J:$J,$C39,'توزيع المباريات'!$H:$H,"دوري الدرجة الثالثة")</f>
        <v>0</v>
      </c>
      <c r="L39" s="25">
        <f>COUNTIFS('توزيع المباريات'!$J:$J,$C39,'توزيع المباريات'!$H:$H,"مسابقات اخرى")</f>
        <v>0</v>
      </c>
      <c r="M39" s="25">
        <f>COUNTIFS('توزيع المباريات'!$J:$J,$C39,'توزيع المباريات'!$H:$H,"براعم ممتاز تحت 13")</f>
        <v>0</v>
      </c>
      <c r="N39" s="25">
        <f>COUNTIFS('توزيع المباريات'!$J:$J,$C39,'توزيع المباريات'!$H:$H,"براعم ممتاز تحت 15")</f>
        <v>0</v>
      </c>
      <c r="O39" s="25">
        <f>COUNTIFS('توزيع المباريات'!$J:$J,$C39,'توزيع المباريات'!$H:$H,"ناشئين ممتاز")</f>
        <v>0</v>
      </c>
      <c r="P39" s="25">
        <f>COUNTIFS('توزيع المباريات'!$J:$J,$C39,'توزيع المباريات'!$H:$H,"ناشئين ممتاز")</f>
        <v>0</v>
      </c>
      <c r="Q39" s="25">
        <f>COUNTIFS('توزيع المباريات'!$J:$J,$C39,'توزيع المباريات'!$H:$H,"شباب أولى")</f>
        <v>0</v>
      </c>
      <c r="R39" s="25">
        <f>COUNTIFS('توزيع المباريات'!$J:$J,$C39,'توزيع المباريات'!$H:$H,"شباب ممتاز")</f>
        <v>0</v>
      </c>
      <c r="S39" s="25">
        <f>COUNTIFS('توزيع المباريات'!$J:$J,$C39,'توزيع المباريات'!$H:$H,"دوري الدرجة الثانية")</f>
        <v>0</v>
      </c>
      <c r="T39" s="25">
        <f>COUNTIFS('توزيع المباريات'!$J:$J,$C39,'توزيع المباريات'!$H:$H,"دوري الامير محمد بن سلمان للدرجة الأولى")</f>
        <v>0</v>
      </c>
      <c r="U39" s="25">
        <f>COUNTIFS('توزيع المباريات'!$J:$J,$C39,'توزيع المباريات'!$H:$H,"الدوري السعودي للمحترفين")</f>
        <v>0</v>
      </c>
      <c r="V39" s="36"/>
    </row>
    <row r="40" spans="2:22">
      <c r="B40" s="20">
        <v>30</v>
      </c>
      <c r="C40" s="19" t="s">
        <v>85</v>
      </c>
      <c r="D40" s="21" t="s">
        <v>9</v>
      </c>
      <c r="E40" s="21" t="s">
        <v>24</v>
      </c>
      <c r="F40" s="21" t="s">
        <v>19</v>
      </c>
      <c r="G40" s="25">
        <f>COUNTIFS('توزيع المباريات'!$J:$J,$C40,'توزيع المباريات'!$H:$H,"براعم")</f>
        <v>0</v>
      </c>
      <c r="H40" s="25">
        <f>COUNTIFS('توزيع المباريات'!$J:$J,$C40,'توزيع المباريات'!$H:$H,"براعم تحت 15")</f>
        <v>0</v>
      </c>
      <c r="I40" s="25">
        <f>COUNTIFS('توزيع المباريات'!$J:$J,$C40,'توزيع المباريات'!$H:$H,"ناشئين تحت 17")</f>
        <v>0</v>
      </c>
      <c r="J40" s="25">
        <f>COUNTIFS('توزيع المباريات'!$J:$J,$C40,'توزيع المباريات'!$H:$H,"شباب تحت 19")</f>
        <v>0</v>
      </c>
      <c r="K40" s="25">
        <f>COUNTIFS('توزيع المباريات'!$J:$J,$C40,'توزيع المباريات'!$H:$H,"دوري الدرجة الثالثة")</f>
        <v>0</v>
      </c>
      <c r="L40" s="25">
        <f>COUNTIFS('توزيع المباريات'!$J:$J,$C40,'توزيع المباريات'!$H:$H,"مسابقات اخرى")</f>
        <v>0</v>
      </c>
      <c r="M40" s="25">
        <f>COUNTIFS('توزيع المباريات'!$J:$J,$C40,'توزيع المباريات'!$H:$H,"براعم ممتاز تحت 13")</f>
        <v>0</v>
      </c>
      <c r="N40" s="25">
        <f>COUNTIFS('توزيع المباريات'!$J:$J,$C40,'توزيع المباريات'!$H:$H,"براعم ممتاز تحت 15")</f>
        <v>0</v>
      </c>
      <c r="O40" s="25">
        <f>COUNTIFS('توزيع المباريات'!$J:$J,$C40,'توزيع المباريات'!$H:$H,"ناشئين ممتاز")</f>
        <v>0</v>
      </c>
      <c r="P40" s="25">
        <f>COUNTIFS('توزيع المباريات'!$J:$J,$C40,'توزيع المباريات'!$H:$H,"ناشئين ممتاز")</f>
        <v>0</v>
      </c>
      <c r="Q40" s="25">
        <f>COUNTIFS('توزيع المباريات'!$J:$J,$C40,'توزيع المباريات'!$H:$H,"شباب أولى")</f>
        <v>0</v>
      </c>
      <c r="R40" s="25">
        <f>COUNTIFS('توزيع المباريات'!$J:$J,$C40,'توزيع المباريات'!$H:$H,"شباب ممتاز")</f>
        <v>0</v>
      </c>
      <c r="S40" s="25">
        <f>COUNTIFS('توزيع المباريات'!$J:$J,$C40,'توزيع المباريات'!$H:$H,"دوري الدرجة الثانية")</f>
        <v>0</v>
      </c>
      <c r="T40" s="25">
        <f>COUNTIFS('توزيع المباريات'!$J:$J,$C40,'توزيع المباريات'!$H:$H,"دوري الامير محمد بن سلمان للدرجة الأولى")</f>
        <v>0</v>
      </c>
      <c r="U40" s="25">
        <f>COUNTIFS('توزيع المباريات'!$J:$J,$C40,'توزيع المباريات'!$H:$H,"الدوري السعودي للمحترفين")</f>
        <v>0</v>
      </c>
      <c r="V40" s="36"/>
    </row>
    <row r="41" spans="2:22">
      <c r="B41" s="20">
        <v>31</v>
      </c>
      <c r="C41" s="19" t="s">
        <v>86</v>
      </c>
      <c r="D41" s="21" t="s">
        <v>9</v>
      </c>
      <c r="E41" s="21" t="s">
        <v>23</v>
      </c>
      <c r="F41" s="21" t="s">
        <v>19</v>
      </c>
      <c r="G41" s="25">
        <f>COUNTIFS('توزيع المباريات'!$J:$J,$C41,'توزيع المباريات'!$H:$H,"براعم")</f>
        <v>0</v>
      </c>
      <c r="H41" s="25">
        <f>COUNTIFS('توزيع المباريات'!$J:$J,$C41,'توزيع المباريات'!$H:$H,"براعم تحت 15")</f>
        <v>0</v>
      </c>
      <c r="I41" s="25">
        <f>COUNTIFS('توزيع المباريات'!$J:$J,$C41,'توزيع المباريات'!$H:$H,"ناشئين تحت 17")</f>
        <v>0</v>
      </c>
      <c r="J41" s="25">
        <f>COUNTIFS('توزيع المباريات'!$J:$J,$C41,'توزيع المباريات'!$H:$H,"شباب تحت 19")</f>
        <v>0</v>
      </c>
      <c r="K41" s="25">
        <f>COUNTIFS('توزيع المباريات'!$J:$J,$C41,'توزيع المباريات'!$H:$H,"دوري الدرجة الثالثة")</f>
        <v>0</v>
      </c>
      <c r="L41" s="25">
        <f>COUNTIFS('توزيع المباريات'!$J:$J,$C41,'توزيع المباريات'!$H:$H,"مسابقات اخرى")</f>
        <v>0</v>
      </c>
      <c r="M41" s="25">
        <f>COUNTIFS('توزيع المباريات'!$J:$J,$C41,'توزيع المباريات'!$H:$H,"براعم ممتاز تحت 13")</f>
        <v>0</v>
      </c>
      <c r="N41" s="25">
        <f>COUNTIFS('توزيع المباريات'!$J:$J,$C41,'توزيع المباريات'!$H:$H,"براعم ممتاز تحت 15")</f>
        <v>0</v>
      </c>
      <c r="O41" s="25">
        <f>COUNTIFS('توزيع المباريات'!$J:$J,$C41,'توزيع المباريات'!$H:$H,"ناشئين ممتاز")</f>
        <v>0</v>
      </c>
      <c r="P41" s="25">
        <f>COUNTIFS('توزيع المباريات'!$J:$J,$C41,'توزيع المباريات'!$H:$H,"ناشئين ممتاز")</f>
        <v>0</v>
      </c>
      <c r="Q41" s="25">
        <f>COUNTIFS('توزيع المباريات'!$J:$J,$C41,'توزيع المباريات'!$H:$H,"شباب أولى")</f>
        <v>0</v>
      </c>
      <c r="R41" s="25">
        <f>COUNTIFS('توزيع المباريات'!$J:$J,$C41,'توزيع المباريات'!$H:$H,"شباب ممتاز")</f>
        <v>0</v>
      </c>
      <c r="S41" s="25">
        <f>COUNTIFS('توزيع المباريات'!$J:$J,$C41,'توزيع المباريات'!$H:$H,"دوري الدرجة الثانية")</f>
        <v>0</v>
      </c>
      <c r="T41" s="25">
        <f>COUNTIFS('توزيع المباريات'!$J:$J,$C41,'توزيع المباريات'!$H:$H,"دوري الامير محمد بن سلمان للدرجة الأولى")</f>
        <v>0</v>
      </c>
      <c r="U41" s="25">
        <f>COUNTIFS('توزيع المباريات'!$J:$J,$C41,'توزيع المباريات'!$H:$H,"الدوري السعودي للمحترفين")</f>
        <v>0</v>
      </c>
      <c r="V41" s="36"/>
    </row>
    <row r="42" spans="2:22">
      <c r="B42" s="20">
        <v>32</v>
      </c>
      <c r="C42" s="19" t="s">
        <v>87</v>
      </c>
      <c r="D42" s="21" t="s">
        <v>9</v>
      </c>
      <c r="E42" s="21" t="s">
        <v>24</v>
      </c>
      <c r="F42" s="21" t="s">
        <v>19</v>
      </c>
      <c r="G42" s="25">
        <f>COUNTIFS('توزيع المباريات'!$J:$J,$C42,'توزيع المباريات'!$H:$H,"براعم")</f>
        <v>0</v>
      </c>
      <c r="H42" s="25">
        <f>COUNTIFS('توزيع المباريات'!$J:$J,$C42,'توزيع المباريات'!$H:$H,"براعم تحت 15")</f>
        <v>0</v>
      </c>
      <c r="I42" s="25">
        <f>COUNTIFS('توزيع المباريات'!$J:$J,$C42,'توزيع المباريات'!$H:$H,"ناشئين تحت 17")</f>
        <v>0</v>
      </c>
      <c r="J42" s="25">
        <f>COUNTIFS('توزيع المباريات'!$J:$J,$C42,'توزيع المباريات'!$H:$H,"شباب تحت 19")</f>
        <v>0</v>
      </c>
      <c r="K42" s="25">
        <f>COUNTIFS('توزيع المباريات'!$J:$J,$C42,'توزيع المباريات'!$H:$H,"دوري الدرجة الثالثة")</f>
        <v>0</v>
      </c>
      <c r="L42" s="25">
        <f>COUNTIFS('توزيع المباريات'!$J:$J,$C42,'توزيع المباريات'!$H:$H,"مسابقات اخرى")</f>
        <v>0</v>
      </c>
      <c r="M42" s="25">
        <f>COUNTIFS('توزيع المباريات'!$J:$J,$C42,'توزيع المباريات'!$H:$H,"براعم ممتاز تحت 13")</f>
        <v>0</v>
      </c>
      <c r="N42" s="25">
        <f>COUNTIFS('توزيع المباريات'!$J:$J,$C42,'توزيع المباريات'!$H:$H,"براعم ممتاز تحت 15")</f>
        <v>0</v>
      </c>
      <c r="O42" s="25">
        <f>COUNTIFS('توزيع المباريات'!$J:$J,$C42,'توزيع المباريات'!$H:$H,"ناشئين ممتاز")</f>
        <v>0</v>
      </c>
      <c r="P42" s="25">
        <f>COUNTIFS('توزيع المباريات'!$J:$J,$C42,'توزيع المباريات'!$H:$H,"ناشئين ممتاز")</f>
        <v>0</v>
      </c>
      <c r="Q42" s="25">
        <f>COUNTIFS('توزيع المباريات'!$J:$J,$C42,'توزيع المباريات'!$H:$H,"شباب أولى")</f>
        <v>0</v>
      </c>
      <c r="R42" s="25">
        <f>COUNTIFS('توزيع المباريات'!$J:$J,$C42,'توزيع المباريات'!$H:$H,"شباب ممتاز")</f>
        <v>0</v>
      </c>
      <c r="S42" s="25">
        <f>COUNTIFS('توزيع المباريات'!$J:$J,$C42,'توزيع المباريات'!$H:$H,"دوري الدرجة الثانية")</f>
        <v>0</v>
      </c>
      <c r="T42" s="25">
        <f>COUNTIFS('توزيع المباريات'!$J:$J,$C42,'توزيع المباريات'!$H:$H,"دوري الامير محمد بن سلمان للدرجة الأولى")</f>
        <v>0</v>
      </c>
      <c r="U42" s="25">
        <f>COUNTIFS('توزيع المباريات'!$J:$J,$C42,'توزيع المباريات'!$H:$H,"الدوري السعودي للمحترفين")</f>
        <v>0</v>
      </c>
      <c r="V42" s="36"/>
    </row>
    <row r="43" spans="2:22" ht="16.5" thickBot="1">
      <c r="B43" s="20"/>
      <c r="C43" s="21"/>
      <c r="D43" s="21"/>
      <c r="E43" s="21"/>
      <c r="F43" s="21"/>
      <c r="G43" s="25">
        <f>COUNTIFS('توزيع المباريات'!$J:$J,$C43,'توزيع المباريات'!$H:$H,"براعم")</f>
        <v>0</v>
      </c>
      <c r="H43" s="25">
        <f>COUNTIFS('توزيع المباريات'!$J:$J,$C43,'توزيع المباريات'!$H:$H,"براعم تحت 15")</f>
        <v>0</v>
      </c>
      <c r="I43" s="25">
        <f>COUNTIFS('توزيع المباريات'!$J:$J,$C43,'توزيع المباريات'!$H:$H,"ناشئين تحت 17")</f>
        <v>0</v>
      </c>
      <c r="J43" s="25">
        <f>COUNTIFS('توزيع المباريات'!$J:$J,$C43,'توزيع المباريات'!$H:$H,"شباب تحت 19")</f>
        <v>0</v>
      </c>
      <c r="K43" s="25">
        <f>COUNTIFS('توزيع المباريات'!$J:$J,$C43,'توزيع المباريات'!$H:$H,"دوري الدرجة الثالثة")</f>
        <v>0</v>
      </c>
      <c r="L43" s="25">
        <f>COUNTIFS('توزيع المباريات'!$J:$J,$C43,'توزيع المباريات'!$H:$H,"مسابقات اخرى")</f>
        <v>0</v>
      </c>
      <c r="M43" s="25">
        <f>COUNTIFS('توزيع المباريات'!$J:$J,$C43,'توزيع المباريات'!$H:$H,"براعم ممتاز تحت 13")</f>
        <v>0</v>
      </c>
      <c r="N43" s="25">
        <f>COUNTIFS('توزيع المباريات'!$J:$J,$C43,'توزيع المباريات'!$H:$H,"براعم ممتاز تحت 15")</f>
        <v>0</v>
      </c>
      <c r="O43" s="25">
        <f>COUNTIFS('توزيع المباريات'!$J:$J,$C43,'توزيع المباريات'!$H:$H,"ناشئين ممتاز")</f>
        <v>0</v>
      </c>
      <c r="P43" s="25">
        <f>COUNTIFS('توزيع المباريات'!$J:$J,$C43,'توزيع المباريات'!$H:$H,"ناشئين ممتاز")</f>
        <v>0</v>
      </c>
      <c r="Q43" s="25">
        <f>COUNTIFS('توزيع المباريات'!$J:$J,$C43,'توزيع المباريات'!$H:$H,"شباب أولى")</f>
        <v>0</v>
      </c>
      <c r="R43" s="25">
        <f>COUNTIFS('توزيع المباريات'!$J:$J,$C43,'توزيع المباريات'!$H:$H,"شباب ممتاز")</f>
        <v>0</v>
      </c>
      <c r="S43" s="25">
        <f>COUNTIFS('توزيع المباريات'!$J:$J,$C43,'توزيع المباريات'!$H:$H,"دوري الدرجة الثانية")</f>
        <v>0</v>
      </c>
      <c r="T43" s="25">
        <f>COUNTIFS('توزيع المباريات'!$J:$J,$C43,'توزيع المباريات'!$H:$H,"دوري الامير محمد بن سلمان للدرجة الأولى")</f>
        <v>0</v>
      </c>
      <c r="U43" s="25">
        <f>COUNTIFS('توزيع المباريات'!$J:$J,$C43,'توزيع المباريات'!$H:$H,"الدوري السعودي للمحترفين")</f>
        <v>0</v>
      </c>
      <c r="V43" s="37"/>
    </row>
    <row r="44" spans="2:22" ht="18">
      <c r="B44" s="62" t="s">
        <v>2</v>
      </c>
      <c r="C44" s="64" t="s">
        <v>8</v>
      </c>
      <c r="D44" s="64" t="s">
        <v>6</v>
      </c>
      <c r="E44" s="64" t="s">
        <v>32</v>
      </c>
      <c r="F44" s="64" t="s">
        <v>13</v>
      </c>
      <c r="G44" s="60" t="s">
        <v>3</v>
      </c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58" t="s">
        <v>12</v>
      </c>
    </row>
    <row r="45" spans="2:22" ht="18.75" thickBot="1">
      <c r="B45" s="63"/>
      <c r="C45" s="65"/>
      <c r="D45" s="65"/>
      <c r="E45" s="65"/>
      <c r="F45" s="65"/>
      <c r="G45" s="30" t="s">
        <v>43</v>
      </c>
      <c r="H45" s="30" t="s">
        <v>44</v>
      </c>
      <c r="I45" s="30" t="s">
        <v>45</v>
      </c>
      <c r="J45" s="30" t="s">
        <v>46</v>
      </c>
      <c r="K45" s="30" t="s">
        <v>47</v>
      </c>
      <c r="L45" s="27" t="s">
        <v>48</v>
      </c>
      <c r="M45" s="27" t="s">
        <v>49</v>
      </c>
      <c r="N45" s="31" t="s">
        <v>50</v>
      </c>
      <c r="O45" s="31" t="s">
        <v>34</v>
      </c>
      <c r="P45" s="31" t="s">
        <v>35</v>
      </c>
      <c r="Q45" s="31" t="s">
        <v>51</v>
      </c>
      <c r="R45" s="31" t="s">
        <v>36</v>
      </c>
      <c r="S45" s="31" t="s">
        <v>52</v>
      </c>
      <c r="T45" s="31" t="s">
        <v>53</v>
      </c>
      <c r="U45" s="32" t="s">
        <v>37</v>
      </c>
      <c r="V45" s="59"/>
    </row>
    <row r="46" spans="2:22">
      <c r="B46" s="20">
        <v>33</v>
      </c>
      <c r="C46" s="21" t="s">
        <v>88</v>
      </c>
      <c r="D46" s="21" t="s">
        <v>9</v>
      </c>
      <c r="E46" s="21" t="s">
        <v>23</v>
      </c>
      <c r="F46" s="21" t="s">
        <v>19</v>
      </c>
      <c r="G46" s="25">
        <f>COUNTIFS('توزيع المباريات'!$J:$J,$C46,'توزيع المباريات'!$H:$H,"براعم")</f>
        <v>0</v>
      </c>
      <c r="H46" s="25">
        <f>COUNTIFS('توزيع المباريات'!$J:$J,$C46,'توزيع المباريات'!$H:$H,"براعم تحت 15")</f>
        <v>0</v>
      </c>
      <c r="I46" s="25">
        <f>COUNTIFS('توزيع المباريات'!$J:$J,$C46,'توزيع المباريات'!$H:$H,"ناشئين تحت 17")</f>
        <v>0</v>
      </c>
      <c r="J46" s="25">
        <f>COUNTIFS('توزيع المباريات'!$J:$J,$C46,'توزيع المباريات'!$H:$H,"شباب تحت 19")</f>
        <v>0</v>
      </c>
      <c r="K46" s="25">
        <f>COUNTIFS('توزيع المباريات'!$J:$J,$C46,'توزيع المباريات'!$H:$H,"دوري الدرجة الثالثة")</f>
        <v>0</v>
      </c>
      <c r="L46" s="25">
        <f>COUNTIFS('توزيع المباريات'!$J:$J,$C46,'توزيع المباريات'!$H:$H,"مسابقات اخرى")</f>
        <v>0</v>
      </c>
      <c r="M46" s="25">
        <f>COUNTIFS('توزيع المباريات'!$J:$J,$C46,'توزيع المباريات'!$H:$H,"براعم ممتاز تحت 13")</f>
        <v>0</v>
      </c>
      <c r="N46" s="25">
        <f>COUNTIFS('توزيع المباريات'!$J:$J,$C46,'توزيع المباريات'!$H:$H,"براعم ممتاز تحت 15")</f>
        <v>0</v>
      </c>
      <c r="O46" s="25">
        <f>COUNTIFS('توزيع المباريات'!$J:$J,$C46,'توزيع المباريات'!$H:$H,"ناشئين ممتاز")</f>
        <v>0</v>
      </c>
      <c r="P46" s="25">
        <f>COUNTIFS('توزيع المباريات'!$J:$J,$C46,'توزيع المباريات'!$H:$H,"ناشئين ممتاز")</f>
        <v>0</v>
      </c>
      <c r="Q46" s="25">
        <f>COUNTIFS('توزيع المباريات'!$J:$J,$C46,'توزيع المباريات'!$H:$H,"شباب أولى")</f>
        <v>0</v>
      </c>
      <c r="R46" s="25">
        <f>COUNTIFS('توزيع المباريات'!$J:$J,$C46,'توزيع المباريات'!$H:$H,"شباب ممتاز")</f>
        <v>0</v>
      </c>
      <c r="S46" s="25">
        <f>COUNTIFS('توزيع المباريات'!$J:$J,$C46,'توزيع المباريات'!$H:$H,"دوري الدرجة الثانية")</f>
        <v>0</v>
      </c>
      <c r="T46" s="25">
        <f>COUNTIFS('توزيع المباريات'!$J:$J,$C46,'توزيع المباريات'!$H:$H,"دوري الامير محمد بن سلمان للدرجة الأولى")</f>
        <v>0</v>
      </c>
      <c r="U46" s="25">
        <f>COUNTIFS('توزيع المباريات'!$J:$J,$C46,'توزيع المباريات'!$H:$H,"الدوري السعودي للمحترفين")</f>
        <v>0</v>
      </c>
      <c r="V46" s="35"/>
    </row>
    <row r="47" spans="2:22">
      <c r="B47" s="20">
        <v>34</v>
      </c>
      <c r="C47" s="21" t="s">
        <v>89</v>
      </c>
      <c r="D47" s="21" t="s">
        <v>9</v>
      </c>
      <c r="E47" s="21" t="s">
        <v>25</v>
      </c>
      <c r="F47" s="21" t="s">
        <v>19</v>
      </c>
      <c r="G47" s="25">
        <f>COUNTIFS('توزيع المباريات'!$J:$J,$C47,'توزيع المباريات'!$H:$H,"براعم")</f>
        <v>0</v>
      </c>
      <c r="H47" s="25">
        <f>COUNTIFS('توزيع المباريات'!$J:$J,$C47,'توزيع المباريات'!$H:$H,"براعم تحت 15")</f>
        <v>0</v>
      </c>
      <c r="I47" s="25">
        <f>COUNTIFS('توزيع المباريات'!$J:$J,$C47,'توزيع المباريات'!$H:$H,"ناشئين تحت 17")</f>
        <v>0</v>
      </c>
      <c r="J47" s="25">
        <f>COUNTIFS('توزيع المباريات'!$J:$J,$C47,'توزيع المباريات'!$H:$H,"شباب تحت 19")</f>
        <v>0</v>
      </c>
      <c r="K47" s="25">
        <f>COUNTIFS('توزيع المباريات'!$J:$J,$C47,'توزيع المباريات'!$H:$H,"دوري الدرجة الثالثة")</f>
        <v>0</v>
      </c>
      <c r="L47" s="25">
        <f>COUNTIFS('توزيع المباريات'!$J:$J,$C47,'توزيع المباريات'!$H:$H,"مسابقات اخرى")</f>
        <v>0</v>
      </c>
      <c r="M47" s="25">
        <f>COUNTIFS('توزيع المباريات'!$J:$J,$C47,'توزيع المباريات'!$H:$H,"براعم ممتاز تحت 13")</f>
        <v>0</v>
      </c>
      <c r="N47" s="25">
        <f>COUNTIFS('توزيع المباريات'!$J:$J,$C47,'توزيع المباريات'!$H:$H,"براعم ممتاز تحت 15")</f>
        <v>0</v>
      </c>
      <c r="O47" s="25">
        <f>COUNTIFS('توزيع المباريات'!$J:$J,$C47,'توزيع المباريات'!$H:$H,"ناشئين ممتاز")</f>
        <v>0</v>
      </c>
      <c r="P47" s="25">
        <f>COUNTIFS('توزيع المباريات'!$J:$J,$C47,'توزيع المباريات'!$H:$H,"ناشئين ممتاز")</f>
        <v>0</v>
      </c>
      <c r="Q47" s="25">
        <f>COUNTIFS('توزيع المباريات'!$J:$J,$C47,'توزيع المباريات'!$H:$H,"شباب أولى")</f>
        <v>0</v>
      </c>
      <c r="R47" s="25">
        <f>COUNTIFS('توزيع المباريات'!$J:$J,$C47,'توزيع المباريات'!$H:$H,"شباب ممتاز")</f>
        <v>0</v>
      </c>
      <c r="S47" s="25">
        <f>COUNTIFS('توزيع المباريات'!$J:$J,$C47,'توزيع المباريات'!$H:$H,"دوري الدرجة الثانية")</f>
        <v>0</v>
      </c>
      <c r="T47" s="25">
        <f>COUNTIFS('توزيع المباريات'!$J:$J,$C47,'توزيع المباريات'!$H:$H,"دوري الامير محمد بن سلمان للدرجة الأولى")</f>
        <v>0</v>
      </c>
      <c r="U47" s="25">
        <f>COUNTIFS('توزيع المباريات'!$J:$J,$C47,'توزيع المباريات'!$H:$H,"الدوري السعودي للمحترفين")</f>
        <v>0</v>
      </c>
      <c r="V47" s="36"/>
    </row>
    <row r="48" spans="2:22">
      <c r="B48" s="20">
        <v>35</v>
      </c>
      <c r="C48" s="21" t="s">
        <v>90</v>
      </c>
      <c r="D48" s="21" t="s">
        <v>9</v>
      </c>
      <c r="E48" s="21" t="s">
        <v>21</v>
      </c>
      <c r="F48" s="21" t="s">
        <v>19</v>
      </c>
      <c r="G48" s="25">
        <f>COUNTIFS('توزيع المباريات'!$J:$J,$C48,'توزيع المباريات'!$H:$H,"براعم")</f>
        <v>0</v>
      </c>
      <c r="H48" s="25">
        <f>COUNTIFS('توزيع المباريات'!$J:$J,$C48,'توزيع المباريات'!$H:$H,"براعم تحت 15")</f>
        <v>0</v>
      </c>
      <c r="I48" s="25">
        <f>COUNTIFS('توزيع المباريات'!$J:$J,$C48,'توزيع المباريات'!$H:$H,"ناشئين تحت 17")</f>
        <v>0</v>
      </c>
      <c r="J48" s="25">
        <f>COUNTIFS('توزيع المباريات'!$J:$J,$C48,'توزيع المباريات'!$H:$H,"شباب تحت 19")</f>
        <v>0</v>
      </c>
      <c r="K48" s="25">
        <f>COUNTIFS('توزيع المباريات'!$J:$J,$C48,'توزيع المباريات'!$H:$H,"دوري الدرجة الثالثة")</f>
        <v>0</v>
      </c>
      <c r="L48" s="25">
        <f>COUNTIFS('توزيع المباريات'!$J:$J,$C48,'توزيع المباريات'!$H:$H,"مسابقات اخرى")</f>
        <v>0</v>
      </c>
      <c r="M48" s="25">
        <f>COUNTIFS('توزيع المباريات'!$J:$J,$C48,'توزيع المباريات'!$H:$H,"براعم ممتاز تحت 13")</f>
        <v>0</v>
      </c>
      <c r="N48" s="25">
        <f>COUNTIFS('توزيع المباريات'!$J:$J,$C48,'توزيع المباريات'!$H:$H,"براعم ممتاز تحت 15")</f>
        <v>0</v>
      </c>
      <c r="O48" s="25">
        <f>COUNTIFS('توزيع المباريات'!$J:$J,$C48,'توزيع المباريات'!$H:$H,"ناشئين ممتاز")</f>
        <v>0</v>
      </c>
      <c r="P48" s="25">
        <f>COUNTIFS('توزيع المباريات'!$J:$J,$C48,'توزيع المباريات'!$H:$H,"ناشئين ممتاز")</f>
        <v>0</v>
      </c>
      <c r="Q48" s="25">
        <f>COUNTIFS('توزيع المباريات'!$J:$J,$C48,'توزيع المباريات'!$H:$H,"شباب أولى")</f>
        <v>0</v>
      </c>
      <c r="R48" s="25">
        <f>COUNTIFS('توزيع المباريات'!$J:$J,$C48,'توزيع المباريات'!$H:$H,"شباب ممتاز")</f>
        <v>0</v>
      </c>
      <c r="S48" s="25">
        <f>COUNTIFS('توزيع المباريات'!$J:$J,$C48,'توزيع المباريات'!$H:$H,"دوري الدرجة الثانية")</f>
        <v>0</v>
      </c>
      <c r="T48" s="25">
        <f>COUNTIFS('توزيع المباريات'!$J:$J,$C48,'توزيع المباريات'!$H:$H,"دوري الامير محمد بن سلمان للدرجة الأولى")</f>
        <v>0</v>
      </c>
      <c r="U48" s="25">
        <f>COUNTIFS('توزيع المباريات'!$J:$J,$C48,'توزيع المباريات'!$H:$H,"الدوري السعودي للمحترفين")</f>
        <v>0</v>
      </c>
      <c r="V48" s="36"/>
    </row>
    <row r="49" spans="2:22">
      <c r="B49" s="20">
        <v>36</v>
      </c>
      <c r="C49" s="21" t="s">
        <v>91</v>
      </c>
      <c r="D49" s="21" t="s">
        <v>10</v>
      </c>
      <c r="E49" s="21" t="s">
        <v>22</v>
      </c>
      <c r="F49" s="21" t="s">
        <v>19</v>
      </c>
      <c r="G49" s="25">
        <f>COUNTIFS('توزيع المباريات'!$J:$J,$C49,'توزيع المباريات'!$H:$H,"براعم")</f>
        <v>0</v>
      </c>
      <c r="H49" s="25">
        <f>COUNTIFS('توزيع المباريات'!$J:$J,$C49,'توزيع المباريات'!$H:$H,"براعم تحت 15")</f>
        <v>0</v>
      </c>
      <c r="I49" s="25">
        <f>COUNTIFS('توزيع المباريات'!$J:$J,$C49,'توزيع المباريات'!$H:$H,"ناشئين تحت 17")</f>
        <v>0</v>
      </c>
      <c r="J49" s="25">
        <f>COUNTIFS('توزيع المباريات'!$J:$J,$C49,'توزيع المباريات'!$H:$H,"شباب تحت 19")</f>
        <v>0</v>
      </c>
      <c r="K49" s="25">
        <f>COUNTIFS('توزيع المباريات'!$J:$J,$C49,'توزيع المباريات'!$H:$H,"دوري الدرجة الثالثة")</f>
        <v>0</v>
      </c>
      <c r="L49" s="25">
        <f>COUNTIFS('توزيع المباريات'!$J:$J,$C49,'توزيع المباريات'!$H:$H,"مسابقات اخرى")</f>
        <v>0</v>
      </c>
      <c r="M49" s="25">
        <f>COUNTIFS('توزيع المباريات'!$J:$J,$C49,'توزيع المباريات'!$H:$H,"براعم ممتاز تحت 13")</f>
        <v>0</v>
      </c>
      <c r="N49" s="25">
        <f>COUNTIFS('توزيع المباريات'!$J:$J,$C49,'توزيع المباريات'!$H:$H,"براعم ممتاز تحت 15")</f>
        <v>0</v>
      </c>
      <c r="O49" s="25">
        <f>COUNTIFS('توزيع المباريات'!$J:$J,$C49,'توزيع المباريات'!$H:$H,"ناشئين ممتاز")</f>
        <v>0</v>
      </c>
      <c r="P49" s="25">
        <f>COUNTIFS('توزيع المباريات'!$J:$J,$C49,'توزيع المباريات'!$H:$H,"ناشئين ممتاز")</f>
        <v>0</v>
      </c>
      <c r="Q49" s="25">
        <f>COUNTIFS('توزيع المباريات'!$J:$J,$C49,'توزيع المباريات'!$H:$H,"شباب أولى")</f>
        <v>0</v>
      </c>
      <c r="R49" s="25">
        <f>COUNTIFS('توزيع المباريات'!$J:$J,$C49,'توزيع المباريات'!$H:$H,"شباب ممتاز")</f>
        <v>0</v>
      </c>
      <c r="S49" s="25">
        <f>COUNTIFS('توزيع المباريات'!$J:$J,$C49,'توزيع المباريات'!$H:$H,"دوري الدرجة الثانية")</f>
        <v>0</v>
      </c>
      <c r="T49" s="25">
        <f>COUNTIFS('توزيع المباريات'!$J:$J,$C49,'توزيع المباريات'!$H:$H,"دوري الامير محمد بن سلمان للدرجة الأولى")</f>
        <v>0</v>
      </c>
      <c r="U49" s="25">
        <f>COUNTIFS('توزيع المباريات'!$J:$J,$C49,'توزيع المباريات'!$H:$H,"الدوري السعودي للمحترفين")</f>
        <v>0</v>
      </c>
      <c r="V49" s="36"/>
    </row>
    <row r="50" spans="2:22">
      <c r="B50" s="20">
        <v>37</v>
      </c>
      <c r="C50" s="21" t="s">
        <v>92</v>
      </c>
      <c r="D50" s="21" t="s">
        <v>9</v>
      </c>
      <c r="E50" s="21" t="s">
        <v>24</v>
      </c>
      <c r="F50" s="21" t="s">
        <v>19</v>
      </c>
      <c r="G50" s="25">
        <f>COUNTIFS('توزيع المباريات'!$J:$J,$C50,'توزيع المباريات'!$H:$H,"براعم")</f>
        <v>0</v>
      </c>
      <c r="H50" s="25">
        <f>COUNTIFS('توزيع المباريات'!$J:$J,$C50,'توزيع المباريات'!$H:$H,"براعم تحت 15")</f>
        <v>0</v>
      </c>
      <c r="I50" s="25">
        <f>COUNTIFS('توزيع المباريات'!$J:$J,$C50,'توزيع المباريات'!$H:$H,"ناشئين تحت 17")</f>
        <v>0</v>
      </c>
      <c r="J50" s="25">
        <f>COUNTIFS('توزيع المباريات'!$J:$J,$C50,'توزيع المباريات'!$H:$H,"شباب تحت 19")</f>
        <v>0</v>
      </c>
      <c r="K50" s="25">
        <f>COUNTIFS('توزيع المباريات'!$J:$J,$C50,'توزيع المباريات'!$H:$H,"دوري الدرجة الثالثة")</f>
        <v>0</v>
      </c>
      <c r="L50" s="25">
        <f>COUNTIFS('توزيع المباريات'!$J:$J,$C50,'توزيع المباريات'!$H:$H,"مسابقات اخرى")</f>
        <v>0</v>
      </c>
      <c r="M50" s="25">
        <f>COUNTIFS('توزيع المباريات'!$J:$J,$C50,'توزيع المباريات'!$H:$H,"براعم ممتاز تحت 13")</f>
        <v>0</v>
      </c>
      <c r="N50" s="25">
        <f>COUNTIFS('توزيع المباريات'!$J:$J,$C50,'توزيع المباريات'!$H:$H,"براعم ممتاز تحت 15")</f>
        <v>0</v>
      </c>
      <c r="O50" s="25">
        <f>COUNTIFS('توزيع المباريات'!$J:$J,$C50,'توزيع المباريات'!$H:$H,"ناشئين ممتاز")</f>
        <v>0</v>
      </c>
      <c r="P50" s="25">
        <f>COUNTIFS('توزيع المباريات'!$J:$J,$C50,'توزيع المباريات'!$H:$H,"ناشئين ممتاز")</f>
        <v>0</v>
      </c>
      <c r="Q50" s="25">
        <f>COUNTIFS('توزيع المباريات'!$J:$J,$C50,'توزيع المباريات'!$H:$H,"شباب أولى")</f>
        <v>0</v>
      </c>
      <c r="R50" s="25">
        <f>COUNTIFS('توزيع المباريات'!$J:$J,$C50,'توزيع المباريات'!$H:$H,"شباب ممتاز")</f>
        <v>0</v>
      </c>
      <c r="S50" s="25">
        <f>COUNTIFS('توزيع المباريات'!$J:$J,$C50,'توزيع المباريات'!$H:$H,"دوري الدرجة الثانية")</f>
        <v>0</v>
      </c>
      <c r="T50" s="25">
        <f>COUNTIFS('توزيع المباريات'!$J:$J,$C50,'توزيع المباريات'!$H:$H,"دوري الامير محمد بن سلمان للدرجة الأولى")</f>
        <v>0</v>
      </c>
      <c r="U50" s="25">
        <f>COUNTIFS('توزيع المباريات'!$J:$J,$C50,'توزيع المباريات'!$H:$H,"الدوري السعودي للمحترفين")</f>
        <v>0</v>
      </c>
      <c r="V50" s="36"/>
    </row>
    <row r="51" spans="2:22">
      <c r="B51" s="20">
        <v>38</v>
      </c>
      <c r="C51" s="21" t="s">
        <v>93</v>
      </c>
      <c r="D51" s="21" t="s">
        <v>9</v>
      </c>
      <c r="E51" s="21" t="s">
        <v>24</v>
      </c>
      <c r="F51" s="21" t="s">
        <v>19</v>
      </c>
      <c r="G51" s="25">
        <f>COUNTIFS('توزيع المباريات'!$J:$J,$C51,'توزيع المباريات'!$H:$H,"براعم")</f>
        <v>0</v>
      </c>
      <c r="H51" s="25">
        <f>COUNTIFS('توزيع المباريات'!$J:$J,$C51,'توزيع المباريات'!$H:$H,"براعم تحت 15")</f>
        <v>0</v>
      </c>
      <c r="I51" s="25">
        <f>COUNTIFS('توزيع المباريات'!$J:$J,$C51,'توزيع المباريات'!$H:$H,"ناشئين تحت 17")</f>
        <v>0</v>
      </c>
      <c r="J51" s="25">
        <f>COUNTIFS('توزيع المباريات'!$J:$J,$C51,'توزيع المباريات'!$H:$H,"شباب تحت 19")</f>
        <v>0</v>
      </c>
      <c r="K51" s="25">
        <f>COUNTIFS('توزيع المباريات'!$J:$J,$C51,'توزيع المباريات'!$H:$H,"دوري الدرجة الثالثة")</f>
        <v>0</v>
      </c>
      <c r="L51" s="25">
        <f>COUNTIFS('توزيع المباريات'!$J:$J,$C51,'توزيع المباريات'!$H:$H,"مسابقات اخرى")</f>
        <v>0</v>
      </c>
      <c r="M51" s="25">
        <f>COUNTIFS('توزيع المباريات'!$J:$J,$C51,'توزيع المباريات'!$H:$H,"براعم ممتاز تحت 13")</f>
        <v>0</v>
      </c>
      <c r="N51" s="25">
        <f>COUNTIFS('توزيع المباريات'!$J:$J,$C51,'توزيع المباريات'!$H:$H,"براعم ممتاز تحت 15")</f>
        <v>0</v>
      </c>
      <c r="O51" s="25">
        <f>COUNTIFS('توزيع المباريات'!$J:$J,$C51,'توزيع المباريات'!$H:$H,"ناشئين ممتاز")</f>
        <v>0</v>
      </c>
      <c r="P51" s="25">
        <f>COUNTIFS('توزيع المباريات'!$J:$J,$C51,'توزيع المباريات'!$H:$H,"ناشئين ممتاز")</f>
        <v>0</v>
      </c>
      <c r="Q51" s="25">
        <f>COUNTIFS('توزيع المباريات'!$J:$J,$C51,'توزيع المباريات'!$H:$H,"شباب أولى")</f>
        <v>0</v>
      </c>
      <c r="R51" s="25">
        <f>COUNTIFS('توزيع المباريات'!$J:$J,$C51,'توزيع المباريات'!$H:$H,"شباب ممتاز")</f>
        <v>0</v>
      </c>
      <c r="S51" s="25">
        <f>COUNTIFS('توزيع المباريات'!$J:$J,$C51,'توزيع المباريات'!$H:$H,"دوري الدرجة الثانية")</f>
        <v>0</v>
      </c>
      <c r="T51" s="25">
        <f>COUNTIFS('توزيع المباريات'!$J:$J,$C51,'توزيع المباريات'!$H:$H,"دوري الامير محمد بن سلمان للدرجة الأولى")</f>
        <v>0</v>
      </c>
      <c r="U51" s="25">
        <f>COUNTIFS('توزيع المباريات'!$J:$J,$C51,'توزيع المباريات'!$H:$H,"الدوري السعودي للمحترفين")</f>
        <v>0</v>
      </c>
      <c r="V51" s="36"/>
    </row>
    <row r="52" spans="2:22">
      <c r="B52" s="20">
        <v>39</v>
      </c>
      <c r="C52" s="21" t="s">
        <v>94</v>
      </c>
      <c r="D52" s="21" t="s">
        <v>10</v>
      </c>
      <c r="E52" s="21" t="s">
        <v>23</v>
      </c>
      <c r="F52" s="21" t="s">
        <v>19</v>
      </c>
      <c r="G52" s="25">
        <f>COUNTIFS('توزيع المباريات'!$J:$J,$C52,'توزيع المباريات'!$H:$H,"براعم")</f>
        <v>0</v>
      </c>
      <c r="H52" s="25">
        <f>COUNTIFS('توزيع المباريات'!$J:$J,$C52,'توزيع المباريات'!$H:$H,"براعم تحت 15")</f>
        <v>0</v>
      </c>
      <c r="I52" s="25">
        <f>COUNTIFS('توزيع المباريات'!$J:$J,$C52,'توزيع المباريات'!$H:$H,"ناشئين تحت 17")</f>
        <v>0</v>
      </c>
      <c r="J52" s="25">
        <f>COUNTIFS('توزيع المباريات'!$J:$J,$C52,'توزيع المباريات'!$H:$H,"شباب تحت 19")</f>
        <v>0</v>
      </c>
      <c r="K52" s="25">
        <f>COUNTIFS('توزيع المباريات'!$J:$J,$C52,'توزيع المباريات'!$H:$H,"دوري الدرجة الثالثة")</f>
        <v>0</v>
      </c>
      <c r="L52" s="25">
        <f>COUNTIFS('توزيع المباريات'!$J:$J,$C52,'توزيع المباريات'!$H:$H,"مسابقات اخرى")</f>
        <v>0</v>
      </c>
      <c r="M52" s="25">
        <f>COUNTIFS('توزيع المباريات'!$J:$J,$C52,'توزيع المباريات'!$H:$H,"براعم ممتاز تحت 13")</f>
        <v>0</v>
      </c>
      <c r="N52" s="25">
        <f>COUNTIFS('توزيع المباريات'!$J:$J,$C52,'توزيع المباريات'!$H:$H,"براعم ممتاز تحت 15")</f>
        <v>0</v>
      </c>
      <c r="O52" s="25">
        <f>COUNTIFS('توزيع المباريات'!$J:$J,$C52,'توزيع المباريات'!$H:$H,"ناشئين ممتاز")</f>
        <v>0</v>
      </c>
      <c r="P52" s="25">
        <f>COUNTIFS('توزيع المباريات'!$J:$J,$C52,'توزيع المباريات'!$H:$H,"ناشئين ممتاز")</f>
        <v>0</v>
      </c>
      <c r="Q52" s="25">
        <f>COUNTIFS('توزيع المباريات'!$J:$J,$C52,'توزيع المباريات'!$H:$H,"شباب أولى")</f>
        <v>0</v>
      </c>
      <c r="R52" s="25">
        <f>COUNTIFS('توزيع المباريات'!$J:$J,$C52,'توزيع المباريات'!$H:$H,"شباب ممتاز")</f>
        <v>0</v>
      </c>
      <c r="S52" s="25">
        <f>COUNTIFS('توزيع المباريات'!$J:$J,$C52,'توزيع المباريات'!$H:$H,"دوري الدرجة الثانية")</f>
        <v>0</v>
      </c>
      <c r="T52" s="25">
        <f>COUNTIFS('توزيع المباريات'!$J:$J,$C52,'توزيع المباريات'!$H:$H,"دوري الامير محمد بن سلمان للدرجة الأولى")</f>
        <v>0</v>
      </c>
      <c r="U52" s="25">
        <f>COUNTIFS('توزيع المباريات'!$J:$J,$C52,'توزيع المباريات'!$H:$H,"الدوري السعودي للمحترفين")</f>
        <v>0</v>
      </c>
      <c r="V52" s="36"/>
    </row>
    <row r="53" spans="2:22">
      <c r="B53" s="20">
        <v>40</v>
      </c>
      <c r="C53" s="21" t="s">
        <v>95</v>
      </c>
      <c r="D53" s="21" t="s">
        <v>10</v>
      </c>
      <c r="E53" s="21" t="s">
        <v>27</v>
      </c>
      <c r="F53" s="21" t="s">
        <v>19</v>
      </c>
      <c r="G53" s="25">
        <f>COUNTIFS('توزيع المباريات'!$J:$J,$C53,'توزيع المباريات'!$H:$H,"براعم")</f>
        <v>0</v>
      </c>
      <c r="H53" s="25">
        <f>COUNTIFS('توزيع المباريات'!$J:$J,$C53,'توزيع المباريات'!$H:$H,"براعم تحت 15")</f>
        <v>0</v>
      </c>
      <c r="I53" s="25">
        <f>COUNTIFS('توزيع المباريات'!$J:$J,$C53,'توزيع المباريات'!$H:$H,"ناشئين تحت 17")</f>
        <v>0</v>
      </c>
      <c r="J53" s="25">
        <f>COUNTIFS('توزيع المباريات'!$J:$J,$C53,'توزيع المباريات'!$H:$H,"شباب تحت 19")</f>
        <v>0</v>
      </c>
      <c r="K53" s="25">
        <f>COUNTIFS('توزيع المباريات'!$J:$J,$C53,'توزيع المباريات'!$H:$H,"دوري الدرجة الثالثة")</f>
        <v>0</v>
      </c>
      <c r="L53" s="25">
        <f>COUNTIFS('توزيع المباريات'!$J:$J,$C53,'توزيع المباريات'!$H:$H,"مسابقات اخرى")</f>
        <v>0</v>
      </c>
      <c r="M53" s="25">
        <f>COUNTIFS('توزيع المباريات'!$J:$J,$C53,'توزيع المباريات'!$H:$H,"براعم ممتاز تحت 13")</f>
        <v>0</v>
      </c>
      <c r="N53" s="25">
        <f>COUNTIFS('توزيع المباريات'!$J:$J,$C53,'توزيع المباريات'!$H:$H,"براعم ممتاز تحت 15")</f>
        <v>0</v>
      </c>
      <c r="O53" s="25">
        <f>COUNTIFS('توزيع المباريات'!$J:$J,$C53,'توزيع المباريات'!$H:$H,"ناشئين ممتاز")</f>
        <v>0</v>
      </c>
      <c r="P53" s="25">
        <f>COUNTIFS('توزيع المباريات'!$J:$J,$C53,'توزيع المباريات'!$H:$H,"ناشئين ممتاز")</f>
        <v>0</v>
      </c>
      <c r="Q53" s="25">
        <f>COUNTIFS('توزيع المباريات'!$J:$J,$C53,'توزيع المباريات'!$H:$H,"شباب أولى")</f>
        <v>0</v>
      </c>
      <c r="R53" s="25">
        <f>COUNTIFS('توزيع المباريات'!$J:$J,$C53,'توزيع المباريات'!$H:$H,"شباب ممتاز")</f>
        <v>0</v>
      </c>
      <c r="S53" s="25">
        <f>COUNTIFS('توزيع المباريات'!$J:$J,$C53,'توزيع المباريات'!$H:$H,"دوري الدرجة الثانية")</f>
        <v>0</v>
      </c>
      <c r="T53" s="25">
        <f>COUNTIFS('توزيع المباريات'!$J:$J,$C53,'توزيع المباريات'!$H:$H,"دوري الامير محمد بن سلمان للدرجة الأولى")</f>
        <v>0</v>
      </c>
      <c r="U53" s="25">
        <f>COUNTIFS('توزيع المباريات'!$J:$J,$C53,'توزيع المباريات'!$H:$H,"الدوري السعودي للمحترفين")</f>
        <v>0</v>
      </c>
      <c r="V53" s="36"/>
    </row>
    <row r="54" spans="2:22">
      <c r="B54" s="20">
        <v>41</v>
      </c>
      <c r="C54" s="21" t="s">
        <v>96</v>
      </c>
      <c r="D54" s="21" t="s">
        <v>10</v>
      </c>
      <c r="E54" s="21" t="s">
        <v>24</v>
      </c>
      <c r="F54" s="21" t="s">
        <v>19</v>
      </c>
      <c r="G54" s="25">
        <f>COUNTIFS('توزيع المباريات'!$J:$J,$C54,'توزيع المباريات'!$H:$H,"براعم")</f>
        <v>0</v>
      </c>
      <c r="H54" s="25">
        <f>COUNTIFS('توزيع المباريات'!$J:$J,$C54,'توزيع المباريات'!$H:$H,"براعم تحت 15")</f>
        <v>0</v>
      </c>
      <c r="I54" s="25">
        <f>COUNTIFS('توزيع المباريات'!$J:$J,$C54,'توزيع المباريات'!$H:$H,"ناشئين تحت 17")</f>
        <v>0</v>
      </c>
      <c r="J54" s="25">
        <f>COUNTIFS('توزيع المباريات'!$J:$J,$C54,'توزيع المباريات'!$H:$H,"شباب تحت 19")</f>
        <v>0</v>
      </c>
      <c r="K54" s="25">
        <f>COUNTIFS('توزيع المباريات'!$J:$J,$C54,'توزيع المباريات'!$H:$H,"دوري الدرجة الثالثة")</f>
        <v>0</v>
      </c>
      <c r="L54" s="25">
        <f>COUNTIFS('توزيع المباريات'!$J:$J,$C54,'توزيع المباريات'!$H:$H,"مسابقات اخرى")</f>
        <v>0</v>
      </c>
      <c r="M54" s="25">
        <f>COUNTIFS('توزيع المباريات'!$J:$J,$C54,'توزيع المباريات'!$H:$H,"براعم ممتاز تحت 13")</f>
        <v>0</v>
      </c>
      <c r="N54" s="25">
        <f>COUNTIFS('توزيع المباريات'!$J:$J,$C54,'توزيع المباريات'!$H:$H,"براعم ممتاز تحت 15")</f>
        <v>0</v>
      </c>
      <c r="O54" s="25">
        <f>COUNTIFS('توزيع المباريات'!$J:$J,$C54,'توزيع المباريات'!$H:$H,"ناشئين ممتاز")</f>
        <v>0</v>
      </c>
      <c r="P54" s="25">
        <f>COUNTIFS('توزيع المباريات'!$J:$J,$C54,'توزيع المباريات'!$H:$H,"ناشئين ممتاز")</f>
        <v>0</v>
      </c>
      <c r="Q54" s="25">
        <f>COUNTIFS('توزيع المباريات'!$J:$J,$C54,'توزيع المباريات'!$H:$H,"شباب أولى")</f>
        <v>0</v>
      </c>
      <c r="R54" s="25">
        <f>COUNTIFS('توزيع المباريات'!$J:$J,$C54,'توزيع المباريات'!$H:$H,"شباب ممتاز")</f>
        <v>0</v>
      </c>
      <c r="S54" s="25">
        <f>COUNTIFS('توزيع المباريات'!$J:$J,$C54,'توزيع المباريات'!$H:$H,"دوري الدرجة الثانية")</f>
        <v>0</v>
      </c>
      <c r="T54" s="25">
        <f>COUNTIFS('توزيع المباريات'!$J:$J,$C54,'توزيع المباريات'!$H:$H,"دوري الامير محمد بن سلمان للدرجة الأولى")</f>
        <v>0</v>
      </c>
      <c r="U54" s="25">
        <f>COUNTIFS('توزيع المباريات'!$J:$J,$C54,'توزيع المباريات'!$H:$H,"الدوري السعودي للمحترفين")</f>
        <v>0</v>
      </c>
      <c r="V54" s="36"/>
    </row>
    <row r="55" spans="2:22">
      <c r="B55" s="20">
        <v>42</v>
      </c>
      <c r="C55" s="21" t="s">
        <v>97</v>
      </c>
      <c r="D55" s="21" t="s">
        <v>9</v>
      </c>
      <c r="E55" s="21" t="s">
        <v>23</v>
      </c>
      <c r="F55" s="21" t="s">
        <v>19</v>
      </c>
      <c r="G55" s="25">
        <f>COUNTIFS('توزيع المباريات'!$J:$J,$C55,'توزيع المباريات'!$H:$H,"براعم")</f>
        <v>0</v>
      </c>
      <c r="H55" s="25">
        <f>COUNTIFS('توزيع المباريات'!$J:$J,$C55,'توزيع المباريات'!$H:$H,"براعم تحت 15")</f>
        <v>0</v>
      </c>
      <c r="I55" s="25">
        <f>COUNTIFS('توزيع المباريات'!$J:$J,$C55,'توزيع المباريات'!$H:$H,"ناشئين تحت 17")</f>
        <v>0</v>
      </c>
      <c r="J55" s="25">
        <f>COUNTIFS('توزيع المباريات'!$J:$J,$C55,'توزيع المباريات'!$H:$H,"شباب تحت 19")</f>
        <v>0</v>
      </c>
      <c r="K55" s="25">
        <f>COUNTIFS('توزيع المباريات'!$J:$J,$C55,'توزيع المباريات'!$H:$H,"دوري الدرجة الثالثة")</f>
        <v>0</v>
      </c>
      <c r="L55" s="25">
        <f>COUNTIFS('توزيع المباريات'!$J:$J,$C55,'توزيع المباريات'!$H:$H,"مسابقات اخرى")</f>
        <v>0</v>
      </c>
      <c r="M55" s="25">
        <f>COUNTIFS('توزيع المباريات'!$J:$J,$C55,'توزيع المباريات'!$H:$H,"براعم ممتاز تحت 13")</f>
        <v>0</v>
      </c>
      <c r="N55" s="25">
        <f>COUNTIFS('توزيع المباريات'!$J:$J,$C55,'توزيع المباريات'!$H:$H,"براعم ممتاز تحت 15")</f>
        <v>0</v>
      </c>
      <c r="O55" s="25">
        <f>COUNTIFS('توزيع المباريات'!$J:$J,$C55,'توزيع المباريات'!$H:$H,"ناشئين ممتاز")</f>
        <v>0</v>
      </c>
      <c r="P55" s="25">
        <f>COUNTIFS('توزيع المباريات'!$J:$J,$C55,'توزيع المباريات'!$H:$H,"ناشئين ممتاز")</f>
        <v>0</v>
      </c>
      <c r="Q55" s="25">
        <f>COUNTIFS('توزيع المباريات'!$J:$J,$C55,'توزيع المباريات'!$H:$H,"شباب أولى")</f>
        <v>0</v>
      </c>
      <c r="R55" s="25">
        <f>COUNTIFS('توزيع المباريات'!$J:$J,$C55,'توزيع المباريات'!$H:$H,"شباب ممتاز")</f>
        <v>0</v>
      </c>
      <c r="S55" s="25">
        <f>COUNTIFS('توزيع المباريات'!$J:$J,$C55,'توزيع المباريات'!$H:$H,"دوري الدرجة الثانية")</f>
        <v>0</v>
      </c>
      <c r="T55" s="25">
        <f>COUNTIFS('توزيع المباريات'!$J:$J,$C55,'توزيع المباريات'!$H:$H,"دوري الامير محمد بن سلمان للدرجة الأولى")</f>
        <v>0</v>
      </c>
      <c r="U55" s="25">
        <f>COUNTIFS('توزيع المباريات'!$J:$J,$C55,'توزيع المباريات'!$H:$H,"الدوري السعودي للمحترفين")</f>
        <v>0</v>
      </c>
      <c r="V55" s="36"/>
    </row>
    <row r="56" spans="2:22">
      <c r="B56" s="20">
        <v>43</v>
      </c>
      <c r="C56" s="21" t="s">
        <v>98</v>
      </c>
      <c r="D56" s="21" t="s">
        <v>9</v>
      </c>
      <c r="E56" s="21" t="s">
        <v>24</v>
      </c>
      <c r="F56" s="21" t="s">
        <v>19</v>
      </c>
      <c r="G56" s="25">
        <f>COUNTIFS('توزيع المباريات'!$J:$J,$C56,'توزيع المباريات'!$H:$H,"براعم")</f>
        <v>0</v>
      </c>
      <c r="H56" s="25">
        <f>COUNTIFS('توزيع المباريات'!$J:$J,$C56,'توزيع المباريات'!$H:$H,"براعم تحت 15")</f>
        <v>0</v>
      </c>
      <c r="I56" s="25">
        <f>COUNTIFS('توزيع المباريات'!$J:$J,$C56,'توزيع المباريات'!$H:$H,"ناشئين تحت 17")</f>
        <v>0</v>
      </c>
      <c r="J56" s="25">
        <f>COUNTIFS('توزيع المباريات'!$J:$J,$C56,'توزيع المباريات'!$H:$H,"شباب تحت 19")</f>
        <v>0</v>
      </c>
      <c r="K56" s="25">
        <f>COUNTIFS('توزيع المباريات'!$J:$J,$C56,'توزيع المباريات'!$H:$H,"دوري الدرجة الثالثة")</f>
        <v>0</v>
      </c>
      <c r="L56" s="25">
        <f>COUNTIFS('توزيع المباريات'!$J:$J,$C56,'توزيع المباريات'!$H:$H,"مسابقات اخرى")</f>
        <v>0</v>
      </c>
      <c r="M56" s="25">
        <f>COUNTIFS('توزيع المباريات'!$J:$J,$C56,'توزيع المباريات'!$H:$H,"براعم ممتاز تحت 13")</f>
        <v>0</v>
      </c>
      <c r="N56" s="25">
        <f>COUNTIFS('توزيع المباريات'!$J:$J,$C56,'توزيع المباريات'!$H:$H,"براعم ممتاز تحت 15")</f>
        <v>0</v>
      </c>
      <c r="O56" s="25">
        <f>COUNTIFS('توزيع المباريات'!$J:$J,$C56,'توزيع المباريات'!$H:$H,"ناشئين ممتاز")</f>
        <v>0</v>
      </c>
      <c r="P56" s="25">
        <f>COUNTIFS('توزيع المباريات'!$J:$J,$C56,'توزيع المباريات'!$H:$H,"ناشئين ممتاز")</f>
        <v>0</v>
      </c>
      <c r="Q56" s="25">
        <f>COUNTIFS('توزيع المباريات'!$J:$J,$C56,'توزيع المباريات'!$H:$H,"شباب أولى")</f>
        <v>0</v>
      </c>
      <c r="R56" s="25">
        <f>COUNTIFS('توزيع المباريات'!$J:$J,$C56,'توزيع المباريات'!$H:$H,"شباب ممتاز")</f>
        <v>0</v>
      </c>
      <c r="S56" s="25">
        <f>COUNTIFS('توزيع المباريات'!$J:$J,$C56,'توزيع المباريات'!$H:$H,"دوري الدرجة الثانية")</f>
        <v>0</v>
      </c>
      <c r="T56" s="25">
        <f>COUNTIFS('توزيع المباريات'!$J:$J,$C56,'توزيع المباريات'!$H:$H,"دوري الامير محمد بن سلمان للدرجة الأولى")</f>
        <v>0</v>
      </c>
      <c r="U56" s="25">
        <f>COUNTIFS('توزيع المباريات'!$J:$J,$C56,'توزيع المباريات'!$H:$H,"الدوري السعودي للمحترفين")</f>
        <v>0</v>
      </c>
      <c r="V56" s="36"/>
    </row>
    <row r="57" spans="2:22">
      <c r="B57" s="20">
        <v>44</v>
      </c>
      <c r="C57" s="21" t="s">
        <v>99</v>
      </c>
      <c r="D57" s="21" t="s">
        <v>10</v>
      </c>
      <c r="E57" s="21" t="s">
        <v>23</v>
      </c>
      <c r="F57" s="21" t="s">
        <v>19</v>
      </c>
      <c r="G57" s="25">
        <f>COUNTIFS('توزيع المباريات'!$J:$J,$C57,'توزيع المباريات'!$H:$H,"براعم")</f>
        <v>0</v>
      </c>
      <c r="H57" s="25">
        <f>COUNTIFS('توزيع المباريات'!$J:$J,$C57,'توزيع المباريات'!$H:$H,"براعم تحت 15")</f>
        <v>0</v>
      </c>
      <c r="I57" s="25">
        <f>COUNTIFS('توزيع المباريات'!$J:$J,$C57,'توزيع المباريات'!$H:$H,"ناشئين تحت 17")</f>
        <v>0</v>
      </c>
      <c r="J57" s="25">
        <f>COUNTIFS('توزيع المباريات'!$J:$J,$C57,'توزيع المباريات'!$H:$H,"شباب تحت 19")</f>
        <v>0</v>
      </c>
      <c r="K57" s="25">
        <f>COUNTIFS('توزيع المباريات'!$J:$J,$C57,'توزيع المباريات'!$H:$H,"دوري الدرجة الثالثة")</f>
        <v>0</v>
      </c>
      <c r="L57" s="25">
        <f>COUNTIFS('توزيع المباريات'!$J:$J,$C57,'توزيع المباريات'!$H:$H,"مسابقات اخرى")</f>
        <v>0</v>
      </c>
      <c r="M57" s="25">
        <f>COUNTIFS('توزيع المباريات'!$J:$J,$C57,'توزيع المباريات'!$H:$H,"براعم ممتاز تحت 13")</f>
        <v>0</v>
      </c>
      <c r="N57" s="25">
        <f>COUNTIFS('توزيع المباريات'!$J:$J,$C57,'توزيع المباريات'!$H:$H,"براعم ممتاز تحت 15")</f>
        <v>0</v>
      </c>
      <c r="O57" s="25">
        <f>COUNTIFS('توزيع المباريات'!$J:$J,$C57,'توزيع المباريات'!$H:$H,"ناشئين ممتاز")</f>
        <v>0</v>
      </c>
      <c r="P57" s="25">
        <f>COUNTIFS('توزيع المباريات'!$J:$J,$C57,'توزيع المباريات'!$H:$H,"ناشئين ممتاز")</f>
        <v>0</v>
      </c>
      <c r="Q57" s="25">
        <f>COUNTIFS('توزيع المباريات'!$J:$J,$C57,'توزيع المباريات'!$H:$H,"شباب أولى")</f>
        <v>0</v>
      </c>
      <c r="R57" s="25">
        <f>COUNTIFS('توزيع المباريات'!$J:$J,$C57,'توزيع المباريات'!$H:$H,"شباب ممتاز")</f>
        <v>0</v>
      </c>
      <c r="S57" s="25">
        <f>COUNTIFS('توزيع المباريات'!$J:$J,$C57,'توزيع المباريات'!$H:$H,"دوري الدرجة الثانية")</f>
        <v>0</v>
      </c>
      <c r="T57" s="25">
        <f>COUNTIFS('توزيع المباريات'!$J:$J,$C57,'توزيع المباريات'!$H:$H,"دوري الامير محمد بن سلمان للدرجة الأولى")</f>
        <v>0</v>
      </c>
      <c r="U57" s="25">
        <f>COUNTIFS('توزيع المباريات'!$J:$J,$C57,'توزيع المباريات'!$H:$H,"الدوري السعودي للمحترفين")</f>
        <v>0</v>
      </c>
      <c r="V57" s="36"/>
    </row>
    <row r="58" spans="2:22">
      <c r="B58" s="20">
        <v>45</v>
      </c>
      <c r="C58" s="21" t="s">
        <v>100</v>
      </c>
      <c r="D58" s="21" t="s">
        <v>9</v>
      </c>
      <c r="E58" s="21" t="s">
        <v>24</v>
      </c>
      <c r="F58" s="21" t="s">
        <v>19</v>
      </c>
      <c r="G58" s="25">
        <f>COUNTIFS('توزيع المباريات'!$J:$J,$C58,'توزيع المباريات'!$H:$H,"براعم")</f>
        <v>0</v>
      </c>
      <c r="H58" s="25">
        <f>COUNTIFS('توزيع المباريات'!$J:$J,$C58,'توزيع المباريات'!$H:$H,"براعم تحت 15")</f>
        <v>0</v>
      </c>
      <c r="I58" s="25">
        <f>COUNTIFS('توزيع المباريات'!$J:$J,$C58,'توزيع المباريات'!$H:$H,"ناشئين تحت 17")</f>
        <v>0</v>
      </c>
      <c r="J58" s="25">
        <f>COUNTIFS('توزيع المباريات'!$J:$J,$C58,'توزيع المباريات'!$H:$H,"شباب تحت 19")</f>
        <v>0</v>
      </c>
      <c r="K58" s="25">
        <f>COUNTIFS('توزيع المباريات'!$J:$J,$C58,'توزيع المباريات'!$H:$H,"دوري الدرجة الثالثة")</f>
        <v>0</v>
      </c>
      <c r="L58" s="25">
        <f>COUNTIFS('توزيع المباريات'!$J:$J,$C58,'توزيع المباريات'!$H:$H,"مسابقات اخرى")</f>
        <v>0</v>
      </c>
      <c r="M58" s="25">
        <f>COUNTIFS('توزيع المباريات'!$J:$J,$C58,'توزيع المباريات'!$H:$H,"براعم ممتاز تحت 13")</f>
        <v>0</v>
      </c>
      <c r="N58" s="25">
        <f>COUNTIFS('توزيع المباريات'!$J:$J,$C58,'توزيع المباريات'!$H:$H,"براعم ممتاز تحت 15")</f>
        <v>0</v>
      </c>
      <c r="O58" s="25">
        <f>COUNTIFS('توزيع المباريات'!$J:$J,$C58,'توزيع المباريات'!$H:$H,"ناشئين ممتاز")</f>
        <v>0</v>
      </c>
      <c r="P58" s="25">
        <f>COUNTIFS('توزيع المباريات'!$J:$J,$C58,'توزيع المباريات'!$H:$H,"ناشئين ممتاز")</f>
        <v>0</v>
      </c>
      <c r="Q58" s="25">
        <f>COUNTIFS('توزيع المباريات'!$J:$J,$C58,'توزيع المباريات'!$H:$H,"شباب أولى")</f>
        <v>0</v>
      </c>
      <c r="R58" s="25">
        <f>COUNTIFS('توزيع المباريات'!$J:$J,$C58,'توزيع المباريات'!$H:$H,"شباب ممتاز")</f>
        <v>0</v>
      </c>
      <c r="S58" s="25">
        <f>COUNTIFS('توزيع المباريات'!$J:$J,$C58,'توزيع المباريات'!$H:$H,"دوري الدرجة الثانية")</f>
        <v>0</v>
      </c>
      <c r="T58" s="25">
        <f>COUNTIFS('توزيع المباريات'!$J:$J,$C58,'توزيع المباريات'!$H:$H,"دوري الامير محمد بن سلمان للدرجة الأولى")</f>
        <v>0</v>
      </c>
      <c r="U58" s="25">
        <f>COUNTIFS('توزيع المباريات'!$J:$J,$C58,'توزيع المباريات'!$H:$H,"الدوري السعودي للمحترفين")</f>
        <v>0</v>
      </c>
      <c r="V58" s="36"/>
    </row>
    <row r="59" spans="2:22">
      <c r="B59" s="20">
        <v>46</v>
      </c>
      <c r="C59" s="21" t="s">
        <v>101</v>
      </c>
      <c r="D59" s="21" t="s">
        <v>9</v>
      </c>
      <c r="E59" s="21" t="s">
        <v>24</v>
      </c>
      <c r="F59" s="21" t="s">
        <v>19</v>
      </c>
      <c r="G59" s="25">
        <f>COUNTIFS('توزيع المباريات'!$J:$J,$C59,'توزيع المباريات'!$H:$H,"براعم")</f>
        <v>0</v>
      </c>
      <c r="H59" s="25">
        <f>COUNTIFS('توزيع المباريات'!$J:$J,$C59,'توزيع المباريات'!$H:$H,"براعم تحت 15")</f>
        <v>0</v>
      </c>
      <c r="I59" s="25">
        <f>COUNTIFS('توزيع المباريات'!$J:$J,$C59,'توزيع المباريات'!$H:$H,"ناشئين تحت 17")</f>
        <v>0</v>
      </c>
      <c r="J59" s="25">
        <f>COUNTIFS('توزيع المباريات'!$J:$J,$C59,'توزيع المباريات'!$H:$H,"شباب تحت 19")</f>
        <v>0</v>
      </c>
      <c r="K59" s="25">
        <f>COUNTIFS('توزيع المباريات'!$J:$J,$C59,'توزيع المباريات'!$H:$H,"دوري الدرجة الثالثة")</f>
        <v>0</v>
      </c>
      <c r="L59" s="25">
        <f>COUNTIFS('توزيع المباريات'!$J:$J,$C59,'توزيع المباريات'!$H:$H,"مسابقات اخرى")</f>
        <v>0</v>
      </c>
      <c r="M59" s="25">
        <f>COUNTIFS('توزيع المباريات'!$J:$J,$C59,'توزيع المباريات'!$H:$H,"براعم ممتاز تحت 13")</f>
        <v>0</v>
      </c>
      <c r="N59" s="25">
        <f>COUNTIFS('توزيع المباريات'!$J:$J,$C59,'توزيع المباريات'!$H:$H,"براعم ممتاز تحت 15")</f>
        <v>0</v>
      </c>
      <c r="O59" s="25">
        <f>COUNTIFS('توزيع المباريات'!$J:$J,$C59,'توزيع المباريات'!$H:$H,"ناشئين ممتاز")</f>
        <v>0</v>
      </c>
      <c r="P59" s="25">
        <f>COUNTIFS('توزيع المباريات'!$J:$J,$C59,'توزيع المباريات'!$H:$H,"ناشئين ممتاز")</f>
        <v>0</v>
      </c>
      <c r="Q59" s="25">
        <f>COUNTIFS('توزيع المباريات'!$J:$J,$C59,'توزيع المباريات'!$H:$H,"شباب أولى")</f>
        <v>0</v>
      </c>
      <c r="R59" s="25">
        <f>COUNTIFS('توزيع المباريات'!$J:$J,$C59,'توزيع المباريات'!$H:$H,"شباب ممتاز")</f>
        <v>0</v>
      </c>
      <c r="S59" s="25">
        <f>COUNTIFS('توزيع المباريات'!$J:$J,$C59,'توزيع المباريات'!$H:$H,"دوري الدرجة الثانية")</f>
        <v>0</v>
      </c>
      <c r="T59" s="25">
        <f>COUNTIFS('توزيع المباريات'!$J:$J,$C59,'توزيع المباريات'!$H:$H,"دوري الامير محمد بن سلمان للدرجة الأولى")</f>
        <v>0</v>
      </c>
      <c r="U59" s="25">
        <f>COUNTIFS('توزيع المباريات'!$J:$J,$C59,'توزيع المباريات'!$H:$H,"الدوري السعودي للمحترفين")</f>
        <v>0</v>
      </c>
      <c r="V59" s="36"/>
    </row>
    <row r="60" spans="2:22">
      <c r="B60" s="20">
        <v>47</v>
      </c>
      <c r="C60" s="21" t="s">
        <v>102</v>
      </c>
      <c r="D60" s="21" t="s">
        <v>9</v>
      </c>
      <c r="E60" s="21" t="s">
        <v>23</v>
      </c>
      <c r="F60" s="21" t="s">
        <v>19</v>
      </c>
      <c r="G60" s="25">
        <f>COUNTIFS('توزيع المباريات'!$J:$J,$C60,'توزيع المباريات'!$H:$H,"براعم")</f>
        <v>0</v>
      </c>
      <c r="H60" s="25">
        <f>COUNTIFS('توزيع المباريات'!$J:$J,$C60,'توزيع المباريات'!$H:$H,"براعم تحت 15")</f>
        <v>0</v>
      </c>
      <c r="I60" s="25">
        <f>COUNTIFS('توزيع المباريات'!$J:$J,$C60,'توزيع المباريات'!$H:$H,"ناشئين تحت 17")</f>
        <v>0</v>
      </c>
      <c r="J60" s="25">
        <f>COUNTIFS('توزيع المباريات'!$J:$J,$C60,'توزيع المباريات'!$H:$H,"شباب تحت 19")</f>
        <v>0</v>
      </c>
      <c r="K60" s="25">
        <f>COUNTIFS('توزيع المباريات'!$J:$J,$C60,'توزيع المباريات'!$H:$H,"دوري الدرجة الثالثة")</f>
        <v>0</v>
      </c>
      <c r="L60" s="25">
        <f>COUNTIFS('توزيع المباريات'!$J:$J,$C60,'توزيع المباريات'!$H:$H,"مسابقات اخرى")</f>
        <v>0</v>
      </c>
      <c r="M60" s="25">
        <f>COUNTIFS('توزيع المباريات'!$J:$J,$C60,'توزيع المباريات'!$H:$H,"براعم ممتاز تحت 13")</f>
        <v>0</v>
      </c>
      <c r="N60" s="25">
        <f>COUNTIFS('توزيع المباريات'!$J:$J,$C60,'توزيع المباريات'!$H:$H,"براعم ممتاز تحت 15")</f>
        <v>0</v>
      </c>
      <c r="O60" s="25">
        <f>COUNTIFS('توزيع المباريات'!$J:$J,$C60,'توزيع المباريات'!$H:$H,"ناشئين ممتاز")</f>
        <v>0</v>
      </c>
      <c r="P60" s="25">
        <f>COUNTIFS('توزيع المباريات'!$J:$J,$C60,'توزيع المباريات'!$H:$H,"ناشئين ممتاز")</f>
        <v>0</v>
      </c>
      <c r="Q60" s="25">
        <f>COUNTIFS('توزيع المباريات'!$J:$J,$C60,'توزيع المباريات'!$H:$H,"شباب أولى")</f>
        <v>0</v>
      </c>
      <c r="R60" s="25">
        <f>COUNTIFS('توزيع المباريات'!$J:$J,$C60,'توزيع المباريات'!$H:$H,"شباب ممتاز")</f>
        <v>0</v>
      </c>
      <c r="S60" s="25">
        <f>COUNTIFS('توزيع المباريات'!$J:$J,$C60,'توزيع المباريات'!$H:$H,"دوري الدرجة الثانية")</f>
        <v>0</v>
      </c>
      <c r="T60" s="25">
        <f>COUNTIFS('توزيع المباريات'!$J:$J,$C60,'توزيع المباريات'!$H:$H,"دوري الامير محمد بن سلمان للدرجة الأولى")</f>
        <v>0</v>
      </c>
      <c r="U60" s="25">
        <f>COUNTIFS('توزيع المباريات'!$J:$J,$C60,'توزيع المباريات'!$H:$H,"الدوري السعودي للمحترفين")</f>
        <v>0</v>
      </c>
      <c r="V60" s="36"/>
    </row>
    <row r="61" spans="2:22">
      <c r="B61" s="20">
        <v>48</v>
      </c>
      <c r="C61" s="21" t="s">
        <v>103</v>
      </c>
      <c r="D61" s="21" t="s">
        <v>10</v>
      </c>
      <c r="E61" s="21" t="s">
        <v>23</v>
      </c>
      <c r="F61" s="21" t="s">
        <v>19</v>
      </c>
      <c r="G61" s="25">
        <f>COUNTIFS('توزيع المباريات'!$J:$J,$C61,'توزيع المباريات'!$H:$H,"براعم")</f>
        <v>0</v>
      </c>
      <c r="H61" s="25">
        <f>COUNTIFS('توزيع المباريات'!$J:$J,$C61,'توزيع المباريات'!$H:$H,"براعم تحت 15")</f>
        <v>0</v>
      </c>
      <c r="I61" s="25">
        <f>COUNTIFS('توزيع المباريات'!$J:$J,$C61,'توزيع المباريات'!$H:$H,"ناشئين تحت 17")</f>
        <v>0</v>
      </c>
      <c r="J61" s="25">
        <f>COUNTIFS('توزيع المباريات'!$J:$J,$C61,'توزيع المباريات'!$H:$H,"شباب تحت 19")</f>
        <v>0</v>
      </c>
      <c r="K61" s="25">
        <f>COUNTIFS('توزيع المباريات'!$J:$J,$C61,'توزيع المباريات'!$H:$H,"دوري الدرجة الثالثة")</f>
        <v>0</v>
      </c>
      <c r="L61" s="25">
        <f>COUNTIFS('توزيع المباريات'!$J:$J,$C61,'توزيع المباريات'!$H:$H,"مسابقات اخرى")</f>
        <v>0</v>
      </c>
      <c r="M61" s="25">
        <f>COUNTIFS('توزيع المباريات'!$J:$J,$C61,'توزيع المباريات'!$H:$H,"براعم ممتاز تحت 13")</f>
        <v>0</v>
      </c>
      <c r="N61" s="25">
        <f>COUNTIFS('توزيع المباريات'!$J:$J,$C61,'توزيع المباريات'!$H:$H,"براعم ممتاز تحت 15")</f>
        <v>0</v>
      </c>
      <c r="O61" s="25">
        <f>COUNTIFS('توزيع المباريات'!$J:$J,$C61,'توزيع المباريات'!$H:$H,"ناشئين ممتاز")</f>
        <v>0</v>
      </c>
      <c r="P61" s="25">
        <f>COUNTIFS('توزيع المباريات'!$J:$J,$C61,'توزيع المباريات'!$H:$H,"ناشئين ممتاز")</f>
        <v>0</v>
      </c>
      <c r="Q61" s="25">
        <f>COUNTIFS('توزيع المباريات'!$J:$J,$C61,'توزيع المباريات'!$H:$H,"شباب أولى")</f>
        <v>0</v>
      </c>
      <c r="R61" s="25">
        <f>COUNTIFS('توزيع المباريات'!$J:$J,$C61,'توزيع المباريات'!$H:$H,"شباب ممتاز")</f>
        <v>0</v>
      </c>
      <c r="S61" s="25">
        <f>COUNTIFS('توزيع المباريات'!$J:$J,$C61,'توزيع المباريات'!$H:$H,"دوري الدرجة الثانية")</f>
        <v>0</v>
      </c>
      <c r="T61" s="25">
        <f>COUNTIFS('توزيع المباريات'!$J:$J,$C61,'توزيع المباريات'!$H:$H,"دوري الامير محمد بن سلمان للدرجة الأولى")</f>
        <v>0</v>
      </c>
      <c r="U61" s="25">
        <f>COUNTIFS('توزيع المباريات'!$J:$J,$C61,'توزيع المباريات'!$H:$H,"الدوري السعودي للمحترفين")</f>
        <v>0</v>
      </c>
      <c r="V61" s="36"/>
    </row>
    <row r="62" spans="2:22">
      <c r="B62" s="20">
        <v>49</v>
      </c>
      <c r="C62" s="21" t="s">
        <v>104</v>
      </c>
      <c r="D62" s="21" t="s">
        <v>9</v>
      </c>
      <c r="E62" s="21" t="s">
        <v>28</v>
      </c>
      <c r="F62" s="21" t="s">
        <v>19</v>
      </c>
      <c r="G62" s="25">
        <f>COUNTIFS('توزيع المباريات'!$J:$J,$C62,'توزيع المباريات'!$H:$H,"براعم")</f>
        <v>0</v>
      </c>
      <c r="H62" s="25">
        <f>COUNTIFS('توزيع المباريات'!$J:$J,$C62,'توزيع المباريات'!$H:$H,"براعم تحت 15")</f>
        <v>0</v>
      </c>
      <c r="I62" s="25">
        <f>COUNTIFS('توزيع المباريات'!$J:$J,$C62,'توزيع المباريات'!$H:$H,"ناشئين تحت 17")</f>
        <v>0</v>
      </c>
      <c r="J62" s="25">
        <f>COUNTIFS('توزيع المباريات'!$J:$J,$C62,'توزيع المباريات'!$H:$H,"شباب تحت 19")</f>
        <v>0</v>
      </c>
      <c r="K62" s="25">
        <f>COUNTIFS('توزيع المباريات'!$J:$J,$C62,'توزيع المباريات'!$H:$H,"دوري الدرجة الثالثة")</f>
        <v>0</v>
      </c>
      <c r="L62" s="25">
        <f>COUNTIFS('توزيع المباريات'!$J:$J,$C62,'توزيع المباريات'!$H:$H,"مسابقات اخرى")</f>
        <v>0</v>
      </c>
      <c r="M62" s="25">
        <f>COUNTIFS('توزيع المباريات'!$J:$J,$C62,'توزيع المباريات'!$H:$H,"براعم ممتاز تحت 13")</f>
        <v>0</v>
      </c>
      <c r="N62" s="25">
        <f>COUNTIFS('توزيع المباريات'!$J:$J,$C62,'توزيع المباريات'!$H:$H,"براعم ممتاز تحت 15")</f>
        <v>0</v>
      </c>
      <c r="O62" s="25">
        <f>COUNTIFS('توزيع المباريات'!$J:$J,$C62,'توزيع المباريات'!$H:$H,"ناشئين ممتاز")</f>
        <v>0</v>
      </c>
      <c r="P62" s="25">
        <f>COUNTIFS('توزيع المباريات'!$J:$J,$C62,'توزيع المباريات'!$H:$H,"ناشئين ممتاز")</f>
        <v>0</v>
      </c>
      <c r="Q62" s="25">
        <f>COUNTIFS('توزيع المباريات'!$J:$J,$C62,'توزيع المباريات'!$H:$H,"شباب أولى")</f>
        <v>0</v>
      </c>
      <c r="R62" s="25">
        <f>COUNTIFS('توزيع المباريات'!$J:$J,$C62,'توزيع المباريات'!$H:$H,"شباب ممتاز")</f>
        <v>0</v>
      </c>
      <c r="S62" s="25">
        <f>COUNTIFS('توزيع المباريات'!$J:$J,$C62,'توزيع المباريات'!$H:$H,"دوري الدرجة الثانية")</f>
        <v>0</v>
      </c>
      <c r="T62" s="25">
        <f>COUNTIFS('توزيع المباريات'!$J:$J,$C62,'توزيع المباريات'!$H:$H,"دوري الامير محمد بن سلمان للدرجة الأولى")</f>
        <v>0</v>
      </c>
      <c r="U62" s="25">
        <f>COUNTIFS('توزيع المباريات'!$J:$J,$C62,'توزيع المباريات'!$H:$H,"الدوري السعودي للمحترفين")</f>
        <v>0</v>
      </c>
      <c r="V62" s="36"/>
    </row>
    <row r="63" spans="2:22">
      <c r="B63" s="20">
        <v>50</v>
      </c>
      <c r="C63" s="21" t="s">
        <v>105</v>
      </c>
      <c r="D63" s="21" t="s">
        <v>9</v>
      </c>
      <c r="E63" s="21" t="s">
        <v>23</v>
      </c>
      <c r="F63" s="21" t="s">
        <v>19</v>
      </c>
      <c r="G63" s="25">
        <f>COUNTIFS('توزيع المباريات'!$J:$J,$C63,'توزيع المباريات'!$H:$H,"براعم")</f>
        <v>0</v>
      </c>
      <c r="H63" s="25">
        <f>COUNTIFS('توزيع المباريات'!$J:$J,$C63,'توزيع المباريات'!$H:$H,"براعم تحت 15")</f>
        <v>0</v>
      </c>
      <c r="I63" s="25">
        <f>COUNTIFS('توزيع المباريات'!$J:$J,$C63,'توزيع المباريات'!$H:$H,"ناشئين تحت 17")</f>
        <v>0</v>
      </c>
      <c r="J63" s="25">
        <f>COUNTIFS('توزيع المباريات'!$J:$J,$C63,'توزيع المباريات'!$H:$H,"شباب تحت 19")</f>
        <v>0</v>
      </c>
      <c r="K63" s="25">
        <f>COUNTIFS('توزيع المباريات'!$J:$J,$C63,'توزيع المباريات'!$H:$H,"دوري الدرجة الثالثة")</f>
        <v>0</v>
      </c>
      <c r="L63" s="25">
        <f>COUNTIFS('توزيع المباريات'!$J:$J,$C63,'توزيع المباريات'!$H:$H,"مسابقات اخرى")</f>
        <v>0</v>
      </c>
      <c r="M63" s="25">
        <f>COUNTIFS('توزيع المباريات'!$J:$J,$C63,'توزيع المباريات'!$H:$H,"براعم ممتاز تحت 13")</f>
        <v>0</v>
      </c>
      <c r="N63" s="25">
        <f>COUNTIFS('توزيع المباريات'!$J:$J,$C63,'توزيع المباريات'!$H:$H,"براعم ممتاز تحت 15")</f>
        <v>0</v>
      </c>
      <c r="O63" s="25">
        <f>COUNTIFS('توزيع المباريات'!$J:$J,$C63,'توزيع المباريات'!$H:$H,"ناشئين ممتاز")</f>
        <v>0</v>
      </c>
      <c r="P63" s="25">
        <f>COUNTIFS('توزيع المباريات'!$J:$J,$C63,'توزيع المباريات'!$H:$H,"ناشئين ممتاز")</f>
        <v>0</v>
      </c>
      <c r="Q63" s="25">
        <f>COUNTIFS('توزيع المباريات'!$J:$J,$C63,'توزيع المباريات'!$H:$H,"شباب أولى")</f>
        <v>0</v>
      </c>
      <c r="R63" s="25">
        <f>COUNTIFS('توزيع المباريات'!$J:$J,$C63,'توزيع المباريات'!$H:$H,"شباب ممتاز")</f>
        <v>0</v>
      </c>
      <c r="S63" s="25">
        <f>COUNTIFS('توزيع المباريات'!$J:$J,$C63,'توزيع المباريات'!$H:$H,"دوري الدرجة الثانية")</f>
        <v>0</v>
      </c>
      <c r="T63" s="25">
        <f>COUNTIFS('توزيع المباريات'!$J:$J,$C63,'توزيع المباريات'!$H:$H,"دوري الامير محمد بن سلمان للدرجة الأولى")</f>
        <v>0</v>
      </c>
      <c r="U63" s="25">
        <f>COUNTIFS('توزيع المباريات'!$J:$J,$C63,'توزيع المباريات'!$H:$H,"الدوري السعودي للمحترفين")</f>
        <v>0</v>
      </c>
      <c r="V63" s="36"/>
    </row>
    <row r="64" spans="2:22">
      <c r="B64" s="20">
        <v>51</v>
      </c>
      <c r="C64" s="21" t="s">
        <v>106</v>
      </c>
      <c r="D64" s="21" t="s">
        <v>9</v>
      </c>
      <c r="E64" s="21" t="s">
        <v>23</v>
      </c>
      <c r="F64" s="21" t="s">
        <v>19</v>
      </c>
      <c r="G64" s="25">
        <f>COUNTIFS('توزيع المباريات'!$J:$J,$C64,'توزيع المباريات'!$H:$H,"براعم")</f>
        <v>0</v>
      </c>
      <c r="H64" s="25">
        <f>COUNTIFS('توزيع المباريات'!$J:$J,$C64,'توزيع المباريات'!$H:$H,"براعم تحت 15")</f>
        <v>0</v>
      </c>
      <c r="I64" s="25">
        <f>COUNTIFS('توزيع المباريات'!$J:$J,$C64,'توزيع المباريات'!$H:$H,"ناشئين تحت 17")</f>
        <v>0</v>
      </c>
      <c r="J64" s="25">
        <f>COUNTIFS('توزيع المباريات'!$J:$J,$C64,'توزيع المباريات'!$H:$H,"شباب تحت 19")</f>
        <v>0</v>
      </c>
      <c r="K64" s="25">
        <f>COUNTIFS('توزيع المباريات'!$J:$J,$C64,'توزيع المباريات'!$H:$H,"دوري الدرجة الثالثة")</f>
        <v>0</v>
      </c>
      <c r="L64" s="25">
        <f>COUNTIFS('توزيع المباريات'!$J:$J,$C64,'توزيع المباريات'!$H:$H,"مسابقات اخرى")</f>
        <v>0</v>
      </c>
      <c r="M64" s="25">
        <f>COUNTIFS('توزيع المباريات'!$J:$J,$C64,'توزيع المباريات'!$H:$H,"براعم ممتاز تحت 13")</f>
        <v>0</v>
      </c>
      <c r="N64" s="25">
        <f>COUNTIFS('توزيع المباريات'!$J:$J,$C64,'توزيع المباريات'!$H:$H,"براعم ممتاز تحت 15")</f>
        <v>0</v>
      </c>
      <c r="O64" s="25">
        <f>COUNTIFS('توزيع المباريات'!$J:$J,$C64,'توزيع المباريات'!$H:$H,"ناشئين ممتاز")</f>
        <v>0</v>
      </c>
      <c r="P64" s="25">
        <f>COUNTIFS('توزيع المباريات'!$J:$J,$C64,'توزيع المباريات'!$H:$H,"ناشئين ممتاز")</f>
        <v>0</v>
      </c>
      <c r="Q64" s="25">
        <f>COUNTIFS('توزيع المباريات'!$J:$J,$C64,'توزيع المباريات'!$H:$H,"شباب أولى")</f>
        <v>0</v>
      </c>
      <c r="R64" s="25">
        <f>COUNTIFS('توزيع المباريات'!$J:$J,$C64,'توزيع المباريات'!$H:$H,"شباب ممتاز")</f>
        <v>0</v>
      </c>
      <c r="S64" s="25">
        <f>COUNTIFS('توزيع المباريات'!$J:$J,$C64,'توزيع المباريات'!$H:$H,"دوري الدرجة الثانية")</f>
        <v>0</v>
      </c>
      <c r="T64" s="25">
        <f>COUNTIFS('توزيع المباريات'!$J:$J,$C64,'توزيع المباريات'!$H:$H,"دوري الامير محمد بن سلمان للدرجة الأولى")</f>
        <v>0</v>
      </c>
      <c r="U64" s="25">
        <f>COUNTIFS('توزيع المباريات'!$J:$J,$C64,'توزيع المباريات'!$H:$H,"الدوري السعودي للمحترفين")</f>
        <v>0</v>
      </c>
      <c r="V64" s="36"/>
    </row>
    <row r="65" spans="2:22">
      <c r="B65" s="20">
        <v>52</v>
      </c>
      <c r="C65" s="21" t="s">
        <v>107</v>
      </c>
      <c r="D65" s="21" t="s">
        <v>9</v>
      </c>
      <c r="E65" s="21" t="s">
        <v>23</v>
      </c>
      <c r="F65" s="21" t="s">
        <v>20</v>
      </c>
      <c r="G65" s="25">
        <f>COUNTIFS('توزيع المباريات'!$J:$J,$C65,'توزيع المباريات'!$H:$H,"براعم")</f>
        <v>0</v>
      </c>
      <c r="H65" s="25">
        <f>COUNTIFS('توزيع المباريات'!$J:$J,$C65,'توزيع المباريات'!$H:$H,"براعم تحت 15")</f>
        <v>0</v>
      </c>
      <c r="I65" s="25">
        <f>COUNTIFS('توزيع المباريات'!$J:$J,$C65,'توزيع المباريات'!$H:$H,"ناشئين تحت 17")</f>
        <v>0</v>
      </c>
      <c r="J65" s="25">
        <f>COUNTIFS('توزيع المباريات'!$J:$J,$C65,'توزيع المباريات'!$H:$H,"شباب تحت 19")</f>
        <v>0</v>
      </c>
      <c r="K65" s="25">
        <f>COUNTIFS('توزيع المباريات'!$J:$J,$C65,'توزيع المباريات'!$H:$H,"دوري الدرجة الثالثة")</f>
        <v>0</v>
      </c>
      <c r="L65" s="25">
        <f>COUNTIFS('توزيع المباريات'!$J:$J,$C65,'توزيع المباريات'!$H:$H,"مسابقات اخرى")</f>
        <v>0</v>
      </c>
      <c r="M65" s="25">
        <f>COUNTIFS('توزيع المباريات'!$J:$J,$C65,'توزيع المباريات'!$H:$H,"براعم ممتاز تحت 13")</f>
        <v>0</v>
      </c>
      <c r="N65" s="25">
        <f>COUNTIFS('توزيع المباريات'!$J:$J,$C65,'توزيع المباريات'!$H:$H,"براعم ممتاز تحت 15")</f>
        <v>0</v>
      </c>
      <c r="O65" s="25">
        <f>COUNTIFS('توزيع المباريات'!$J:$J,$C65,'توزيع المباريات'!$H:$H,"ناشئين ممتاز")</f>
        <v>0</v>
      </c>
      <c r="P65" s="25">
        <f>COUNTIFS('توزيع المباريات'!$J:$J,$C65,'توزيع المباريات'!$H:$H,"ناشئين ممتاز")</f>
        <v>0</v>
      </c>
      <c r="Q65" s="25">
        <f>COUNTIFS('توزيع المباريات'!$J:$J,$C65,'توزيع المباريات'!$H:$H,"شباب أولى")</f>
        <v>0</v>
      </c>
      <c r="R65" s="25">
        <f>COUNTIFS('توزيع المباريات'!$J:$J,$C65,'توزيع المباريات'!$H:$H,"شباب ممتاز")</f>
        <v>0</v>
      </c>
      <c r="S65" s="25">
        <f>COUNTIFS('توزيع المباريات'!$J:$J,$C65,'توزيع المباريات'!$H:$H,"دوري الدرجة الثانية")</f>
        <v>0</v>
      </c>
      <c r="T65" s="25">
        <f>COUNTIFS('توزيع المباريات'!$J:$J,$C65,'توزيع المباريات'!$H:$H,"دوري الامير محمد بن سلمان للدرجة الأولى")</f>
        <v>0</v>
      </c>
      <c r="U65" s="25">
        <f>COUNTIFS('توزيع المباريات'!$J:$J,$C65,'توزيع المباريات'!$H:$H,"الدوري السعودي للمحترفين")</f>
        <v>0</v>
      </c>
      <c r="V65" s="36"/>
    </row>
    <row r="66" spans="2:22">
      <c r="B66" s="20">
        <v>53</v>
      </c>
      <c r="C66" s="21" t="s">
        <v>108</v>
      </c>
      <c r="D66" s="21" t="s">
        <v>9</v>
      </c>
      <c r="E66" s="21" t="s">
        <v>22</v>
      </c>
      <c r="F66" s="21" t="s">
        <v>20</v>
      </c>
      <c r="G66" s="25">
        <f>COUNTIFS('توزيع المباريات'!$J:$J,$C66,'توزيع المباريات'!$H:$H,"براعم")</f>
        <v>0</v>
      </c>
      <c r="H66" s="25">
        <f>COUNTIFS('توزيع المباريات'!$J:$J,$C66,'توزيع المباريات'!$H:$H,"براعم تحت 15")</f>
        <v>0</v>
      </c>
      <c r="I66" s="25">
        <f>COUNTIFS('توزيع المباريات'!$J:$J,$C66,'توزيع المباريات'!$H:$H,"ناشئين تحت 17")</f>
        <v>0</v>
      </c>
      <c r="J66" s="25">
        <f>COUNTIFS('توزيع المباريات'!$J:$J,$C66,'توزيع المباريات'!$H:$H,"شباب تحت 19")</f>
        <v>0</v>
      </c>
      <c r="K66" s="25">
        <f>COUNTIFS('توزيع المباريات'!$J:$J,$C66,'توزيع المباريات'!$H:$H,"دوري الدرجة الثالثة")</f>
        <v>0</v>
      </c>
      <c r="L66" s="25">
        <f>COUNTIFS('توزيع المباريات'!$J:$J,$C66,'توزيع المباريات'!$H:$H,"مسابقات اخرى")</f>
        <v>0</v>
      </c>
      <c r="M66" s="25">
        <f>COUNTIFS('توزيع المباريات'!$J:$J,$C66,'توزيع المباريات'!$H:$H,"براعم ممتاز تحت 13")</f>
        <v>0</v>
      </c>
      <c r="N66" s="25">
        <f>COUNTIFS('توزيع المباريات'!$J:$J,$C66,'توزيع المباريات'!$H:$H,"براعم ممتاز تحت 15")</f>
        <v>0</v>
      </c>
      <c r="O66" s="25">
        <f>COUNTIFS('توزيع المباريات'!$J:$J,$C66,'توزيع المباريات'!$H:$H,"ناشئين ممتاز")</f>
        <v>0</v>
      </c>
      <c r="P66" s="25">
        <f>COUNTIFS('توزيع المباريات'!$J:$J,$C66,'توزيع المباريات'!$H:$H,"ناشئين ممتاز")</f>
        <v>0</v>
      </c>
      <c r="Q66" s="25">
        <f>COUNTIFS('توزيع المباريات'!$J:$J,$C66,'توزيع المباريات'!$H:$H,"شباب أولى")</f>
        <v>0</v>
      </c>
      <c r="R66" s="25">
        <f>COUNTIFS('توزيع المباريات'!$J:$J,$C66,'توزيع المباريات'!$H:$H,"شباب ممتاز")</f>
        <v>0</v>
      </c>
      <c r="S66" s="25">
        <f>COUNTIFS('توزيع المباريات'!$J:$J,$C66,'توزيع المباريات'!$H:$H,"دوري الدرجة الثانية")</f>
        <v>0</v>
      </c>
      <c r="T66" s="25">
        <f>COUNTIFS('توزيع المباريات'!$J:$J,$C66,'توزيع المباريات'!$H:$H,"دوري الامير محمد بن سلمان للدرجة الأولى")</f>
        <v>0</v>
      </c>
      <c r="U66" s="25">
        <f>COUNTIFS('توزيع المباريات'!$J:$J,$C66,'توزيع المباريات'!$H:$H,"الدوري السعودي للمحترفين")</f>
        <v>0</v>
      </c>
      <c r="V66" s="36"/>
    </row>
    <row r="67" spans="2:22">
      <c r="B67" s="20">
        <v>54</v>
      </c>
      <c r="C67" s="21" t="s">
        <v>109</v>
      </c>
      <c r="D67" s="21" t="s">
        <v>10</v>
      </c>
      <c r="E67" s="21" t="s">
        <v>25</v>
      </c>
      <c r="F67" s="21" t="s">
        <v>20</v>
      </c>
      <c r="G67" s="25">
        <f>COUNTIFS('توزيع المباريات'!$J:$J,$C67,'توزيع المباريات'!$H:$H,"براعم")</f>
        <v>0</v>
      </c>
      <c r="H67" s="25">
        <f>COUNTIFS('توزيع المباريات'!$J:$J,$C67,'توزيع المباريات'!$H:$H,"براعم تحت 15")</f>
        <v>0</v>
      </c>
      <c r="I67" s="25">
        <f>COUNTIFS('توزيع المباريات'!$J:$J,$C67,'توزيع المباريات'!$H:$H,"ناشئين تحت 17")</f>
        <v>0</v>
      </c>
      <c r="J67" s="25">
        <f>COUNTIFS('توزيع المباريات'!$J:$J,$C67,'توزيع المباريات'!$H:$H,"شباب تحت 19")</f>
        <v>0</v>
      </c>
      <c r="K67" s="25">
        <f>COUNTIFS('توزيع المباريات'!$J:$J,$C67,'توزيع المباريات'!$H:$H,"دوري الدرجة الثالثة")</f>
        <v>0</v>
      </c>
      <c r="L67" s="25">
        <f>COUNTIFS('توزيع المباريات'!$J:$J,$C67,'توزيع المباريات'!$H:$H,"مسابقات اخرى")</f>
        <v>0</v>
      </c>
      <c r="M67" s="25">
        <f>COUNTIFS('توزيع المباريات'!$J:$J,$C67,'توزيع المباريات'!$H:$H,"براعم ممتاز تحت 13")</f>
        <v>0</v>
      </c>
      <c r="N67" s="25">
        <f>COUNTIFS('توزيع المباريات'!$J:$J,$C67,'توزيع المباريات'!$H:$H,"براعم ممتاز تحت 15")</f>
        <v>0</v>
      </c>
      <c r="O67" s="25">
        <f>COUNTIFS('توزيع المباريات'!$J:$J,$C67,'توزيع المباريات'!$H:$H,"ناشئين ممتاز")</f>
        <v>0</v>
      </c>
      <c r="P67" s="25">
        <f>COUNTIFS('توزيع المباريات'!$J:$J,$C67,'توزيع المباريات'!$H:$H,"ناشئين ممتاز")</f>
        <v>0</v>
      </c>
      <c r="Q67" s="25">
        <f>COUNTIFS('توزيع المباريات'!$J:$J,$C67,'توزيع المباريات'!$H:$H,"شباب أولى")</f>
        <v>0</v>
      </c>
      <c r="R67" s="25">
        <f>COUNTIFS('توزيع المباريات'!$J:$J,$C67,'توزيع المباريات'!$H:$H,"شباب ممتاز")</f>
        <v>0</v>
      </c>
      <c r="S67" s="25">
        <f>COUNTIFS('توزيع المباريات'!$J:$J,$C67,'توزيع المباريات'!$H:$H,"دوري الدرجة الثانية")</f>
        <v>0</v>
      </c>
      <c r="T67" s="25">
        <f>COUNTIFS('توزيع المباريات'!$J:$J,$C67,'توزيع المباريات'!$H:$H,"دوري الامير محمد بن سلمان للدرجة الأولى")</f>
        <v>0</v>
      </c>
      <c r="U67" s="25">
        <f>COUNTIFS('توزيع المباريات'!$J:$J,$C67,'توزيع المباريات'!$H:$H,"الدوري السعودي للمحترفين")</f>
        <v>0</v>
      </c>
      <c r="V67" s="36"/>
    </row>
    <row r="68" spans="2:22">
      <c r="B68" s="20">
        <v>55</v>
      </c>
      <c r="C68" s="21" t="s">
        <v>110</v>
      </c>
      <c r="D68" s="21" t="s">
        <v>9</v>
      </c>
      <c r="E68" s="21" t="s">
        <v>22</v>
      </c>
      <c r="F68" s="21" t="s">
        <v>20</v>
      </c>
      <c r="G68" s="25">
        <f>COUNTIFS('توزيع المباريات'!$J:$J,$C68,'توزيع المباريات'!$H:$H,"براعم")</f>
        <v>0</v>
      </c>
      <c r="H68" s="25">
        <f>COUNTIFS('توزيع المباريات'!$J:$J,$C68,'توزيع المباريات'!$H:$H,"براعم تحت 15")</f>
        <v>0</v>
      </c>
      <c r="I68" s="25">
        <f>COUNTIFS('توزيع المباريات'!$J:$J,$C68,'توزيع المباريات'!$H:$H,"ناشئين تحت 17")</f>
        <v>0</v>
      </c>
      <c r="J68" s="25">
        <f>COUNTIFS('توزيع المباريات'!$J:$J,$C68,'توزيع المباريات'!$H:$H,"شباب تحت 19")</f>
        <v>0</v>
      </c>
      <c r="K68" s="25">
        <f>COUNTIFS('توزيع المباريات'!$J:$J,$C68,'توزيع المباريات'!$H:$H,"دوري الدرجة الثالثة")</f>
        <v>0</v>
      </c>
      <c r="L68" s="25">
        <f>COUNTIFS('توزيع المباريات'!$J:$J,$C68,'توزيع المباريات'!$H:$H,"مسابقات اخرى")</f>
        <v>0</v>
      </c>
      <c r="M68" s="25">
        <f>COUNTIFS('توزيع المباريات'!$J:$J,$C68,'توزيع المباريات'!$H:$H,"براعم ممتاز تحت 13")</f>
        <v>0</v>
      </c>
      <c r="N68" s="25">
        <f>COUNTIFS('توزيع المباريات'!$J:$J,$C68,'توزيع المباريات'!$H:$H,"براعم ممتاز تحت 15")</f>
        <v>0</v>
      </c>
      <c r="O68" s="25">
        <f>COUNTIFS('توزيع المباريات'!$J:$J,$C68,'توزيع المباريات'!$H:$H,"ناشئين ممتاز")</f>
        <v>0</v>
      </c>
      <c r="P68" s="25">
        <f>COUNTIFS('توزيع المباريات'!$J:$J,$C68,'توزيع المباريات'!$H:$H,"ناشئين ممتاز")</f>
        <v>0</v>
      </c>
      <c r="Q68" s="25">
        <f>COUNTIFS('توزيع المباريات'!$J:$J,$C68,'توزيع المباريات'!$H:$H,"شباب أولى")</f>
        <v>0</v>
      </c>
      <c r="R68" s="25">
        <f>COUNTIFS('توزيع المباريات'!$J:$J,$C68,'توزيع المباريات'!$H:$H,"شباب ممتاز")</f>
        <v>0</v>
      </c>
      <c r="S68" s="25">
        <f>COUNTIFS('توزيع المباريات'!$J:$J,$C68,'توزيع المباريات'!$H:$H,"دوري الدرجة الثانية")</f>
        <v>0</v>
      </c>
      <c r="T68" s="25">
        <f>COUNTIFS('توزيع المباريات'!$J:$J,$C68,'توزيع المباريات'!$H:$H,"دوري الامير محمد بن سلمان للدرجة الأولى")</f>
        <v>0</v>
      </c>
      <c r="U68" s="25">
        <f>COUNTIFS('توزيع المباريات'!$J:$J,$C68,'توزيع المباريات'!$H:$H,"الدوري السعودي للمحترفين")</f>
        <v>0</v>
      </c>
      <c r="V68" s="36"/>
    </row>
    <row r="69" spans="2:22">
      <c r="B69" s="20">
        <v>56</v>
      </c>
      <c r="C69" s="21" t="s">
        <v>111</v>
      </c>
      <c r="D69" s="21" t="s">
        <v>9</v>
      </c>
      <c r="E69" s="21" t="s">
        <v>24</v>
      </c>
      <c r="F69" s="21" t="s">
        <v>20</v>
      </c>
      <c r="G69" s="25">
        <f>COUNTIFS('توزيع المباريات'!$J:$J,$C69,'توزيع المباريات'!$H:$H,"براعم")</f>
        <v>0</v>
      </c>
      <c r="H69" s="25">
        <f>COUNTIFS('توزيع المباريات'!$J:$J,$C69,'توزيع المباريات'!$H:$H,"براعم تحت 15")</f>
        <v>0</v>
      </c>
      <c r="I69" s="25">
        <f>COUNTIFS('توزيع المباريات'!$J:$J,$C69,'توزيع المباريات'!$H:$H,"ناشئين تحت 17")</f>
        <v>0</v>
      </c>
      <c r="J69" s="25">
        <f>COUNTIFS('توزيع المباريات'!$J:$J,$C69,'توزيع المباريات'!$H:$H,"شباب تحت 19")</f>
        <v>0</v>
      </c>
      <c r="K69" s="25">
        <f>COUNTIFS('توزيع المباريات'!$J:$J,$C69,'توزيع المباريات'!$H:$H,"دوري الدرجة الثالثة")</f>
        <v>0</v>
      </c>
      <c r="L69" s="25">
        <f>COUNTIFS('توزيع المباريات'!$J:$J,$C69,'توزيع المباريات'!$H:$H,"مسابقات اخرى")</f>
        <v>0</v>
      </c>
      <c r="M69" s="25">
        <f>COUNTIFS('توزيع المباريات'!$J:$J,$C69,'توزيع المباريات'!$H:$H,"براعم ممتاز تحت 13")</f>
        <v>0</v>
      </c>
      <c r="N69" s="25">
        <f>COUNTIFS('توزيع المباريات'!$J:$J,$C69,'توزيع المباريات'!$H:$H,"براعم ممتاز تحت 15")</f>
        <v>0</v>
      </c>
      <c r="O69" s="25">
        <f>COUNTIFS('توزيع المباريات'!$J:$J,$C69,'توزيع المباريات'!$H:$H,"ناشئين ممتاز")</f>
        <v>0</v>
      </c>
      <c r="P69" s="25">
        <f>COUNTIFS('توزيع المباريات'!$J:$J,$C69,'توزيع المباريات'!$H:$H,"ناشئين ممتاز")</f>
        <v>0</v>
      </c>
      <c r="Q69" s="25">
        <f>COUNTIFS('توزيع المباريات'!$J:$J,$C69,'توزيع المباريات'!$H:$H,"شباب أولى")</f>
        <v>0</v>
      </c>
      <c r="R69" s="25">
        <f>COUNTIFS('توزيع المباريات'!$J:$J,$C69,'توزيع المباريات'!$H:$H,"شباب ممتاز")</f>
        <v>0</v>
      </c>
      <c r="S69" s="25">
        <f>COUNTIFS('توزيع المباريات'!$J:$J,$C69,'توزيع المباريات'!$H:$H,"دوري الدرجة الثانية")</f>
        <v>0</v>
      </c>
      <c r="T69" s="25">
        <f>COUNTIFS('توزيع المباريات'!$J:$J,$C69,'توزيع المباريات'!$H:$H,"دوري الامير محمد بن سلمان للدرجة الأولى")</f>
        <v>0</v>
      </c>
      <c r="U69" s="25">
        <f>COUNTIFS('توزيع المباريات'!$J:$J,$C69,'توزيع المباريات'!$H:$H,"الدوري السعودي للمحترفين")</f>
        <v>0</v>
      </c>
      <c r="V69" s="36"/>
    </row>
    <row r="70" spans="2:22">
      <c r="B70" s="20">
        <v>57</v>
      </c>
      <c r="C70" s="21" t="s">
        <v>112</v>
      </c>
      <c r="D70" s="21" t="s">
        <v>10</v>
      </c>
      <c r="E70" s="21" t="s">
        <v>23</v>
      </c>
      <c r="F70" s="21" t="s">
        <v>20</v>
      </c>
      <c r="G70" s="25">
        <f>COUNTIFS('توزيع المباريات'!$J:$J,$C70,'توزيع المباريات'!$H:$H,"براعم")</f>
        <v>0</v>
      </c>
      <c r="H70" s="25">
        <f>COUNTIFS('توزيع المباريات'!$J:$J,$C70,'توزيع المباريات'!$H:$H,"براعم تحت 15")</f>
        <v>0</v>
      </c>
      <c r="I70" s="25">
        <f>COUNTIFS('توزيع المباريات'!$J:$J,$C70,'توزيع المباريات'!$H:$H,"ناشئين تحت 17")</f>
        <v>0</v>
      </c>
      <c r="J70" s="25">
        <f>COUNTIFS('توزيع المباريات'!$J:$J,$C70,'توزيع المباريات'!$H:$H,"شباب تحت 19")</f>
        <v>0</v>
      </c>
      <c r="K70" s="25">
        <f>COUNTIFS('توزيع المباريات'!$J:$J,$C70,'توزيع المباريات'!$H:$H,"دوري الدرجة الثالثة")</f>
        <v>0</v>
      </c>
      <c r="L70" s="25">
        <f>COUNTIFS('توزيع المباريات'!$J:$J,$C70,'توزيع المباريات'!$H:$H,"مسابقات اخرى")</f>
        <v>0</v>
      </c>
      <c r="M70" s="25">
        <f>COUNTIFS('توزيع المباريات'!$J:$J,$C70,'توزيع المباريات'!$H:$H,"براعم ممتاز تحت 13")</f>
        <v>0</v>
      </c>
      <c r="N70" s="25">
        <f>COUNTIFS('توزيع المباريات'!$J:$J,$C70,'توزيع المباريات'!$H:$H,"براعم ممتاز تحت 15")</f>
        <v>0</v>
      </c>
      <c r="O70" s="25">
        <f>COUNTIFS('توزيع المباريات'!$J:$J,$C70,'توزيع المباريات'!$H:$H,"ناشئين ممتاز")</f>
        <v>0</v>
      </c>
      <c r="P70" s="25">
        <f>COUNTIFS('توزيع المباريات'!$J:$J,$C70,'توزيع المباريات'!$H:$H,"ناشئين ممتاز")</f>
        <v>0</v>
      </c>
      <c r="Q70" s="25">
        <f>COUNTIFS('توزيع المباريات'!$J:$J,$C70,'توزيع المباريات'!$H:$H,"شباب أولى")</f>
        <v>0</v>
      </c>
      <c r="R70" s="25">
        <f>COUNTIFS('توزيع المباريات'!$J:$J,$C70,'توزيع المباريات'!$H:$H,"شباب ممتاز")</f>
        <v>0</v>
      </c>
      <c r="S70" s="25">
        <f>COUNTIFS('توزيع المباريات'!$J:$J,$C70,'توزيع المباريات'!$H:$H,"دوري الدرجة الثانية")</f>
        <v>0</v>
      </c>
      <c r="T70" s="25">
        <f>COUNTIFS('توزيع المباريات'!$J:$J,$C70,'توزيع المباريات'!$H:$H,"دوري الامير محمد بن سلمان للدرجة الأولى")</f>
        <v>0</v>
      </c>
      <c r="U70" s="25">
        <f>COUNTIFS('توزيع المباريات'!$J:$J,$C70,'توزيع المباريات'!$H:$H,"الدوري السعودي للمحترفين")</f>
        <v>0</v>
      </c>
      <c r="V70" s="36"/>
    </row>
    <row r="71" spans="2:22">
      <c r="B71" s="20">
        <v>58</v>
      </c>
      <c r="C71" s="21" t="s">
        <v>113</v>
      </c>
      <c r="D71" s="21" t="s">
        <v>10</v>
      </c>
      <c r="E71" s="21" t="s">
        <v>24</v>
      </c>
      <c r="F71" s="21" t="s">
        <v>20</v>
      </c>
      <c r="G71" s="25">
        <f>COUNTIFS('توزيع المباريات'!$J:$J,$C71,'توزيع المباريات'!$H:$H,"براعم")</f>
        <v>0</v>
      </c>
      <c r="H71" s="25">
        <f>COUNTIFS('توزيع المباريات'!$J:$J,$C71,'توزيع المباريات'!$H:$H,"براعم تحت 15")</f>
        <v>0</v>
      </c>
      <c r="I71" s="25">
        <f>COUNTIFS('توزيع المباريات'!$J:$J,$C71,'توزيع المباريات'!$H:$H,"ناشئين تحت 17")</f>
        <v>0</v>
      </c>
      <c r="J71" s="25">
        <f>COUNTIFS('توزيع المباريات'!$J:$J,$C71,'توزيع المباريات'!$H:$H,"شباب تحت 19")</f>
        <v>0</v>
      </c>
      <c r="K71" s="25">
        <f>COUNTIFS('توزيع المباريات'!$J:$J,$C71,'توزيع المباريات'!$H:$H,"دوري الدرجة الثالثة")</f>
        <v>0</v>
      </c>
      <c r="L71" s="25">
        <f>COUNTIFS('توزيع المباريات'!$J:$J,$C71,'توزيع المباريات'!$H:$H,"مسابقات اخرى")</f>
        <v>0</v>
      </c>
      <c r="M71" s="25">
        <f>COUNTIFS('توزيع المباريات'!$J:$J,$C71,'توزيع المباريات'!$H:$H,"براعم ممتاز تحت 13")</f>
        <v>0</v>
      </c>
      <c r="N71" s="25">
        <f>COUNTIFS('توزيع المباريات'!$J:$J,$C71,'توزيع المباريات'!$H:$H,"براعم ممتاز تحت 15")</f>
        <v>0</v>
      </c>
      <c r="O71" s="25">
        <f>COUNTIFS('توزيع المباريات'!$J:$J,$C71,'توزيع المباريات'!$H:$H,"ناشئين ممتاز")</f>
        <v>0</v>
      </c>
      <c r="P71" s="25">
        <f>COUNTIFS('توزيع المباريات'!$J:$J,$C71,'توزيع المباريات'!$H:$H,"ناشئين ممتاز")</f>
        <v>0</v>
      </c>
      <c r="Q71" s="25">
        <f>COUNTIFS('توزيع المباريات'!$J:$J,$C71,'توزيع المباريات'!$H:$H,"شباب أولى")</f>
        <v>0</v>
      </c>
      <c r="R71" s="25">
        <f>COUNTIFS('توزيع المباريات'!$J:$J,$C71,'توزيع المباريات'!$H:$H,"شباب ممتاز")</f>
        <v>0</v>
      </c>
      <c r="S71" s="25">
        <f>COUNTIFS('توزيع المباريات'!$J:$J,$C71,'توزيع المباريات'!$H:$H,"دوري الدرجة الثانية")</f>
        <v>0</v>
      </c>
      <c r="T71" s="25">
        <f>COUNTIFS('توزيع المباريات'!$J:$J,$C71,'توزيع المباريات'!$H:$H,"دوري الامير محمد بن سلمان للدرجة الأولى")</f>
        <v>0</v>
      </c>
      <c r="U71" s="25">
        <f>COUNTIFS('توزيع المباريات'!$J:$J,$C71,'توزيع المباريات'!$H:$H,"الدوري السعودي للمحترفين")</f>
        <v>0</v>
      </c>
      <c r="V71" s="36"/>
    </row>
    <row r="72" spans="2:22">
      <c r="B72" s="20">
        <v>59</v>
      </c>
      <c r="C72" s="21" t="s">
        <v>114</v>
      </c>
      <c r="D72" s="21" t="s">
        <v>10</v>
      </c>
      <c r="E72" s="21" t="s">
        <v>22</v>
      </c>
      <c r="F72" s="21" t="s">
        <v>20</v>
      </c>
      <c r="G72" s="25">
        <f>COUNTIFS('توزيع المباريات'!$J:$J,$C72,'توزيع المباريات'!$H:$H,"براعم")</f>
        <v>0</v>
      </c>
      <c r="H72" s="25">
        <f>COUNTIFS('توزيع المباريات'!$J:$J,$C72,'توزيع المباريات'!$H:$H,"براعم تحت 15")</f>
        <v>0</v>
      </c>
      <c r="I72" s="25">
        <f>COUNTIFS('توزيع المباريات'!$J:$J,$C72,'توزيع المباريات'!$H:$H,"ناشئين تحت 17")</f>
        <v>0</v>
      </c>
      <c r="J72" s="25">
        <f>COUNTIFS('توزيع المباريات'!$J:$J,$C72,'توزيع المباريات'!$H:$H,"شباب تحت 19")</f>
        <v>0</v>
      </c>
      <c r="K72" s="25">
        <f>COUNTIFS('توزيع المباريات'!$J:$J,$C72,'توزيع المباريات'!$H:$H,"دوري الدرجة الثالثة")</f>
        <v>0</v>
      </c>
      <c r="L72" s="25">
        <f>COUNTIFS('توزيع المباريات'!$J:$J,$C72,'توزيع المباريات'!$H:$H,"مسابقات اخرى")</f>
        <v>0</v>
      </c>
      <c r="M72" s="25">
        <f>COUNTIFS('توزيع المباريات'!$J:$J,$C72,'توزيع المباريات'!$H:$H,"براعم ممتاز تحت 13")</f>
        <v>0</v>
      </c>
      <c r="N72" s="25">
        <f>COUNTIFS('توزيع المباريات'!$J:$J,$C72,'توزيع المباريات'!$H:$H,"براعم ممتاز تحت 15")</f>
        <v>0</v>
      </c>
      <c r="O72" s="25">
        <f>COUNTIFS('توزيع المباريات'!$J:$J,$C72,'توزيع المباريات'!$H:$H,"ناشئين ممتاز")</f>
        <v>0</v>
      </c>
      <c r="P72" s="25">
        <f>COUNTIFS('توزيع المباريات'!$J:$J,$C72,'توزيع المباريات'!$H:$H,"ناشئين ممتاز")</f>
        <v>0</v>
      </c>
      <c r="Q72" s="25">
        <f>COUNTIFS('توزيع المباريات'!$J:$J,$C72,'توزيع المباريات'!$H:$H,"شباب أولى")</f>
        <v>0</v>
      </c>
      <c r="R72" s="25">
        <f>COUNTIFS('توزيع المباريات'!$J:$J,$C72,'توزيع المباريات'!$H:$H,"شباب ممتاز")</f>
        <v>0</v>
      </c>
      <c r="S72" s="25">
        <f>COUNTIFS('توزيع المباريات'!$J:$J,$C72,'توزيع المباريات'!$H:$H,"دوري الدرجة الثانية")</f>
        <v>0</v>
      </c>
      <c r="T72" s="25">
        <f>COUNTIFS('توزيع المباريات'!$J:$J,$C72,'توزيع المباريات'!$H:$H,"دوري الامير محمد بن سلمان للدرجة الأولى")</f>
        <v>0</v>
      </c>
      <c r="U72" s="25">
        <f>COUNTIFS('توزيع المباريات'!$J:$J,$C72,'توزيع المباريات'!$H:$H,"الدوري السعودي للمحترفين")</f>
        <v>0</v>
      </c>
      <c r="V72" s="36"/>
    </row>
    <row r="73" spans="2:22">
      <c r="B73" s="20">
        <v>60</v>
      </c>
      <c r="C73" s="21" t="s">
        <v>115</v>
      </c>
      <c r="D73" s="21" t="s">
        <v>9</v>
      </c>
      <c r="E73" s="21" t="s">
        <v>24</v>
      </c>
      <c r="F73" s="21" t="s">
        <v>20</v>
      </c>
      <c r="G73" s="25">
        <f>COUNTIFS('توزيع المباريات'!$J:$J,$C73,'توزيع المباريات'!$H:$H,"براعم")</f>
        <v>0</v>
      </c>
      <c r="H73" s="25">
        <f>COUNTIFS('توزيع المباريات'!$J:$J,$C73,'توزيع المباريات'!$H:$H,"براعم تحت 15")</f>
        <v>0</v>
      </c>
      <c r="I73" s="25">
        <f>COUNTIFS('توزيع المباريات'!$J:$J,$C73,'توزيع المباريات'!$H:$H,"ناشئين تحت 17")</f>
        <v>0</v>
      </c>
      <c r="J73" s="25">
        <f>COUNTIFS('توزيع المباريات'!$J:$J,$C73,'توزيع المباريات'!$H:$H,"شباب تحت 19")</f>
        <v>0</v>
      </c>
      <c r="K73" s="25">
        <f>COUNTIFS('توزيع المباريات'!$J:$J,$C73,'توزيع المباريات'!$H:$H,"دوري الدرجة الثالثة")</f>
        <v>0</v>
      </c>
      <c r="L73" s="25">
        <f>COUNTIFS('توزيع المباريات'!$J:$J,$C73,'توزيع المباريات'!$H:$H,"مسابقات اخرى")</f>
        <v>0</v>
      </c>
      <c r="M73" s="25">
        <f>COUNTIFS('توزيع المباريات'!$J:$J,$C73,'توزيع المباريات'!$H:$H,"براعم ممتاز تحت 13")</f>
        <v>0</v>
      </c>
      <c r="N73" s="25">
        <f>COUNTIFS('توزيع المباريات'!$J:$J,$C73,'توزيع المباريات'!$H:$H,"براعم ممتاز تحت 15")</f>
        <v>0</v>
      </c>
      <c r="O73" s="25">
        <f>COUNTIFS('توزيع المباريات'!$J:$J,$C73,'توزيع المباريات'!$H:$H,"ناشئين ممتاز")</f>
        <v>0</v>
      </c>
      <c r="P73" s="25">
        <f>COUNTIFS('توزيع المباريات'!$J:$J,$C73,'توزيع المباريات'!$H:$H,"ناشئين ممتاز")</f>
        <v>0</v>
      </c>
      <c r="Q73" s="25">
        <f>COUNTIFS('توزيع المباريات'!$J:$J,$C73,'توزيع المباريات'!$H:$H,"شباب أولى")</f>
        <v>0</v>
      </c>
      <c r="R73" s="25">
        <f>COUNTIFS('توزيع المباريات'!$J:$J,$C73,'توزيع المباريات'!$H:$H,"شباب ممتاز")</f>
        <v>0</v>
      </c>
      <c r="S73" s="25">
        <f>COUNTIFS('توزيع المباريات'!$J:$J,$C73,'توزيع المباريات'!$H:$H,"دوري الدرجة الثانية")</f>
        <v>0</v>
      </c>
      <c r="T73" s="25">
        <f>COUNTIFS('توزيع المباريات'!$J:$J,$C73,'توزيع المباريات'!$H:$H,"دوري الامير محمد بن سلمان للدرجة الأولى")</f>
        <v>0</v>
      </c>
      <c r="U73" s="25">
        <f>COUNTIFS('توزيع المباريات'!$J:$J,$C73,'توزيع المباريات'!$H:$H,"الدوري السعودي للمحترفين")</f>
        <v>0</v>
      </c>
      <c r="V73" s="36"/>
    </row>
    <row r="74" spans="2:22">
      <c r="B74" s="20">
        <v>61</v>
      </c>
      <c r="C74" s="21" t="s">
        <v>116</v>
      </c>
      <c r="D74" s="21" t="s">
        <v>9</v>
      </c>
      <c r="E74" s="21" t="s">
        <v>24</v>
      </c>
      <c r="F74" s="21" t="s">
        <v>20</v>
      </c>
      <c r="G74" s="25">
        <f>COUNTIFS('توزيع المباريات'!$J:$J,$C74,'توزيع المباريات'!$H:$H,"براعم")</f>
        <v>0</v>
      </c>
      <c r="H74" s="25">
        <f>COUNTIFS('توزيع المباريات'!$J:$J,$C74,'توزيع المباريات'!$H:$H,"براعم تحت 15")</f>
        <v>0</v>
      </c>
      <c r="I74" s="25">
        <f>COUNTIFS('توزيع المباريات'!$J:$J,$C74,'توزيع المباريات'!$H:$H,"ناشئين تحت 17")</f>
        <v>0</v>
      </c>
      <c r="J74" s="25">
        <f>COUNTIFS('توزيع المباريات'!$J:$J,$C74,'توزيع المباريات'!$H:$H,"شباب تحت 19")</f>
        <v>0</v>
      </c>
      <c r="K74" s="25">
        <f>COUNTIFS('توزيع المباريات'!$J:$J,$C74,'توزيع المباريات'!$H:$H,"دوري الدرجة الثالثة")</f>
        <v>0</v>
      </c>
      <c r="L74" s="25">
        <f>COUNTIFS('توزيع المباريات'!$J:$J,$C74,'توزيع المباريات'!$H:$H,"مسابقات اخرى")</f>
        <v>0</v>
      </c>
      <c r="M74" s="25">
        <f>COUNTIFS('توزيع المباريات'!$J:$J,$C74,'توزيع المباريات'!$H:$H,"براعم ممتاز تحت 13")</f>
        <v>0</v>
      </c>
      <c r="N74" s="25">
        <f>COUNTIFS('توزيع المباريات'!$J:$J,$C74,'توزيع المباريات'!$H:$H,"براعم ممتاز تحت 15")</f>
        <v>0</v>
      </c>
      <c r="O74" s="25">
        <f>COUNTIFS('توزيع المباريات'!$J:$J,$C74,'توزيع المباريات'!$H:$H,"ناشئين ممتاز")</f>
        <v>0</v>
      </c>
      <c r="P74" s="25">
        <f>COUNTIFS('توزيع المباريات'!$J:$J,$C74,'توزيع المباريات'!$H:$H,"ناشئين ممتاز")</f>
        <v>0</v>
      </c>
      <c r="Q74" s="25">
        <f>COUNTIFS('توزيع المباريات'!$J:$J,$C74,'توزيع المباريات'!$H:$H,"شباب أولى")</f>
        <v>0</v>
      </c>
      <c r="R74" s="25">
        <f>COUNTIFS('توزيع المباريات'!$J:$J,$C74,'توزيع المباريات'!$H:$H,"شباب ممتاز")</f>
        <v>0</v>
      </c>
      <c r="S74" s="25">
        <f>COUNTIFS('توزيع المباريات'!$J:$J,$C74,'توزيع المباريات'!$H:$H,"دوري الدرجة الثانية")</f>
        <v>0</v>
      </c>
      <c r="T74" s="25">
        <f>COUNTIFS('توزيع المباريات'!$J:$J,$C74,'توزيع المباريات'!$H:$H,"دوري الامير محمد بن سلمان للدرجة الأولى")</f>
        <v>0</v>
      </c>
      <c r="U74" s="25">
        <f>COUNTIFS('توزيع المباريات'!$J:$J,$C74,'توزيع المباريات'!$H:$H,"الدوري السعودي للمحترفين")</f>
        <v>0</v>
      </c>
      <c r="V74" s="36"/>
    </row>
    <row r="75" spans="2:22">
      <c r="B75" s="20">
        <v>62</v>
      </c>
      <c r="C75" s="21" t="s">
        <v>117</v>
      </c>
      <c r="D75" s="21" t="s">
        <v>10</v>
      </c>
      <c r="E75" s="21" t="s">
        <v>23</v>
      </c>
      <c r="F75" s="21" t="s">
        <v>20</v>
      </c>
      <c r="G75" s="25">
        <f>COUNTIFS('توزيع المباريات'!$J:$J,$C75,'توزيع المباريات'!$H:$H,"براعم")</f>
        <v>0</v>
      </c>
      <c r="H75" s="25">
        <f>COUNTIFS('توزيع المباريات'!$J:$J,$C75,'توزيع المباريات'!$H:$H,"براعم تحت 15")</f>
        <v>0</v>
      </c>
      <c r="I75" s="25">
        <f>COUNTIFS('توزيع المباريات'!$J:$J,$C75,'توزيع المباريات'!$H:$H,"ناشئين تحت 17")</f>
        <v>0</v>
      </c>
      <c r="J75" s="25">
        <f>COUNTIFS('توزيع المباريات'!$J:$J,$C75,'توزيع المباريات'!$H:$H,"شباب تحت 19")</f>
        <v>0</v>
      </c>
      <c r="K75" s="25">
        <f>COUNTIFS('توزيع المباريات'!$J:$J,$C75,'توزيع المباريات'!$H:$H,"دوري الدرجة الثالثة")</f>
        <v>0</v>
      </c>
      <c r="L75" s="25">
        <f>COUNTIFS('توزيع المباريات'!$J:$J,$C75,'توزيع المباريات'!$H:$H,"مسابقات اخرى")</f>
        <v>0</v>
      </c>
      <c r="M75" s="25">
        <f>COUNTIFS('توزيع المباريات'!$J:$J,$C75,'توزيع المباريات'!$H:$H,"براعم ممتاز تحت 13")</f>
        <v>0</v>
      </c>
      <c r="N75" s="25">
        <f>COUNTIFS('توزيع المباريات'!$J:$J,$C75,'توزيع المباريات'!$H:$H,"براعم ممتاز تحت 15")</f>
        <v>0</v>
      </c>
      <c r="O75" s="25">
        <f>COUNTIFS('توزيع المباريات'!$J:$J,$C75,'توزيع المباريات'!$H:$H,"ناشئين ممتاز")</f>
        <v>0</v>
      </c>
      <c r="P75" s="25">
        <f>COUNTIFS('توزيع المباريات'!$J:$J,$C75,'توزيع المباريات'!$H:$H,"ناشئين ممتاز")</f>
        <v>0</v>
      </c>
      <c r="Q75" s="25">
        <f>COUNTIFS('توزيع المباريات'!$J:$J,$C75,'توزيع المباريات'!$H:$H,"شباب أولى")</f>
        <v>0</v>
      </c>
      <c r="R75" s="25">
        <f>COUNTIFS('توزيع المباريات'!$J:$J,$C75,'توزيع المباريات'!$H:$H,"شباب ممتاز")</f>
        <v>0</v>
      </c>
      <c r="S75" s="25">
        <f>COUNTIFS('توزيع المباريات'!$J:$J,$C75,'توزيع المباريات'!$H:$H,"دوري الدرجة الثانية")</f>
        <v>0</v>
      </c>
      <c r="T75" s="25">
        <f>COUNTIFS('توزيع المباريات'!$J:$J,$C75,'توزيع المباريات'!$H:$H,"دوري الامير محمد بن سلمان للدرجة الأولى")</f>
        <v>0</v>
      </c>
      <c r="U75" s="25">
        <f>COUNTIFS('توزيع المباريات'!$J:$J,$C75,'توزيع المباريات'!$H:$H,"الدوري السعودي للمحترفين")</f>
        <v>0</v>
      </c>
      <c r="V75" s="36"/>
    </row>
    <row r="76" spans="2:22">
      <c r="B76" s="20">
        <v>63</v>
      </c>
      <c r="C76" s="21" t="s">
        <v>118</v>
      </c>
      <c r="D76" s="21" t="s">
        <v>9</v>
      </c>
      <c r="E76" s="21" t="s">
        <v>23</v>
      </c>
      <c r="F76" s="21" t="s">
        <v>20</v>
      </c>
      <c r="G76" s="25">
        <f>COUNTIFS('توزيع المباريات'!$J:$J,$C76,'توزيع المباريات'!$H:$H,"براعم")</f>
        <v>0</v>
      </c>
      <c r="H76" s="25">
        <f>COUNTIFS('توزيع المباريات'!$J:$J,$C76,'توزيع المباريات'!$H:$H,"براعم تحت 15")</f>
        <v>0</v>
      </c>
      <c r="I76" s="25">
        <f>COUNTIFS('توزيع المباريات'!$J:$J,$C76,'توزيع المباريات'!$H:$H,"ناشئين تحت 17")</f>
        <v>0</v>
      </c>
      <c r="J76" s="25">
        <f>COUNTIFS('توزيع المباريات'!$J:$J,$C76,'توزيع المباريات'!$H:$H,"شباب تحت 19")</f>
        <v>0</v>
      </c>
      <c r="K76" s="25">
        <f>COUNTIFS('توزيع المباريات'!$J:$J,$C76,'توزيع المباريات'!$H:$H,"دوري الدرجة الثالثة")</f>
        <v>0</v>
      </c>
      <c r="L76" s="25">
        <f>COUNTIFS('توزيع المباريات'!$J:$J,$C76,'توزيع المباريات'!$H:$H,"مسابقات اخرى")</f>
        <v>0</v>
      </c>
      <c r="M76" s="25">
        <f>COUNTIFS('توزيع المباريات'!$J:$J,$C76,'توزيع المباريات'!$H:$H,"براعم ممتاز تحت 13")</f>
        <v>0</v>
      </c>
      <c r="N76" s="25">
        <f>COUNTIFS('توزيع المباريات'!$J:$J,$C76,'توزيع المباريات'!$H:$H,"براعم ممتاز تحت 15")</f>
        <v>0</v>
      </c>
      <c r="O76" s="25">
        <f>COUNTIFS('توزيع المباريات'!$J:$J,$C76,'توزيع المباريات'!$H:$H,"ناشئين ممتاز")</f>
        <v>0</v>
      </c>
      <c r="P76" s="25">
        <f>COUNTIFS('توزيع المباريات'!$J:$J,$C76,'توزيع المباريات'!$H:$H,"ناشئين ممتاز")</f>
        <v>0</v>
      </c>
      <c r="Q76" s="25">
        <f>COUNTIFS('توزيع المباريات'!$J:$J,$C76,'توزيع المباريات'!$H:$H,"شباب أولى")</f>
        <v>0</v>
      </c>
      <c r="R76" s="25">
        <f>COUNTIFS('توزيع المباريات'!$J:$J,$C76,'توزيع المباريات'!$H:$H,"شباب ممتاز")</f>
        <v>0</v>
      </c>
      <c r="S76" s="25">
        <f>COUNTIFS('توزيع المباريات'!$J:$J,$C76,'توزيع المباريات'!$H:$H,"دوري الدرجة الثانية")</f>
        <v>0</v>
      </c>
      <c r="T76" s="25">
        <f>COUNTIFS('توزيع المباريات'!$J:$J,$C76,'توزيع المباريات'!$H:$H,"دوري الامير محمد بن سلمان للدرجة الأولى")</f>
        <v>0</v>
      </c>
      <c r="U76" s="25">
        <f>COUNTIFS('توزيع المباريات'!$J:$J,$C76,'توزيع المباريات'!$H:$H,"الدوري السعودي للمحترفين")</f>
        <v>0</v>
      </c>
      <c r="V76" s="36"/>
    </row>
    <row r="77" spans="2:22">
      <c r="B77" s="20">
        <v>64</v>
      </c>
      <c r="C77" s="21" t="s">
        <v>119</v>
      </c>
      <c r="D77" s="21" t="s">
        <v>10</v>
      </c>
      <c r="E77" s="21" t="s">
        <v>23</v>
      </c>
      <c r="F77" s="21" t="s">
        <v>20</v>
      </c>
      <c r="G77" s="25">
        <f>COUNTIFS('توزيع المباريات'!$J:$J,$C77,'توزيع المباريات'!$H:$H,"براعم")</f>
        <v>0</v>
      </c>
      <c r="H77" s="25">
        <f>COUNTIFS('توزيع المباريات'!$J:$J,$C77,'توزيع المباريات'!$H:$H,"براعم تحت 15")</f>
        <v>0</v>
      </c>
      <c r="I77" s="25">
        <f>COUNTIFS('توزيع المباريات'!$J:$J,$C77,'توزيع المباريات'!$H:$H,"ناشئين تحت 17")</f>
        <v>0</v>
      </c>
      <c r="J77" s="25">
        <f>COUNTIFS('توزيع المباريات'!$J:$J,$C77,'توزيع المباريات'!$H:$H,"شباب تحت 19")</f>
        <v>0</v>
      </c>
      <c r="K77" s="25">
        <f>COUNTIFS('توزيع المباريات'!$J:$J,$C77,'توزيع المباريات'!$H:$H,"دوري الدرجة الثالثة")</f>
        <v>0</v>
      </c>
      <c r="L77" s="25">
        <f>COUNTIFS('توزيع المباريات'!$J:$J,$C77,'توزيع المباريات'!$H:$H,"مسابقات اخرى")</f>
        <v>0</v>
      </c>
      <c r="M77" s="25">
        <f>COUNTIFS('توزيع المباريات'!$J:$J,$C77,'توزيع المباريات'!$H:$H,"براعم ممتاز تحت 13")</f>
        <v>0</v>
      </c>
      <c r="N77" s="25">
        <f>COUNTIFS('توزيع المباريات'!$J:$J,$C77,'توزيع المباريات'!$H:$H,"براعم ممتاز تحت 15")</f>
        <v>0</v>
      </c>
      <c r="O77" s="25">
        <f>COUNTIFS('توزيع المباريات'!$J:$J,$C77,'توزيع المباريات'!$H:$H,"ناشئين ممتاز")</f>
        <v>0</v>
      </c>
      <c r="P77" s="25">
        <f>COUNTIFS('توزيع المباريات'!$J:$J,$C77,'توزيع المباريات'!$H:$H,"ناشئين ممتاز")</f>
        <v>0</v>
      </c>
      <c r="Q77" s="25">
        <f>COUNTIFS('توزيع المباريات'!$J:$J,$C77,'توزيع المباريات'!$H:$H,"شباب أولى")</f>
        <v>0</v>
      </c>
      <c r="R77" s="25">
        <f>COUNTIFS('توزيع المباريات'!$J:$J,$C77,'توزيع المباريات'!$H:$H,"شباب ممتاز")</f>
        <v>0</v>
      </c>
      <c r="S77" s="25">
        <f>COUNTIFS('توزيع المباريات'!$J:$J,$C77,'توزيع المباريات'!$H:$H,"دوري الدرجة الثانية")</f>
        <v>0</v>
      </c>
      <c r="T77" s="25">
        <f>COUNTIFS('توزيع المباريات'!$J:$J,$C77,'توزيع المباريات'!$H:$H,"دوري الامير محمد بن سلمان للدرجة الأولى")</f>
        <v>0</v>
      </c>
      <c r="U77" s="25">
        <f>COUNTIFS('توزيع المباريات'!$J:$J,$C77,'توزيع المباريات'!$H:$H,"الدوري السعودي للمحترفين")</f>
        <v>0</v>
      </c>
      <c r="V77" s="36"/>
    </row>
    <row r="78" spans="2:22">
      <c r="B78" s="20">
        <v>65</v>
      </c>
      <c r="C78" s="21" t="s">
        <v>120</v>
      </c>
      <c r="D78" s="21" t="s">
        <v>10</v>
      </c>
      <c r="E78" s="21" t="s">
        <v>29</v>
      </c>
      <c r="F78" s="21" t="s">
        <v>20</v>
      </c>
      <c r="G78" s="25">
        <f>COUNTIFS('توزيع المباريات'!$J:$J,$C78,'توزيع المباريات'!$H:$H,"براعم")</f>
        <v>0</v>
      </c>
      <c r="H78" s="25">
        <f>COUNTIFS('توزيع المباريات'!$J:$J,$C78,'توزيع المباريات'!$H:$H,"براعم تحت 15")</f>
        <v>0</v>
      </c>
      <c r="I78" s="25">
        <f>COUNTIFS('توزيع المباريات'!$J:$J,$C78,'توزيع المباريات'!$H:$H,"ناشئين تحت 17")</f>
        <v>0</v>
      </c>
      <c r="J78" s="25">
        <f>COUNTIFS('توزيع المباريات'!$J:$J,$C78,'توزيع المباريات'!$H:$H,"شباب تحت 19")</f>
        <v>0</v>
      </c>
      <c r="K78" s="25">
        <f>COUNTIFS('توزيع المباريات'!$J:$J,$C78,'توزيع المباريات'!$H:$H,"دوري الدرجة الثالثة")</f>
        <v>0</v>
      </c>
      <c r="L78" s="25">
        <f>COUNTIFS('توزيع المباريات'!$J:$J,$C78,'توزيع المباريات'!$H:$H,"مسابقات اخرى")</f>
        <v>0</v>
      </c>
      <c r="M78" s="25">
        <f>COUNTIFS('توزيع المباريات'!$J:$J,$C78,'توزيع المباريات'!$H:$H,"براعم ممتاز تحت 13")</f>
        <v>0</v>
      </c>
      <c r="N78" s="25">
        <f>COUNTIFS('توزيع المباريات'!$J:$J,$C78,'توزيع المباريات'!$H:$H,"براعم ممتاز تحت 15")</f>
        <v>0</v>
      </c>
      <c r="O78" s="25">
        <f>COUNTIFS('توزيع المباريات'!$J:$J,$C78,'توزيع المباريات'!$H:$H,"ناشئين ممتاز")</f>
        <v>0</v>
      </c>
      <c r="P78" s="25">
        <f>COUNTIFS('توزيع المباريات'!$J:$J,$C78,'توزيع المباريات'!$H:$H,"ناشئين ممتاز")</f>
        <v>0</v>
      </c>
      <c r="Q78" s="25">
        <f>COUNTIFS('توزيع المباريات'!$J:$J,$C78,'توزيع المباريات'!$H:$H,"شباب أولى")</f>
        <v>0</v>
      </c>
      <c r="R78" s="25">
        <f>COUNTIFS('توزيع المباريات'!$J:$J,$C78,'توزيع المباريات'!$H:$H,"شباب ممتاز")</f>
        <v>0</v>
      </c>
      <c r="S78" s="25">
        <f>COUNTIFS('توزيع المباريات'!$J:$J,$C78,'توزيع المباريات'!$H:$H,"دوري الدرجة الثانية")</f>
        <v>0</v>
      </c>
      <c r="T78" s="25">
        <f>COUNTIFS('توزيع المباريات'!$J:$J,$C78,'توزيع المباريات'!$H:$H,"دوري الامير محمد بن سلمان للدرجة الأولى")</f>
        <v>0</v>
      </c>
      <c r="U78" s="25">
        <f>COUNTIFS('توزيع المباريات'!$J:$J,$C78,'توزيع المباريات'!$H:$H,"الدوري السعودي للمحترفين")</f>
        <v>0</v>
      </c>
      <c r="V78" s="36"/>
    </row>
    <row r="79" spans="2:22">
      <c r="B79" s="20">
        <v>66</v>
      </c>
      <c r="C79" s="21" t="s">
        <v>121</v>
      </c>
      <c r="D79" s="21" t="s">
        <v>9</v>
      </c>
      <c r="E79" s="21" t="s">
        <v>23</v>
      </c>
      <c r="F79" s="21" t="s">
        <v>7</v>
      </c>
      <c r="G79" s="25">
        <f>COUNTIFS('توزيع المباريات'!$J:$J,$C79,'توزيع المباريات'!$H:$H,"براعم")</f>
        <v>0</v>
      </c>
      <c r="H79" s="25">
        <f>COUNTIFS('توزيع المباريات'!$J:$J,$C79,'توزيع المباريات'!$H:$H,"براعم تحت 15")</f>
        <v>0</v>
      </c>
      <c r="I79" s="25">
        <f>COUNTIFS('توزيع المباريات'!$J:$J,$C79,'توزيع المباريات'!$H:$H,"ناشئين تحت 17")</f>
        <v>0</v>
      </c>
      <c r="J79" s="25">
        <f>COUNTIFS('توزيع المباريات'!$J:$J,$C79,'توزيع المباريات'!$H:$H,"شباب تحت 19")</f>
        <v>0</v>
      </c>
      <c r="K79" s="25">
        <f>COUNTIFS('توزيع المباريات'!$J:$J,$C79,'توزيع المباريات'!$H:$H,"دوري الدرجة الثالثة")</f>
        <v>0</v>
      </c>
      <c r="L79" s="25">
        <f>COUNTIFS('توزيع المباريات'!$J:$J,$C79,'توزيع المباريات'!$H:$H,"مسابقات اخرى")</f>
        <v>0</v>
      </c>
      <c r="M79" s="25">
        <f>COUNTIFS('توزيع المباريات'!$J:$J,$C79,'توزيع المباريات'!$H:$H,"براعم ممتاز تحت 13")</f>
        <v>0</v>
      </c>
      <c r="N79" s="25">
        <f>COUNTIFS('توزيع المباريات'!$J:$J,$C79,'توزيع المباريات'!$H:$H,"براعم ممتاز تحت 15")</f>
        <v>0</v>
      </c>
      <c r="O79" s="25">
        <f>COUNTIFS('توزيع المباريات'!$J:$J,$C79,'توزيع المباريات'!$H:$H,"ناشئين ممتاز")</f>
        <v>0</v>
      </c>
      <c r="P79" s="25">
        <f>COUNTIFS('توزيع المباريات'!$J:$J,$C79,'توزيع المباريات'!$H:$H,"ناشئين ممتاز")</f>
        <v>0</v>
      </c>
      <c r="Q79" s="25">
        <f>COUNTIFS('توزيع المباريات'!$J:$J,$C79,'توزيع المباريات'!$H:$H,"شباب أولى")</f>
        <v>0</v>
      </c>
      <c r="R79" s="25">
        <f>COUNTIFS('توزيع المباريات'!$J:$J,$C79,'توزيع المباريات'!$H:$H,"شباب ممتاز")</f>
        <v>0</v>
      </c>
      <c r="S79" s="25">
        <f>COUNTIFS('توزيع المباريات'!$J:$J,$C79,'توزيع المباريات'!$H:$H,"دوري الدرجة الثانية")</f>
        <v>0</v>
      </c>
      <c r="T79" s="25">
        <f>COUNTIFS('توزيع المباريات'!$J:$J,$C79,'توزيع المباريات'!$H:$H,"دوري الامير محمد بن سلمان للدرجة الأولى")</f>
        <v>0</v>
      </c>
      <c r="U79" s="25">
        <f>COUNTIFS('توزيع المباريات'!$J:$J,$C79,'توزيع المباريات'!$H:$H,"الدوري السعودي للمحترفين")</f>
        <v>0</v>
      </c>
      <c r="V79" s="36"/>
    </row>
    <row r="80" spans="2:22">
      <c r="B80" s="20">
        <v>67</v>
      </c>
      <c r="C80" s="21" t="s">
        <v>122</v>
      </c>
      <c r="D80" s="21" t="s">
        <v>10</v>
      </c>
      <c r="E80" s="21" t="s">
        <v>21</v>
      </c>
      <c r="F80" s="21" t="s">
        <v>7</v>
      </c>
      <c r="G80" s="25">
        <f>COUNTIFS('توزيع المباريات'!$J:$J,$C80,'توزيع المباريات'!$H:$H,"براعم")</f>
        <v>0</v>
      </c>
      <c r="H80" s="25">
        <f>COUNTIFS('توزيع المباريات'!$J:$J,$C80,'توزيع المباريات'!$H:$H,"براعم تحت 15")</f>
        <v>0</v>
      </c>
      <c r="I80" s="25">
        <f>COUNTIFS('توزيع المباريات'!$J:$J,$C80,'توزيع المباريات'!$H:$H,"ناشئين تحت 17")</f>
        <v>0</v>
      </c>
      <c r="J80" s="25">
        <f>COUNTIFS('توزيع المباريات'!$J:$J,$C80,'توزيع المباريات'!$H:$H,"شباب تحت 19")</f>
        <v>0</v>
      </c>
      <c r="K80" s="25">
        <f>COUNTIFS('توزيع المباريات'!$J:$J,$C80,'توزيع المباريات'!$H:$H,"دوري الدرجة الثالثة")</f>
        <v>0</v>
      </c>
      <c r="L80" s="25">
        <f>COUNTIFS('توزيع المباريات'!$J:$J,$C80,'توزيع المباريات'!$H:$H,"مسابقات اخرى")</f>
        <v>0</v>
      </c>
      <c r="M80" s="25">
        <f>COUNTIFS('توزيع المباريات'!$J:$J,$C80,'توزيع المباريات'!$H:$H,"براعم ممتاز تحت 13")</f>
        <v>0</v>
      </c>
      <c r="N80" s="25">
        <f>COUNTIFS('توزيع المباريات'!$J:$J,$C80,'توزيع المباريات'!$H:$H,"براعم ممتاز تحت 15")</f>
        <v>0</v>
      </c>
      <c r="O80" s="25">
        <f>COUNTIFS('توزيع المباريات'!$J:$J,$C80,'توزيع المباريات'!$H:$H,"ناشئين ممتاز")</f>
        <v>0</v>
      </c>
      <c r="P80" s="25">
        <f>COUNTIFS('توزيع المباريات'!$J:$J,$C80,'توزيع المباريات'!$H:$H,"ناشئين ممتاز")</f>
        <v>0</v>
      </c>
      <c r="Q80" s="25">
        <f>COUNTIFS('توزيع المباريات'!$J:$J,$C80,'توزيع المباريات'!$H:$H,"شباب أولى")</f>
        <v>0</v>
      </c>
      <c r="R80" s="25">
        <f>COUNTIFS('توزيع المباريات'!$J:$J,$C80,'توزيع المباريات'!$H:$H,"شباب ممتاز")</f>
        <v>0</v>
      </c>
      <c r="S80" s="25">
        <f>COUNTIFS('توزيع المباريات'!$J:$J,$C80,'توزيع المباريات'!$H:$H,"دوري الدرجة الثانية")</f>
        <v>0</v>
      </c>
      <c r="T80" s="25">
        <f>COUNTIFS('توزيع المباريات'!$J:$J,$C80,'توزيع المباريات'!$H:$H,"دوري الامير محمد بن سلمان للدرجة الأولى")</f>
        <v>0</v>
      </c>
      <c r="U80" s="25">
        <f>COUNTIFS('توزيع المباريات'!$J:$J,$C80,'توزيع المباريات'!$H:$H,"الدوري السعودي للمحترفين")</f>
        <v>0</v>
      </c>
      <c r="V80" s="36"/>
    </row>
    <row r="81" spans="2:22">
      <c r="B81" s="20">
        <v>68</v>
      </c>
      <c r="C81" s="21" t="s">
        <v>123</v>
      </c>
      <c r="D81" s="21" t="s">
        <v>10</v>
      </c>
      <c r="E81" s="21" t="s">
        <v>23</v>
      </c>
      <c r="F81" s="21" t="s">
        <v>7</v>
      </c>
      <c r="G81" s="25">
        <f>COUNTIFS('توزيع المباريات'!$J:$J,$C81,'توزيع المباريات'!$H:$H,"براعم")</f>
        <v>0</v>
      </c>
      <c r="H81" s="25">
        <f>COUNTIFS('توزيع المباريات'!$J:$J,$C81,'توزيع المباريات'!$H:$H,"براعم تحت 15")</f>
        <v>0</v>
      </c>
      <c r="I81" s="25">
        <f>COUNTIFS('توزيع المباريات'!$J:$J,$C81,'توزيع المباريات'!$H:$H,"ناشئين تحت 17")</f>
        <v>0</v>
      </c>
      <c r="J81" s="25">
        <f>COUNTIFS('توزيع المباريات'!$J:$J,$C81,'توزيع المباريات'!$H:$H,"شباب تحت 19")</f>
        <v>0</v>
      </c>
      <c r="K81" s="25">
        <f>COUNTIFS('توزيع المباريات'!$J:$J,$C81,'توزيع المباريات'!$H:$H,"دوري الدرجة الثالثة")</f>
        <v>0</v>
      </c>
      <c r="L81" s="25">
        <f>COUNTIFS('توزيع المباريات'!$J:$J,$C81,'توزيع المباريات'!$H:$H,"مسابقات اخرى")</f>
        <v>0</v>
      </c>
      <c r="M81" s="25">
        <f>COUNTIFS('توزيع المباريات'!$J:$J,$C81,'توزيع المباريات'!$H:$H,"براعم ممتاز تحت 13")</f>
        <v>0</v>
      </c>
      <c r="N81" s="25">
        <f>COUNTIFS('توزيع المباريات'!$J:$J,$C81,'توزيع المباريات'!$H:$H,"براعم ممتاز تحت 15")</f>
        <v>0</v>
      </c>
      <c r="O81" s="25">
        <f>COUNTIFS('توزيع المباريات'!$J:$J,$C81,'توزيع المباريات'!$H:$H,"ناشئين ممتاز")</f>
        <v>0</v>
      </c>
      <c r="P81" s="25">
        <f>COUNTIFS('توزيع المباريات'!$J:$J,$C81,'توزيع المباريات'!$H:$H,"ناشئين ممتاز")</f>
        <v>0</v>
      </c>
      <c r="Q81" s="25">
        <f>COUNTIFS('توزيع المباريات'!$J:$J,$C81,'توزيع المباريات'!$H:$H,"شباب أولى")</f>
        <v>0</v>
      </c>
      <c r="R81" s="25">
        <f>COUNTIFS('توزيع المباريات'!$J:$J,$C81,'توزيع المباريات'!$H:$H,"شباب ممتاز")</f>
        <v>0</v>
      </c>
      <c r="S81" s="25">
        <f>COUNTIFS('توزيع المباريات'!$J:$J,$C81,'توزيع المباريات'!$H:$H,"دوري الدرجة الثانية")</f>
        <v>0</v>
      </c>
      <c r="T81" s="25">
        <f>COUNTIFS('توزيع المباريات'!$J:$J,$C81,'توزيع المباريات'!$H:$H,"دوري الامير محمد بن سلمان للدرجة الأولى")</f>
        <v>0</v>
      </c>
      <c r="U81" s="25">
        <f>COUNTIFS('توزيع المباريات'!$J:$J,$C81,'توزيع المباريات'!$H:$H,"الدوري السعودي للمحترفين")</f>
        <v>0</v>
      </c>
      <c r="V81" s="36"/>
    </row>
    <row r="82" spans="2:22">
      <c r="B82" s="20">
        <v>69</v>
      </c>
      <c r="C82" s="21" t="s">
        <v>124</v>
      </c>
      <c r="D82" s="21" t="s">
        <v>10</v>
      </c>
      <c r="E82" s="21" t="s">
        <v>22</v>
      </c>
      <c r="F82" s="21" t="s">
        <v>7</v>
      </c>
      <c r="G82" s="25">
        <f>COUNTIFS('توزيع المباريات'!$J:$J,$C82,'توزيع المباريات'!$H:$H,"براعم")</f>
        <v>0</v>
      </c>
      <c r="H82" s="25">
        <f>COUNTIFS('توزيع المباريات'!$J:$J,$C82,'توزيع المباريات'!$H:$H,"براعم تحت 15")</f>
        <v>0</v>
      </c>
      <c r="I82" s="25">
        <f>COUNTIFS('توزيع المباريات'!$J:$J,$C82,'توزيع المباريات'!$H:$H,"ناشئين تحت 17")</f>
        <v>0</v>
      </c>
      <c r="J82" s="25">
        <f>COUNTIFS('توزيع المباريات'!$J:$J,$C82,'توزيع المباريات'!$H:$H,"شباب تحت 19")</f>
        <v>0</v>
      </c>
      <c r="K82" s="25">
        <f>COUNTIFS('توزيع المباريات'!$J:$J,$C82,'توزيع المباريات'!$H:$H,"دوري الدرجة الثالثة")</f>
        <v>0</v>
      </c>
      <c r="L82" s="25">
        <f>COUNTIFS('توزيع المباريات'!$J:$J,$C82,'توزيع المباريات'!$H:$H,"مسابقات اخرى")</f>
        <v>0</v>
      </c>
      <c r="M82" s="25">
        <f>COUNTIFS('توزيع المباريات'!$J:$J,$C82,'توزيع المباريات'!$H:$H,"براعم ممتاز تحت 13")</f>
        <v>0</v>
      </c>
      <c r="N82" s="25">
        <f>COUNTIFS('توزيع المباريات'!$J:$J,$C82,'توزيع المباريات'!$H:$H,"براعم ممتاز تحت 15")</f>
        <v>0</v>
      </c>
      <c r="O82" s="25">
        <f>COUNTIFS('توزيع المباريات'!$J:$J,$C82,'توزيع المباريات'!$H:$H,"ناشئين ممتاز")</f>
        <v>0</v>
      </c>
      <c r="P82" s="25">
        <f>COUNTIFS('توزيع المباريات'!$J:$J,$C82,'توزيع المباريات'!$H:$H,"ناشئين ممتاز")</f>
        <v>0</v>
      </c>
      <c r="Q82" s="25">
        <f>COUNTIFS('توزيع المباريات'!$J:$J,$C82,'توزيع المباريات'!$H:$H,"شباب أولى")</f>
        <v>0</v>
      </c>
      <c r="R82" s="25">
        <f>COUNTIFS('توزيع المباريات'!$J:$J,$C82,'توزيع المباريات'!$H:$H,"شباب ممتاز")</f>
        <v>0</v>
      </c>
      <c r="S82" s="25">
        <f>COUNTIFS('توزيع المباريات'!$J:$J,$C82,'توزيع المباريات'!$H:$H,"دوري الدرجة الثانية")</f>
        <v>0</v>
      </c>
      <c r="T82" s="25">
        <f>COUNTIFS('توزيع المباريات'!$J:$J,$C82,'توزيع المباريات'!$H:$H,"دوري الامير محمد بن سلمان للدرجة الأولى")</f>
        <v>0</v>
      </c>
      <c r="U82" s="25">
        <f>COUNTIFS('توزيع المباريات'!$J:$J,$C82,'توزيع المباريات'!$H:$H,"الدوري السعودي للمحترفين")</f>
        <v>0</v>
      </c>
      <c r="V82" s="36"/>
    </row>
    <row r="83" spans="2:22">
      <c r="B83" s="20">
        <v>70</v>
      </c>
      <c r="C83" s="21" t="s">
        <v>125</v>
      </c>
      <c r="D83" s="21" t="s">
        <v>10</v>
      </c>
      <c r="E83" s="21" t="s">
        <v>23</v>
      </c>
      <c r="F83" s="21" t="s">
        <v>7</v>
      </c>
      <c r="G83" s="25">
        <f>COUNTIFS('توزيع المباريات'!$J:$J,$C83,'توزيع المباريات'!$H:$H,"براعم")</f>
        <v>0</v>
      </c>
      <c r="H83" s="25">
        <f>COUNTIFS('توزيع المباريات'!$J:$J,$C83,'توزيع المباريات'!$H:$H,"براعم تحت 15")</f>
        <v>0</v>
      </c>
      <c r="I83" s="25">
        <f>COUNTIFS('توزيع المباريات'!$J:$J,$C83,'توزيع المباريات'!$H:$H,"ناشئين تحت 17")</f>
        <v>0</v>
      </c>
      <c r="J83" s="25">
        <f>COUNTIFS('توزيع المباريات'!$J:$J,$C83,'توزيع المباريات'!$H:$H,"شباب تحت 19")</f>
        <v>0</v>
      </c>
      <c r="K83" s="25">
        <f>COUNTIFS('توزيع المباريات'!$J:$J,$C83,'توزيع المباريات'!$H:$H,"دوري الدرجة الثالثة")</f>
        <v>0</v>
      </c>
      <c r="L83" s="25">
        <f>COUNTIFS('توزيع المباريات'!$J:$J,$C83,'توزيع المباريات'!$H:$H,"مسابقات اخرى")</f>
        <v>0</v>
      </c>
      <c r="M83" s="25">
        <f>COUNTIFS('توزيع المباريات'!$J:$J,$C83,'توزيع المباريات'!$H:$H,"براعم ممتاز تحت 13")</f>
        <v>0</v>
      </c>
      <c r="N83" s="25">
        <f>COUNTIFS('توزيع المباريات'!$J:$J,$C83,'توزيع المباريات'!$H:$H,"براعم ممتاز تحت 15")</f>
        <v>0</v>
      </c>
      <c r="O83" s="25">
        <f>COUNTIFS('توزيع المباريات'!$J:$J,$C83,'توزيع المباريات'!$H:$H,"ناشئين ممتاز")</f>
        <v>0</v>
      </c>
      <c r="P83" s="25">
        <f>COUNTIFS('توزيع المباريات'!$J:$J,$C83,'توزيع المباريات'!$H:$H,"ناشئين ممتاز")</f>
        <v>0</v>
      </c>
      <c r="Q83" s="25">
        <f>COUNTIFS('توزيع المباريات'!$J:$J,$C83,'توزيع المباريات'!$H:$H,"شباب أولى")</f>
        <v>0</v>
      </c>
      <c r="R83" s="25">
        <f>COUNTIFS('توزيع المباريات'!$J:$J,$C83,'توزيع المباريات'!$H:$H,"شباب ممتاز")</f>
        <v>0</v>
      </c>
      <c r="S83" s="25">
        <f>COUNTIFS('توزيع المباريات'!$J:$J,$C83,'توزيع المباريات'!$H:$H,"دوري الدرجة الثانية")</f>
        <v>0</v>
      </c>
      <c r="T83" s="25">
        <f>COUNTIFS('توزيع المباريات'!$J:$J,$C83,'توزيع المباريات'!$H:$H,"دوري الامير محمد بن سلمان للدرجة الأولى")</f>
        <v>0</v>
      </c>
      <c r="U83" s="25">
        <f>COUNTIFS('توزيع المباريات'!$J:$J,$C83,'توزيع المباريات'!$H:$H,"الدوري السعودي للمحترفين")</f>
        <v>0</v>
      </c>
      <c r="V83" s="36"/>
    </row>
    <row r="84" spans="2:22">
      <c r="B84" s="20">
        <v>71</v>
      </c>
      <c r="C84" s="21" t="s">
        <v>126</v>
      </c>
      <c r="D84" s="21" t="s">
        <v>9</v>
      </c>
      <c r="E84" s="21" t="s">
        <v>23</v>
      </c>
      <c r="F84" s="21" t="s">
        <v>7</v>
      </c>
      <c r="G84" s="25">
        <f>COUNTIFS('توزيع المباريات'!$J:$J,$C84,'توزيع المباريات'!$H:$H,"براعم")</f>
        <v>0</v>
      </c>
      <c r="H84" s="25">
        <f>COUNTIFS('توزيع المباريات'!$J:$J,$C84,'توزيع المباريات'!$H:$H,"براعم تحت 15")</f>
        <v>0</v>
      </c>
      <c r="I84" s="25">
        <f>COUNTIFS('توزيع المباريات'!$J:$J,$C84,'توزيع المباريات'!$H:$H,"ناشئين تحت 17")</f>
        <v>0</v>
      </c>
      <c r="J84" s="25">
        <f>COUNTIFS('توزيع المباريات'!$J:$J,$C84,'توزيع المباريات'!$H:$H,"شباب تحت 19")</f>
        <v>0</v>
      </c>
      <c r="K84" s="25">
        <f>COUNTIFS('توزيع المباريات'!$J:$J,$C84,'توزيع المباريات'!$H:$H,"دوري الدرجة الثالثة")</f>
        <v>0</v>
      </c>
      <c r="L84" s="25">
        <f>COUNTIFS('توزيع المباريات'!$J:$J,$C84,'توزيع المباريات'!$H:$H,"مسابقات اخرى")</f>
        <v>0</v>
      </c>
      <c r="M84" s="25">
        <f>COUNTIFS('توزيع المباريات'!$J:$J,$C84,'توزيع المباريات'!$H:$H,"براعم ممتاز تحت 13")</f>
        <v>0</v>
      </c>
      <c r="N84" s="25">
        <f>COUNTIFS('توزيع المباريات'!$J:$J,$C84,'توزيع المباريات'!$H:$H,"براعم ممتاز تحت 15")</f>
        <v>0</v>
      </c>
      <c r="O84" s="25">
        <f>COUNTIFS('توزيع المباريات'!$J:$J,$C84,'توزيع المباريات'!$H:$H,"ناشئين ممتاز")</f>
        <v>0</v>
      </c>
      <c r="P84" s="25">
        <f>COUNTIFS('توزيع المباريات'!$J:$J,$C84,'توزيع المباريات'!$H:$H,"ناشئين ممتاز")</f>
        <v>0</v>
      </c>
      <c r="Q84" s="25">
        <f>COUNTIFS('توزيع المباريات'!$J:$J,$C84,'توزيع المباريات'!$H:$H,"شباب أولى")</f>
        <v>0</v>
      </c>
      <c r="R84" s="25">
        <f>COUNTIFS('توزيع المباريات'!$J:$J,$C84,'توزيع المباريات'!$H:$H,"شباب ممتاز")</f>
        <v>0</v>
      </c>
      <c r="S84" s="25">
        <f>COUNTIFS('توزيع المباريات'!$J:$J,$C84,'توزيع المباريات'!$H:$H,"دوري الدرجة الثانية")</f>
        <v>0</v>
      </c>
      <c r="T84" s="25">
        <f>COUNTIFS('توزيع المباريات'!$J:$J,$C84,'توزيع المباريات'!$H:$H,"دوري الامير محمد بن سلمان للدرجة الأولى")</f>
        <v>0</v>
      </c>
      <c r="U84" s="25">
        <f>COUNTIFS('توزيع المباريات'!$J:$J,$C84,'توزيع المباريات'!$H:$H,"الدوري السعودي للمحترفين")</f>
        <v>0</v>
      </c>
      <c r="V84" s="36"/>
    </row>
    <row r="85" spans="2:22">
      <c r="B85" s="20">
        <v>72</v>
      </c>
      <c r="C85" s="21" t="s">
        <v>127</v>
      </c>
      <c r="D85" s="21" t="s">
        <v>10</v>
      </c>
      <c r="E85" s="21" t="s">
        <v>23</v>
      </c>
      <c r="F85" s="21" t="s">
        <v>7</v>
      </c>
      <c r="G85" s="25">
        <f>COUNTIFS('توزيع المباريات'!$J:$J,$C85,'توزيع المباريات'!$H:$H,"براعم")</f>
        <v>0</v>
      </c>
      <c r="H85" s="25">
        <f>COUNTIFS('توزيع المباريات'!$J:$J,$C85,'توزيع المباريات'!$H:$H,"براعم تحت 15")</f>
        <v>0</v>
      </c>
      <c r="I85" s="25">
        <f>COUNTIFS('توزيع المباريات'!$J:$J,$C85,'توزيع المباريات'!$H:$H,"ناشئين تحت 17")</f>
        <v>0</v>
      </c>
      <c r="J85" s="25">
        <f>COUNTIFS('توزيع المباريات'!$J:$J,$C85,'توزيع المباريات'!$H:$H,"شباب تحت 19")</f>
        <v>0</v>
      </c>
      <c r="K85" s="25">
        <f>COUNTIFS('توزيع المباريات'!$J:$J,$C85,'توزيع المباريات'!$H:$H,"دوري الدرجة الثالثة")</f>
        <v>0</v>
      </c>
      <c r="L85" s="25">
        <f>COUNTIFS('توزيع المباريات'!$J:$J,$C85,'توزيع المباريات'!$H:$H,"مسابقات اخرى")</f>
        <v>0</v>
      </c>
      <c r="M85" s="25">
        <f>COUNTIFS('توزيع المباريات'!$J:$J,$C85,'توزيع المباريات'!$H:$H,"براعم ممتاز تحت 13")</f>
        <v>0</v>
      </c>
      <c r="N85" s="25">
        <f>COUNTIFS('توزيع المباريات'!$J:$J,$C85,'توزيع المباريات'!$H:$H,"براعم ممتاز تحت 15")</f>
        <v>0</v>
      </c>
      <c r="O85" s="25">
        <f>COUNTIFS('توزيع المباريات'!$J:$J,$C85,'توزيع المباريات'!$H:$H,"ناشئين ممتاز")</f>
        <v>0</v>
      </c>
      <c r="P85" s="25">
        <f>COUNTIFS('توزيع المباريات'!$J:$J,$C85,'توزيع المباريات'!$H:$H,"ناشئين ممتاز")</f>
        <v>0</v>
      </c>
      <c r="Q85" s="25">
        <f>COUNTIFS('توزيع المباريات'!$J:$J,$C85,'توزيع المباريات'!$H:$H,"شباب أولى")</f>
        <v>0</v>
      </c>
      <c r="R85" s="25">
        <f>COUNTIFS('توزيع المباريات'!$J:$J,$C85,'توزيع المباريات'!$H:$H,"شباب ممتاز")</f>
        <v>0</v>
      </c>
      <c r="S85" s="25">
        <f>COUNTIFS('توزيع المباريات'!$J:$J,$C85,'توزيع المباريات'!$H:$H,"دوري الدرجة الثانية")</f>
        <v>0</v>
      </c>
      <c r="T85" s="25">
        <f>COUNTIFS('توزيع المباريات'!$J:$J,$C85,'توزيع المباريات'!$H:$H,"دوري الامير محمد بن سلمان للدرجة الأولى")</f>
        <v>0</v>
      </c>
      <c r="U85" s="25">
        <f>COUNTIFS('توزيع المباريات'!$J:$J,$C85,'توزيع المباريات'!$H:$H,"الدوري السعودي للمحترفين")</f>
        <v>0</v>
      </c>
      <c r="V85" s="36"/>
    </row>
    <row r="86" spans="2:22">
      <c r="B86" s="20">
        <v>73</v>
      </c>
      <c r="C86" s="21" t="s">
        <v>128</v>
      </c>
      <c r="D86" s="21" t="s">
        <v>10</v>
      </c>
      <c r="E86" s="21" t="s">
        <v>24</v>
      </c>
      <c r="F86" s="21" t="s">
        <v>7</v>
      </c>
      <c r="G86" s="25">
        <f>COUNTIFS('توزيع المباريات'!$J:$J,$C86,'توزيع المباريات'!$H:$H,"براعم")</f>
        <v>0</v>
      </c>
      <c r="H86" s="25">
        <f>COUNTIFS('توزيع المباريات'!$J:$J,$C86,'توزيع المباريات'!$H:$H,"براعم تحت 15")</f>
        <v>0</v>
      </c>
      <c r="I86" s="25">
        <f>COUNTIFS('توزيع المباريات'!$J:$J,$C86,'توزيع المباريات'!$H:$H,"ناشئين تحت 17")</f>
        <v>0</v>
      </c>
      <c r="J86" s="25">
        <f>COUNTIFS('توزيع المباريات'!$J:$J,$C86,'توزيع المباريات'!$H:$H,"شباب تحت 19")</f>
        <v>0</v>
      </c>
      <c r="K86" s="25">
        <f>COUNTIFS('توزيع المباريات'!$J:$J,$C86,'توزيع المباريات'!$H:$H,"دوري الدرجة الثالثة")</f>
        <v>0</v>
      </c>
      <c r="L86" s="25">
        <f>COUNTIFS('توزيع المباريات'!$J:$J,$C86,'توزيع المباريات'!$H:$H,"مسابقات اخرى")</f>
        <v>0</v>
      </c>
      <c r="M86" s="25">
        <f>COUNTIFS('توزيع المباريات'!$J:$J,$C86,'توزيع المباريات'!$H:$H,"براعم ممتاز تحت 13")</f>
        <v>0</v>
      </c>
      <c r="N86" s="25">
        <f>COUNTIFS('توزيع المباريات'!$J:$J,$C86,'توزيع المباريات'!$H:$H,"براعم ممتاز تحت 15")</f>
        <v>0</v>
      </c>
      <c r="O86" s="25">
        <f>COUNTIFS('توزيع المباريات'!$J:$J,$C86,'توزيع المباريات'!$H:$H,"ناشئين ممتاز")</f>
        <v>0</v>
      </c>
      <c r="P86" s="25">
        <f>COUNTIFS('توزيع المباريات'!$J:$J,$C86,'توزيع المباريات'!$H:$H,"ناشئين ممتاز")</f>
        <v>0</v>
      </c>
      <c r="Q86" s="25">
        <f>COUNTIFS('توزيع المباريات'!$J:$J,$C86,'توزيع المباريات'!$H:$H,"شباب أولى")</f>
        <v>0</v>
      </c>
      <c r="R86" s="25">
        <f>COUNTIFS('توزيع المباريات'!$J:$J,$C86,'توزيع المباريات'!$H:$H,"شباب ممتاز")</f>
        <v>0</v>
      </c>
      <c r="S86" s="25">
        <f>COUNTIFS('توزيع المباريات'!$J:$J,$C86,'توزيع المباريات'!$H:$H,"دوري الدرجة الثانية")</f>
        <v>0</v>
      </c>
      <c r="T86" s="25">
        <f>COUNTIFS('توزيع المباريات'!$J:$J,$C86,'توزيع المباريات'!$H:$H,"دوري الامير محمد بن سلمان للدرجة الأولى")</f>
        <v>0</v>
      </c>
      <c r="U86" s="25">
        <f>COUNTIFS('توزيع المباريات'!$J:$J,$C86,'توزيع المباريات'!$H:$H,"الدوري السعودي للمحترفين")</f>
        <v>0</v>
      </c>
      <c r="V86" s="36"/>
    </row>
    <row r="87" spans="2:22">
      <c r="B87" s="20">
        <v>74</v>
      </c>
      <c r="C87" s="21" t="s">
        <v>129</v>
      </c>
      <c r="D87" s="21" t="s">
        <v>9</v>
      </c>
      <c r="E87" s="21" t="s">
        <v>28</v>
      </c>
      <c r="F87" s="21" t="s">
        <v>7</v>
      </c>
      <c r="G87" s="25">
        <f>COUNTIFS('توزيع المباريات'!$J:$J,$C87,'توزيع المباريات'!$H:$H,"براعم")</f>
        <v>0</v>
      </c>
      <c r="H87" s="25">
        <f>COUNTIFS('توزيع المباريات'!$J:$J,$C87,'توزيع المباريات'!$H:$H,"براعم تحت 15")</f>
        <v>0</v>
      </c>
      <c r="I87" s="25">
        <f>COUNTIFS('توزيع المباريات'!$J:$J,$C87,'توزيع المباريات'!$H:$H,"ناشئين تحت 17")</f>
        <v>0</v>
      </c>
      <c r="J87" s="25">
        <f>COUNTIFS('توزيع المباريات'!$J:$J,$C87,'توزيع المباريات'!$H:$H,"شباب تحت 19")</f>
        <v>0</v>
      </c>
      <c r="K87" s="25">
        <f>COUNTIFS('توزيع المباريات'!$J:$J,$C87,'توزيع المباريات'!$H:$H,"دوري الدرجة الثالثة")</f>
        <v>0</v>
      </c>
      <c r="L87" s="25">
        <f>COUNTIFS('توزيع المباريات'!$J:$J,$C87,'توزيع المباريات'!$H:$H,"مسابقات اخرى")</f>
        <v>0</v>
      </c>
      <c r="M87" s="25">
        <f>COUNTIFS('توزيع المباريات'!$J:$J,$C87,'توزيع المباريات'!$H:$H,"براعم ممتاز تحت 13")</f>
        <v>0</v>
      </c>
      <c r="N87" s="25">
        <f>COUNTIFS('توزيع المباريات'!$J:$J,$C87,'توزيع المباريات'!$H:$H,"براعم ممتاز تحت 15")</f>
        <v>0</v>
      </c>
      <c r="O87" s="25">
        <f>COUNTIFS('توزيع المباريات'!$J:$J,$C87,'توزيع المباريات'!$H:$H,"ناشئين ممتاز")</f>
        <v>0</v>
      </c>
      <c r="P87" s="25">
        <f>COUNTIFS('توزيع المباريات'!$J:$J,$C87,'توزيع المباريات'!$H:$H,"ناشئين ممتاز")</f>
        <v>0</v>
      </c>
      <c r="Q87" s="25">
        <f>COUNTIFS('توزيع المباريات'!$J:$J,$C87,'توزيع المباريات'!$H:$H,"شباب أولى")</f>
        <v>0</v>
      </c>
      <c r="R87" s="25">
        <f>COUNTIFS('توزيع المباريات'!$J:$J,$C87,'توزيع المباريات'!$H:$H,"شباب ممتاز")</f>
        <v>0</v>
      </c>
      <c r="S87" s="25">
        <f>COUNTIFS('توزيع المباريات'!$J:$J,$C87,'توزيع المباريات'!$H:$H,"دوري الدرجة الثانية")</f>
        <v>0</v>
      </c>
      <c r="T87" s="25">
        <f>COUNTIFS('توزيع المباريات'!$J:$J,$C87,'توزيع المباريات'!$H:$H,"دوري الامير محمد بن سلمان للدرجة الأولى")</f>
        <v>0</v>
      </c>
      <c r="U87" s="25">
        <f>COUNTIFS('توزيع المباريات'!$J:$J,$C87,'توزيع المباريات'!$H:$H,"الدوري السعودي للمحترفين")</f>
        <v>0</v>
      </c>
      <c r="V87" s="36"/>
    </row>
    <row r="88" spans="2:22" ht="16.5" thickBot="1">
      <c r="B88" s="20">
        <v>75</v>
      </c>
      <c r="C88" s="21" t="s">
        <v>130</v>
      </c>
      <c r="D88" s="21" t="s">
        <v>9</v>
      </c>
      <c r="E88" s="21" t="s">
        <v>24</v>
      </c>
      <c r="F88" s="21" t="s">
        <v>7</v>
      </c>
      <c r="G88" s="25">
        <f>COUNTIFS('توزيع المباريات'!$J:$J,$C88,'توزيع المباريات'!$H:$H,"براعم")</f>
        <v>0</v>
      </c>
      <c r="H88" s="25">
        <f>COUNTIFS('توزيع المباريات'!$J:$J,$C88,'توزيع المباريات'!$H:$H,"براعم تحت 15")</f>
        <v>0</v>
      </c>
      <c r="I88" s="25">
        <f>COUNTIFS('توزيع المباريات'!$J:$J,$C88,'توزيع المباريات'!$H:$H,"ناشئين تحت 17")</f>
        <v>0</v>
      </c>
      <c r="J88" s="25">
        <f>COUNTIFS('توزيع المباريات'!$J:$J,$C88,'توزيع المباريات'!$H:$H,"شباب تحت 19")</f>
        <v>0</v>
      </c>
      <c r="K88" s="25">
        <f>COUNTIFS('توزيع المباريات'!$J:$J,$C88,'توزيع المباريات'!$H:$H,"دوري الدرجة الثالثة")</f>
        <v>0</v>
      </c>
      <c r="L88" s="25">
        <f>COUNTIFS('توزيع المباريات'!$J:$J,$C88,'توزيع المباريات'!$H:$H,"مسابقات اخرى")</f>
        <v>0</v>
      </c>
      <c r="M88" s="25">
        <f>COUNTIFS('توزيع المباريات'!$J:$J,$C88,'توزيع المباريات'!$H:$H,"براعم ممتاز تحت 13")</f>
        <v>0</v>
      </c>
      <c r="N88" s="25">
        <f>COUNTIFS('توزيع المباريات'!$J:$J,$C88,'توزيع المباريات'!$H:$H,"براعم ممتاز تحت 15")</f>
        <v>0</v>
      </c>
      <c r="O88" s="25">
        <f>COUNTIFS('توزيع المباريات'!$J:$J,$C88,'توزيع المباريات'!$H:$H,"ناشئين ممتاز")</f>
        <v>0</v>
      </c>
      <c r="P88" s="25">
        <f>COUNTIFS('توزيع المباريات'!$J:$J,$C88,'توزيع المباريات'!$H:$H,"ناشئين ممتاز")</f>
        <v>0</v>
      </c>
      <c r="Q88" s="25">
        <f>COUNTIFS('توزيع المباريات'!$J:$J,$C88,'توزيع المباريات'!$H:$H,"شباب أولى")</f>
        <v>0</v>
      </c>
      <c r="R88" s="25">
        <f>COUNTIFS('توزيع المباريات'!$J:$J,$C88,'توزيع المباريات'!$H:$H,"شباب ممتاز")</f>
        <v>0</v>
      </c>
      <c r="S88" s="25">
        <f>COUNTIFS('توزيع المباريات'!$J:$J,$C88,'توزيع المباريات'!$H:$H,"دوري الدرجة الثانية")</f>
        <v>0</v>
      </c>
      <c r="T88" s="25">
        <f>COUNTIFS('توزيع المباريات'!$J:$J,$C88,'توزيع المباريات'!$H:$H,"دوري الامير محمد بن سلمان للدرجة الأولى")</f>
        <v>0</v>
      </c>
      <c r="U88" s="25">
        <f>COUNTIFS('توزيع المباريات'!$J:$J,$C88,'توزيع المباريات'!$H:$H,"الدوري السعودي للمحترفين")</f>
        <v>0</v>
      </c>
      <c r="V88" s="37"/>
    </row>
    <row r="89" spans="2:22" ht="18">
      <c r="B89" s="62" t="s">
        <v>2</v>
      </c>
      <c r="C89" s="64" t="s">
        <v>8</v>
      </c>
      <c r="D89" s="64" t="s">
        <v>6</v>
      </c>
      <c r="E89" s="64" t="s">
        <v>32</v>
      </c>
      <c r="F89" s="64" t="s">
        <v>13</v>
      </c>
      <c r="G89" s="60" t="s">
        <v>3</v>
      </c>
      <c r="H89" s="61"/>
      <c r="I89" s="61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58" t="s">
        <v>12</v>
      </c>
    </row>
    <row r="90" spans="2:22" ht="18.75" thickBot="1">
      <c r="B90" s="63"/>
      <c r="C90" s="65"/>
      <c r="D90" s="65"/>
      <c r="E90" s="65"/>
      <c r="F90" s="65"/>
      <c r="G90" s="30" t="s">
        <v>43</v>
      </c>
      <c r="H90" s="30" t="s">
        <v>44</v>
      </c>
      <c r="I90" s="30" t="s">
        <v>45</v>
      </c>
      <c r="J90" s="30" t="s">
        <v>46</v>
      </c>
      <c r="K90" s="30" t="s">
        <v>47</v>
      </c>
      <c r="L90" s="27" t="s">
        <v>48</v>
      </c>
      <c r="M90" s="27" t="s">
        <v>49</v>
      </c>
      <c r="N90" s="31" t="s">
        <v>50</v>
      </c>
      <c r="O90" s="31" t="s">
        <v>34</v>
      </c>
      <c r="P90" s="31" t="s">
        <v>35</v>
      </c>
      <c r="Q90" s="31" t="s">
        <v>51</v>
      </c>
      <c r="R90" s="31" t="s">
        <v>36</v>
      </c>
      <c r="S90" s="31" t="s">
        <v>52</v>
      </c>
      <c r="T90" s="31" t="s">
        <v>53</v>
      </c>
      <c r="U90" s="32" t="s">
        <v>37</v>
      </c>
      <c r="V90" s="59"/>
    </row>
    <row r="91" spans="2:22">
      <c r="B91" s="20">
        <v>76</v>
      </c>
      <c r="C91" s="21"/>
      <c r="D91" s="21"/>
      <c r="E91" s="21"/>
      <c r="F91" s="21"/>
      <c r="G91" s="25">
        <f>COUNTIFS('توزيع المباريات'!$J:$J,$C91,'توزيع المباريات'!$H:$H,"براعم")</f>
        <v>0</v>
      </c>
      <c r="H91" s="25">
        <f>COUNTIFS('توزيع المباريات'!$J:$J,$C91,'توزيع المباريات'!$H:$H,"براعم تحت 15")</f>
        <v>0</v>
      </c>
      <c r="I91" s="25">
        <f>COUNTIFS('توزيع المباريات'!$J:$J,$C91,'توزيع المباريات'!$H:$H,"ناشئين تحت 17")</f>
        <v>0</v>
      </c>
      <c r="J91" s="25">
        <f>COUNTIFS('توزيع المباريات'!$J:$J,$C91,'توزيع المباريات'!$H:$H,"شباب تحت 19")</f>
        <v>0</v>
      </c>
      <c r="K91" s="25">
        <f>COUNTIFS('توزيع المباريات'!$J:$J,$C91,'توزيع المباريات'!$H:$H,"دوري الدرجة الثالثة")</f>
        <v>0</v>
      </c>
      <c r="L91" s="25">
        <f>COUNTIFS('توزيع المباريات'!$J:$J,$C91,'توزيع المباريات'!$H:$H,"مسابقات اخرى")</f>
        <v>0</v>
      </c>
      <c r="M91" s="25">
        <f>COUNTIFS('توزيع المباريات'!$J:$J,$C91,'توزيع المباريات'!$H:$H,"براعم ممتاز تحت 13")</f>
        <v>0</v>
      </c>
      <c r="N91" s="25">
        <f>COUNTIFS('توزيع المباريات'!$J:$J,$C91,'توزيع المباريات'!$H:$H,"براعم ممتاز تحت 15")</f>
        <v>0</v>
      </c>
      <c r="O91" s="25">
        <f>COUNTIFS('توزيع المباريات'!$J:$J,$C91,'توزيع المباريات'!$H:$H,"ناشئين ممتاز")</f>
        <v>0</v>
      </c>
      <c r="P91" s="25">
        <f>COUNTIFS('توزيع المباريات'!$J:$J,$C91,'توزيع المباريات'!$H:$H,"ناشئين ممتاز")</f>
        <v>0</v>
      </c>
      <c r="Q91" s="25">
        <f>COUNTIFS('توزيع المباريات'!$J:$J,$C91,'توزيع المباريات'!$H:$H,"شباب أولى")</f>
        <v>0</v>
      </c>
      <c r="R91" s="25">
        <f>COUNTIFS('توزيع المباريات'!$J:$J,$C91,'توزيع المباريات'!$H:$H,"شباب ممتاز")</f>
        <v>0</v>
      </c>
      <c r="S91" s="25">
        <f>COUNTIFS('توزيع المباريات'!$J:$J,$C91,'توزيع المباريات'!$H:$H,"دوري الدرجة الثانية")</f>
        <v>0</v>
      </c>
      <c r="T91" s="25">
        <f>COUNTIFS('توزيع المباريات'!$J:$J,$C91,'توزيع المباريات'!$H:$H,"دوري الامير محمد بن سلمان للدرجة الأولى")</f>
        <v>0</v>
      </c>
      <c r="U91" s="25">
        <f>COUNTIFS('توزيع المباريات'!$J:$J,$C91,'توزيع المباريات'!$H:$H,"الدوري السعودي للمحترفين")</f>
        <v>0</v>
      </c>
      <c r="V91" s="33"/>
    </row>
    <row r="92" spans="2:22">
      <c r="B92" s="20">
        <v>77</v>
      </c>
      <c r="C92" s="21"/>
      <c r="D92" s="21"/>
      <c r="E92" s="21"/>
      <c r="F92" s="21"/>
      <c r="G92" s="25">
        <f>COUNTIFS('توزيع المباريات'!$J:$J,$C92,'توزيع المباريات'!$H:$H,"براعم")</f>
        <v>0</v>
      </c>
      <c r="H92" s="25">
        <f>COUNTIFS('توزيع المباريات'!$J:$J,$C92,'توزيع المباريات'!$H:$H,"براعم تحت 15")</f>
        <v>0</v>
      </c>
      <c r="I92" s="25">
        <f>COUNTIFS('توزيع المباريات'!$J:$J,$C92,'توزيع المباريات'!$H:$H,"ناشئين تحت 17")</f>
        <v>0</v>
      </c>
      <c r="J92" s="25">
        <f>COUNTIFS('توزيع المباريات'!$J:$J,$C92,'توزيع المباريات'!$H:$H,"شباب تحت 19")</f>
        <v>0</v>
      </c>
      <c r="K92" s="25">
        <f>COUNTIFS('توزيع المباريات'!$J:$J,$C92,'توزيع المباريات'!$H:$H,"دوري الدرجة الثالثة")</f>
        <v>0</v>
      </c>
      <c r="L92" s="25">
        <f>COUNTIFS('توزيع المباريات'!$J:$J,$C92,'توزيع المباريات'!$H:$H,"مسابقات اخرى")</f>
        <v>0</v>
      </c>
      <c r="M92" s="25">
        <f>COUNTIFS('توزيع المباريات'!$J:$J,$C92,'توزيع المباريات'!$H:$H,"براعم ممتاز تحت 13")</f>
        <v>0</v>
      </c>
      <c r="N92" s="25">
        <f>COUNTIFS('توزيع المباريات'!$J:$J,$C92,'توزيع المباريات'!$H:$H,"براعم ممتاز تحت 15")</f>
        <v>0</v>
      </c>
      <c r="O92" s="25">
        <f>COUNTIFS('توزيع المباريات'!$J:$J,$C92,'توزيع المباريات'!$H:$H,"ناشئين ممتاز")</f>
        <v>0</v>
      </c>
      <c r="P92" s="25">
        <f>COUNTIFS('توزيع المباريات'!$J:$J,$C92,'توزيع المباريات'!$H:$H,"ناشئين ممتاز")</f>
        <v>0</v>
      </c>
      <c r="Q92" s="25">
        <f>COUNTIFS('توزيع المباريات'!$J:$J,$C92,'توزيع المباريات'!$H:$H,"شباب أولى")</f>
        <v>0</v>
      </c>
      <c r="R92" s="25">
        <f>COUNTIFS('توزيع المباريات'!$J:$J,$C92,'توزيع المباريات'!$H:$H,"شباب ممتاز")</f>
        <v>0</v>
      </c>
      <c r="S92" s="25">
        <f>COUNTIFS('توزيع المباريات'!$J:$J,$C92,'توزيع المباريات'!$H:$H,"دوري الدرجة الثانية")</f>
        <v>0</v>
      </c>
      <c r="T92" s="25">
        <f>COUNTIFS('توزيع المباريات'!$J:$J,$C92,'توزيع المباريات'!$H:$H,"دوري الامير محمد بن سلمان للدرجة الأولى")</f>
        <v>0</v>
      </c>
      <c r="U92" s="25">
        <f>COUNTIFS('توزيع المباريات'!$J:$J,$C92,'توزيع المباريات'!$H:$H,"الدوري السعودي للمحترفين")</f>
        <v>0</v>
      </c>
      <c r="V92" s="38"/>
    </row>
    <row r="93" spans="2:22">
      <c r="B93" s="20">
        <v>78</v>
      </c>
      <c r="C93" s="21"/>
      <c r="D93" s="21"/>
      <c r="E93" s="21"/>
      <c r="F93" s="21"/>
      <c r="G93" s="25">
        <f>COUNTIFS('توزيع المباريات'!$J:$J,$C93,'توزيع المباريات'!$H:$H,"براعم")</f>
        <v>0</v>
      </c>
      <c r="H93" s="25">
        <f>COUNTIFS('توزيع المباريات'!$J:$J,$C93,'توزيع المباريات'!$H:$H,"براعم تحت 15")</f>
        <v>0</v>
      </c>
      <c r="I93" s="25">
        <f>COUNTIFS('توزيع المباريات'!$J:$J,$C93,'توزيع المباريات'!$H:$H,"ناشئين تحت 17")</f>
        <v>0</v>
      </c>
      <c r="J93" s="25">
        <f>COUNTIFS('توزيع المباريات'!$J:$J,$C93,'توزيع المباريات'!$H:$H,"شباب تحت 19")</f>
        <v>0</v>
      </c>
      <c r="K93" s="25">
        <f>COUNTIFS('توزيع المباريات'!$J:$J,$C93,'توزيع المباريات'!$H:$H,"دوري الدرجة الثالثة")</f>
        <v>0</v>
      </c>
      <c r="L93" s="25">
        <f>COUNTIFS('توزيع المباريات'!$J:$J,$C93,'توزيع المباريات'!$H:$H,"مسابقات اخرى")</f>
        <v>0</v>
      </c>
      <c r="M93" s="25">
        <f>COUNTIFS('توزيع المباريات'!$J:$J,$C93,'توزيع المباريات'!$H:$H,"براعم ممتاز تحت 13")</f>
        <v>0</v>
      </c>
      <c r="N93" s="25">
        <f>COUNTIFS('توزيع المباريات'!$J:$J,$C93,'توزيع المباريات'!$H:$H,"براعم ممتاز تحت 15")</f>
        <v>0</v>
      </c>
      <c r="O93" s="25">
        <f>COUNTIFS('توزيع المباريات'!$J:$J,$C93,'توزيع المباريات'!$H:$H,"ناشئين ممتاز")</f>
        <v>0</v>
      </c>
      <c r="P93" s="25">
        <f>COUNTIFS('توزيع المباريات'!$J:$J,$C93,'توزيع المباريات'!$H:$H,"ناشئين ممتاز")</f>
        <v>0</v>
      </c>
      <c r="Q93" s="25">
        <f>COUNTIFS('توزيع المباريات'!$J:$J,$C93,'توزيع المباريات'!$H:$H,"شباب أولى")</f>
        <v>0</v>
      </c>
      <c r="R93" s="25">
        <f>COUNTIFS('توزيع المباريات'!$J:$J,$C93,'توزيع المباريات'!$H:$H,"شباب ممتاز")</f>
        <v>0</v>
      </c>
      <c r="S93" s="25">
        <f>COUNTIFS('توزيع المباريات'!$J:$J,$C93,'توزيع المباريات'!$H:$H,"دوري الدرجة الثانية")</f>
        <v>0</v>
      </c>
      <c r="T93" s="25">
        <f>COUNTIFS('توزيع المباريات'!$J:$J,$C93,'توزيع المباريات'!$H:$H,"دوري الامير محمد بن سلمان للدرجة الأولى")</f>
        <v>0</v>
      </c>
      <c r="U93" s="25">
        <f>COUNTIFS('توزيع المباريات'!$J:$J,$C93,'توزيع المباريات'!$H:$H,"الدوري السعودي للمحترفين")</f>
        <v>0</v>
      </c>
      <c r="V93" s="36"/>
    </row>
    <row r="94" spans="2:22">
      <c r="B94" s="20">
        <v>79</v>
      </c>
      <c r="C94" s="21"/>
      <c r="D94" s="21"/>
      <c r="E94" s="21"/>
      <c r="F94" s="21"/>
      <c r="G94" s="25">
        <f>COUNTIFS('توزيع المباريات'!$J:$J,$C94,'توزيع المباريات'!$H:$H,"براعم")</f>
        <v>0</v>
      </c>
      <c r="H94" s="25">
        <f>COUNTIFS('توزيع المباريات'!$J:$J,$C94,'توزيع المباريات'!$H:$H,"براعم تحت 15")</f>
        <v>0</v>
      </c>
      <c r="I94" s="25">
        <f>COUNTIFS('توزيع المباريات'!$J:$J,$C94,'توزيع المباريات'!$H:$H,"ناشئين تحت 17")</f>
        <v>0</v>
      </c>
      <c r="J94" s="25">
        <f>COUNTIFS('توزيع المباريات'!$J:$J,$C94,'توزيع المباريات'!$H:$H,"شباب تحت 19")</f>
        <v>0</v>
      </c>
      <c r="K94" s="25">
        <f>COUNTIFS('توزيع المباريات'!$J:$J,$C94,'توزيع المباريات'!$H:$H,"دوري الدرجة الثالثة")</f>
        <v>0</v>
      </c>
      <c r="L94" s="25">
        <f>COUNTIFS('توزيع المباريات'!$J:$J,$C94,'توزيع المباريات'!$H:$H,"مسابقات اخرى")</f>
        <v>0</v>
      </c>
      <c r="M94" s="25">
        <f>COUNTIFS('توزيع المباريات'!$J:$J,$C94,'توزيع المباريات'!$H:$H,"براعم ممتاز تحت 13")</f>
        <v>0</v>
      </c>
      <c r="N94" s="25">
        <f>COUNTIFS('توزيع المباريات'!$J:$J,$C94,'توزيع المباريات'!$H:$H,"براعم ممتاز تحت 15")</f>
        <v>0</v>
      </c>
      <c r="O94" s="25">
        <f>COUNTIFS('توزيع المباريات'!$J:$J,$C94,'توزيع المباريات'!$H:$H,"ناشئين ممتاز")</f>
        <v>0</v>
      </c>
      <c r="P94" s="25">
        <f>COUNTIFS('توزيع المباريات'!$J:$J,$C94,'توزيع المباريات'!$H:$H,"ناشئين ممتاز")</f>
        <v>0</v>
      </c>
      <c r="Q94" s="25">
        <f>COUNTIFS('توزيع المباريات'!$J:$J,$C94,'توزيع المباريات'!$H:$H,"شباب أولى")</f>
        <v>0</v>
      </c>
      <c r="R94" s="25">
        <f>COUNTIFS('توزيع المباريات'!$J:$J,$C94,'توزيع المباريات'!$H:$H,"شباب ممتاز")</f>
        <v>0</v>
      </c>
      <c r="S94" s="25">
        <f>COUNTIFS('توزيع المباريات'!$J:$J,$C94,'توزيع المباريات'!$H:$H,"دوري الدرجة الثانية")</f>
        <v>0</v>
      </c>
      <c r="T94" s="25">
        <f>COUNTIFS('توزيع المباريات'!$J:$J,$C94,'توزيع المباريات'!$H:$H,"دوري الامير محمد بن سلمان للدرجة الأولى")</f>
        <v>0</v>
      </c>
      <c r="U94" s="25">
        <f>COUNTIFS('توزيع المباريات'!$J:$J,$C94,'توزيع المباريات'!$H:$H,"الدوري السعودي للمحترفين")</f>
        <v>0</v>
      </c>
      <c r="V94" s="36"/>
    </row>
    <row r="95" spans="2:22">
      <c r="B95" s="20">
        <v>80</v>
      </c>
      <c r="C95" s="21"/>
      <c r="D95" s="21"/>
      <c r="E95" s="21"/>
      <c r="F95" s="21"/>
      <c r="G95" s="25">
        <f>COUNTIFS('توزيع المباريات'!$J:$J,$C95,'توزيع المباريات'!$H:$H,"براعم")</f>
        <v>0</v>
      </c>
      <c r="H95" s="25">
        <f>COUNTIFS('توزيع المباريات'!$J:$J,$C95,'توزيع المباريات'!$H:$H,"براعم تحت 15")</f>
        <v>0</v>
      </c>
      <c r="I95" s="25">
        <f>COUNTIFS('توزيع المباريات'!$J:$J,$C95,'توزيع المباريات'!$H:$H,"ناشئين تحت 17")</f>
        <v>0</v>
      </c>
      <c r="J95" s="25">
        <f>COUNTIFS('توزيع المباريات'!$J:$J,$C95,'توزيع المباريات'!$H:$H,"شباب تحت 19")</f>
        <v>0</v>
      </c>
      <c r="K95" s="25">
        <f>COUNTIFS('توزيع المباريات'!$J:$J,$C95,'توزيع المباريات'!$H:$H,"دوري الدرجة الثالثة")</f>
        <v>0</v>
      </c>
      <c r="L95" s="25">
        <f>COUNTIFS('توزيع المباريات'!$J:$J,$C95,'توزيع المباريات'!$H:$H,"مسابقات اخرى")</f>
        <v>0</v>
      </c>
      <c r="M95" s="25">
        <f>COUNTIFS('توزيع المباريات'!$J:$J,$C95,'توزيع المباريات'!$H:$H,"براعم ممتاز تحت 13")</f>
        <v>0</v>
      </c>
      <c r="N95" s="25">
        <f>COUNTIFS('توزيع المباريات'!$J:$J,$C95,'توزيع المباريات'!$H:$H,"براعم ممتاز تحت 15")</f>
        <v>0</v>
      </c>
      <c r="O95" s="25">
        <f>COUNTIFS('توزيع المباريات'!$J:$J,$C95,'توزيع المباريات'!$H:$H,"ناشئين ممتاز")</f>
        <v>0</v>
      </c>
      <c r="P95" s="25">
        <f>COUNTIFS('توزيع المباريات'!$J:$J,$C95,'توزيع المباريات'!$H:$H,"ناشئين ممتاز")</f>
        <v>0</v>
      </c>
      <c r="Q95" s="25">
        <f>COUNTIFS('توزيع المباريات'!$J:$J,$C95,'توزيع المباريات'!$H:$H,"شباب أولى")</f>
        <v>0</v>
      </c>
      <c r="R95" s="25">
        <f>COUNTIFS('توزيع المباريات'!$J:$J,$C95,'توزيع المباريات'!$H:$H,"شباب ممتاز")</f>
        <v>0</v>
      </c>
      <c r="S95" s="25">
        <f>COUNTIFS('توزيع المباريات'!$J:$J,$C95,'توزيع المباريات'!$H:$H,"دوري الدرجة الثانية")</f>
        <v>0</v>
      </c>
      <c r="T95" s="25">
        <f>COUNTIFS('توزيع المباريات'!$J:$J,$C95,'توزيع المباريات'!$H:$H,"دوري الامير محمد بن سلمان للدرجة الأولى")</f>
        <v>0</v>
      </c>
      <c r="U95" s="25">
        <f>COUNTIFS('توزيع المباريات'!$J:$J,$C95,'توزيع المباريات'!$H:$H,"الدوري السعودي للمحترفين")</f>
        <v>0</v>
      </c>
      <c r="V95" s="36"/>
    </row>
    <row r="96" spans="2:22">
      <c r="B96" s="20">
        <v>81</v>
      </c>
      <c r="C96" s="21"/>
      <c r="D96" s="21"/>
      <c r="E96" s="21"/>
      <c r="F96" s="21"/>
      <c r="G96" s="25">
        <f>COUNTIFS('توزيع المباريات'!$J:$J,$C96,'توزيع المباريات'!$H:$H,"براعم")</f>
        <v>0</v>
      </c>
      <c r="H96" s="25">
        <f>COUNTIFS('توزيع المباريات'!$J:$J,$C96,'توزيع المباريات'!$H:$H,"براعم تحت 15")</f>
        <v>0</v>
      </c>
      <c r="I96" s="25">
        <f>COUNTIFS('توزيع المباريات'!$J:$J,$C96,'توزيع المباريات'!$H:$H,"ناشئين تحت 17")</f>
        <v>0</v>
      </c>
      <c r="J96" s="25">
        <f>COUNTIFS('توزيع المباريات'!$J:$J,$C96,'توزيع المباريات'!$H:$H,"شباب تحت 19")</f>
        <v>0</v>
      </c>
      <c r="K96" s="25">
        <f>COUNTIFS('توزيع المباريات'!$J:$J,$C96,'توزيع المباريات'!$H:$H,"دوري الدرجة الثالثة")</f>
        <v>0</v>
      </c>
      <c r="L96" s="25">
        <f>COUNTIFS('توزيع المباريات'!$J:$J,$C96,'توزيع المباريات'!$H:$H,"مسابقات اخرى")</f>
        <v>0</v>
      </c>
      <c r="M96" s="25">
        <f>COUNTIFS('توزيع المباريات'!$J:$J,$C96,'توزيع المباريات'!$H:$H,"براعم ممتاز تحت 13")</f>
        <v>0</v>
      </c>
      <c r="N96" s="25">
        <f>COUNTIFS('توزيع المباريات'!$J:$J,$C96,'توزيع المباريات'!$H:$H,"براعم ممتاز تحت 15")</f>
        <v>0</v>
      </c>
      <c r="O96" s="25">
        <f>COUNTIFS('توزيع المباريات'!$J:$J,$C96,'توزيع المباريات'!$H:$H,"ناشئين ممتاز")</f>
        <v>0</v>
      </c>
      <c r="P96" s="25">
        <f>COUNTIFS('توزيع المباريات'!$J:$J,$C96,'توزيع المباريات'!$H:$H,"ناشئين ممتاز")</f>
        <v>0</v>
      </c>
      <c r="Q96" s="25">
        <f>COUNTIFS('توزيع المباريات'!$J:$J,$C96,'توزيع المباريات'!$H:$H,"شباب أولى")</f>
        <v>0</v>
      </c>
      <c r="R96" s="25">
        <f>COUNTIFS('توزيع المباريات'!$J:$J,$C96,'توزيع المباريات'!$H:$H,"شباب ممتاز")</f>
        <v>0</v>
      </c>
      <c r="S96" s="25">
        <f>COUNTIFS('توزيع المباريات'!$J:$J,$C96,'توزيع المباريات'!$H:$H,"دوري الدرجة الثانية")</f>
        <v>0</v>
      </c>
      <c r="T96" s="25">
        <f>COUNTIFS('توزيع المباريات'!$J:$J,$C96,'توزيع المباريات'!$H:$H,"دوري الامير محمد بن سلمان للدرجة الأولى")</f>
        <v>0</v>
      </c>
      <c r="U96" s="25">
        <f>COUNTIFS('توزيع المباريات'!$J:$J,$C96,'توزيع المباريات'!$H:$H,"الدوري السعودي للمحترفين")</f>
        <v>0</v>
      </c>
      <c r="V96" s="36"/>
    </row>
    <row r="97" spans="2:22">
      <c r="B97" s="20">
        <v>82</v>
      </c>
      <c r="C97" s="21"/>
      <c r="D97" s="21"/>
      <c r="E97" s="21"/>
      <c r="F97" s="21"/>
      <c r="G97" s="25">
        <f>COUNTIFS('توزيع المباريات'!$J:$J,$C97,'توزيع المباريات'!$H:$H,"براعم")</f>
        <v>0</v>
      </c>
      <c r="H97" s="25">
        <f>COUNTIFS('توزيع المباريات'!$J:$J,$C97,'توزيع المباريات'!$H:$H,"براعم تحت 15")</f>
        <v>0</v>
      </c>
      <c r="I97" s="25">
        <f>COUNTIFS('توزيع المباريات'!$J:$J,$C97,'توزيع المباريات'!$H:$H,"ناشئين تحت 17")</f>
        <v>0</v>
      </c>
      <c r="J97" s="25">
        <f>COUNTIFS('توزيع المباريات'!$J:$J,$C97,'توزيع المباريات'!$H:$H,"شباب تحت 19")</f>
        <v>0</v>
      </c>
      <c r="K97" s="25">
        <f>COUNTIFS('توزيع المباريات'!$J:$J,$C97,'توزيع المباريات'!$H:$H,"دوري الدرجة الثالثة")</f>
        <v>0</v>
      </c>
      <c r="L97" s="25">
        <f>COUNTIFS('توزيع المباريات'!$J:$J,$C97,'توزيع المباريات'!$H:$H,"مسابقات اخرى")</f>
        <v>0</v>
      </c>
      <c r="M97" s="25">
        <f>COUNTIFS('توزيع المباريات'!$J:$J,$C97,'توزيع المباريات'!$H:$H,"براعم ممتاز تحت 13")</f>
        <v>0</v>
      </c>
      <c r="N97" s="25">
        <f>COUNTIFS('توزيع المباريات'!$J:$J,$C97,'توزيع المباريات'!$H:$H,"براعم ممتاز تحت 15")</f>
        <v>0</v>
      </c>
      <c r="O97" s="25">
        <f>COUNTIFS('توزيع المباريات'!$J:$J,$C97,'توزيع المباريات'!$H:$H,"ناشئين ممتاز")</f>
        <v>0</v>
      </c>
      <c r="P97" s="25">
        <f>COUNTIFS('توزيع المباريات'!$J:$J,$C97,'توزيع المباريات'!$H:$H,"ناشئين ممتاز")</f>
        <v>0</v>
      </c>
      <c r="Q97" s="25">
        <f>COUNTIFS('توزيع المباريات'!$J:$J,$C97,'توزيع المباريات'!$H:$H,"شباب أولى")</f>
        <v>0</v>
      </c>
      <c r="R97" s="25">
        <f>COUNTIFS('توزيع المباريات'!$J:$J,$C97,'توزيع المباريات'!$H:$H,"شباب ممتاز")</f>
        <v>0</v>
      </c>
      <c r="S97" s="25">
        <f>COUNTIFS('توزيع المباريات'!$J:$J,$C97,'توزيع المباريات'!$H:$H,"دوري الدرجة الثانية")</f>
        <v>0</v>
      </c>
      <c r="T97" s="25">
        <f>COUNTIFS('توزيع المباريات'!$J:$J,$C97,'توزيع المباريات'!$H:$H,"دوري الامير محمد بن سلمان للدرجة الأولى")</f>
        <v>0</v>
      </c>
      <c r="U97" s="25">
        <f>COUNTIFS('توزيع المباريات'!$J:$J,$C97,'توزيع المباريات'!$H:$H,"الدوري السعودي للمحترفين")</f>
        <v>0</v>
      </c>
      <c r="V97" s="36"/>
    </row>
    <row r="98" spans="2:22">
      <c r="B98" s="20">
        <v>83</v>
      </c>
      <c r="C98" s="21"/>
      <c r="D98" s="21"/>
      <c r="E98" s="21"/>
      <c r="F98" s="21"/>
      <c r="G98" s="25">
        <f>COUNTIFS('توزيع المباريات'!$J:$J,$C98,'توزيع المباريات'!$H:$H,"براعم")</f>
        <v>0</v>
      </c>
      <c r="H98" s="25">
        <f>COUNTIFS('توزيع المباريات'!$J:$J,$C98,'توزيع المباريات'!$H:$H,"براعم تحت 15")</f>
        <v>0</v>
      </c>
      <c r="I98" s="25">
        <f>COUNTIFS('توزيع المباريات'!$J:$J,$C98,'توزيع المباريات'!$H:$H,"ناشئين تحت 17")</f>
        <v>0</v>
      </c>
      <c r="J98" s="25">
        <f>COUNTIFS('توزيع المباريات'!$J:$J,$C98,'توزيع المباريات'!$H:$H,"شباب تحت 19")</f>
        <v>0</v>
      </c>
      <c r="K98" s="25">
        <f>COUNTIFS('توزيع المباريات'!$J:$J,$C98,'توزيع المباريات'!$H:$H,"دوري الدرجة الثالثة")</f>
        <v>0</v>
      </c>
      <c r="L98" s="25">
        <f>COUNTIFS('توزيع المباريات'!$J:$J,$C98,'توزيع المباريات'!$H:$H,"مسابقات اخرى")</f>
        <v>0</v>
      </c>
      <c r="M98" s="25">
        <f>COUNTIFS('توزيع المباريات'!$J:$J,$C98,'توزيع المباريات'!$H:$H,"براعم ممتاز تحت 13")</f>
        <v>0</v>
      </c>
      <c r="N98" s="25">
        <f>COUNTIFS('توزيع المباريات'!$J:$J,$C98,'توزيع المباريات'!$H:$H,"براعم ممتاز تحت 15")</f>
        <v>0</v>
      </c>
      <c r="O98" s="25">
        <f>COUNTIFS('توزيع المباريات'!$J:$J,$C98,'توزيع المباريات'!$H:$H,"ناشئين ممتاز")</f>
        <v>0</v>
      </c>
      <c r="P98" s="25">
        <f>COUNTIFS('توزيع المباريات'!$J:$J,$C98,'توزيع المباريات'!$H:$H,"ناشئين ممتاز")</f>
        <v>0</v>
      </c>
      <c r="Q98" s="25">
        <f>COUNTIFS('توزيع المباريات'!$J:$J,$C98,'توزيع المباريات'!$H:$H,"شباب أولى")</f>
        <v>0</v>
      </c>
      <c r="R98" s="25">
        <f>COUNTIFS('توزيع المباريات'!$J:$J,$C98,'توزيع المباريات'!$H:$H,"شباب ممتاز")</f>
        <v>0</v>
      </c>
      <c r="S98" s="25">
        <f>COUNTIFS('توزيع المباريات'!$J:$J,$C98,'توزيع المباريات'!$H:$H,"دوري الدرجة الثانية")</f>
        <v>0</v>
      </c>
      <c r="T98" s="25">
        <f>COUNTIFS('توزيع المباريات'!$J:$J,$C98,'توزيع المباريات'!$H:$H,"دوري الامير محمد بن سلمان للدرجة الأولى")</f>
        <v>0</v>
      </c>
      <c r="U98" s="25">
        <f>COUNTIFS('توزيع المباريات'!$J:$J,$C98,'توزيع المباريات'!$H:$H,"الدوري السعودي للمحترفين")</f>
        <v>0</v>
      </c>
      <c r="V98" s="36"/>
    </row>
    <row r="99" spans="2:22">
      <c r="B99" s="20">
        <v>84</v>
      </c>
      <c r="C99" s="21"/>
      <c r="D99" s="21"/>
      <c r="E99" s="21"/>
      <c r="F99" s="21"/>
      <c r="G99" s="25">
        <f>COUNTIFS('توزيع المباريات'!$J:$J,$C99,'توزيع المباريات'!$H:$H,"براعم")</f>
        <v>0</v>
      </c>
      <c r="H99" s="25">
        <f>COUNTIFS('توزيع المباريات'!$J:$J,$C99,'توزيع المباريات'!$H:$H,"براعم تحت 15")</f>
        <v>0</v>
      </c>
      <c r="I99" s="25">
        <f>COUNTIFS('توزيع المباريات'!$J:$J,$C99,'توزيع المباريات'!$H:$H,"ناشئين تحت 17")</f>
        <v>0</v>
      </c>
      <c r="J99" s="25">
        <f>COUNTIFS('توزيع المباريات'!$J:$J,$C99,'توزيع المباريات'!$H:$H,"شباب تحت 19")</f>
        <v>0</v>
      </c>
      <c r="K99" s="25">
        <f>COUNTIFS('توزيع المباريات'!$J:$J,$C99,'توزيع المباريات'!$H:$H,"دوري الدرجة الثالثة")</f>
        <v>0</v>
      </c>
      <c r="L99" s="25">
        <f>COUNTIFS('توزيع المباريات'!$J:$J,$C99,'توزيع المباريات'!$H:$H,"مسابقات اخرى")</f>
        <v>0</v>
      </c>
      <c r="M99" s="25">
        <f>COUNTIFS('توزيع المباريات'!$J:$J,$C99,'توزيع المباريات'!$H:$H,"براعم ممتاز تحت 13")</f>
        <v>0</v>
      </c>
      <c r="N99" s="25">
        <f>COUNTIFS('توزيع المباريات'!$J:$J,$C99,'توزيع المباريات'!$H:$H,"براعم ممتاز تحت 15")</f>
        <v>0</v>
      </c>
      <c r="O99" s="25">
        <f>COUNTIFS('توزيع المباريات'!$J:$J,$C99,'توزيع المباريات'!$H:$H,"ناشئين ممتاز")</f>
        <v>0</v>
      </c>
      <c r="P99" s="25">
        <f>COUNTIFS('توزيع المباريات'!$J:$J,$C99,'توزيع المباريات'!$H:$H,"ناشئين ممتاز")</f>
        <v>0</v>
      </c>
      <c r="Q99" s="25">
        <f>COUNTIFS('توزيع المباريات'!$J:$J,$C99,'توزيع المباريات'!$H:$H,"شباب أولى")</f>
        <v>0</v>
      </c>
      <c r="R99" s="25">
        <f>COUNTIFS('توزيع المباريات'!$J:$J,$C99,'توزيع المباريات'!$H:$H,"شباب ممتاز")</f>
        <v>0</v>
      </c>
      <c r="S99" s="25">
        <f>COUNTIFS('توزيع المباريات'!$J:$J,$C99,'توزيع المباريات'!$H:$H,"دوري الدرجة الثانية")</f>
        <v>0</v>
      </c>
      <c r="T99" s="25">
        <f>COUNTIFS('توزيع المباريات'!$J:$J,$C99,'توزيع المباريات'!$H:$H,"دوري الامير محمد بن سلمان للدرجة الأولى")</f>
        <v>0</v>
      </c>
      <c r="U99" s="25">
        <f>COUNTIFS('توزيع المباريات'!$J:$J,$C99,'توزيع المباريات'!$H:$H,"الدوري السعودي للمحترفين")</f>
        <v>0</v>
      </c>
      <c r="V99" s="36"/>
    </row>
    <row r="100" spans="2:22">
      <c r="B100" s="20">
        <v>85</v>
      </c>
      <c r="C100" s="21"/>
      <c r="D100" s="21"/>
      <c r="E100" s="21"/>
      <c r="F100" s="21"/>
      <c r="G100" s="25">
        <f>COUNTIFS('توزيع المباريات'!$J:$J,$C100,'توزيع المباريات'!$H:$H,"براعم")</f>
        <v>0</v>
      </c>
      <c r="H100" s="25">
        <f>COUNTIFS('توزيع المباريات'!$J:$J,$C100,'توزيع المباريات'!$H:$H,"براعم تحت 15")</f>
        <v>0</v>
      </c>
      <c r="I100" s="25">
        <f>COUNTIFS('توزيع المباريات'!$J:$J,$C100,'توزيع المباريات'!$H:$H,"ناشئين تحت 17")</f>
        <v>0</v>
      </c>
      <c r="J100" s="25">
        <f>COUNTIFS('توزيع المباريات'!$J:$J,$C100,'توزيع المباريات'!$H:$H,"شباب تحت 19")</f>
        <v>0</v>
      </c>
      <c r="K100" s="25">
        <f>COUNTIFS('توزيع المباريات'!$J:$J,$C100,'توزيع المباريات'!$H:$H,"دوري الدرجة الثالثة")</f>
        <v>0</v>
      </c>
      <c r="L100" s="25">
        <f>COUNTIFS('توزيع المباريات'!$J:$J,$C100,'توزيع المباريات'!$H:$H,"مسابقات اخرى")</f>
        <v>0</v>
      </c>
      <c r="M100" s="25">
        <f>COUNTIFS('توزيع المباريات'!$J:$J,$C100,'توزيع المباريات'!$H:$H,"براعم ممتاز تحت 13")</f>
        <v>0</v>
      </c>
      <c r="N100" s="25">
        <f>COUNTIFS('توزيع المباريات'!$J:$J,$C100,'توزيع المباريات'!$H:$H,"براعم ممتاز تحت 15")</f>
        <v>0</v>
      </c>
      <c r="O100" s="25">
        <f>COUNTIFS('توزيع المباريات'!$J:$J,$C100,'توزيع المباريات'!$H:$H,"ناشئين ممتاز")</f>
        <v>0</v>
      </c>
      <c r="P100" s="25">
        <f>COUNTIFS('توزيع المباريات'!$J:$J,$C100,'توزيع المباريات'!$H:$H,"ناشئين ممتاز")</f>
        <v>0</v>
      </c>
      <c r="Q100" s="25">
        <f>COUNTIFS('توزيع المباريات'!$J:$J,$C100,'توزيع المباريات'!$H:$H,"شباب أولى")</f>
        <v>0</v>
      </c>
      <c r="R100" s="25">
        <f>COUNTIFS('توزيع المباريات'!$J:$J,$C100,'توزيع المباريات'!$H:$H,"شباب ممتاز")</f>
        <v>0</v>
      </c>
      <c r="S100" s="25">
        <f>COUNTIFS('توزيع المباريات'!$J:$J,$C100,'توزيع المباريات'!$H:$H,"دوري الدرجة الثانية")</f>
        <v>0</v>
      </c>
      <c r="T100" s="25">
        <f>COUNTIFS('توزيع المباريات'!$J:$J,$C100,'توزيع المباريات'!$H:$H,"دوري الامير محمد بن سلمان للدرجة الأولى")</f>
        <v>0</v>
      </c>
      <c r="U100" s="25">
        <f>COUNTIFS('توزيع المباريات'!$J:$J,$C100,'توزيع المباريات'!$H:$H,"الدوري السعودي للمحترفين")</f>
        <v>0</v>
      </c>
      <c r="V100" s="36"/>
    </row>
    <row r="101" spans="2:22">
      <c r="B101" s="20">
        <v>86</v>
      </c>
      <c r="C101" s="21"/>
      <c r="D101" s="21"/>
      <c r="E101" s="21"/>
      <c r="F101" s="21"/>
      <c r="G101" s="25">
        <f>COUNTIFS('توزيع المباريات'!$J:$J,$C101,'توزيع المباريات'!$H:$H,"براعم")</f>
        <v>0</v>
      </c>
      <c r="H101" s="25">
        <f>COUNTIFS('توزيع المباريات'!$J:$J,$C101,'توزيع المباريات'!$H:$H,"براعم تحت 15")</f>
        <v>0</v>
      </c>
      <c r="I101" s="25">
        <f>COUNTIFS('توزيع المباريات'!$J:$J,$C101,'توزيع المباريات'!$H:$H,"ناشئين تحت 17")</f>
        <v>0</v>
      </c>
      <c r="J101" s="25">
        <f>COUNTIFS('توزيع المباريات'!$J:$J,$C101,'توزيع المباريات'!$H:$H,"شباب تحت 19")</f>
        <v>0</v>
      </c>
      <c r="K101" s="25">
        <f>COUNTIFS('توزيع المباريات'!$J:$J,$C101,'توزيع المباريات'!$H:$H,"دوري الدرجة الثالثة")</f>
        <v>0</v>
      </c>
      <c r="L101" s="25">
        <f>COUNTIFS('توزيع المباريات'!$J:$J,$C101,'توزيع المباريات'!$H:$H,"مسابقات اخرى")</f>
        <v>0</v>
      </c>
      <c r="M101" s="25">
        <f>COUNTIFS('توزيع المباريات'!$J:$J,$C101,'توزيع المباريات'!$H:$H,"براعم ممتاز تحت 13")</f>
        <v>0</v>
      </c>
      <c r="N101" s="25">
        <f>COUNTIFS('توزيع المباريات'!$J:$J,$C101,'توزيع المباريات'!$H:$H,"براعم ممتاز تحت 15")</f>
        <v>0</v>
      </c>
      <c r="O101" s="25">
        <f>COUNTIFS('توزيع المباريات'!$J:$J,$C101,'توزيع المباريات'!$H:$H,"ناشئين ممتاز")</f>
        <v>0</v>
      </c>
      <c r="P101" s="25">
        <f>COUNTIFS('توزيع المباريات'!$J:$J,$C101,'توزيع المباريات'!$H:$H,"ناشئين ممتاز")</f>
        <v>0</v>
      </c>
      <c r="Q101" s="25">
        <f>COUNTIFS('توزيع المباريات'!$J:$J,$C101,'توزيع المباريات'!$H:$H,"شباب أولى")</f>
        <v>0</v>
      </c>
      <c r="R101" s="25">
        <f>COUNTIFS('توزيع المباريات'!$J:$J,$C101,'توزيع المباريات'!$H:$H,"شباب ممتاز")</f>
        <v>0</v>
      </c>
      <c r="S101" s="25">
        <f>COUNTIFS('توزيع المباريات'!$J:$J,$C101,'توزيع المباريات'!$H:$H,"دوري الدرجة الثانية")</f>
        <v>0</v>
      </c>
      <c r="T101" s="25">
        <f>COUNTIFS('توزيع المباريات'!$J:$J,$C101,'توزيع المباريات'!$H:$H,"دوري الامير محمد بن سلمان للدرجة الأولى")</f>
        <v>0</v>
      </c>
      <c r="U101" s="25">
        <f>COUNTIFS('توزيع المباريات'!$J:$J,$C101,'توزيع المباريات'!$H:$H,"الدوري السعودي للمحترفين")</f>
        <v>0</v>
      </c>
      <c r="V101" s="36"/>
    </row>
    <row r="102" spans="2:22">
      <c r="B102" s="20">
        <v>87</v>
      </c>
      <c r="C102" s="21"/>
      <c r="D102" s="21"/>
      <c r="E102" s="21"/>
      <c r="F102" s="21"/>
      <c r="G102" s="25">
        <f>COUNTIFS('توزيع المباريات'!$J:$J,$C102,'توزيع المباريات'!$H:$H,"براعم")</f>
        <v>0</v>
      </c>
      <c r="H102" s="25">
        <f>COUNTIFS('توزيع المباريات'!$J:$J,$C102,'توزيع المباريات'!$H:$H,"براعم تحت 15")</f>
        <v>0</v>
      </c>
      <c r="I102" s="25">
        <f>COUNTIFS('توزيع المباريات'!$J:$J,$C102,'توزيع المباريات'!$H:$H,"ناشئين تحت 17")</f>
        <v>0</v>
      </c>
      <c r="J102" s="25">
        <f>COUNTIFS('توزيع المباريات'!$J:$J,$C102,'توزيع المباريات'!$H:$H,"شباب تحت 19")</f>
        <v>0</v>
      </c>
      <c r="K102" s="25">
        <f>COUNTIFS('توزيع المباريات'!$J:$J,$C102,'توزيع المباريات'!$H:$H,"دوري الدرجة الثالثة")</f>
        <v>0</v>
      </c>
      <c r="L102" s="25">
        <f>COUNTIFS('توزيع المباريات'!$J:$J,$C102,'توزيع المباريات'!$H:$H,"مسابقات اخرى")</f>
        <v>0</v>
      </c>
      <c r="M102" s="25">
        <f>COUNTIFS('توزيع المباريات'!$J:$J,$C102,'توزيع المباريات'!$H:$H,"براعم ممتاز تحت 13")</f>
        <v>0</v>
      </c>
      <c r="N102" s="25">
        <f>COUNTIFS('توزيع المباريات'!$J:$J,$C102,'توزيع المباريات'!$H:$H,"براعم ممتاز تحت 15")</f>
        <v>0</v>
      </c>
      <c r="O102" s="25">
        <f>COUNTIFS('توزيع المباريات'!$J:$J,$C102,'توزيع المباريات'!$H:$H,"ناشئين ممتاز")</f>
        <v>0</v>
      </c>
      <c r="P102" s="25">
        <f>COUNTIFS('توزيع المباريات'!$J:$J,$C102,'توزيع المباريات'!$H:$H,"ناشئين ممتاز")</f>
        <v>0</v>
      </c>
      <c r="Q102" s="25">
        <f>COUNTIFS('توزيع المباريات'!$J:$J,$C102,'توزيع المباريات'!$H:$H,"شباب أولى")</f>
        <v>0</v>
      </c>
      <c r="R102" s="25">
        <f>COUNTIFS('توزيع المباريات'!$J:$J,$C102,'توزيع المباريات'!$H:$H,"شباب ممتاز")</f>
        <v>0</v>
      </c>
      <c r="S102" s="25">
        <f>COUNTIFS('توزيع المباريات'!$J:$J,$C102,'توزيع المباريات'!$H:$H,"دوري الدرجة الثانية")</f>
        <v>0</v>
      </c>
      <c r="T102" s="25">
        <f>COUNTIFS('توزيع المباريات'!$J:$J,$C102,'توزيع المباريات'!$H:$H,"دوري الامير محمد بن سلمان للدرجة الأولى")</f>
        <v>0</v>
      </c>
      <c r="U102" s="25">
        <f>COUNTIFS('توزيع المباريات'!$J:$J,$C102,'توزيع المباريات'!$H:$H,"الدوري السعودي للمحترفين")</f>
        <v>0</v>
      </c>
      <c r="V102" s="36"/>
    </row>
    <row r="103" spans="2:22">
      <c r="B103" s="20">
        <v>88</v>
      </c>
      <c r="C103" s="21"/>
      <c r="D103" s="21"/>
      <c r="E103" s="21"/>
      <c r="F103" s="21"/>
      <c r="G103" s="25">
        <f>COUNTIFS('توزيع المباريات'!$J:$J,$C103,'توزيع المباريات'!$H:$H,"براعم")</f>
        <v>0</v>
      </c>
      <c r="H103" s="25">
        <f>COUNTIFS('توزيع المباريات'!$J:$J,$C103,'توزيع المباريات'!$H:$H,"براعم تحت 15")</f>
        <v>0</v>
      </c>
      <c r="I103" s="25">
        <f>COUNTIFS('توزيع المباريات'!$J:$J,$C103,'توزيع المباريات'!$H:$H,"ناشئين تحت 17")</f>
        <v>0</v>
      </c>
      <c r="J103" s="25">
        <f>COUNTIFS('توزيع المباريات'!$J:$J,$C103,'توزيع المباريات'!$H:$H,"شباب تحت 19")</f>
        <v>0</v>
      </c>
      <c r="K103" s="25">
        <f>COUNTIFS('توزيع المباريات'!$J:$J,$C103,'توزيع المباريات'!$H:$H,"دوري الدرجة الثالثة")</f>
        <v>0</v>
      </c>
      <c r="L103" s="25">
        <f>COUNTIFS('توزيع المباريات'!$J:$J,$C103,'توزيع المباريات'!$H:$H,"مسابقات اخرى")</f>
        <v>0</v>
      </c>
      <c r="M103" s="25">
        <f>COUNTIFS('توزيع المباريات'!$J:$J,$C103,'توزيع المباريات'!$H:$H,"براعم ممتاز تحت 13")</f>
        <v>0</v>
      </c>
      <c r="N103" s="25">
        <f>COUNTIFS('توزيع المباريات'!$J:$J,$C103,'توزيع المباريات'!$H:$H,"براعم ممتاز تحت 15")</f>
        <v>0</v>
      </c>
      <c r="O103" s="25">
        <f>COUNTIFS('توزيع المباريات'!$J:$J,$C103,'توزيع المباريات'!$H:$H,"ناشئين ممتاز")</f>
        <v>0</v>
      </c>
      <c r="P103" s="25">
        <f>COUNTIFS('توزيع المباريات'!$J:$J,$C103,'توزيع المباريات'!$H:$H,"ناشئين ممتاز")</f>
        <v>0</v>
      </c>
      <c r="Q103" s="25">
        <f>COUNTIFS('توزيع المباريات'!$J:$J,$C103,'توزيع المباريات'!$H:$H,"شباب أولى")</f>
        <v>0</v>
      </c>
      <c r="R103" s="25">
        <f>COUNTIFS('توزيع المباريات'!$J:$J,$C103,'توزيع المباريات'!$H:$H,"شباب ممتاز")</f>
        <v>0</v>
      </c>
      <c r="S103" s="25">
        <f>COUNTIFS('توزيع المباريات'!$J:$J,$C103,'توزيع المباريات'!$H:$H,"دوري الدرجة الثانية")</f>
        <v>0</v>
      </c>
      <c r="T103" s="25">
        <f>COUNTIFS('توزيع المباريات'!$J:$J,$C103,'توزيع المباريات'!$H:$H,"دوري الامير محمد بن سلمان للدرجة الأولى")</f>
        <v>0</v>
      </c>
      <c r="U103" s="25">
        <f>COUNTIFS('توزيع المباريات'!$J:$J,$C103,'توزيع المباريات'!$H:$H,"الدوري السعودي للمحترفين")</f>
        <v>0</v>
      </c>
      <c r="V103" s="36"/>
    </row>
    <row r="104" spans="2:22">
      <c r="B104" s="20">
        <v>89</v>
      </c>
      <c r="C104" s="21"/>
      <c r="D104" s="21"/>
      <c r="E104" s="21"/>
      <c r="F104" s="21"/>
      <c r="G104" s="25">
        <f>COUNTIFS('توزيع المباريات'!$J:$J,$C104,'توزيع المباريات'!$H:$H,"براعم")</f>
        <v>0</v>
      </c>
      <c r="H104" s="25">
        <f>COUNTIFS('توزيع المباريات'!$J:$J,$C104,'توزيع المباريات'!$H:$H,"براعم تحت 15")</f>
        <v>0</v>
      </c>
      <c r="I104" s="25">
        <f>COUNTIFS('توزيع المباريات'!$J:$J,$C104,'توزيع المباريات'!$H:$H,"ناشئين تحت 17")</f>
        <v>0</v>
      </c>
      <c r="J104" s="25">
        <f>COUNTIFS('توزيع المباريات'!$J:$J,$C104,'توزيع المباريات'!$H:$H,"شباب تحت 19")</f>
        <v>0</v>
      </c>
      <c r="K104" s="25">
        <f>COUNTIFS('توزيع المباريات'!$J:$J,$C104,'توزيع المباريات'!$H:$H,"دوري الدرجة الثالثة")</f>
        <v>0</v>
      </c>
      <c r="L104" s="25">
        <f>COUNTIFS('توزيع المباريات'!$J:$J,$C104,'توزيع المباريات'!$H:$H,"مسابقات اخرى")</f>
        <v>0</v>
      </c>
      <c r="M104" s="25">
        <f>COUNTIFS('توزيع المباريات'!$J:$J,$C104,'توزيع المباريات'!$H:$H,"براعم ممتاز تحت 13")</f>
        <v>0</v>
      </c>
      <c r="N104" s="25">
        <f>COUNTIFS('توزيع المباريات'!$J:$J,$C104,'توزيع المباريات'!$H:$H,"براعم ممتاز تحت 15")</f>
        <v>0</v>
      </c>
      <c r="O104" s="25">
        <f>COUNTIFS('توزيع المباريات'!$J:$J,$C104,'توزيع المباريات'!$H:$H,"ناشئين ممتاز")</f>
        <v>0</v>
      </c>
      <c r="P104" s="25">
        <f>COUNTIFS('توزيع المباريات'!$J:$J,$C104,'توزيع المباريات'!$H:$H,"ناشئين ممتاز")</f>
        <v>0</v>
      </c>
      <c r="Q104" s="25">
        <f>COUNTIFS('توزيع المباريات'!$J:$J,$C104,'توزيع المباريات'!$H:$H,"شباب أولى")</f>
        <v>0</v>
      </c>
      <c r="R104" s="25">
        <f>COUNTIFS('توزيع المباريات'!$J:$J,$C104,'توزيع المباريات'!$H:$H,"شباب ممتاز")</f>
        <v>0</v>
      </c>
      <c r="S104" s="25">
        <f>COUNTIFS('توزيع المباريات'!$J:$J,$C104,'توزيع المباريات'!$H:$H,"دوري الدرجة الثانية")</f>
        <v>0</v>
      </c>
      <c r="T104" s="25">
        <f>COUNTIFS('توزيع المباريات'!$J:$J,$C104,'توزيع المباريات'!$H:$H,"دوري الامير محمد بن سلمان للدرجة الأولى")</f>
        <v>0</v>
      </c>
      <c r="U104" s="25">
        <f>COUNTIFS('توزيع المباريات'!$J:$J,$C104,'توزيع المباريات'!$H:$H,"الدوري السعودي للمحترفين")</f>
        <v>0</v>
      </c>
      <c r="V104" s="36"/>
    </row>
    <row r="105" spans="2:22">
      <c r="B105" s="20">
        <v>90</v>
      </c>
      <c r="C105" s="21"/>
      <c r="D105" s="21"/>
      <c r="E105" s="21"/>
      <c r="F105" s="21"/>
      <c r="G105" s="25">
        <f>COUNTIFS('توزيع المباريات'!$J:$J,$C105,'توزيع المباريات'!$H:$H,"براعم")</f>
        <v>0</v>
      </c>
      <c r="H105" s="25">
        <f>COUNTIFS('توزيع المباريات'!$J:$J,$C105,'توزيع المباريات'!$H:$H,"براعم تحت 15")</f>
        <v>0</v>
      </c>
      <c r="I105" s="25">
        <f>COUNTIFS('توزيع المباريات'!$J:$J,$C105,'توزيع المباريات'!$H:$H,"ناشئين تحت 17")</f>
        <v>0</v>
      </c>
      <c r="J105" s="25">
        <f>COUNTIFS('توزيع المباريات'!$J:$J,$C105,'توزيع المباريات'!$H:$H,"شباب تحت 19")</f>
        <v>0</v>
      </c>
      <c r="K105" s="25">
        <f>COUNTIFS('توزيع المباريات'!$J:$J,$C105,'توزيع المباريات'!$H:$H,"دوري الدرجة الثالثة")</f>
        <v>0</v>
      </c>
      <c r="L105" s="25">
        <f>COUNTIFS('توزيع المباريات'!$J:$J,$C105,'توزيع المباريات'!$H:$H,"مسابقات اخرى")</f>
        <v>0</v>
      </c>
      <c r="M105" s="25">
        <f>COUNTIFS('توزيع المباريات'!$J:$J,$C105,'توزيع المباريات'!$H:$H,"براعم ممتاز تحت 13")</f>
        <v>0</v>
      </c>
      <c r="N105" s="25">
        <f>COUNTIFS('توزيع المباريات'!$J:$J,$C105,'توزيع المباريات'!$H:$H,"براعم ممتاز تحت 15")</f>
        <v>0</v>
      </c>
      <c r="O105" s="25">
        <f>COUNTIFS('توزيع المباريات'!$J:$J,$C105,'توزيع المباريات'!$H:$H,"ناشئين ممتاز")</f>
        <v>0</v>
      </c>
      <c r="P105" s="25">
        <f>COUNTIFS('توزيع المباريات'!$J:$J,$C105,'توزيع المباريات'!$H:$H,"ناشئين ممتاز")</f>
        <v>0</v>
      </c>
      <c r="Q105" s="25">
        <f>COUNTIFS('توزيع المباريات'!$J:$J,$C105,'توزيع المباريات'!$H:$H,"شباب أولى")</f>
        <v>0</v>
      </c>
      <c r="R105" s="25">
        <f>COUNTIFS('توزيع المباريات'!$J:$J,$C105,'توزيع المباريات'!$H:$H,"شباب ممتاز")</f>
        <v>0</v>
      </c>
      <c r="S105" s="25">
        <f>COUNTIFS('توزيع المباريات'!$J:$J,$C105,'توزيع المباريات'!$H:$H,"دوري الدرجة الثانية")</f>
        <v>0</v>
      </c>
      <c r="T105" s="25">
        <f>COUNTIFS('توزيع المباريات'!$J:$J,$C105,'توزيع المباريات'!$H:$H,"دوري الامير محمد بن سلمان للدرجة الأولى")</f>
        <v>0</v>
      </c>
      <c r="U105" s="25">
        <f>COUNTIFS('توزيع المباريات'!$J:$J,$C105,'توزيع المباريات'!$H:$H,"الدوري السعودي للمحترفين")</f>
        <v>0</v>
      </c>
      <c r="V105" s="36"/>
    </row>
    <row r="106" spans="2:22">
      <c r="B106" s="20">
        <v>91</v>
      </c>
      <c r="C106" s="21"/>
      <c r="D106" s="21"/>
      <c r="E106" s="21"/>
      <c r="F106" s="21"/>
      <c r="G106" s="25">
        <f>COUNTIFS('توزيع المباريات'!$J:$J,$C106,'توزيع المباريات'!$H:$H,"براعم")</f>
        <v>0</v>
      </c>
      <c r="H106" s="25">
        <f>COUNTIFS('توزيع المباريات'!$J:$J,$C106,'توزيع المباريات'!$H:$H,"براعم تحت 15")</f>
        <v>0</v>
      </c>
      <c r="I106" s="25">
        <f>COUNTIFS('توزيع المباريات'!$J:$J,$C106,'توزيع المباريات'!$H:$H,"ناشئين تحت 17")</f>
        <v>0</v>
      </c>
      <c r="J106" s="25">
        <f>COUNTIFS('توزيع المباريات'!$J:$J,$C106,'توزيع المباريات'!$H:$H,"شباب تحت 19")</f>
        <v>0</v>
      </c>
      <c r="K106" s="25">
        <f>COUNTIFS('توزيع المباريات'!$J:$J,$C106,'توزيع المباريات'!$H:$H,"دوري الدرجة الثالثة")</f>
        <v>0</v>
      </c>
      <c r="L106" s="25">
        <f>COUNTIFS('توزيع المباريات'!$J:$J,$C106,'توزيع المباريات'!$H:$H,"مسابقات اخرى")</f>
        <v>0</v>
      </c>
      <c r="M106" s="25">
        <f>COUNTIFS('توزيع المباريات'!$J:$J,$C106,'توزيع المباريات'!$H:$H,"براعم ممتاز تحت 13")</f>
        <v>0</v>
      </c>
      <c r="N106" s="25">
        <f>COUNTIFS('توزيع المباريات'!$J:$J,$C106,'توزيع المباريات'!$H:$H,"براعم ممتاز تحت 15")</f>
        <v>0</v>
      </c>
      <c r="O106" s="25">
        <f>COUNTIFS('توزيع المباريات'!$J:$J,$C106,'توزيع المباريات'!$H:$H,"ناشئين ممتاز")</f>
        <v>0</v>
      </c>
      <c r="P106" s="25">
        <f>COUNTIFS('توزيع المباريات'!$J:$J,$C106,'توزيع المباريات'!$H:$H,"ناشئين ممتاز")</f>
        <v>0</v>
      </c>
      <c r="Q106" s="25">
        <f>COUNTIFS('توزيع المباريات'!$J:$J,$C106,'توزيع المباريات'!$H:$H,"شباب أولى")</f>
        <v>0</v>
      </c>
      <c r="R106" s="25">
        <f>COUNTIFS('توزيع المباريات'!$J:$J,$C106,'توزيع المباريات'!$H:$H,"شباب ممتاز")</f>
        <v>0</v>
      </c>
      <c r="S106" s="25">
        <f>COUNTIFS('توزيع المباريات'!$J:$J,$C106,'توزيع المباريات'!$H:$H,"دوري الدرجة الثانية")</f>
        <v>0</v>
      </c>
      <c r="T106" s="25">
        <f>COUNTIFS('توزيع المباريات'!$J:$J,$C106,'توزيع المباريات'!$H:$H,"دوري الامير محمد بن سلمان للدرجة الأولى")</f>
        <v>0</v>
      </c>
      <c r="U106" s="25">
        <f>COUNTIFS('توزيع المباريات'!$J:$J,$C106,'توزيع المباريات'!$H:$H,"الدوري السعودي للمحترفين")</f>
        <v>0</v>
      </c>
      <c r="V106" s="36"/>
    </row>
    <row r="107" spans="2:22">
      <c r="B107" s="20">
        <v>92</v>
      </c>
      <c r="C107" s="21"/>
      <c r="D107" s="21"/>
      <c r="E107" s="21"/>
      <c r="F107" s="21"/>
      <c r="G107" s="25">
        <f>COUNTIFS('توزيع المباريات'!$J:$J,$C107,'توزيع المباريات'!$H:$H,"براعم")</f>
        <v>0</v>
      </c>
      <c r="H107" s="25">
        <f>COUNTIFS('توزيع المباريات'!$J:$J,$C107,'توزيع المباريات'!$H:$H,"براعم تحت 15")</f>
        <v>0</v>
      </c>
      <c r="I107" s="25">
        <f>COUNTIFS('توزيع المباريات'!$J:$J,$C107,'توزيع المباريات'!$H:$H,"ناشئين تحت 17")</f>
        <v>0</v>
      </c>
      <c r="J107" s="25">
        <f>COUNTIFS('توزيع المباريات'!$J:$J,$C107,'توزيع المباريات'!$H:$H,"شباب تحت 19")</f>
        <v>0</v>
      </c>
      <c r="K107" s="25">
        <f>COUNTIFS('توزيع المباريات'!$J:$J,$C107,'توزيع المباريات'!$H:$H,"دوري الدرجة الثالثة")</f>
        <v>0</v>
      </c>
      <c r="L107" s="25">
        <f>COUNTIFS('توزيع المباريات'!$J:$J,$C107,'توزيع المباريات'!$H:$H,"مسابقات اخرى")</f>
        <v>0</v>
      </c>
      <c r="M107" s="25">
        <f>COUNTIFS('توزيع المباريات'!$J:$J,$C107,'توزيع المباريات'!$H:$H,"براعم ممتاز تحت 13")</f>
        <v>0</v>
      </c>
      <c r="N107" s="25">
        <f>COUNTIFS('توزيع المباريات'!$J:$J,$C107,'توزيع المباريات'!$H:$H,"براعم ممتاز تحت 15")</f>
        <v>0</v>
      </c>
      <c r="O107" s="25">
        <f>COUNTIFS('توزيع المباريات'!$J:$J,$C107,'توزيع المباريات'!$H:$H,"ناشئين ممتاز")</f>
        <v>0</v>
      </c>
      <c r="P107" s="25">
        <f>COUNTIFS('توزيع المباريات'!$J:$J,$C107,'توزيع المباريات'!$H:$H,"ناشئين ممتاز")</f>
        <v>0</v>
      </c>
      <c r="Q107" s="25">
        <f>COUNTIFS('توزيع المباريات'!$J:$J,$C107,'توزيع المباريات'!$H:$H,"شباب أولى")</f>
        <v>0</v>
      </c>
      <c r="R107" s="25">
        <f>COUNTIFS('توزيع المباريات'!$J:$J,$C107,'توزيع المباريات'!$H:$H,"شباب ممتاز")</f>
        <v>0</v>
      </c>
      <c r="S107" s="25">
        <f>COUNTIFS('توزيع المباريات'!$J:$J,$C107,'توزيع المباريات'!$H:$H,"دوري الدرجة الثانية")</f>
        <v>0</v>
      </c>
      <c r="T107" s="25">
        <f>COUNTIFS('توزيع المباريات'!$J:$J,$C107,'توزيع المباريات'!$H:$H,"دوري الامير محمد بن سلمان للدرجة الأولى")</f>
        <v>0</v>
      </c>
      <c r="U107" s="25">
        <f>COUNTIFS('توزيع المباريات'!$J:$J,$C107,'توزيع المباريات'!$H:$H,"الدوري السعودي للمحترفين")</f>
        <v>0</v>
      </c>
      <c r="V107" s="36"/>
    </row>
    <row r="108" spans="2:22">
      <c r="B108" s="20">
        <v>93</v>
      </c>
      <c r="C108" s="21"/>
      <c r="D108" s="21"/>
      <c r="E108" s="21"/>
      <c r="F108" s="21"/>
      <c r="G108" s="25">
        <f>COUNTIFS('توزيع المباريات'!$J:$J,$C108,'توزيع المباريات'!$H:$H,"براعم")</f>
        <v>0</v>
      </c>
      <c r="H108" s="25">
        <f>COUNTIFS('توزيع المباريات'!$J:$J,$C108,'توزيع المباريات'!$H:$H,"براعم تحت 15")</f>
        <v>0</v>
      </c>
      <c r="I108" s="25">
        <f>COUNTIFS('توزيع المباريات'!$J:$J,$C108,'توزيع المباريات'!$H:$H,"ناشئين تحت 17")</f>
        <v>0</v>
      </c>
      <c r="J108" s="25">
        <f>COUNTIFS('توزيع المباريات'!$J:$J,$C108,'توزيع المباريات'!$H:$H,"شباب تحت 19")</f>
        <v>0</v>
      </c>
      <c r="K108" s="25">
        <f>COUNTIFS('توزيع المباريات'!$J:$J,$C108,'توزيع المباريات'!$H:$H,"دوري الدرجة الثالثة")</f>
        <v>0</v>
      </c>
      <c r="L108" s="25">
        <f>COUNTIFS('توزيع المباريات'!$J:$J,$C108,'توزيع المباريات'!$H:$H,"مسابقات اخرى")</f>
        <v>0</v>
      </c>
      <c r="M108" s="25">
        <f>COUNTIFS('توزيع المباريات'!$J:$J,$C108,'توزيع المباريات'!$H:$H,"براعم ممتاز تحت 13")</f>
        <v>0</v>
      </c>
      <c r="N108" s="25">
        <f>COUNTIFS('توزيع المباريات'!$J:$J,$C108,'توزيع المباريات'!$H:$H,"براعم ممتاز تحت 15")</f>
        <v>0</v>
      </c>
      <c r="O108" s="25">
        <f>COUNTIFS('توزيع المباريات'!$J:$J,$C108,'توزيع المباريات'!$H:$H,"ناشئين ممتاز")</f>
        <v>0</v>
      </c>
      <c r="P108" s="25">
        <f>COUNTIFS('توزيع المباريات'!$J:$J,$C108,'توزيع المباريات'!$H:$H,"ناشئين ممتاز")</f>
        <v>0</v>
      </c>
      <c r="Q108" s="25">
        <f>COUNTIFS('توزيع المباريات'!$J:$J,$C108,'توزيع المباريات'!$H:$H,"شباب أولى")</f>
        <v>0</v>
      </c>
      <c r="R108" s="25">
        <f>COUNTIFS('توزيع المباريات'!$J:$J,$C108,'توزيع المباريات'!$H:$H,"شباب ممتاز")</f>
        <v>0</v>
      </c>
      <c r="S108" s="25">
        <f>COUNTIFS('توزيع المباريات'!$J:$J,$C108,'توزيع المباريات'!$H:$H,"دوري الدرجة الثانية")</f>
        <v>0</v>
      </c>
      <c r="T108" s="25">
        <f>COUNTIFS('توزيع المباريات'!$J:$J,$C108,'توزيع المباريات'!$H:$H,"دوري الامير محمد بن سلمان للدرجة الأولى")</f>
        <v>0</v>
      </c>
      <c r="U108" s="25">
        <f>COUNTIFS('توزيع المباريات'!$J:$J,$C108,'توزيع المباريات'!$H:$H,"الدوري السعودي للمحترفين")</f>
        <v>0</v>
      </c>
      <c r="V108" s="36"/>
    </row>
    <row r="109" spans="2:22">
      <c r="B109" s="20">
        <v>94</v>
      </c>
      <c r="C109" s="21"/>
      <c r="D109" s="21"/>
      <c r="E109" s="21"/>
      <c r="F109" s="21"/>
      <c r="G109" s="25">
        <f>COUNTIFS('توزيع المباريات'!$J:$J,$C109,'توزيع المباريات'!$H:$H,"براعم")</f>
        <v>0</v>
      </c>
      <c r="H109" s="25">
        <f>COUNTIFS('توزيع المباريات'!$J:$J,$C109,'توزيع المباريات'!$H:$H,"براعم تحت 15")</f>
        <v>0</v>
      </c>
      <c r="I109" s="25">
        <f>COUNTIFS('توزيع المباريات'!$J:$J,$C109,'توزيع المباريات'!$H:$H,"ناشئين تحت 17")</f>
        <v>0</v>
      </c>
      <c r="J109" s="25">
        <f>COUNTIFS('توزيع المباريات'!$J:$J,$C109,'توزيع المباريات'!$H:$H,"شباب تحت 19")</f>
        <v>0</v>
      </c>
      <c r="K109" s="25">
        <f>COUNTIFS('توزيع المباريات'!$J:$J,$C109,'توزيع المباريات'!$H:$H,"دوري الدرجة الثالثة")</f>
        <v>0</v>
      </c>
      <c r="L109" s="25">
        <f>COUNTIFS('توزيع المباريات'!$J:$J,$C109,'توزيع المباريات'!$H:$H,"مسابقات اخرى")</f>
        <v>0</v>
      </c>
      <c r="M109" s="25">
        <f>COUNTIFS('توزيع المباريات'!$J:$J,$C109,'توزيع المباريات'!$H:$H,"براعم ممتاز تحت 13")</f>
        <v>0</v>
      </c>
      <c r="N109" s="25">
        <f>COUNTIFS('توزيع المباريات'!$J:$J,$C109,'توزيع المباريات'!$H:$H,"براعم ممتاز تحت 15")</f>
        <v>0</v>
      </c>
      <c r="O109" s="25">
        <f>COUNTIFS('توزيع المباريات'!$J:$J,$C109,'توزيع المباريات'!$H:$H,"ناشئين ممتاز")</f>
        <v>0</v>
      </c>
      <c r="P109" s="25">
        <f>COUNTIFS('توزيع المباريات'!$J:$J,$C109,'توزيع المباريات'!$H:$H,"ناشئين ممتاز")</f>
        <v>0</v>
      </c>
      <c r="Q109" s="25">
        <f>COUNTIFS('توزيع المباريات'!$J:$J,$C109,'توزيع المباريات'!$H:$H,"شباب أولى")</f>
        <v>0</v>
      </c>
      <c r="R109" s="25">
        <f>COUNTIFS('توزيع المباريات'!$J:$J,$C109,'توزيع المباريات'!$H:$H,"شباب ممتاز")</f>
        <v>0</v>
      </c>
      <c r="S109" s="25">
        <f>COUNTIFS('توزيع المباريات'!$J:$J,$C109,'توزيع المباريات'!$H:$H,"دوري الدرجة الثانية")</f>
        <v>0</v>
      </c>
      <c r="T109" s="25">
        <f>COUNTIFS('توزيع المباريات'!$J:$J,$C109,'توزيع المباريات'!$H:$H,"دوري الامير محمد بن سلمان للدرجة الأولى")</f>
        <v>0</v>
      </c>
      <c r="U109" s="25">
        <f>COUNTIFS('توزيع المباريات'!$J:$J,$C109,'توزيع المباريات'!$H:$H,"الدوري السعودي للمحترفين")</f>
        <v>0</v>
      </c>
      <c r="V109" s="36"/>
    </row>
    <row r="110" spans="2:22">
      <c r="B110" s="20">
        <v>95</v>
      </c>
      <c r="C110" s="21"/>
      <c r="D110" s="21"/>
      <c r="E110" s="21"/>
      <c r="F110" s="21"/>
      <c r="G110" s="25">
        <f>COUNTIFS('توزيع المباريات'!$J:$J,$C110,'توزيع المباريات'!$H:$H,"براعم")</f>
        <v>0</v>
      </c>
      <c r="H110" s="25">
        <f>COUNTIFS('توزيع المباريات'!$J:$J,$C110,'توزيع المباريات'!$H:$H,"براعم تحت 15")</f>
        <v>0</v>
      </c>
      <c r="I110" s="25">
        <f>COUNTIFS('توزيع المباريات'!$J:$J,$C110,'توزيع المباريات'!$H:$H,"ناشئين تحت 17")</f>
        <v>0</v>
      </c>
      <c r="J110" s="25">
        <f>COUNTIFS('توزيع المباريات'!$J:$J,$C110,'توزيع المباريات'!$H:$H,"شباب تحت 19")</f>
        <v>0</v>
      </c>
      <c r="K110" s="25">
        <f>COUNTIFS('توزيع المباريات'!$J:$J,$C110,'توزيع المباريات'!$H:$H,"دوري الدرجة الثالثة")</f>
        <v>0</v>
      </c>
      <c r="L110" s="25">
        <f>COUNTIFS('توزيع المباريات'!$J:$J,$C110,'توزيع المباريات'!$H:$H,"مسابقات اخرى")</f>
        <v>0</v>
      </c>
      <c r="M110" s="25">
        <f>COUNTIFS('توزيع المباريات'!$J:$J,$C110,'توزيع المباريات'!$H:$H,"براعم ممتاز تحت 13")</f>
        <v>0</v>
      </c>
      <c r="N110" s="25">
        <f>COUNTIFS('توزيع المباريات'!$J:$J,$C110,'توزيع المباريات'!$H:$H,"براعم ممتاز تحت 15")</f>
        <v>0</v>
      </c>
      <c r="O110" s="25">
        <f>COUNTIFS('توزيع المباريات'!$J:$J,$C110,'توزيع المباريات'!$H:$H,"ناشئين ممتاز")</f>
        <v>0</v>
      </c>
      <c r="P110" s="25">
        <f>COUNTIFS('توزيع المباريات'!$J:$J,$C110,'توزيع المباريات'!$H:$H,"ناشئين ممتاز")</f>
        <v>0</v>
      </c>
      <c r="Q110" s="25">
        <f>COUNTIFS('توزيع المباريات'!$J:$J,$C110,'توزيع المباريات'!$H:$H,"شباب أولى")</f>
        <v>0</v>
      </c>
      <c r="R110" s="25">
        <f>COUNTIFS('توزيع المباريات'!$J:$J,$C110,'توزيع المباريات'!$H:$H,"شباب ممتاز")</f>
        <v>0</v>
      </c>
      <c r="S110" s="25">
        <f>COUNTIFS('توزيع المباريات'!$J:$J,$C110,'توزيع المباريات'!$H:$H,"دوري الدرجة الثانية")</f>
        <v>0</v>
      </c>
      <c r="T110" s="25">
        <f>COUNTIFS('توزيع المباريات'!$J:$J,$C110,'توزيع المباريات'!$H:$H,"دوري الامير محمد بن سلمان للدرجة الأولى")</f>
        <v>0</v>
      </c>
      <c r="U110" s="25">
        <f>COUNTIFS('توزيع المباريات'!$J:$J,$C110,'توزيع المباريات'!$H:$H,"الدوري السعودي للمحترفين")</f>
        <v>0</v>
      </c>
      <c r="V110" s="36"/>
    </row>
    <row r="111" spans="2:22">
      <c r="B111" s="20">
        <v>96</v>
      </c>
      <c r="C111" s="21"/>
      <c r="D111" s="21"/>
      <c r="E111" s="21"/>
      <c r="F111" s="21"/>
      <c r="G111" s="25">
        <f>COUNTIFS('توزيع المباريات'!$J:$J,$C111,'توزيع المباريات'!$H:$H,"براعم")</f>
        <v>0</v>
      </c>
      <c r="H111" s="25">
        <f>COUNTIFS('توزيع المباريات'!$J:$J,$C111,'توزيع المباريات'!$H:$H,"براعم تحت 15")</f>
        <v>0</v>
      </c>
      <c r="I111" s="25">
        <f>COUNTIFS('توزيع المباريات'!$J:$J,$C111,'توزيع المباريات'!$H:$H,"ناشئين تحت 17")</f>
        <v>0</v>
      </c>
      <c r="J111" s="25">
        <f>COUNTIFS('توزيع المباريات'!$J:$J,$C111,'توزيع المباريات'!$H:$H,"شباب تحت 19")</f>
        <v>0</v>
      </c>
      <c r="K111" s="25">
        <f>COUNTIFS('توزيع المباريات'!$J:$J,$C111,'توزيع المباريات'!$H:$H,"دوري الدرجة الثالثة")</f>
        <v>0</v>
      </c>
      <c r="L111" s="25">
        <f>COUNTIFS('توزيع المباريات'!$J:$J,$C111,'توزيع المباريات'!$H:$H,"مسابقات اخرى")</f>
        <v>0</v>
      </c>
      <c r="M111" s="25">
        <f>COUNTIFS('توزيع المباريات'!$J:$J,$C111,'توزيع المباريات'!$H:$H,"براعم ممتاز تحت 13")</f>
        <v>0</v>
      </c>
      <c r="N111" s="25">
        <f>COUNTIFS('توزيع المباريات'!$J:$J,$C111,'توزيع المباريات'!$H:$H,"براعم ممتاز تحت 15")</f>
        <v>0</v>
      </c>
      <c r="O111" s="25">
        <f>COUNTIFS('توزيع المباريات'!$J:$J,$C111,'توزيع المباريات'!$H:$H,"ناشئين ممتاز")</f>
        <v>0</v>
      </c>
      <c r="P111" s="25">
        <f>COUNTIFS('توزيع المباريات'!$J:$J,$C111,'توزيع المباريات'!$H:$H,"ناشئين ممتاز")</f>
        <v>0</v>
      </c>
      <c r="Q111" s="25">
        <f>COUNTIFS('توزيع المباريات'!$J:$J,$C111,'توزيع المباريات'!$H:$H,"شباب أولى")</f>
        <v>0</v>
      </c>
      <c r="R111" s="25">
        <f>COUNTIFS('توزيع المباريات'!$J:$J,$C111,'توزيع المباريات'!$H:$H,"شباب ممتاز")</f>
        <v>0</v>
      </c>
      <c r="S111" s="25">
        <f>COUNTIFS('توزيع المباريات'!$J:$J,$C111,'توزيع المباريات'!$H:$H,"دوري الدرجة الثانية")</f>
        <v>0</v>
      </c>
      <c r="T111" s="25">
        <f>COUNTIFS('توزيع المباريات'!$J:$J,$C111,'توزيع المباريات'!$H:$H,"دوري الامير محمد بن سلمان للدرجة الأولى")</f>
        <v>0</v>
      </c>
      <c r="U111" s="25">
        <f>COUNTIFS('توزيع المباريات'!$J:$J,$C111,'توزيع المباريات'!$H:$H,"الدوري السعودي للمحترفين")</f>
        <v>0</v>
      </c>
      <c r="V111" s="36"/>
    </row>
    <row r="112" spans="2:22">
      <c r="B112" s="20">
        <v>97</v>
      </c>
      <c r="C112" s="21"/>
      <c r="D112" s="21"/>
      <c r="E112" s="21"/>
      <c r="F112" s="21"/>
      <c r="G112" s="25">
        <f>COUNTIFS('توزيع المباريات'!$J:$J,$C112,'توزيع المباريات'!$H:$H,"براعم")</f>
        <v>0</v>
      </c>
      <c r="H112" s="25">
        <f>COUNTIFS('توزيع المباريات'!$J:$J,$C112,'توزيع المباريات'!$H:$H,"براعم تحت 15")</f>
        <v>0</v>
      </c>
      <c r="I112" s="25">
        <f>COUNTIFS('توزيع المباريات'!$J:$J,$C112,'توزيع المباريات'!$H:$H,"ناشئين تحت 17")</f>
        <v>0</v>
      </c>
      <c r="J112" s="25">
        <f>COUNTIFS('توزيع المباريات'!$J:$J,$C112,'توزيع المباريات'!$H:$H,"شباب تحت 19")</f>
        <v>0</v>
      </c>
      <c r="K112" s="25">
        <f>COUNTIFS('توزيع المباريات'!$J:$J,$C112,'توزيع المباريات'!$H:$H,"دوري الدرجة الثالثة")</f>
        <v>0</v>
      </c>
      <c r="L112" s="25">
        <f>COUNTIFS('توزيع المباريات'!$J:$J,$C112,'توزيع المباريات'!$H:$H,"مسابقات اخرى")</f>
        <v>0</v>
      </c>
      <c r="M112" s="25">
        <f>COUNTIFS('توزيع المباريات'!$J:$J,$C112,'توزيع المباريات'!$H:$H,"براعم ممتاز تحت 13")</f>
        <v>0</v>
      </c>
      <c r="N112" s="25">
        <f>COUNTIFS('توزيع المباريات'!$J:$J,$C112,'توزيع المباريات'!$H:$H,"براعم ممتاز تحت 15")</f>
        <v>0</v>
      </c>
      <c r="O112" s="25">
        <f>COUNTIFS('توزيع المباريات'!$J:$J,$C112,'توزيع المباريات'!$H:$H,"ناشئين ممتاز")</f>
        <v>0</v>
      </c>
      <c r="P112" s="25">
        <f>COUNTIFS('توزيع المباريات'!$J:$J,$C112,'توزيع المباريات'!$H:$H,"ناشئين ممتاز")</f>
        <v>0</v>
      </c>
      <c r="Q112" s="25">
        <f>COUNTIFS('توزيع المباريات'!$J:$J,$C112,'توزيع المباريات'!$H:$H,"شباب أولى")</f>
        <v>0</v>
      </c>
      <c r="R112" s="25">
        <f>COUNTIFS('توزيع المباريات'!$J:$J,$C112,'توزيع المباريات'!$H:$H,"شباب ممتاز")</f>
        <v>0</v>
      </c>
      <c r="S112" s="25">
        <f>COUNTIFS('توزيع المباريات'!$J:$J,$C112,'توزيع المباريات'!$H:$H,"دوري الدرجة الثانية")</f>
        <v>0</v>
      </c>
      <c r="T112" s="25">
        <f>COUNTIFS('توزيع المباريات'!$J:$J,$C112,'توزيع المباريات'!$H:$H,"دوري الامير محمد بن سلمان للدرجة الأولى")</f>
        <v>0</v>
      </c>
      <c r="U112" s="25">
        <f>COUNTIFS('توزيع المباريات'!$J:$J,$C112,'توزيع المباريات'!$H:$H,"الدوري السعودي للمحترفين")</f>
        <v>0</v>
      </c>
      <c r="V112" s="36"/>
    </row>
    <row r="113" spans="2:22">
      <c r="B113" s="28">
        <v>98</v>
      </c>
      <c r="C113" s="29"/>
      <c r="D113" s="29"/>
      <c r="E113" s="29"/>
      <c r="F113" s="29"/>
      <c r="G113" s="25">
        <f>COUNTIFS('توزيع المباريات'!$J:$J,$C113,'توزيع المباريات'!$H:$H,"براعم")</f>
        <v>0</v>
      </c>
      <c r="H113" s="25">
        <f>COUNTIFS('توزيع المباريات'!$J:$J,$C113,'توزيع المباريات'!$H:$H,"براعم تحت 15")</f>
        <v>0</v>
      </c>
      <c r="I113" s="25">
        <f>COUNTIFS('توزيع المباريات'!$J:$J,$C113,'توزيع المباريات'!$H:$H,"ناشئين تحت 17")</f>
        <v>0</v>
      </c>
      <c r="J113" s="25">
        <f>COUNTIFS('توزيع المباريات'!$J:$J,$C113,'توزيع المباريات'!$H:$H,"شباب تحت 19")</f>
        <v>0</v>
      </c>
      <c r="K113" s="25">
        <f>COUNTIFS('توزيع المباريات'!$J:$J,$C113,'توزيع المباريات'!$H:$H,"دوري الدرجة الثالثة")</f>
        <v>0</v>
      </c>
      <c r="L113" s="25">
        <f>COUNTIFS('توزيع المباريات'!$J:$J,$C113,'توزيع المباريات'!$H:$H,"مسابقات اخرى")</f>
        <v>0</v>
      </c>
      <c r="M113" s="25">
        <f>COUNTIFS('توزيع المباريات'!$J:$J,$C113,'توزيع المباريات'!$H:$H,"براعم ممتاز تحت 13")</f>
        <v>0</v>
      </c>
      <c r="N113" s="25">
        <f>COUNTIFS('توزيع المباريات'!$J:$J,$C113,'توزيع المباريات'!$H:$H,"براعم ممتاز تحت 15")</f>
        <v>0</v>
      </c>
      <c r="O113" s="25">
        <f>COUNTIFS('توزيع المباريات'!$J:$J,$C113,'توزيع المباريات'!$H:$H,"ناشئين ممتاز")</f>
        <v>0</v>
      </c>
      <c r="P113" s="25">
        <f>COUNTIFS('توزيع المباريات'!$J:$J,$C113,'توزيع المباريات'!$H:$H,"ناشئين ممتاز")</f>
        <v>0</v>
      </c>
      <c r="Q113" s="25">
        <f>COUNTIFS('توزيع المباريات'!$J:$J,$C113,'توزيع المباريات'!$H:$H,"شباب أولى")</f>
        <v>0</v>
      </c>
      <c r="R113" s="25">
        <f>COUNTIFS('توزيع المباريات'!$J:$J,$C113,'توزيع المباريات'!$H:$H,"شباب ممتاز")</f>
        <v>0</v>
      </c>
      <c r="S113" s="25">
        <f>COUNTIFS('توزيع المباريات'!$J:$J,$C113,'توزيع المباريات'!$H:$H,"دوري الدرجة الثانية")</f>
        <v>0</v>
      </c>
      <c r="T113" s="25">
        <f>COUNTIFS('توزيع المباريات'!$J:$J,$C113,'توزيع المباريات'!$H:$H,"دوري الامير محمد بن سلمان للدرجة الأولى")</f>
        <v>0</v>
      </c>
      <c r="U113" s="25">
        <f>COUNTIFS('توزيع المباريات'!$J:$J,$C113,'توزيع المباريات'!$H:$H,"الدوري السعودي للمحترفين")</f>
        <v>0</v>
      </c>
      <c r="V113" s="36"/>
    </row>
    <row r="114" spans="2:22">
      <c r="B114" s="20">
        <v>99</v>
      </c>
      <c r="C114" s="21"/>
      <c r="D114" s="21"/>
      <c r="E114" s="21"/>
      <c r="F114" s="21"/>
      <c r="G114" s="25">
        <f>COUNTIFS('توزيع المباريات'!$J:$J,$C114,'توزيع المباريات'!$H:$H,"براعم")</f>
        <v>0</v>
      </c>
      <c r="H114" s="25">
        <f>COUNTIFS('توزيع المباريات'!$J:$J,$C114,'توزيع المباريات'!$H:$H,"براعم تحت 15")</f>
        <v>0</v>
      </c>
      <c r="I114" s="25">
        <f>COUNTIFS('توزيع المباريات'!$J:$J,$C114,'توزيع المباريات'!$H:$H,"ناشئين تحت 17")</f>
        <v>0</v>
      </c>
      <c r="J114" s="25">
        <f>COUNTIFS('توزيع المباريات'!$J:$J,$C114,'توزيع المباريات'!$H:$H,"شباب تحت 19")</f>
        <v>0</v>
      </c>
      <c r="K114" s="25">
        <f>COUNTIFS('توزيع المباريات'!$J:$J,$C114,'توزيع المباريات'!$H:$H,"دوري الدرجة الثالثة")</f>
        <v>0</v>
      </c>
      <c r="L114" s="25">
        <f>COUNTIFS('توزيع المباريات'!$J:$J,$C114,'توزيع المباريات'!$H:$H,"مسابقات اخرى")</f>
        <v>0</v>
      </c>
      <c r="M114" s="25">
        <f>COUNTIFS('توزيع المباريات'!$J:$J,$C114,'توزيع المباريات'!$H:$H,"براعم ممتاز تحت 13")</f>
        <v>0</v>
      </c>
      <c r="N114" s="25">
        <f>COUNTIFS('توزيع المباريات'!$J:$J,$C114,'توزيع المباريات'!$H:$H,"براعم ممتاز تحت 15")</f>
        <v>0</v>
      </c>
      <c r="O114" s="25">
        <f>COUNTIFS('توزيع المباريات'!$J:$J,$C114,'توزيع المباريات'!$H:$H,"ناشئين ممتاز")</f>
        <v>0</v>
      </c>
      <c r="P114" s="25">
        <f>COUNTIFS('توزيع المباريات'!$J:$J,$C114,'توزيع المباريات'!$H:$H,"ناشئين ممتاز")</f>
        <v>0</v>
      </c>
      <c r="Q114" s="25">
        <f>COUNTIFS('توزيع المباريات'!$J:$J,$C114,'توزيع المباريات'!$H:$H,"شباب أولى")</f>
        <v>0</v>
      </c>
      <c r="R114" s="25">
        <f>COUNTIFS('توزيع المباريات'!$J:$J,$C114,'توزيع المباريات'!$H:$H,"شباب ممتاز")</f>
        <v>0</v>
      </c>
      <c r="S114" s="25">
        <f>COUNTIFS('توزيع المباريات'!$J:$J,$C114,'توزيع المباريات'!$H:$H,"دوري الدرجة الثانية")</f>
        <v>0</v>
      </c>
      <c r="T114" s="25">
        <f>COUNTIFS('توزيع المباريات'!$J:$J,$C114,'توزيع المباريات'!$H:$H,"دوري الامير محمد بن سلمان للدرجة الأولى")</f>
        <v>0</v>
      </c>
      <c r="U114" s="25">
        <f>COUNTIFS('توزيع المباريات'!$J:$J,$C114,'توزيع المباريات'!$H:$H,"الدوري السعودي للمحترفين")</f>
        <v>0</v>
      </c>
      <c r="V114" s="36"/>
    </row>
    <row r="115" spans="2:22" ht="16.5" thickBot="1">
      <c r="B115" s="22">
        <v>100</v>
      </c>
      <c r="C115" s="23"/>
      <c r="D115" s="23"/>
      <c r="E115" s="23"/>
      <c r="F115" s="23"/>
      <c r="G115" s="34">
        <f>COUNTIFS('توزيع المباريات'!$J:$J,$C115,'توزيع المباريات'!$H:$H,"براعم")</f>
        <v>0</v>
      </c>
      <c r="H115" s="34">
        <f>COUNTIFS('توزيع المباريات'!$J:$J,$C115,'توزيع المباريات'!$H:$H,"براعم تحت 15")</f>
        <v>0</v>
      </c>
      <c r="I115" s="34">
        <f>COUNTIFS('توزيع المباريات'!$J:$J,$C115,'توزيع المباريات'!$H:$H,"ناشئين تحت 17")</f>
        <v>0</v>
      </c>
      <c r="J115" s="34">
        <f>COUNTIFS('توزيع المباريات'!$J:$J,$C115,'توزيع المباريات'!$H:$H,"شباب تحت 19")</f>
        <v>0</v>
      </c>
      <c r="K115" s="34">
        <f>COUNTIFS('توزيع المباريات'!$J:$J,$C115,'توزيع المباريات'!$H:$H,"دوري الدرجة الثالثة")</f>
        <v>0</v>
      </c>
      <c r="L115" s="34">
        <f>COUNTIFS('توزيع المباريات'!$J:$J,$C115,'توزيع المباريات'!$H:$H,"مسابقات اخرى")</f>
        <v>0</v>
      </c>
      <c r="M115" s="34">
        <f>COUNTIFS('توزيع المباريات'!$J:$J,$C115,'توزيع المباريات'!$H:$H,"براعم ممتاز تحت 13")</f>
        <v>0</v>
      </c>
      <c r="N115" s="34">
        <f>COUNTIFS('توزيع المباريات'!$J:$J,$C115,'توزيع المباريات'!$H:$H,"براعم ممتاز تحت 15")</f>
        <v>0</v>
      </c>
      <c r="O115" s="34">
        <f>COUNTIFS('توزيع المباريات'!$J:$J,$C115,'توزيع المباريات'!$H:$H,"ناشئين ممتاز")</f>
        <v>0</v>
      </c>
      <c r="P115" s="34">
        <f>COUNTIFS('توزيع المباريات'!$J:$J,$C115,'توزيع المباريات'!$H:$H,"ناشئين ممتاز")</f>
        <v>0</v>
      </c>
      <c r="Q115" s="34">
        <f>COUNTIFS('توزيع المباريات'!$J:$J,$C115,'توزيع المباريات'!$H:$H,"شباب أولى")</f>
        <v>0</v>
      </c>
      <c r="R115" s="34">
        <f>COUNTIFS('توزيع المباريات'!$J:$J,$C115,'توزيع المباريات'!$H:$H,"شباب ممتاز")</f>
        <v>0</v>
      </c>
      <c r="S115" s="34">
        <f>COUNTIFS('توزيع المباريات'!$J:$J,$C115,'توزيع المباريات'!$H:$H,"دوري الدرجة الثانية")</f>
        <v>0</v>
      </c>
      <c r="T115" s="34">
        <f>COUNTIFS('توزيع المباريات'!$J:$J,$C115,'توزيع المباريات'!$H:$H,"دوري الامير محمد بن سلمان للدرجة الأولى")</f>
        <v>0</v>
      </c>
      <c r="U115" s="34">
        <f>COUNTIFS('توزيع المباريات'!$J:$J,$C115,'توزيع المباريات'!$H:$H,"الدوري السعودي للمحترفين")</f>
        <v>0</v>
      </c>
      <c r="V115" s="37"/>
    </row>
  </sheetData>
  <mergeCells count="21">
    <mergeCell ref="B9:B10"/>
    <mergeCell ref="C9:C10"/>
    <mergeCell ref="D9:D10"/>
    <mergeCell ref="F9:F10"/>
    <mergeCell ref="E9:E10"/>
    <mergeCell ref="B44:B45"/>
    <mergeCell ref="C44:C45"/>
    <mergeCell ref="D44:D45"/>
    <mergeCell ref="E44:E45"/>
    <mergeCell ref="F44:F45"/>
    <mergeCell ref="B89:B90"/>
    <mergeCell ref="C89:C90"/>
    <mergeCell ref="D89:D90"/>
    <mergeCell ref="E89:E90"/>
    <mergeCell ref="F89:F90"/>
    <mergeCell ref="V9:V10"/>
    <mergeCell ref="G44:U44"/>
    <mergeCell ref="G89:U89"/>
    <mergeCell ref="V44:V45"/>
    <mergeCell ref="V89:V90"/>
    <mergeCell ref="G9:U9"/>
  </mergeCells>
  <conditionalFormatting sqref="G1:N3 G116:N1048576 G5:N8 G4:I4 G10:N10 G9 G11:U43">
    <cfRule type="cellIs" dxfId="13" priority="13" operator="equal">
      <formula>0</formula>
    </cfRule>
  </conditionalFormatting>
  <conditionalFormatting sqref="O10:U10">
    <cfRule type="cellIs" dxfId="12" priority="10" operator="equal">
      <formula>0</formula>
    </cfRule>
  </conditionalFormatting>
  <conditionalFormatting sqref="V9">
    <cfRule type="cellIs" dxfId="11" priority="9" operator="equal">
      <formula>0</formula>
    </cfRule>
  </conditionalFormatting>
  <conditionalFormatting sqref="G46:U88">
    <cfRule type="cellIs" dxfId="10" priority="8" operator="equal">
      <formula>0</formula>
    </cfRule>
  </conditionalFormatting>
  <conditionalFormatting sqref="G91:U115">
    <cfRule type="cellIs" dxfId="9" priority="7" operator="equal">
      <formula>0</formula>
    </cfRule>
  </conditionalFormatting>
  <conditionalFormatting sqref="G45:N45 G44">
    <cfRule type="cellIs" dxfId="8" priority="6" operator="equal">
      <formula>0</formula>
    </cfRule>
  </conditionalFormatting>
  <conditionalFormatting sqref="O45:U45">
    <cfRule type="cellIs" dxfId="7" priority="5" operator="equal">
      <formula>0</formula>
    </cfRule>
  </conditionalFormatting>
  <conditionalFormatting sqref="G90:N90 G89">
    <cfRule type="cellIs" dxfId="6" priority="4" operator="equal">
      <formula>0</formula>
    </cfRule>
  </conditionalFormatting>
  <conditionalFormatting sqref="O90:U90">
    <cfRule type="cellIs" dxfId="5" priority="3" operator="equal">
      <formula>0</formula>
    </cfRule>
  </conditionalFormatting>
  <conditionalFormatting sqref="V44">
    <cfRule type="cellIs" dxfId="4" priority="2" operator="equal">
      <formula>0</formula>
    </cfRule>
  </conditionalFormatting>
  <conditionalFormatting sqref="V89">
    <cfRule type="cellIs" dxfId="3" priority="1" operator="equal">
      <formula>0</formula>
    </cfRule>
  </conditionalFormatting>
  <pageMargins left="0.7" right="0.7" top="0.75" bottom="0.75" header="0.3" footer="0.3"/>
  <pageSetup scale="73" orientation="landscape" r:id="rId1"/>
  <rowBreaks count="2" manualBreakCount="2">
    <brk id="43" max="21" man="1"/>
    <brk id="88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6:I440"/>
  <sheetViews>
    <sheetView rightToLeft="1" tabSelected="1" zoomScaleNormal="100" workbookViewId="0">
      <selection activeCell="H15" sqref="H15"/>
    </sheetView>
  </sheetViews>
  <sheetFormatPr defaultRowHeight="14.25"/>
  <cols>
    <col min="1" max="1" width="9" style="13" customWidth="1"/>
    <col min="2" max="2" width="6.375" style="13" customWidth="1"/>
    <col min="3" max="6" width="9" style="13"/>
    <col min="7" max="7" width="14.875" style="80" customWidth="1"/>
    <col min="8" max="8" width="17.75" style="13" bestFit="1" customWidth="1"/>
    <col min="9" max="9" width="13.875" style="13" bestFit="1" customWidth="1"/>
    <col min="10" max="15" width="9" style="13"/>
    <col min="16" max="16" width="66.375" style="13" bestFit="1" customWidth="1"/>
    <col min="17" max="16384" width="9" style="13"/>
  </cols>
  <sheetData>
    <row r="6" spans="2:9" ht="27.75">
      <c r="B6" s="43" t="s">
        <v>5</v>
      </c>
      <c r="C6" s="68" t="s">
        <v>3</v>
      </c>
      <c r="D6" s="68"/>
      <c r="E6" s="68"/>
      <c r="F6" s="45"/>
      <c r="G6" s="75"/>
      <c r="H6" s="69" t="s">
        <v>44</v>
      </c>
      <c r="I6" s="69"/>
    </row>
    <row r="7" spans="2:9" ht="20.25">
      <c r="B7" s="44" t="s">
        <v>56</v>
      </c>
      <c r="C7" s="67" t="s">
        <v>5</v>
      </c>
      <c r="D7" s="67"/>
      <c r="E7" s="67"/>
      <c r="F7" s="46"/>
      <c r="G7" s="76"/>
      <c r="H7" s="66" t="s">
        <v>56</v>
      </c>
      <c r="I7" s="66"/>
    </row>
    <row r="8" spans="2:9" ht="6.75" customHeight="1" thickBot="1">
      <c r="B8" s="74"/>
      <c r="C8" s="74"/>
      <c r="D8" s="74"/>
      <c r="E8" s="74"/>
      <c r="F8" s="74"/>
      <c r="G8" s="74"/>
      <c r="H8" s="74"/>
      <c r="I8" s="74"/>
    </row>
    <row r="9" spans="2:9" ht="18">
      <c r="B9" s="70" t="s">
        <v>2</v>
      </c>
      <c r="C9" s="72" t="s">
        <v>0</v>
      </c>
      <c r="D9" s="72"/>
      <c r="E9" s="72"/>
      <c r="F9" s="41"/>
      <c r="G9" s="77"/>
      <c r="H9" s="72" t="s">
        <v>3</v>
      </c>
      <c r="I9" s="72" t="s">
        <v>4</v>
      </c>
    </row>
    <row r="10" spans="2:9" ht="18.75" thickBot="1">
      <c r="B10" s="71"/>
      <c r="C10" s="14" t="s">
        <v>11</v>
      </c>
      <c r="D10" s="14" t="s">
        <v>1</v>
      </c>
      <c r="E10" s="14" t="s">
        <v>11</v>
      </c>
      <c r="F10" s="42" t="s">
        <v>160</v>
      </c>
      <c r="G10" s="78" t="s">
        <v>161</v>
      </c>
      <c r="H10" s="73"/>
      <c r="I10" s="73"/>
    </row>
    <row r="11" spans="2:9" ht="18">
      <c r="B11" s="15">
        <f>IF(C11="","",SUBTOTAL(3,$C$11:C11))</f>
        <v>1</v>
      </c>
      <c r="C11" s="16" t="str">
        <f t="array" ref="C11">IFERROR(INDEX('توزيع المباريات'!$C$12:$C$491,SMALL(IF('توزيع المباريات'!$J$12:$J$491=$H$7,IF('توزيع المباريات'!$H$12:$H$491=$H$6,ROW($A$13:$A$492)-ROW($A$13)+1)),ROWS($C$11:C11))),"")</f>
        <v>ب</v>
      </c>
      <c r="D11" s="16" t="str">
        <f t="array" ref="D11">IFERROR(INDEX('توزيع المباريات'!$D$12:$D$491,SMALL(IF('توزيع المباريات'!$J$12:$J$491=$H$7,IF('توزيع المباريات'!$H$12:$H$491=$H$6,ROW($A$13:$A$492)-ROW($A$13)+1)),ROWS($C$11:D11))),"")</f>
        <v>×</v>
      </c>
      <c r="E11" s="16" t="str">
        <f t="array" ref="E11">IFERROR(INDEX('توزيع المباريات'!$E$12:$E$491,SMALL(IF('توزيع المباريات'!$J$12:$J$491=$H$7,IF('توزيع المباريات'!$H$12:$H$491=$H$6,ROW($A$13:$A$492)-ROW($A$13)+1)),ROWS($C$11:E11))),"")</f>
        <v>ع</v>
      </c>
      <c r="F11" s="16" t="str">
        <f t="array" ref="F11">IFERROR(INDEX('توزيع المباريات'!$F$12:$F$491,SMALL(IF('توزيع المباريات'!$J$12:$J$491=$H$7,IF('توزيع المباريات'!$H$12:$H$491=$H$6,ROW($A$13:$A$492)-ROW($A$13)+1)),ROWS($C$11:F11))),"")</f>
        <v>الأحد</v>
      </c>
      <c r="G11" s="79">
        <f t="array" ref="G11">IFERROR(INDEX('توزيع المباريات'!$G$12:$G$491,SMALL(IF('توزيع المباريات'!$J$12:$J$491=$H$7,IF('توزيع المباريات'!$H$12:$H$491=$H$6,ROW($A$13:$A$492)-ROW($A$13)+1)),ROWS($C$11:G11))),"")</f>
        <v>43436</v>
      </c>
      <c r="H11" s="16" t="str">
        <f t="array" ref="H11">IFERROR(INDEX('توزيع المباريات'!$H$12:$H$491,SMALL(IF('توزيع المباريات'!$J$12:$J$491=$H$7,IF('توزيع المباريات'!$H$12:$H$491=$H$6,ROW($A$13:$A$492)-ROW($A$13)+1)),ROWS($C$11:H11))),"")</f>
        <v>براعم تحت 15</v>
      </c>
      <c r="I11" s="16" t="str">
        <f t="array" ref="I11">IFERROR(INDEX('توزيع المباريات'!$I$12:$I$491,SMALL(IF('توزيع المباريات'!$J$12:$J$491=$H$7,IF('توزيع المباريات'!$H$12:$H$491=$H$6,ROW($A$13:$A$492)-ROW($A$13)+1)),ROWS($C$11:I11))),"")</f>
        <v>القادسية</v>
      </c>
    </row>
    <row r="12" spans="2:9" ht="18">
      <c r="B12" s="15" t="str">
        <f>IF(C12="","",SUBTOTAL(3,$C$11:C12))</f>
        <v/>
      </c>
      <c r="C12" s="16" t="str">
        <f t="array" ref="C12">IFERROR(INDEX('توزيع المباريات'!$C$12:$C$491,SMALL(IF('توزيع المباريات'!$J$12:$J$491=$H$7,IF('توزيع المباريات'!$H$12:$H$491=$H$6,ROW($A$13:$A$492)-ROW($A$13)+1)),ROWS($C$11:C12))),"")</f>
        <v/>
      </c>
      <c r="D12" s="16" t="str">
        <f t="array" ref="D12">IFERROR(INDEX('توزيع المباريات'!$D$12:$D$491,SMALL(IF('توزيع المباريات'!$J$12:$J$491=$H$7,IF('توزيع المباريات'!$H$12:$H$491=$H$6,ROW($A$13:$A$492)-ROW($A$13)+1)),ROWS($C$11:D12))),"")</f>
        <v/>
      </c>
      <c r="E12" s="16" t="str">
        <f t="array" ref="E12">IFERROR(INDEX('توزيع المباريات'!$E$12:$E$491,SMALL(IF('توزيع المباريات'!$J$12:$J$491=$H$7,IF('توزيع المباريات'!$H$12:$H$491=$H$6,ROW($A$13:$A$492)-ROW($A$13)+1)),ROWS($C$11:E12))),"")</f>
        <v/>
      </c>
      <c r="F12" s="16" t="str">
        <f t="array" ref="F12">IFERROR(INDEX('توزيع المباريات'!$F$12:$F$491,SMALL(IF('توزيع المباريات'!$J$12:$J$491=$H$7,IF('توزيع المباريات'!$H$12:$H$491=$H$6,ROW($A$13:$A$492)-ROW($A$13)+1)),ROWS($C$11:F12))),"")</f>
        <v/>
      </c>
      <c r="G12" s="79" t="str">
        <f t="array" ref="G12">IFERROR(INDEX('توزيع المباريات'!$G$12:$G$491,SMALL(IF('توزيع المباريات'!$J$12:$J$491=$H$7,IF('توزيع المباريات'!$H$12:$H$491=$H$6,ROW($A$13:$A$492)-ROW($A$13)+1)),ROWS($C$11:G12))),"")</f>
        <v/>
      </c>
      <c r="H12" s="16" t="str">
        <f t="array" ref="H12">IFERROR(INDEX('توزيع المباريات'!$H$12:$H$491,SMALL(IF('توزيع المباريات'!$J$12:$J$491=$H$7,IF('توزيع المباريات'!$H$12:$H$491=$H$6,ROW($A$13:$A$492)-ROW($A$13)+1)),ROWS($C$11:H12))),"")</f>
        <v/>
      </c>
      <c r="I12" s="16" t="str">
        <f t="array" ref="I12">IFERROR(INDEX('توزيع المباريات'!$I$12:$I$491,SMALL(IF('توزيع المباريات'!$J$12:$J$491=$H$7,IF('توزيع المباريات'!$H$12:$H$491=$H$6,ROW($A$13:$A$492)-ROW($A$13)+1)),ROWS($C$11:I12))),"")</f>
        <v/>
      </c>
    </row>
    <row r="13" spans="2:9" ht="18">
      <c r="B13" s="15" t="str">
        <f>IF(C13="","",SUBTOTAL(3,$C$11:C13))</f>
        <v/>
      </c>
      <c r="C13" s="16" t="str">
        <f t="array" ref="C13">IFERROR(INDEX('توزيع المباريات'!$C$12:$C$491,SMALL(IF('توزيع المباريات'!$J$12:$J$491=$H$7,IF('توزيع المباريات'!$H$12:$H$491=$H$6,ROW($A$13:$A$492)-ROW($A$13)+1)),ROWS($C$11:C13))),"")</f>
        <v/>
      </c>
      <c r="D13" s="16" t="str">
        <f t="array" ref="D13">IFERROR(INDEX('توزيع المباريات'!$D$12:$D$491,SMALL(IF('توزيع المباريات'!$J$12:$J$491=$H$7,IF('توزيع المباريات'!$H$12:$H$491=$H$6,ROW($A$13:$A$492)-ROW($A$13)+1)),ROWS($C$11:D13))),"")</f>
        <v/>
      </c>
      <c r="E13" s="16" t="str">
        <f t="array" ref="E13">IFERROR(INDEX('توزيع المباريات'!$E$12:$E$491,SMALL(IF('توزيع المباريات'!$J$12:$J$491=$H$7,IF('توزيع المباريات'!$H$12:$H$491=$H$6,ROW($A$13:$A$492)-ROW($A$13)+1)),ROWS($C$11:E13))),"")</f>
        <v/>
      </c>
      <c r="F13" s="16" t="str">
        <f t="array" ref="F13">IFERROR(INDEX('توزيع المباريات'!$F$12:$F$491,SMALL(IF('توزيع المباريات'!$J$12:$J$491=$H$7,IF('توزيع المباريات'!$H$12:$H$491=$H$6,ROW($A$13:$A$492)-ROW($A$13)+1)),ROWS($C$11:F13))),"")</f>
        <v/>
      </c>
      <c r="G13" s="79" t="str">
        <f t="array" ref="G13">IFERROR(INDEX('توزيع المباريات'!$G$12:$G$491,SMALL(IF('توزيع المباريات'!$J$12:$J$491=$H$7,IF('توزيع المباريات'!$H$12:$H$491=$H$6,ROW($A$13:$A$492)-ROW($A$13)+1)),ROWS($C$11:G13))),"")</f>
        <v/>
      </c>
      <c r="H13" s="16" t="str">
        <f t="array" ref="H13">IFERROR(INDEX('توزيع المباريات'!$H$12:$H$491,SMALL(IF('توزيع المباريات'!$J$12:$J$491=$H$7,IF('توزيع المباريات'!$H$12:$H$491=$H$6,ROW($A$13:$A$492)-ROW($A$13)+1)),ROWS($C$11:H13))),"")</f>
        <v/>
      </c>
      <c r="I13" s="16" t="str">
        <f t="array" ref="I13">IFERROR(INDEX('توزيع المباريات'!$I$12:$I$491,SMALL(IF('توزيع المباريات'!$J$12:$J$491=$H$7,IF('توزيع المباريات'!$H$12:$H$491=$H$6,ROW($A$13:$A$492)-ROW($A$13)+1)),ROWS($C$11:I13))),"")</f>
        <v/>
      </c>
    </row>
    <row r="14" spans="2:9" ht="18">
      <c r="B14" s="15" t="str">
        <f>IF(C14="","",SUBTOTAL(3,$C$11:C14))</f>
        <v/>
      </c>
      <c r="C14" s="16" t="str">
        <f t="array" ref="C14">IFERROR(INDEX('توزيع المباريات'!$C$12:$C$491,SMALL(IF('توزيع المباريات'!$J$12:$J$491=$H$7,IF('توزيع المباريات'!$H$12:$H$491=$H$6,ROW($A$13:$A$492)-ROW($A$13)+1)),ROWS($C$11:C14))),"")</f>
        <v/>
      </c>
      <c r="D14" s="16" t="str">
        <f t="array" ref="D14">IFERROR(INDEX('توزيع المباريات'!$D$12:$D$491,SMALL(IF('توزيع المباريات'!$J$12:$J$491=$H$7,IF('توزيع المباريات'!$H$12:$H$491=$H$6,ROW($A$13:$A$492)-ROW($A$13)+1)),ROWS($C$11:D14))),"")</f>
        <v/>
      </c>
      <c r="E14" s="16" t="str">
        <f t="array" ref="E14">IFERROR(INDEX('توزيع المباريات'!$E$12:$E$491,SMALL(IF('توزيع المباريات'!$J$12:$J$491=$H$7,IF('توزيع المباريات'!$H$12:$H$491=$H$6,ROW($A$13:$A$492)-ROW($A$13)+1)),ROWS($C$11:E14))),"")</f>
        <v/>
      </c>
      <c r="F14" s="16" t="str">
        <f t="array" ref="F14">IFERROR(INDEX('توزيع المباريات'!$F$12:$F$491,SMALL(IF('توزيع المباريات'!$J$12:$J$491=$H$7,IF('توزيع المباريات'!$H$12:$H$491=$H$6,ROW($A$13:$A$492)-ROW($A$13)+1)),ROWS($C$11:F14))),"")</f>
        <v/>
      </c>
      <c r="G14" s="79" t="str">
        <f t="array" ref="G14">IFERROR(INDEX('توزيع المباريات'!$G$12:$G$491,SMALL(IF('توزيع المباريات'!$J$12:$J$491=$H$7,IF('توزيع المباريات'!$H$12:$H$491=$H$6,ROW($A$13:$A$492)-ROW($A$13)+1)),ROWS($C$11:G14))),"")</f>
        <v/>
      </c>
      <c r="H14" s="16" t="str">
        <f t="array" ref="H14">IFERROR(INDEX('توزيع المباريات'!$H$12:$H$491,SMALL(IF('توزيع المباريات'!$J$12:$J$491=$H$7,IF('توزيع المباريات'!$H$12:$H$491=$H$6,ROW($A$13:$A$492)-ROW($A$13)+1)),ROWS($C$11:H14))),"")</f>
        <v/>
      </c>
      <c r="I14" s="16" t="str">
        <f t="array" ref="I14">IFERROR(INDEX('توزيع المباريات'!$I$12:$I$491,SMALL(IF('توزيع المباريات'!$J$12:$J$491=$H$7,IF('توزيع المباريات'!$H$12:$H$491=$H$6,ROW($A$13:$A$492)-ROW($A$13)+1)),ROWS($C$11:I14))),"")</f>
        <v/>
      </c>
    </row>
    <row r="15" spans="2:9" ht="18">
      <c r="B15" s="15" t="str">
        <f>IF(C15="","",SUBTOTAL(3,$C$11:C15))</f>
        <v/>
      </c>
      <c r="C15" s="16" t="str">
        <f t="array" ref="C15">IFERROR(INDEX('توزيع المباريات'!$C$12:$C$491,SMALL(IF('توزيع المباريات'!$J$12:$J$491=$H$7,IF('توزيع المباريات'!$H$12:$H$491=$H$6,ROW($A$13:$A$492)-ROW($A$13)+1)),ROWS($C$11:C15))),"")</f>
        <v/>
      </c>
      <c r="D15" s="16" t="str">
        <f t="array" ref="D15">IFERROR(INDEX('توزيع المباريات'!$D$12:$D$491,SMALL(IF('توزيع المباريات'!$J$12:$J$491=$H$7,IF('توزيع المباريات'!$H$12:$H$491=$H$6,ROW($A$13:$A$492)-ROW($A$13)+1)),ROWS($C$11:D15))),"")</f>
        <v/>
      </c>
      <c r="E15" s="16" t="str">
        <f t="array" ref="E15">IFERROR(INDEX('توزيع المباريات'!$E$12:$E$491,SMALL(IF('توزيع المباريات'!$J$12:$J$491=$H$7,IF('توزيع المباريات'!$H$12:$H$491=$H$6,ROW($A$13:$A$492)-ROW($A$13)+1)),ROWS($C$11:E15))),"")</f>
        <v/>
      </c>
      <c r="F15" s="16" t="str">
        <f t="array" ref="F15">IFERROR(INDEX('توزيع المباريات'!$F$12:$F$491,SMALL(IF('توزيع المباريات'!$J$12:$J$491=$H$7,IF('توزيع المباريات'!$H$12:$H$491=$H$6,ROW($A$13:$A$492)-ROW($A$13)+1)),ROWS($C$11:F15))),"")</f>
        <v/>
      </c>
      <c r="G15" s="79" t="str">
        <f t="array" ref="G15">IFERROR(INDEX('توزيع المباريات'!$G$12:$G$491,SMALL(IF('توزيع المباريات'!$J$12:$J$491=$H$7,IF('توزيع المباريات'!$H$12:$H$491=$H$6,ROW($A$13:$A$492)-ROW($A$13)+1)),ROWS($C$11:G15))),"")</f>
        <v/>
      </c>
      <c r="H15" s="16" t="str">
        <f t="array" ref="H15">IFERROR(INDEX('توزيع المباريات'!$H$12:$H$491,SMALL(IF('توزيع المباريات'!$J$12:$J$491=$H$7,IF('توزيع المباريات'!$H$12:$H$491=$H$6,ROW($A$13:$A$492)-ROW($A$13)+1)),ROWS($C$11:H15))),"")</f>
        <v/>
      </c>
      <c r="I15" s="16" t="str">
        <f t="array" ref="I15">IFERROR(INDEX('توزيع المباريات'!$I$12:$I$491,SMALL(IF('توزيع المباريات'!$J$12:$J$491=$H$7,IF('توزيع المباريات'!$H$12:$H$491=$H$6,ROW($A$13:$A$492)-ROW($A$13)+1)),ROWS($C$11:I15))),"")</f>
        <v/>
      </c>
    </row>
    <row r="16" spans="2:9" ht="18">
      <c r="B16" s="15" t="str">
        <f>IF(C16="","",SUBTOTAL(3,$C$11:C16))</f>
        <v/>
      </c>
      <c r="C16" s="16" t="str">
        <f t="array" ref="C16">IFERROR(INDEX('توزيع المباريات'!$C$12:$C$491,SMALL(IF('توزيع المباريات'!$J$12:$J$491=$H$7,IF('توزيع المباريات'!$H$12:$H$491=$H$6,ROW($A$13:$A$492)-ROW($A$13)+1)),ROWS($C$11:C16))),"")</f>
        <v/>
      </c>
      <c r="D16" s="16" t="str">
        <f t="array" ref="D16">IFERROR(INDEX('توزيع المباريات'!$D$12:$D$491,SMALL(IF('توزيع المباريات'!$J$12:$J$491=$H$7,IF('توزيع المباريات'!$H$12:$H$491=$H$6,ROW($A$13:$A$492)-ROW($A$13)+1)),ROWS($C$11:D16))),"")</f>
        <v/>
      </c>
      <c r="E16" s="16" t="str">
        <f t="array" ref="E16">IFERROR(INDEX('توزيع المباريات'!$E$12:$E$491,SMALL(IF('توزيع المباريات'!$J$12:$J$491=$H$7,IF('توزيع المباريات'!$H$12:$H$491=$H$6,ROW($A$13:$A$492)-ROW($A$13)+1)),ROWS($C$11:E16))),"")</f>
        <v/>
      </c>
      <c r="F16" s="16" t="str">
        <f t="array" ref="F16">IFERROR(INDEX('توزيع المباريات'!$F$12:$F$491,SMALL(IF('توزيع المباريات'!$J$12:$J$491=$H$7,IF('توزيع المباريات'!$H$12:$H$491=$H$6,ROW($A$13:$A$492)-ROW($A$13)+1)),ROWS($C$11:F16))),"")</f>
        <v/>
      </c>
      <c r="G16" s="79" t="str">
        <f t="array" ref="G16">IFERROR(INDEX('توزيع المباريات'!$G$12:$G$491,SMALL(IF('توزيع المباريات'!$J$12:$J$491=$H$7,IF('توزيع المباريات'!$H$12:$H$491=$H$6,ROW($A$13:$A$492)-ROW($A$13)+1)),ROWS($C$11:G16))),"")</f>
        <v/>
      </c>
      <c r="H16" s="16" t="str">
        <f t="array" ref="H16">IFERROR(INDEX('توزيع المباريات'!$H$12:$H$491,SMALL(IF('توزيع المباريات'!$J$12:$J$491=$H$7,IF('توزيع المباريات'!$H$12:$H$491=$H$6,ROW($A$13:$A$492)-ROW($A$13)+1)),ROWS($C$11:H16))),"")</f>
        <v/>
      </c>
      <c r="I16" s="16" t="str">
        <f t="array" ref="I16">IFERROR(INDEX('توزيع المباريات'!$I$12:$I$491,SMALL(IF('توزيع المباريات'!$J$12:$J$491=$H$7,IF('توزيع المباريات'!$H$12:$H$491=$H$6,ROW($A$13:$A$492)-ROW($A$13)+1)),ROWS($C$11:I16))),"")</f>
        <v/>
      </c>
    </row>
    <row r="17" spans="2:9" ht="18">
      <c r="B17" s="15" t="str">
        <f>IF(C17="","",SUBTOTAL(3,$C$11:C17))</f>
        <v/>
      </c>
      <c r="C17" s="16" t="str">
        <f t="array" ref="C17">IFERROR(INDEX('توزيع المباريات'!$C$12:$C$491,SMALL(IF('توزيع المباريات'!$J$12:$J$491=$H$7,IF('توزيع المباريات'!$H$12:$H$491=$H$6,ROW($A$13:$A$492)-ROW($A$13)+1)),ROWS($C$11:C17))),"")</f>
        <v/>
      </c>
      <c r="D17" s="16" t="str">
        <f t="array" ref="D17">IFERROR(INDEX('توزيع المباريات'!$D$12:$D$491,SMALL(IF('توزيع المباريات'!$J$12:$J$491=$H$7,IF('توزيع المباريات'!$H$12:$H$491=$H$6,ROW($A$13:$A$492)-ROW($A$13)+1)),ROWS($C$11:D17))),"")</f>
        <v/>
      </c>
      <c r="E17" s="16" t="str">
        <f t="array" ref="E17">IFERROR(INDEX('توزيع المباريات'!$E$12:$E$491,SMALL(IF('توزيع المباريات'!$J$12:$J$491=$H$7,IF('توزيع المباريات'!$H$12:$H$491=$H$6,ROW($A$13:$A$492)-ROW($A$13)+1)),ROWS($C$11:E17))),"")</f>
        <v/>
      </c>
      <c r="F17" s="16" t="str">
        <f t="array" ref="F17">IFERROR(INDEX('توزيع المباريات'!$F$12:$F$491,SMALL(IF('توزيع المباريات'!$J$12:$J$491=$H$7,IF('توزيع المباريات'!$H$12:$H$491=$H$6,ROW($A$13:$A$492)-ROW($A$13)+1)),ROWS($C$11:F17))),"")</f>
        <v/>
      </c>
      <c r="G17" s="79" t="str">
        <f t="array" ref="G17">IFERROR(INDEX('توزيع المباريات'!$G$12:$G$491,SMALL(IF('توزيع المباريات'!$J$12:$J$491=$H$7,IF('توزيع المباريات'!$H$12:$H$491=$H$6,ROW($A$13:$A$492)-ROW($A$13)+1)),ROWS($C$11:G17))),"")</f>
        <v/>
      </c>
      <c r="H17" s="16" t="str">
        <f t="array" ref="H17">IFERROR(INDEX('توزيع المباريات'!$H$12:$H$491,SMALL(IF('توزيع المباريات'!$J$12:$J$491=$H$7,IF('توزيع المباريات'!$H$12:$H$491=$H$6,ROW($A$13:$A$492)-ROW($A$13)+1)),ROWS($C$11:H17))),"")</f>
        <v/>
      </c>
      <c r="I17" s="16" t="str">
        <f t="array" ref="I17">IFERROR(INDEX('توزيع المباريات'!$I$12:$I$491,SMALL(IF('توزيع المباريات'!$J$12:$J$491=$H$7,IF('توزيع المباريات'!$H$12:$H$491=$H$6,ROW($A$13:$A$492)-ROW($A$13)+1)),ROWS($C$11:I17))),"")</f>
        <v/>
      </c>
    </row>
    <row r="18" spans="2:9" ht="18">
      <c r="B18" s="15" t="str">
        <f>IF(C18="","",SUBTOTAL(3,$C$11:C18))</f>
        <v/>
      </c>
      <c r="C18" s="16" t="str">
        <f t="array" ref="C18">IFERROR(INDEX('توزيع المباريات'!$C$12:$C$491,SMALL(IF('توزيع المباريات'!$J$12:$J$491=$H$7,IF('توزيع المباريات'!$H$12:$H$491=$H$6,ROW($A$13:$A$492)-ROW($A$13)+1)),ROWS($C$11:C18))),"")</f>
        <v/>
      </c>
      <c r="D18" s="16" t="str">
        <f t="array" ref="D18">IFERROR(INDEX('توزيع المباريات'!$D$12:$D$491,SMALL(IF('توزيع المباريات'!$J$12:$J$491=$H$7,IF('توزيع المباريات'!$H$12:$H$491=$H$6,ROW($A$13:$A$492)-ROW($A$13)+1)),ROWS($C$11:D18))),"")</f>
        <v/>
      </c>
      <c r="E18" s="16" t="str">
        <f t="array" ref="E18">IFERROR(INDEX('توزيع المباريات'!$E$12:$E$491,SMALL(IF('توزيع المباريات'!$J$12:$J$491=$H$7,IF('توزيع المباريات'!$H$12:$H$491=$H$6,ROW($A$13:$A$492)-ROW($A$13)+1)),ROWS($C$11:E18))),"")</f>
        <v/>
      </c>
      <c r="F18" s="16" t="str">
        <f t="array" ref="F18">IFERROR(INDEX('توزيع المباريات'!$F$12:$F$491,SMALL(IF('توزيع المباريات'!$J$12:$J$491=$H$7,IF('توزيع المباريات'!$H$12:$H$491=$H$6,ROW($A$13:$A$492)-ROW($A$13)+1)),ROWS($C$11:F18))),"")</f>
        <v/>
      </c>
      <c r="G18" s="79" t="str">
        <f t="array" ref="G18">IFERROR(INDEX('توزيع المباريات'!$G$12:$G$491,SMALL(IF('توزيع المباريات'!$J$12:$J$491=$H$7,IF('توزيع المباريات'!$H$12:$H$491=$H$6,ROW($A$13:$A$492)-ROW($A$13)+1)),ROWS($C$11:G18))),"")</f>
        <v/>
      </c>
      <c r="H18" s="16" t="str">
        <f t="array" ref="H18">IFERROR(INDEX('توزيع المباريات'!$H$12:$H$491,SMALL(IF('توزيع المباريات'!$J$12:$J$491=$H$7,IF('توزيع المباريات'!$H$12:$H$491=$H$6,ROW($A$13:$A$492)-ROW($A$13)+1)),ROWS($C$11:H18))),"")</f>
        <v/>
      </c>
      <c r="I18" s="16" t="str">
        <f t="array" ref="I18">IFERROR(INDEX('توزيع المباريات'!$I$12:$I$491,SMALL(IF('توزيع المباريات'!$J$12:$J$491=$H$7,IF('توزيع المباريات'!$H$12:$H$491=$H$6,ROW($A$13:$A$492)-ROW($A$13)+1)),ROWS($C$11:I18))),"")</f>
        <v/>
      </c>
    </row>
    <row r="19" spans="2:9" ht="18">
      <c r="B19" s="15" t="str">
        <f>IF(C19="","",SUBTOTAL(3,$C$11:C19))</f>
        <v/>
      </c>
      <c r="C19" s="16" t="str">
        <f t="array" ref="C19">IFERROR(INDEX('توزيع المباريات'!$C$12:$C$491,SMALL(IF('توزيع المباريات'!$J$12:$J$491=$H$7,IF('توزيع المباريات'!$H$12:$H$491=$H$6,ROW($A$13:$A$492)-ROW($A$13)+1)),ROWS($C$11:C19))),"")</f>
        <v/>
      </c>
      <c r="D19" s="16" t="str">
        <f t="array" ref="D19">IFERROR(INDEX('توزيع المباريات'!$D$12:$D$491,SMALL(IF('توزيع المباريات'!$J$12:$J$491=$H$7,IF('توزيع المباريات'!$H$12:$H$491=$H$6,ROW($A$13:$A$492)-ROW($A$13)+1)),ROWS($C$11:D19))),"")</f>
        <v/>
      </c>
      <c r="E19" s="16" t="str">
        <f t="array" ref="E19">IFERROR(INDEX('توزيع المباريات'!$E$12:$E$491,SMALL(IF('توزيع المباريات'!$J$12:$J$491=$H$7,IF('توزيع المباريات'!$H$12:$H$491=$H$6,ROW($A$13:$A$492)-ROW($A$13)+1)),ROWS($C$11:E19))),"")</f>
        <v/>
      </c>
      <c r="F19" s="16" t="str">
        <f t="array" ref="F19">IFERROR(INDEX('توزيع المباريات'!$F$12:$F$491,SMALL(IF('توزيع المباريات'!$J$12:$J$491=$H$7,IF('توزيع المباريات'!$H$12:$H$491=$H$6,ROW($A$13:$A$492)-ROW($A$13)+1)),ROWS($C$11:F19))),"")</f>
        <v/>
      </c>
      <c r="G19" s="79" t="str">
        <f t="array" ref="G19">IFERROR(INDEX('توزيع المباريات'!$G$12:$G$491,SMALL(IF('توزيع المباريات'!$J$12:$J$491=$H$7,IF('توزيع المباريات'!$H$12:$H$491=$H$6,ROW($A$13:$A$492)-ROW($A$13)+1)),ROWS($C$11:G19))),"")</f>
        <v/>
      </c>
      <c r="H19" s="16" t="str">
        <f t="array" ref="H19">IFERROR(INDEX('توزيع المباريات'!$H$12:$H$491,SMALL(IF('توزيع المباريات'!$J$12:$J$491=$H$7,IF('توزيع المباريات'!$H$12:$H$491=$H$6,ROW($A$13:$A$492)-ROW($A$13)+1)),ROWS($C$11:H19))),"")</f>
        <v/>
      </c>
      <c r="I19" s="16" t="str">
        <f t="array" ref="I19">IFERROR(INDEX('توزيع المباريات'!$I$12:$I$491,SMALL(IF('توزيع المباريات'!$J$12:$J$491=$H$7,IF('توزيع المباريات'!$H$12:$H$491=$H$6,ROW($A$13:$A$492)-ROW($A$13)+1)),ROWS($C$11:I19))),"")</f>
        <v/>
      </c>
    </row>
    <row r="20" spans="2:9" ht="18">
      <c r="B20" s="15" t="str">
        <f>IF(C20="","",SUBTOTAL(3,$C$11:C20))</f>
        <v/>
      </c>
      <c r="C20" s="16" t="str">
        <f t="array" ref="C20">IFERROR(INDEX('توزيع المباريات'!$C$12:$C$491,SMALL(IF('توزيع المباريات'!$J$12:$J$491=$H$7,IF('توزيع المباريات'!$H$12:$H$491=$H$6,ROW($A$13:$A$492)-ROW($A$13)+1)),ROWS($C$11:C20))),"")</f>
        <v/>
      </c>
      <c r="D20" s="16" t="str">
        <f t="array" ref="D20">IFERROR(INDEX('توزيع المباريات'!$D$12:$D$491,SMALL(IF('توزيع المباريات'!$J$12:$J$491=$H$7,IF('توزيع المباريات'!$H$12:$H$491=$H$6,ROW($A$13:$A$492)-ROW($A$13)+1)),ROWS($C$11:D20))),"")</f>
        <v/>
      </c>
      <c r="E20" s="16" t="str">
        <f t="array" ref="E20">IFERROR(INDEX('توزيع المباريات'!$E$12:$E$491,SMALL(IF('توزيع المباريات'!$J$12:$J$491=$H$7,IF('توزيع المباريات'!$H$12:$H$491=$H$6,ROW($A$13:$A$492)-ROW($A$13)+1)),ROWS($C$11:E20))),"")</f>
        <v/>
      </c>
      <c r="F20" s="16" t="str">
        <f t="array" ref="F20">IFERROR(INDEX('توزيع المباريات'!$F$12:$F$491,SMALL(IF('توزيع المباريات'!$J$12:$J$491=$H$7,IF('توزيع المباريات'!$H$12:$H$491=$H$6,ROW($A$13:$A$492)-ROW($A$13)+1)),ROWS($C$11:F20))),"")</f>
        <v/>
      </c>
      <c r="G20" s="79" t="str">
        <f t="array" ref="G20">IFERROR(INDEX('توزيع المباريات'!$G$12:$G$491,SMALL(IF('توزيع المباريات'!$J$12:$J$491=$H$7,IF('توزيع المباريات'!$H$12:$H$491=$H$6,ROW($A$13:$A$492)-ROW($A$13)+1)),ROWS($C$11:G20))),"")</f>
        <v/>
      </c>
      <c r="H20" s="16" t="str">
        <f t="array" ref="H20">IFERROR(INDEX('توزيع المباريات'!$H$12:$H$491,SMALL(IF('توزيع المباريات'!$J$12:$J$491=$H$7,IF('توزيع المباريات'!$H$12:$H$491=$H$6,ROW($A$13:$A$492)-ROW($A$13)+1)),ROWS($C$11:H20))),"")</f>
        <v/>
      </c>
      <c r="I20" s="16" t="str">
        <f t="array" ref="I20">IFERROR(INDEX('توزيع المباريات'!$I$12:$I$491,SMALL(IF('توزيع المباريات'!$J$12:$J$491=$H$7,IF('توزيع المباريات'!$H$12:$H$491=$H$6,ROW($A$13:$A$492)-ROW($A$13)+1)),ROWS($C$11:I20))),"")</f>
        <v/>
      </c>
    </row>
    <row r="21" spans="2:9" ht="18">
      <c r="B21" s="15" t="str">
        <f>IF(C21="","",SUBTOTAL(3,$C$11:C21))</f>
        <v/>
      </c>
      <c r="C21" s="16" t="str">
        <f t="array" ref="C21">IFERROR(INDEX('توزيع المباريات'!$C$12:$C$491,SMALL(IF('توزيع المباريات'!$J$12:$J$491=$H$7,IF('توزيع المباريات'!$H$12:$H$491=$H$6,ROW($A$13:$A$492)-ROW($A$13)+1)),ROWS($C$11:C21))),"")</f>
        <v/>
      </c>
      <c r="D21" s="16" t="str">
        <f t="array" ref="D21">IFERROR(INDEX('توزيع المباريات'!$D$12:$D$491,SMALL(IF('توزيع المباريات'!$J$12:$J$491=$H$7,IF('توزيع المباريات'!$H$12:$H$491=$H$6,ROW($A$13:$A$492)-ROW($A$13)+1)),ROWS($C$11:D21))),"")</f>
        <v/>
      </c>
      <c r="E21" s="16" t="str">
        <f t="array" ref="E21">IFERROR(INDEX('توزيع المباريات'!$E$12:$E$491,SMALL(IF('توزيع المباريات'!$J$12:$J$491=$H$7,IF('توزيع المباريات'!$H$12:$H$491=$H$6,ROW($A$13:$A$492)-ROW($A$13)+1)),ROWS($C$11:E21))),"")</f>
        <v/>
      </c>
      <c r="F21" s="16" t="str">
        <f t="array" ref="F21">IFERROR(INDEX('توزيع المباريات'!$F$12:$F$491,SMALL(IF('توزيع المباريات'!$J$12:$J$491=$H$7,IF('توزيع المباريات'!$H$12:$H$491=$H$6,ROW($A$13:$A$492)-ROW($A$13)+1)),ROWS($C$11:F21))),"")</f>
        <v/>
      </c>
      <c r="G21" s="79" t="str">
        <f t="array" ref="G21">IFERROR(INDEX('توزيع المباريات'!$G$12:$G$491,SMALL(IF('توزيع المباريات'!$J$12:$J$491=$H$7,IF('توزيع المباريات'!$H$12:$H$491=$H$6,ROW($A$13:$A$492)-ROW($A$13)+1)),ROWS($C$11:G21))),"")</f>
        <v/>
      </c>
      <c r="H21" s="16" t="str">
        <f t="array" ref="H21">IFERROR(INDEX('توزيع المباريات'!$H$12:$H$491,SMALL(IF('توزيع المباريات'!$J$12:$J$491=$H$7,IF('توزيع المباريات'!$H$12:$H$491=$H$6,ROW($A$13:$A$492)-ROW($A$13)+1)),ROWS($C$11:H21))),"")</f>
        <v/>
      </c>
      <c r="I21" s="16" t="str">
        <f t="array" ref="I21">IFERROR(INDEX('توزيع المباريات'!$I$12:$I$491,SMALL(IF('توزيع المباريات'!$J$12:$J$491=$H$7,IF('توزيع المباريات'!$H$12:$H$491=$H$6,ROW($A$13:$A$492)-ROW($A$13)+1)),ROWS($C$11:I21))),"")</f>
        <v/>
      </c>
    </row>
    <row r="22" spans="2:9" ht="18">
      <c r="B22" s="15" t="str">
        <f>IF(C22="","",SUBTOTAL(3,$C$11:C22))</f>
        <v/>
      </c>
      <c r="C22" s="16" t="str">
        <f t="array" ref="C22">IFERROR(INDEX('توزيع المباريات'!$C$12:$C$491,SMALL(IF('توزيع المباريات'!$J$12:$J$491=$H$7,IF('توزيع المباريات'!$H$12:$H$491=$H$6,ROW($A$13:$A$492)-ROW($A$13)+1)),ROWS($C$11:C22))),"")</f>
        <v/>
      </c>
      <c r="D22" s="16" t="str">
        <f t="array" ref="D22">IFERROR(INDEX('توزيع المباريات'!$D$12:$D$491,SMALL(IF('توزيع المباريات'!$J$12:$J$491=$H$7,IF('توزيع المباريات'!$H$12:$H$491=$H$6,ROW($A$13:$A$492)-ROW($A$13)+1)),ROWS($C$11:D22))),"")</f>
        <v/>
      </c>
      <c r="E22" s="16" t="str">
        <f t="array" ref="E22">IFERROR(INDEX('توزيع المباريات'!$E$12:$E$491,SMALL(IF('توزيع المباريات'!$J$12:$J$491=$H$7,IF('توزيع المباريات'!$H$12:$H$491=$H$6,ROW($A$13:$A$492)-ROW($A$13)+1)),ROWS($C$11:E22))),"")</f>
        <v/>
      </c>
      <c r="F22" s="16" t="str">
        <f t="array" ref="F22">IFERROR(INDEX('توزيع المباريات'!$F$12:$F$491,SMALL(IF('توزيع المباريات'!$J$12:$J$491=$H$7,IF('توزيع المباريات'!$H$12:$H$491=$H$6,ROW($A$13:$A$492)-ROW($A$13)+1)),ROWS($C$11:F22))),"")</f>
        <v/>
      </c>
      <c r="G22" s="79" t="str">
        <f t="array" ref="G22">IFERROR(INDEX('توزيع المباريات'!$G$12:$G$491,SMALL(IF('توزيع المباريات'!$J$12:$J$491=$H$7,IF('توزيع المباريات'!$H$12:$H$491=$H$6,ROW($A$13:$A$492)-ROW($A$13)+1)),ROWS($C$11:G22))),"")</f>
        <v/>
      </c>
      <c r="H22" s="16" t="str">
        <f t="array" ref="H22">IFERROR(INDEX('توزيع المباريات'!$H$12:$H$491,SMALL(IF('توزيع المباريات'!$J$12:$J$491=$H$7,IF('توزيع المباريات'!$H$12:$H$491=$H$6,ROW($A$13:$A$492)-ROW($A$13)+1)),ROWS($C$11:H22))),"")</f>
        <v/>
      </c>
      <c r="I22" s="16" t="str">
        <f t="array" ref="I22">IFERROR(INDEX('توزيع المباريات'!$I$12:$I$491,SMALL(IF('توزيع المباريات'!$J$12:$J$491=$H$7,IF('توزيع المباريات'!$H$12:$H$491=$H$6,ROW($A$13:$A$492)-ROW($A$13)+1)),ROWS($C$11:I22))),"")</f>
        <v/>
      </c>
    </row>
    <row r="23" spans="2:9" ht="18">
      <c r="B23" s="15" t="str">
        <f>IF(C23="","",SUBTOTAL(3,$C$11:C23))</f>
        <v/>
      </c>
      <c r="C23" s="16" t="str">
        <f t="array" ref="C23">IFERROR(INDEX('توزيع المباريات'!$C$12:$C$491,SMALL(IF('توزيع المباريات'!$J$12:$J$491=$H$7,IF('توزيع المباريات'!$H$12:$H$491=$H$6,ROW($A$13:$A$492)-ROW($A$13)+1)),ROWS($C$11:C23))),"")</f>
        <v/>
      </c>
      <c r="D23" s="16" t="str">
        <f t="array" ref="D23">IFERROR(INDEX('توزيع المباريات'!$D$12:$D$491,SMALL(IF('توزيع المباريات'!$J$12:$J$491=$H$7,IF('توزيع المباريات'!$H$12:$H$491=$H$6,ROW($A$13:$A$492)-ROW($A$13)+1)),ROWS($C$11:D23))),"")</f>
        <v/>
      </c>
      <c r="E23" s="16" t="str">
        <f t="array" ref="E23">IFERROR(INDEX('توزيع المباريات'!$E$12:$E$491,SMALL(IF('توزيع المباريات'!$J$12:$J$491=$H$7,IF('توزيع المباريات'!$H$12:$H$491=$H$6,ROW($A$13:$A$492)-ROW($A$13)+1)),ROWS($C$11:E23))),"")</f>
        <v/>
      </c>
      <c r="F23" s="16" t="str">
        <f t="array" ref="F23">IFERROR(INDEX('توزيع المباريات'!$F$12:$F$491,SMALL(IF('توزيع المباريات'!$J$12:$J$491=$H$7,IF('توزيع المباريات'!$H$12:$H$491=$H$6,ROW($A$13:$A$492)-ROW($A$13)+1)),ROWS($C$11:F23))),"")</f>
        <v/>
      </c>
      <c r="G23" s="79" t="str">
        <f t="array" ref="G23">IFERROR(INDEX('توزيع المباريات'!$G$12:$G$491,SMALL(IF('توزيع المباريات'!$J$12:$J$491=$H$7,IF('توزيع المباريات'!$H$12:$H$491=$H$6,ROW($A$13:$A$492)-ROW($A$13)+1)),ROWS($C$11:G23))),"")</f>
        <v/>
      </c>
      <c r="H23" s="16" t="str">
        <f t="array" ref="H23">IFERROR(INDEX('توزيع المباريات'!$H$12:$H$491,SMALL(IF('توزيع المباريات'!$J$12:$J$491=$H$7,IF('توزيع المباريات'!$H$12:$H$491=$H$6,ROW($A$13:$A$492)-ROW($A$13)+1)),ROWS($C$11:H23))),"")</f>
        <v/>
      </c>
      <c r="I23" s="16" t="str">
        <f t="array" ref="I23">IFERROR(INDEX('توزيع المباريات'!$I$12:$I$491,SMALL(IF('توزيع المباريات'!$J$12:$J$491=$H$7,IF('توزيع المباريات'!$H$12:$H$491=$H$6,ROW($A$13:$A$492)-ROW($A$13)+1)),ROWS($C$11:I23))),"")</f>
        <v/>
      </c>
    </row>
    <row r="24" spans="2:9" ht="18">
      <c r="B24" s="15" t="str">
        <f>IF(C24="","",SUBTOTAL(3,$C$11:C24))</f>
        <v/>
      </c>
      <c r="C24" s="16" t="str">
        <f t="array" ref="C24">IFERROR(INDEX('توزيع المباريات'!$C$12:$C$491,SMALL(IF('توزيع المباريات'!$J$12:$J$491=$H$7,IF('توزيع المباريات'!$H$12:$H$491=$H$6,ROW($A$13:$A$492)-ROW($A$13)+1)),ROWS($C$11:C24))),"")</f>
        <v/>
      </c>
      <c r="D24" s="16" t="str">
        <f t="array" ref="D24">IFERROR(INDEX('توزيع المباريات'!$D$12:$D$491,SMALL(IF('توزيع المباريات'!$J$12:$J$491=$H$7,IF('توزيع المباريات'!$H$12:$H$491=$H$6,ROW($A$13:$A$492)-ROW($A$13)+1)),ROWS($C$11:D24))),"")</f>
        <v/>
      </c>
      <c r="E24" s="16" t="str">
        <f t="array" ref="E24">IFERROR(INDEX('توزيع المباريات'!$E$12:$E$491,SMALL(IF('توزيع المباريات'!$J$12:$J$491=$H$7,IF('توزيع المباريات'!$H$12:$H$491=$H$6,ROW($A$13:$A$492)-ROW($A$13)+1)),ROWS($C$11:E24))),"")</f>
        <v/>
      </c>
      <c r="F24" s="16" t="str">
        <f t="array" ref="F24">IFERROR(INDEX('توزيع المباريات'!$F$12:$F$491,SMALL(IF('توزيع المباريات'!$J$12:$J$491=$H$7,IF('توزيع المباريات'!$H$12:$H$491=$H$6,ROW($A$13:$A$492)-ROW($A$13)+1)),ROWS($C$11:F24))),"")</f>
        <v/>
      </c>
      <c r="G24" s="79" t="str">
        <f t="array" ref="G24">IFERROR(INDEX('توزيع المباريات'!$G$12:$G$491,SMALL(IF('توزيع المباريات'!$J$12:$J$491=$H$7,IF('توزيع المباريات'!$H$12:$H$491=$H$6,ROW($A$13:$A$492)-ROW($A$13)+1)),ROWS($C$11:G24))),"")</f>
        <v/>
      </c>
      <c r="H24" s="16" t="str">
        <f t="array" ref="H24">IFERROR(INDEX('توزيع المباريات'!$H$12:$H$491,SMALL(IF('توزيع المباريات'!$J$12:$J$491=$H$7,IF('توزيع المباريات'!$H$12:$H$491=$H$6,ROW($A$13:$A$492)-ROW($A$13)+1)),ROWS($C$11:H24))),"")</f>
        <v/>
      </c>
      <c r="I24" s="16" t="str">
        <f t="array" ref="I24">IFERROR(INDEX('توزيع المباريات'!$I$12:$I$491,SMALL(IF('توزيع المباريات'!$J$12:$J$491=$H$7,IF('توزيع المباريات'!$H$12:$H$491=$H$6,ROW($A$13:$A$492)-ROW($A$13)+1)),ROWS($C$11:I24))),"")</f>
        <v/>
      </c>
    </row>
    <row r="25" spans="2:9" ht="18">
      <c r="B25" s="15" t="str">
        <f>IF(C25="","",SUBTOTAL(3,$C$11:C25))</f>
        <v/>
      </c>
      <c r="C25" s="16" t="str">
        <f t="array" ref="C25">IFERROR(INDEX('توزيع المباريات'!$C$12:$C$491,SMALL(IF('توزيع المباريات'!$J$12:$J$491=$H$7,IF('توزيع المباريات'!$H$12:$H$491=$H$6,ROW($A$13:$A$492)-ROW($A$13)+1)),ROWS($C$11:C25))),"")</f>
        <v/>
      </c>
      <c r="D25" s="16" t="str">
        <f t="array" ref="D25">IFERROR(INDEX('توزيع المباريات'!$D$12:$D$491,SMALL(IF('توزيع المباريات'!$J$12:$J$491=$H$7,IF('توزيع المباريات'!$H$12:$H$491=$H$6,ROW($A$13:$A$492)-ROW($A$13)+1)),ROWS($C$11:D25))),"")</f>
        <v/>
      </c>
      <c r="E25" s="16" t="str">
        <f t="array" ref="E25">IFERROR(INDEX('توزيع المباريات'!$E$12:$E$491,SMALL(IF('توزيع المباريات'!$J$12:$J$491=$H$7,IF('توزيع المباريات'!$H$12:$H$491=$H$6,ROW($A$13:$A$492)-ROW($A$13)+1)),ROWS($C$11:E25))),"")</f>
        <v/>
      </c>
      <c r="F25" s="16" t="str">
        <f t="array" ref="F25">IFERROR(INDEX('توزيع المباريات'!$F$12:$F$491,SMALL(IF('توزيع المباريات'!$J$12:$J$491=$H$7,IF('توزيع المباريات'!$H$12:$H$491=$H$6,ROW($A$13:$A$492)-ROW($A$13)+1)),ROWS($C$11:F25))),"")</f>
        <v/>
      </c>
      <c r="G25" s="79" t="str">
        <f t="array" ref="G25">IFERROR(INDEX('توزيع المباريات'!$G$12:$G$491,SMALL(IF('توزيع المباريات'!$J$12:$J$491=$H$7,IF('توزيع المباريات'!$H$12:$H$491=$H$6,ROW($A$13:$A$492)-ROW($A$13)+1)),ROWS($C$11:G25))),"")</f>
        <v/>
      </c>
      <c r="H25" s="16" t="str">
        <f t="array" ref="H25">IFERROR(INDEX('توزيع المباريات'!$H$12:$H$491,SMALL(IF('توزيع المباريات'!$J$12:$J$491=$H$7,IF('توزيع المباريات'!$H$12:$H$491=$H$6,ROW($A$13:$A$492)-ROW($A$13)+1)),ROWS($C$11:H25))),"")</f>
        <v/>
      </c>
      <c r="I25" s="16" t="str">
        <f t="array" ref="I25">IFERROR(INDEX('توزيع المباريات'!$I$12:$I$491,SMALL(IF('توزيع المباريات'!$J$12:$J$491=$H$7,IF('توزيع المباريات'!$H$12:$H$491=$H$6,ROW($A$13:$A$492)-ROW($A$13)+1)),ROWS($C$11:I25))),"")</f>
        <v/>
      </c>
    </row>
    <row r="26" spans="2:9" ht="18">
      <c r="B26" s="15" t="str">
        <f>IF(C26="","",SUBTOTAL(3,$C$11:C26))</f>
        <v/>
      </c>
      <c r="C26" s="16" t="str">
        <f t="array" ref="C26">IFERROR(INDEX('توزيع المباريات'!$C$12:$C$491,SMALL(IF('توزيع المباريات'!$J$12:$J$491=$H$7,IF('توزيع المباريات'!$H$12:$H$491=$H$6,ROW($A$13:$A$492)-ROW($A$13)+1)),ROWS($C$11:C26))),"")</f>
        <v/>
      </c>
      <c r="D26" s="16" t="str">
        <f t="array" ref="D26">IFERROR(INDEX('توزيع المباريات'!$D$12:$D$491,SMALL(IF('توزيع المباريات'!$J$12:$J$491=$H$7,IF('توزيع المباريات'!$H$12:$H$491=$H$6,ROW($A$13:$A$492)-ROW($A$13)+1)),ROWS($C$11:D26))),"")</f>
        <v/>
      </c>
      <c r="E26" s="16" t="str">
        <f t="array" ref="E26">IFERROR(INDEX('توزيع المباريات'!$E$12:$E$491,SMALL(IF('توزيع المباريات'!$J$12:$J$491=$H$7,IF('توزيع المباريات'!$H$12:$H$491=$H$6,ROW($A$13:$A$492)-ROW($A$13)+1)),ROWS($C$11:E26))),"")</f>
        <v/>
      </c>
      <c r="F26" s="16" t="str">
        <f t="array" ref="F26">IFERROR(INDEX('توزيع المباريات'!$F$12:$F$491,SMALL(IF('توزيع المباريات'!$J$12:$J$491=$H$7,IF('توزيع المباريات'!$H$12:$H$491=$H$6,ROW($A$13:$A$492)-ROW($A$13)+1)),ROWS($C$11:F26))),"")</f>
        <v/>
      </c>
      <c r="G26" s="79" t="str">
        <f t="array" ref="G26">IFERROR(INDEX('توزيع المباريات'!$G$12:$G$491,SMALL(IF('توزيع المباريات'!$J$12:$J$491=$H$7,IF('توزيع المباريات'!$H$12:$H$491=$H$6,ROW($A$13:$A$492)-ROW($A$13)+1)),ROWS($C$11:G26))),"")</f>
        <v/>
      </c>
      <c r="H26" s="16" t="str">
        <f t="array" ref="H26">IFERROR(INDEX('توزيع المباريات'!$H$12:$H$491,SMALL(IF('توزيع المباريات'!$J$12:$J$491=$H$7,IF('توزيع المباريات'!$H$12:$H$491=$H$6,ROW($A$13:$A$492)-ROW($A$13)+1)),ROWS($C$11:H26))),"")</f>
        <v/>
      </c>
      <c r="I26" s="16" t="str">
        <f t="array" ref="I26">IFERROR(INDEX('توزيع المباريات'!$I$12:$I$491,SMALL(IF('توزيع المباريات'!$J$12:$J$491=$H$7,IF('توزيع المباريات'!$H$12:$H$491=$H$6,ROW($A$13:$A$492)-ROW($A$13)+1)),ROWS($C$11:I26))),"")</f>
        <v/>
      </c>
    </row>
    <row r="27" spans="2:9" ht="18">
      <c r="B27" s="15" t="str">
        <f>IF(C27="","",SUBTOTAL(3,$C$11:C27))</f>
        <v/>
      </c>
      <c r="C27" s="16" t="str">
        <f t="array" ref="C27">IFERROR(INDEX('توزيع المباريات'!$C$12:$C$491,SMALL(IF('توزيع المباريات'!$J$12:$J$491=$H$7,IF('توزيع المباريات'!$H$12:$H$491=$H$6,ROW($A$13:$A$492)-ROW($A$13)+1)),ROWS($C$11:C27))),"")</f>
        <v/>
      </c>
      <c r="D27" s="16" t="str">
        <f t="array" ref="D27">IFERROR(INDEX('توزيع المباريات'!$D$12:$D$491,SMALL(IF('توزيع المباريات'!$J$12:$J$491=$H$7,IF('توزيع المباريات'!$H$12:$H$491=$H$6,ROW($A$13:$A$492)-ROW($A$13)+1)),ROWS($C$11:D27))),"")</f>
        <v/>
      </c>
      <c r="E27" s="16" t="str">
        <f t="array" ref="E27">IFERROR(INDEX('توزيع المباريات'!$E$12:$E$491,SMALL(IF('توزيع المباريات'!$J$12:$J$491=$H$7,IF('توزيع المباريات'!$H$12:$H$491=$H$6,ROW($A$13:$A$492)-ROW($A$13)+1)),ROWS($C$11:E27))),"")</f>
        <v/>
      </c>
      <c r="F27" s="16" t="str">
        <f t="array" ref="F27">IFERROR(INDEX('توزيع المباريات'!$F$12:$F$491,SMALL(IF('توزيع المباريات'!$J$12:$J$491=$H$7,IF('توزيع المباريات'!$H$12:$H$491=$H$6,ROW($A$13:$A$492)-ROW($A$13)+1)),ROWS($C$11:F27))),"")</f>
        <v/>
      </c>
      <c r="G27" s="79" t="str">
        <f t="array" ref="G27">IFERROR(INDEX('توزيع المباريات'!$G$12:$G$491,SMALL(IF('توزيع المباريات'!$J$12:$J$491=$H$7,IF('توزيع المباريات'!$H$12:$H$491=$H$6,ROW($A$13:$A$492)-ROW($A$13)+1)),ROWS($C$11:G27))),"")</f>
        <v/>
      </c>
      <c r="H27" s="16" t="str">
        <f t="array" ref="H27">IFERROR(INDEX('توزيع المباريات'!$H$12:$H$491,SMALL(IF('توزيع المباريات'!$J$12:$J$491=$H$7,IF('توزيع المباريات'!$H$12:$H$491=$H$6,ROW($A$13:$A$492)-ROW($A$13)+1)),ROWS($C$11:H27))),"")</f>
        <v/>
      </c>
      <c r="I27" s="16" t="str">
        <f t="array" ref="I27">IFERROR(INDEX('توزيع المباريات'!$I$12:$I$491,SMALL(IF('توزيع المباريات'!$J$12:$J$491=$H$7,IF('توزيع المباريات'!$H$12:$H$491=$H$6,ROW($A$13:$A$492)-ROW($A$13)+1)),ROWS($C$11:I27))),"")</f>
        <v/>
      </c>
    </row>
    <row r="28" spans="2:9" ht="18">
      <c r="B28" s="15" t="str">
        <f>IF(C28="","",SUBTOTAL(3,$C$11:C28))</f>
        <v/>
      </c>
      <c r="C28" s="16" t="str">
        <f t="array" ref="C28">IFERROR(INDEX('توزيع المباريات'!$C$12:$C$491,SMALL(IF('توزيع المباريات'!$J$12:$J$491=$H$7,IF('توزيع المباريات'!$H$12:$H$491=$H$6,ROW($A$13:$A$492)-ROW($A$13)+1)),ROWS($C$11:C28))),"")</f>
        <v/>
      </c>
      <c r="D28" s="16" t="str">
        <f t="array" ref="D28">IFERROR(INDEX('توزيع المباريات'!$D$12:$D$491,SMALL(IF('توزيع المباريات'!$J$12:$J$491=$H$7,IF('توزيع المباريات'!$H$12:$H$491=$H$6,ROW($A$13:$A$492)-ROW($A$13)+1)),ROWS($C$11:D28))),"")</f>
        <v/>
      </c>
      <c r="E28" s="16" t="str">
        <f t="array" ref="E28">IFERROR(INDEX('توزيع المباريات'!$E$12:$E$491,SMALL(IF('توزيع المباريات'!$J$12:$J$491=$H$7,IF('توزيع المباريات'!$H$12:$H$491=$H$6,ROW($A$13:$A$492)-ROW($A$13)+1)),ROWS($C$11:E28))),"")</f>
        <v/>
      </c>
      <c r="F28" s="16" t="str">
        <f t="array" ref="F28">IFERROR(INDEX('توزيع المباريات'!$F$12:$F$491,SMALL(IF('توزيع المباريات'!$J$12:$J$491=$H$7,IF('توزيع المباريات'!$H$12:$H$491=$H$6,ROW($A$13:$A$492)-ROW($A$13)+1)),ROWS($C$11:F28))),"")</f>
        <v/>
      </c>
      <c r="G28" s="79" t="str">
        <f t="array" ref="G28">IFERROR(INDEX('توزيع المباريات'!$G$12:$G$491,SMALL(IF('توزيع المباريات'!$J$12:$J$491=$H$7,IF('توزيع المباريات'!$H$12:$H$491=$H$6,ROW($A$13:$A$492)-ROW($A$13)+1)),ROWS($C$11:G28))),"")</f>
        <v/>
      </c>
      <c r="H28" s="16" t="str">
        <f t="array" ref="H28">IFERROR(INDEX('توزيع المباريات'!$H$12:$H$491,SMALL(IF('توزيع المباريات'!$J$12:$J$491=$H$7,IF('توزيع المباريات'!$H$12:$H$491=$H$6,ROW($A$13:$A$492)-ROW($A$13)+1)),ROWS($C$11:H28))),"")</f>
        <v/>
      </c>
      <c r="I28" s="16" t="str">
        <f t="array" ref="I28">IFERROR(INDEX('توزيع المباريات'!$I$12:$I$491,SMALL(IF('توزيع المباريات'!$J$12:$J$491=$H$7,IF('توزيع المباريات'!$H$12:$H$491=$H$6,ROW($A$13:$A$492)-ROW($A$13)+1)),ROWS($C$11:I28))),"")</f>
        <v/>
      </c>
    </row>
    <row r="29" spans="2:9" ht="18">
      <c r="B29" s="15" t="str">
        <f>IF(C29="","",SUBTOTAL(3,$C$11:C29))</f>
        <v/>
      </c>
      <c r="C29" s="16" t="str">
        <f t="array" ref="C29">IFERROR(INDEX('توزيع المباريات'!$C$12:$C$491,SMALL(IF('توزيع المباريات'!$J$12:$J$491=$H$7,IF('توزيع المباريات'!$H$12:$H$491=$H$6,ROW($A$13:$A$492)-ROW($A$13)+1)),ROWS($C$11:C29))),"")</f>
        <v/>
      </c>
      <c r="D29" s="16" t="str">
        <f t="array" ref="D29">IFERROR(INDEX('توزيع المباريات'!$D$12:$D$491,SMALL(IF('توزيع المباريات'!$J$12:$J$491=$H$7,IF('توزيع المباريات'!$H$12:$H$491=$H$6,ROW($A$13:$A$492)-ROW($A$13)+1)),ROWS($C$11:D29))),"")</f>
        <v/>
      </c>
      <c r="E29" s="16" t="str">
        <f t="array" ref="E29">IFERROR(INDEX('توزيع المباريات'!$E$12:$E$491,SMALL(IF('توزيع المباريات'!$J$12:$J$491=$H$7,IF('توزيع المباريات'!$H$12:$H$491=$H$6,ROW($A$13:$A$492)-ROW($A$13)+1)),ROWS($C$11:E29))),"")</f>
        <v/>
      </c>
      <c r="F29" s="16" t="str">
        <f t="array" ref="F29">IFERROR(INDEX('توزيع المباريات'!$F$12:$F$491,SMALL(IF('توزيع المباريات'!$J$12:$J$491=$H$7,IF('توزيع المباريات'!$H$12:$H$491=$H$6,ROW($A$13:$A$492)-ROW($A$13)+1)),ROWS($C$11:F29))),"")</f>
        <v/>
      </c>
      <c r="G29" s="79" t="str">
        <f t="array" ref="G29">IFERROR(INDEX('توزيع المباريات'!$G$12:$G$491,SMALL(IF('توزيع المباريات'!$J$12:$J$491=$H$7,IF('توزيع المباريات'!$H$12:$H$491=$H$6,ROW($A$13:$A$492)-ROW($A$13)+1)),ROWS($C$11:G29))),"")</f>
        <v/>
      </c>
      <c r="H29" s="16" t="str">
        <f t="array" ref="H29">IFERROR(INDEX('توزيع المباريات'!$H$12:$H$491,SMALL(IF('توزيع المباريات'!$J$12:$J$491=$H$7,IF('توزيع المباريات'!$H$12:$H$491=$H$6,ROW($A$13:$A$492)-ROW($A$13)+1)),ROWS($C$11:H29))),"")</f>
        <v/>
      </c>
      <c r="I29" s="16" t="str">
        <f t="array" ref="I29">IFERROR(INDEX('توزيع المباريات'!$I$12:$I$491,SMALL(IF('توزيع المباريات'!$J$12:$J$491=$H$7,IF('توزيع المباريات'!$H$12:$H$491=$H$6,ROW($A$13:$A$492)-ROW($A$13)+1)),ROWS($C$11:I29))),"")</f>
        <v/>
      </c>
    </row>
    <row r="30" spans="2:9" ht="18">
      <c r="B30" s="15" t="str">
        <f>IF(C30="","",SUBTOTAL(3,$C$11:C30))</f>
        <v/>
      </c>
      <c r="C30" s="16" t="str">
        <f t="array" ref="C30">IFERROR(INDEX('توزيع المباريات'!$C$12:$C$491,SMALL(IF('توزيع المباريات'!$J$12:$J$491=$H$7,IF('توزيع المباريات'!$H$12:$H$491=$H$6,ROW($A$13:$A$492)-ROW($A$13)+1)),ROWS($C$11:C30))),"")</f>
        <v/>
      </c>
      <c r="D30" s="16" t="str">
        <f t="array" ref="D30">IFERROR(INDEX('توزيع المباريات'!$D$12:$D$491,SMALL(IF('توزيع المباريات'!$J$12:$J$491=$H$7,IF('توزيع المباريات'!$H$12:$H$491=$H$6,ROW($A$13:$A$492)-ROW($A$13)+1)),ROWS($C$11:D30))),"")</f>
        <v/>
      </c>
      <c r="E30" s="16" t="str">
        <f t="array" ref="E30">IFERROR(INDEX('توزيع المباريات'!$E$12:$E$491,SMALL(IF('توزيع المباريات'!$J$12:$J$491=$H$7,IF('توزيع المباريات'!$H$12:$H$491=$H$6,ROW($A$13:$A$492)-ROW($A$13)+1)),ROWS($C$11:E30))),"")</f>
        <v/>
      </c>
      <c r="F30" s="16" t="str">
        <f t="array" ref="F30">IFERROR(INDEX('توزيع المباريات'!$F$12:$F$491,SMALL(IF('توزيع المباريات'!$J$12:$J$491=$H$7,IF('توزيع المباريات'!$H$12:$H$491=$H$6,ROW($A$13:$A$492)-ROW($A$13)+1)),ROWS($C$11:F30))),"")</f>
        <v/>
      </c>
      <c r="G30" s="79" t="str">
        <f t="array" ref="G30">IFERROR(INDEX('توزيع المباريات'!$G$12:$G$491,SMALL(IF('توزيع المباريات'!$J$12:$J$491=$H$7,IF('توزيع المباريات'!$H$12:$H$491=$H$6,ROW($A$13:$A$492)-ROW($A$13)+1)),ROWS($C$11:G30))),"")</f>
        <v/>
      </c>
      <c r="H30" s="16" t="str">
        <f t="array" ref="H30">IFERROR(INDEX('توزيع المباريات'!$H$12:$H$491,SMALL(IF('توزيع المباريات'!$J$12:$J$491=$H$7,IF('توزيع المباريات'!$H$12:$H$491=$H$6,ROW($A$13:$A$492)-ROW($A$13)+1)),ROWS($C$11:H30))),"")</f>
        <v/>
      </c>
      <c r="I30" s="16" t="str">
        <f t="array" ref="I30">IFERROR(INDEX('توزيع المباريات'!$I$12:$I$491,SMALL(IF('توزيع المباريات'!$J$12:$J$491=$H$7,IF('توزيع المباريات'!$H$12:$H$491=$H$6,ROW($A$13:$A$492)-ROW($A$13)+1)),ROWS($C$11:I30))),"")</f>
        <v/>
      </c>
    </row>
    <row r="31" spans="2:9" ht="18">
      <c r="B31" s="15" t="str">
        <f>IF(C31="","",SUBTOTAL(3,$C$11:C31))</f>
        <v/>
      </c>
      <c r="C31" s="16" t="str">
        <f t="array" ref="C31">IFERROR(INDEX('توزيع المباريات'!$C$12:$C$491,SMALL(IF('توزيع المباريات'!$J$12:$J$491=$H$7,IF('توزيع المباريات'!$H$12:$H$491=$H$6,ROW($A$13:$A$492)-ROW($A$13)+1)),ROWS($C$11:C31))),"")</f>
        <v/>
      </c>
      <c r="D31" s="16" t="str">
        <f t="array" ref="D31">IFERROR(INDEX('توزيع المباريات'!$D$12:$D$491,SMALL(IF('توزيع المباريات'!$J$12:$J$491=$H$7,IF('توزيع المباريات'!$H$12:$H$491=$H$6,ROW($A$13:$A$492)-ROW($A$13)+1)),ROWS($C$11:D31))),"")</f>
        <v/>
      </c>
      <c r="E31" s="16" t="str">
        <f t="array" ref="E31">IFERROR(INDEX('توزيع المباريات'!$E$12:$E$491,SMALL(IF('توزيع المباريات'!$J$12:$J$491=$H$7,IF('توزيع المباريات'!$H$12:$H$491=$H$6,ROW($A$13:$A$492)-ROW($A$13)+1)),ROWS($C$11:E31))),"")</f>
        <v/>
      </c>
      <c r="F31" s="16" t="str">
        <f t="array" ref="F31">IFERROR(INDEX('توزيع المباريات'!$F$12:$F$491,SMALL(IF('توزيع المباريات'!$J$12:$J$491=$H$7,IF('توزيع المباريات'!$H$12:$H$491=$H$6,ROW($A$13:$A$492)-ROW($A$13)+1)),ROWS($C$11:F31))),"")</f>
        <v/>
      </c>
      <c r="G31" s="79" t="str">
        <f t="array" ref="G31">IFERROR(INDEX('توزيع المباريات'!$G$12:$G$491,SMALL(IF('توزيع المباريات'!$J$12:$J$491=$H$7,IF('توزيع المباريات'!$H$12:$H$491=$H$6,ROW($A$13:$A$492)-ROW($A$13)+1)),ROWS($C$11:G31))),"")</f>
        <v/>
      </c>
      <c r="H31" s="16" t="str">
        <f t="array" ref="H31">IFERROR(INDEX('توزيع المباريات'!$H$12:$H$491,SMALL(IF('توزيع المباريات'!$J$12:$J$491=$H$7,IF('توزيع المباريات'!$H$12:$H$491=$H$6,ROW($A$13:$A$492)-ROW($A$13)+1)),ROWS($C$11:H31))),"")</f>
        <v/>
      </c>
      <c r="I31" s="16" t="str">
        <f t="array" ref="I31">IFERROR(INDEX('توزيع المباريات'!$I$12:$I$491,SMALL(IF('توزيع المباريات'!$J$12:$J$491=$H$7,IF('توزيع المباريات'!$H$12:$H$491=$H$6,ROW($A$13:$A$492)-ROW($A$13)+1)),ROWS($C$11:I31))),"")</f>
        <v/>
      </c>
    </row>
    <row r="32" spans="2:9" ht="18">
      <c r="B32" s="15" t="str">
        <f>IF(C32="","",SUBTOTAL(3,$C$11:C32))</f>
        <v/>
      </c>
      <c r="C32" s="16" t="str">
        <f t="array" ref="C32">IFERROR(INDEX('توزيع المباريات'!$C$12:$C$491,SMALL(IF('توزيع المباريات'!$J$12:$J$491=$H$7,IF('توزيع المباريات'!$H$12:$H$491=$H$6,ROW($A$13:$A$492)-ROW($A$13)+1)),ROWS($C$11:C32))),"")</f>
        <v/>
      </c>
      <c r="D32" s="16" t="str">
        <f t="array" ref="D32">IFERROR(INDEX('توزيع المباريات'!$D$12:$D$491,SMALL(IF('توزيع المباريات'!$J$12:$J$491=$H$7,IF('توزيع المباريات'!$H$12:$H$491=$H$6,ROW($A$13:$A$492)-ROW($A$13)+1)),ROWS($C$11:D32))),"")</f>
        <v/>
      </c>
      <c r="E32" s="16" t="str">
        <f t="array" ref="E32">IFERROR(INDEX('توزيع المباريات'!$E$12:$E$491,SMALL(IF('توزيع المباريات'!$J$12:$J$491=$H$7,IF('توزيع المباريات'!$H$12:$H$491=$H$6,ROW($A$13:$A$492)-ROW($A$13)+1)),ROWS($C$11:E32))),"")</f>
        <v/>
      </c>
      <c r="F32" s="16" t="str">
        <f t="array" ref="F32">IFERROR(INDEX('توزيع المباريات'!$F$12:$F$491,SMALL(IF('توزيع المباريات'!$J$12:$J$491=$H$7,IF('توزيع المباريات'!$H$12:$H$491=$H$6,ROW($A$13:$A$492)-ROW($A$13)+1)),ROWS($C$11:F32))),"")</f>
        <v/>
      </c>
      <c r="G32" s="79" t="str">
        <f t="array" ref="G32">IFERROR(INDEX('توزيع المباريات'!$G$12:$G$491,SMALL(IF('توزيع المباريات'!$J$12:$J$491=$H$7,IF('توزيع المباريات'!$H$12:$H$491=$H$6,ROW($A$13:$A$492)-ROW($A$13)+1)),ROWS($C$11:G32))),"")</f>
        <v/>
      </c>
      <c r="H32" s="16" t="str">
        <f t="array" ref="H32">IFERROR(INDEX('توزيع المباريات'!$H$12:$H$491,SMALL(IF('توزيع المباريات'!$J$12:$J$491=$H$7,IF('توزيع المباريات'!$H$12:$H$491=$H$6,ROW($A$13:$A$492)-ROW($A$13)+1)),ROWS($C$11:H32))),"")</f>
        <v/>
      </c>
      <c r="I32" s="16" t="str">
        <f t="array" ref="I32">IFERROR(INDEX('توزيع المباريات'!$I$12:$I$491,SMALL(IF('توزيع المباريات'!$J$12:$J$491=$H$7,IF('توزيع المباريات'!$H$12:$H$491=$H$6,ROW($A$13:$A$492)-ROW($A$13)+1)),ROWS($C$11:I32))),"")</f>
        <v/>
      </c>
    </row>
    <row r="33" spans="2:9" ht="18">
      <c r="B33" s="15" t="str">
        <f>IF(C33="","",SUBTOTAL(3,$C$11:C33))</f>
        <v/>
      </c>
      <c r="C33" s="16" t="str">
        <f t="array" ref="C33">IFERROR(INDEX('توزيع المباريات'!$C$12:$C$491,SMALL(IF('توزيع المباريات'!$J$12:$J$491=$H$7,IF('توزيع المباريات'!$H$12:$H$491=$H$6,ROW($A$13:$A$492)-ROW($A$13)+1)),ROWS($C$11:C33))),"")</f>
        <v/>
      </c>
      <c r="D33" s="16" t="str">
        <f t="array" ref="D33">IFERROR(INDEX('توزيع المباريات'!$D$12:$D$491,SMALL(IF('توزيع المباريات'!$J$12:$J$491=$H$7,IF('توزيع المباريات'!$H$12:$H$491=$H$6,ROW($A$13:$A$492)-ROW($A$13)+1)),ROWS($C$11:D33))),"")</f>
        <v/>
      </c>
      <c r="E33" s="16" t="str">
        <f t="array" ref="E33">IFERROR(INDEX('توزيع المباريات'!$E$12:$E$491,SMALL(IF('توزيع المباريات'!$J$12:$J$491=$H$7,IF('توزيع المباريات'!$H$12:$H$491=$H$6,ROW($A$13:$A$492)-ROW($A$13)+1)),ROWS($C$11:E33))),"")</f>
        <v/>
      </c>
      <c r="F33" s="16" t="str">
        <f t="array" ref="F33">IFERROR(INDEX('توزيع المباريات'!$F$12:$F$491,SMALL(IF('توزيع المباريات'!$J$12:$J$491=$H$7,IF('توزيع المباريات'!$H$12:$H$491=$H$6,ROW($A$13:$A$492)-ROW($A$13)+1)),ROWS($C$11:F33))),"")</f>
        <v/>
      </c>
      <c r="G33" s="79" t="str">
        <f t="array" ref="G33">IFERROR(INDEX('توزيع المباريات'!$G$12:$G$491,SMALL(IF('توزيع المباريات'!$J$12:$J$491=$H$7,IF('توزيع المباريات'!$H$12:$H$491=$H$6,ROW($A$13:$A$492)-ROW($A$13)+1)),ROWS($C$11:G33))),"")</f>
        <v/>
      </c>
      <c r="H33" s="16" t="str">
        <f t="array" ref="H33">IFERROR(INDEX('توزيع المباريات'!$H$12:$H$491,SMALL(IF('توزيع المباريات'!$J$12:$J$491=$H$7,IF('توزيع المباريات'!$H$12:$H$491=$H$6,ROW($A$13:$A$492)-ROW($A$13)+1)),ROWS($C$11:H33))),"")</f>
        <v/>
      </c>
      <c r="I33" s="16" t="str">
        <f t="array" ref="I33">IFERROR(INDEX('توزيع المباريات'!$I$12:$I$491,SMALL(IF('توزيع المباريات'!$J$12:$J$491=$H$7,IF('توزيع المباريات'!$H$12:$H$491=$H$6,ROW($A$13:$A$492)-ROW($A$13)+1)),ROWS($C$11:I33))),"")</f>
        <v/>
      </c>
    </row>
    <row r="34" spans="2:9" ht="18">
      <c r="B34" s="15" t="str">
        <f>IF(C34="","",SUBTOTAL(3,$C$11:C34))</f>
        <v/>
      </c>
      <c r="C34" s="16" t="str">
        <f t="array" ref="C34">IFERROR(INDEX('توزيع المباريات'!$C$12:$C$491,SMALL(IF('توزيع المباريات'!$J$12:$J$491=$H$7,IF('توزيع المباريات'!$H$12:$H$491=$H$6,ROW($A$13:$A$492)-ROW($A$13)+1)),ROWS($C$11:C34))),"")</f>
        <v/>
      </c>
      <c r="D34" s="16" t="str">
        <f t="array" ref="D34">IFERROR(INDEX('توزيع المباريات'!$D$12:$D$491,SMALL(IF('توزيع المباريات'!$J$12:$J$491=$H$7,IF('توزيع المباريات'!$H$12:$H$491=$H$6,ROW($A$13:$A$492)-ROW($A$13)+1)),ROWS($C$11:D34))),"")</f>
        <v/>
      </c>
      <c r="E34" s="16" t="str">
        <f t="array" ref="E34">IFERROR(INDEX('توزيع المباريات'!$E$12:$E$491,SMALL(IF('توزيع المباريات'!$J$12:$J$491=$H$7,IF('توزيع المباريات'!$H$12:$H$491=$H$6,ROW($A$13:$A$492)-ROW($A$13)+1)),ROWS($C$11:E34))),"")</f>
        <v/>
      </c>
      <c r="F34" s="16" t="str">
        <f t="array" ref="F34">IFERROR(INDEX('توزيع المباريات'!$F$12:$F$491,SMALL(IF('توزيع المباريات'!$J$12:$J$491=$H$7,IF('توزيع المباريات'!$H$12:$H$491=$H$6,ROW($A$13:$A$492)-ROW($A$13)+1)),ROWS($C$11:F34))),"")</f>
        <v/>
      </c>
      <c r="G34" s="79" t="str">
        <f t="array" ref="G34">IFERROR(INDEX('توزيع المباريات'!$G$12:$G$491,SMALL(IF('توزيع المباريات'!$J$12:$J$491=$H$7,IF('توزيع المباريات'!$H$12:$H$491=$H$6,ROW($A$13:$A$492)-ROW($A$13)+1)),ROWS($C$11:G34))),"")</f>
        <v/>
      </c>
      <c r="H34" s="16" t="str">
        <f t="array" ref="H34">IFERROR(INDEX('توزيع المباريات'!$H$12:$H$491,SMALL(IF('توزيع المباريات'!$J$12:$J$491=$H$7,IF('توزيع المباريات'!$H$12:$H$491=$H$6,ROW($A$13:$A$492)-ROW($A$13)+1)),ROWS($C$11:H34))),"")</f>
        <v/>
      </c>
      <c r="I34" s="16" t="str">
        <f t="array" ref="I34">IFERROR(INDEX('توزيع المباريات'!$I$12:$I$491,SMALL(IF('توزيع المباريات'!$J$12:$J$491=$H$7,IF('توزيع المباريات'!$H$12:$H$491=$H$6,ROW($A$13:$A$492)-ROW($A$13)+1)),ROWS($C$11:I34))),"")</f>
        <v/>
      </c>
    </row>
    <row r="35" spans="2:9" ht="18">
      <c r="B35" s="15" t="str">
        <f>IF(C35="","",SUBTOTAL(3,$C$11:C35))</f>
        <v/>
      </c>
      <c r="C35" s="16" t="str">
        <f t="array" ref="C35">IFERROR(INDEX('توزيع المباريات'!$C$12:$C$491,SMALL(IF('توزيع المباريات'!$J$12:$J$491=$H$7,IF('توزيع المباريات'!$H$12:$H$491=$H$6,ROW($A$13:$A$492)-ROW($A$13)+1)),ROWS($C$11:C35))),"")</f>
        <v/>
      </c>
      <c r="D35" s="16" t="str">
        <f t="array" ref="D35">IFERROR(INDEX('توزيع المباريات'!$D$12:$D$491,SMALL(IF('توزيع المباريات'!$J$12:$J$491=$H$7,IF('توزيع المباريات'!$H$12:$H$491=$H$6,ROW($A$13:$A$492)-ROW($A$13)+1)),ROWS($C$11:D35))),"")</f>
        <v/>
      </c>
      <c r="E35" s="16" t="str">
        <f t="array" ref="E35">IFERROR(INDEX('توزيع المباريات'!$E$12:$E$491,SMALL(IF('توزيع المباريات'!$J$12:$J$491=$H$7,IF('توزيع المباريات'!$H$12:$H$491=$H$6,ROW($A$13:$A$492)-ROW($A$13)+1)),ROWS($C$11:E35))),"")</f>
        <v/>
      </c>
      <c r="F35" s="16" t="str">
        <f t="array" ref="F35">IFERROR(INDEX('توزيع المباريات'!$F$12:$F$491,SMALL(IF('توزيع المباريات'!$J$12:$J$491=$H$7,IF('توزيع المباريات'!$H$12:$H$491=$H$6,ROW($A$13:$A$492)-ROW($A$13)+1)),ROWS($C$11:F35))),"")</f>
        <v/>
      </c>
      <c r="G35" s="79" t="str">
        <f t="array" ref="G35">IFERROR(INDEX('توزيع المباريات'!$G$12:$G$491,SMALL(IF('توزيع المباريات'!$J$12:$J$491=$H$7,IF('توزيع المباريات'!$H$12:$H$491=$H$6,ROW($A$13:$A$492)-ROW($A$13)+1)),ROWS($C$11:G35))),"")</f>
        <v/>
      </c>
      <c r="H35" s="16" t="str">
        <f t="array" ref="H35">IFERROR(INDEX('توزيع المباريات'!$H$12:$H$491,SMALL(IF('توزيع المباريات'!$J$12:$J$491=$H$7,IF('توزيع المباريات'!$H$12:$H$491=$H$6,ROW($A$13:$A$492)-ROW($A$13)+1)),ROWS($C$11:H35))),"")</f>
        <v/>
      </c>
      <c r="I35" s="16" t="str">
        <f t="array" ref="I35">IFERROR(INDEX('توزيع المباريات'!$I$12:$I$491,SMALL(IF('توزيع المباريات'!$J$12:$J$491=$H$7,IF('توزيع المباريات'!$H$12:$H$491=$H$6,ROW($A$13:$A$492)-ROW($A$13)+1)),ROWS($C$11:I35))),"")</f>
        <v/>
      </c>
    </row>
    <row r="36" spans="2:9" ht="18">
      <c r="B36" s="15" t="str">
        <f>IF(C36="","",SUBTOTAL(3,$C$11:C36))</f>
        <v/>
      </c>
      <c r="C36" s="16" t="str">
        <f t="array" ref="C36">IFERROR(INDEX('توزيع المباريات'!$C$12:$C$491,SMALL(IF('توزيع المباريات'!$J$12:$J$491=$H$7,IF('توزيع المباريات'!$H$12:$H$491=$H$6,ROW($A$13:$A$492)-ROW($A$13)+1)),ROWS($C$11:C36))),"")</f>
        <v/>
      </c>
      <c r="D36" s="16" t="str">
        <f t="array" ref="D36">IFERROR(INDEX('توزيع المباريات'!$D$12:$D$491,SMALL(IF('توزيع المباريات'!$J$12:$J$491=$H$7,IF('توزيع المباريات'!$H$12:$H$491=$H$6,ROW($A$13:$A$492)-ROW($A$13)+1)),ROWS($C$11:D36))),"")</f>
        <v/>
      </c>
      <c r="E36" s="16" t="str">
        <f t="array" ref="E36">IFERROR(INDEX('توزيع المباريات'!$E$12:$E$491,SMALL(IF('توزيع المباريات'!$J$12:$J$491=$H$7,IF('توزيع المباريات'!$H$12:$H$491=$H$6,ROW($A$13:$A$492)-ROW($A$13)+1)),ROWS($C$11:E36))),"")</f>
        <v/>
      </c>
      <c r="F36" s="16" t="str">
        <f t="array" ref="F36">IFERROR(INDEX('توزيع المباريات'!$F$12:$F$491,SMALL(IF('توزيع المباريات'!$J$12:$J$491=$H$7,IF('توزيع المباريات'!$H$12:$H$491=$H$6,ROW($A$13:$A$492)-ROW($A$13)+1)),ROWS($C$11:F36))),"")</f>
        <v/>
      </c>
      <c r="G36" s="79" t="str">
        <f t="array" ref="G36">IFERROR(INDEX('توزيع المباريات'!$G$12:$G$491,SMALL(IF('توزيع المباريات'!$J$12:$J$491=$H$7,IF('توزيع المباريات'!$H$12:$H$491=$H$6,ROW($A$13:$A$492)-ROW($A$13)+1)),ROWS($C$11:G36))),"")</f>
        <v/>
      </c>
      <c r="H36" s="16" t="str">
        <f t="array" ref="H36">IFERROR(INDEX('توزيع المباريات'!$H$12:$H$491,SMALL(IF('توزيع المباريات'!$J$12:$J$491=$H$7,IF('توزيع المباريات'!$H$12:$H$491=$H$6,ROW($A$13:$A$492)-ROW($A$13)+1)),ROWS($C$11:H36))),"")</f>
        <v/>
      </c>
      <c r="I36" s="16" t="str">
        <f t="array" ref="I36">IFERROR(INDEX('توزيع المباريات'!$I$12:$I$491,SMALL(IF('توزيع المباريات'!$J$12:$J$491=$H$7,IF('توزيع المباريات'!$H$12:$H$491=$H$6,ROW($A$13:$A$492)-ROW($A$13)+1)),ROWS($C$11:I36))),"")</f>
        <v/>
      </c>
    </row>
    <row r="37" spans="2:9" ht="18">
      <c r="B37" s="15" t="str">
        <f>IF(C37="","",SUBTOTAL(3,$C$11:C37))</f>
        <v/>
      </c>
      <c r="C37" s="16" t="str">
        <f t="array" ref="C37">IFERROR(INDEX('توزيع المباريات'!$C$12:$C$491,SMALL(IF('توزيع المباريات'!$J$12:$J$491=$H$7,IF('توزيع المباريات'!$H$12:$H$491=$H$6,ROW($A$13:$A$492)-ROW($A$13)+1)),ROWS($C$11:C37))),"")</f>
        <v/>
      </c>
      <c r="D37" s="16" t="str">
        <f t="array" ref="D37">IFERROR(INDEX('توزيع المباريات'!$D$12:$D$491,SMALL(IF('توزيع المباريات'!$J$12:$J$491=$H$7,IF('توزيع المباريات'!$H$12:$H$491=$H$6,ROW($A$13:$A$492)-ROW($A$13)+1)),ROWS($C$11:D37))),"")</f>
        <v/>
      </c>
      <c r="E37" s="16" t="str">
        <f t="array" ref="E37">IFERROR(INDEX('توزيع المباريات'!$E$12:$E$491,SMALL(IF('توزيع المباريات'!$J$12:$J$491=$H$7,IF('توزيع المباريات'!$H$12:$H$491=$H$6,ROW($A$13:$A$492)-ROW($A$13)+1)),ROWS($C$11:E37))),"")</f>
        <v/>
      </c>
      <c r="F37" s="16" t="str">
        <f t="array" ref="F37">IFERROR(INDEX('توزيع المباريات'!$F$12:$F$491,SMALL(IF('توزيع المباريات'!$J$12:$J$491=$H$7,IF('توزيع المباريات'!$H$12:$H$491=$H$6,ROW($A$13:$A$492)-ROW($A$13)+1)),ROWS($C$11:F37))),"")</f>
        <v/>
      </c>
      <c r="G37" s="79" t="str">
        <f t="array" ref="G37">IFERROR(INDEX('توزيع المباريات'!$G$12:$G$491,SMALL(IF('توزيع المباريات'!$J$12:$J$491=$H$7,IF('توزيع المباريات'!$H$12:$H$491=$H$6,ROW($A$13:$A$492)-ROW($A$13)+1)),ROWS($C$11:G37))),"")</f>
        <v/>
      </c>
      <c r="H37" s="16" t="str">
        <f t="array" ref="H37">IFERROR(INDEX('توزيع المباريات'!$H$12:$H$491,SMALL(IF('توزيع المباريات'!$J$12:$J$491=$H$7,IF('توزيع المباريات'!$H$12:$H$491=$H$6,ROW($A$13:$A$492)-ROW($A$13)+1)),ROWS($C$11:H37))),"")</f>
        <v/>
      </c>
      <c r="I37" s="16" t="str">
        <f t="array" ref="I37">IFERROR(INDEX('توزيع المباريات'!$I$12:$I$491,SMALL(IF('توزيع المباريات'!$J$12:$J$491=$H$7,IF('توزيع المباريات'!$H$12:$H$491=$H$6,ROW($A$13:$A$492)-ROW($A$13)+1)),ROWS($C$11:I37))),"")</f>
        <v/>
      </c>
    </row>
    <row r="38" spans="2:9" ht="18">
      <c r="B38" s="15" t="str">
        <f>IF(C38="","",SUBTOTAL(3,$C$11:C38))</f>
        <v/>
      </c>
      <c r="C38" s="16" t="str">
        <f t="array" ref="C38">IFERROR(INDEX('توزيع المباريات'!$C$12:$C$491,SMALL(IF('توزيع المباريات'!$J$12:$J$491=$H$7,IF('توزيع المباريات'!$H$12:$H$491=$H$6,ROW($A$13:$A$492)-ROW($A$13)+1)),ROWS($C$11:C38))),"")</f>
        <v/>
      </c>
      <c r="D38" s="16" t="str">
        <f t="array" ref="D38">IFERROR(INDEX('توزيع المباريات'!$D$12:$D$491,SMALL(IF('توزيع المباريات'!$J$12:$J$491=$H$7,IF('توزيع المباريات'!$H$12:$H$491=$H$6,ROW($A$13:$A$492)-ROW($A$13)+1)),ROWS($C$11:D38))),"")</f>
        <v/>
      </c>
      <c r="E38" s="16" t="str">
        <f t="array" ref="E38">IFERROR(INDEX('توزيع المباريات'!$E$12:$E$491,SMALL(IF('توزيع المباريات'!$J$12:$J$491=$H$7,IF('توزيع المباريات'!$H$12:$H$491=$H$6,ROW($A$13:$A$492)-ROW($A$13)+1)),ROWS($C$11:E38))),"")</f>
        <v/>
      </c>
      <c r="F38" s="16" t="str">
        <f t="array" ref="F38">IFERROR(INDEX('توزيع المباريات'!$F$12:$F$491,SMALL(IF('توزيع المباريات'!$J$12:$J$491=$H$7,IF('توزيع المباريات'!$H$12:$H$491=$H$6,ROW($A$13:$A$492)-ROW($A$13)+1)),ROWS($C$11:F38))),"")</f>
        <v/>
      </c>
      <c r="G38" s="79" t="str">
        <f t="array" ref="G38">IFERROR(INDEX('توزيع المباريات'!$G$12:$G$491,SMALL(IF('توزيع المباريات'!$J$12:$J$491=$H$7,IF('توزيع المباريات'!$H$12:$H$491=$H$6,ROW($A$13:$A$492)-ROW($A$13)+1)),ROWS($C$11:G38))),"")</f>
        <v/>
      </c>
      <c r="H38" s="16" t="str">
        <f t="array" ref="H38">IFERROR(INDEX('توزيع المباريات'!$H$12:$H$491,SMALL(IF('توزيع المباريات'!$J$12:$J$491=$H$7,IF('توزيع المباريات'!$H$12:$H$491=$H$6,ROW($A$13:$A$492)-ROW($A$13)+1)),ROWS($C$11:H38))),"")</f>
        <v/>
      </c>
      <c r="I38" s="16" t="str">
        <f t="array" ref="I38">IFERROR(INDEX('توزيع المباريات'!$I$12:$I$491,SMALL(IF('توزيع المباريات'!$J$12:$J$491=$H$7,IF('توزيع المباريات'!$H$12:$H$491=$H$6,ROW($A$13:$A$492)-ROW($A$13)+1)),ROWS($C$11:I38))),"")</f>
        <v/>
      </c>
    </row>
    <row r="39" spans="2:9" ht="18">
      <c r="B39" s="15" t="str">
        <f>IF(C39="","",SUBTOTAL(3,$C$11:C39))</f>
        <v/>
      </c>
      <c r="C39" s="16" t="str">
        <f t="array" ref="C39">IFERROR(INDEX('توزيع المباريات'!$C$12:$C$491,SMALL(IF('توزيع المباريات'!$J$12:$J$491=$H$7,IF('توزيع المباريات'!$H$12:$H$491=$H$6,ROW($A$13:$A$492)-ROW($A$13)+1)),ROWS($C$11:C39))),"")</f>
        <v/>
      </c>
      <c r="D39" s="16" t="str">
        <f t="array" ref="D39">IFERROR(INDEX('توزيع المباريات'!$D$12:$D$491,SMALL(IF('توزيع المباريات'!$J$12:$J$491=$H$7,IF('توزيع المباريات'!$H$12:$H$491=$H$6,ROW($A$13:$A$492)-ROW($A$13)+1)),ROWS($C$11:D39))),"")</f>
        <v/>
      </c>
      <c r="E39" s="16" t="str">
        <f t="array" ref="E39">IFERROR(INDEX('توزيع المباريات'!$E$12:$E$491,SMALL(IF('توزيع المباريات'!$J$12:$J$491=$H$7,IF('توزيع المباريات'!$H$12:$H$491=$H$6,ROW($A$13:$A$492)-ROW($A$13)+1)),ROWS($C$11:E39))),"")</f>
        <v/>
      </c>
      <c r="F39" s="16" t="str">
        <f t="array" ref="F39">IFERROR(INDEX('توزيع المباريات'!$F$12:$F$491,SMALL(IF('توزيع المباريات'!$J$12:$J$491=$H$7,IF('توزيع المباريات'!$H$12:$H$491=$H$6,ROW($A$13:$A$492)-ROW($A$13)+1)),ROWS($C$11:F39))),"")</f>
        <v/>
      </c>
      <c r="G39" s="79" t="str">
        <f t="array" ref="G39">IFERROR(INDEX('توزيع المباريات'!$G$12:$G$491,SMALL(IF('توزيع المباريات'!$J$12:$J$491=$H$7,IF('توزيع المباريات'!$H$12:$H$491=$H$6,ROW($A$13:$A$492)-ROW($A$13)+1)),ROWS($C$11:G39))),"")</f>
        <v/>
      </c>
      <c r="H39" s="16" t="str">
        <f t="array" ref="H39">IFERROR(INDEX('توزيع المباريات'!$H$12:$H$491,SMALL(IF('توزيع المباريات'!$J$12:$J$491=$H$7,IF('توزيع المباريات'!$H$12:$H$491=$H$6,ROW($A$13:$A$492)-ROW($A$13)+1)),ROWS($C$11:H39))),"")</f>
        <v/>
      </c>
      <c r="I39" s="16" t="str">
        <f t="array" ref="I39">IFERROR(INDEX('توزيع المباريات'!$I$12:$I$491,SMALL(IF('توزيع المباريات'!$J$12:$J$491=$H$7,IF('توزيع المباريات'!$H$12:$H$491=$H$6,ROW($A$13:$A$492)-ROW($A$13)+1)),ROWS($C$11:I39))),"")</f>
        <v/>
      </c>
    </row>
    <row r="40" spans="2:9" ht="18">
      <c r="B40" s="15" t="str">
        <f>IF(C40="","",SUBTOTAL(3,$C$11:C40))</f>
        <v/>
      </c>
      <c r="C40" s="16" t="str">
        <f t="array" ref="C40">IFERROR(INDEX('توزيع المباريات'!$C$12:$C$491,SMALL(IF('توزيع المباريات'!$J$12:$J$491=$H$7,IF('توزيع المباريات'!$H$12:$H$491=$H$6,ROW($A$13:$A$492)-ROW($A$13)+1)),ROWS($C$11:C40))),"")</f>
        <v/>
      </c>
      <c r="D40" s="16" t="str">
        <f t="array" ref="D40">IFERROR(INDEX('توزيع المباريات'!$D$12:$D$491,SMALL(IF('توزيع المباريات'!$J$12:$J$491=$H$7,IF('توزيع المباريات'!$H$12:$H$491=$H$6,ROW($A$13:$A$492)-ROW($A$13)+1)),ROWS($C$11:D40))),"")</f>
        <v/>
      </c>
      <c r="E40" s="16" t="str">
        <f t="array" ref="E40">IFERROR(INDEX('توزيع المباريات'!$E$12:$E$491,SMALL(IF('توزيع المباريات'!$J$12:$J$491=$H$7,IF('توزيع المباريات'!$H$12:$H$491=$H$6,ROW($A$13:$A$492)-ROW($A$13)+1)),ROWS($C$11:E40))),"")</f>
        <v/>
      </c>
      <c r="F40" s="16" t="str">
        <f t="array" ref="F40">IFERROR(INDEX('توزيع المباريات'!$F$12:$F$491,SMALL(IF('توزيع المباريات'!$J$12:$J$491=$H$7,IF('توزيع المباريات'!$H$12:$H$491=$H$6,ROW($A$13:$A$492)-ROW($A$13)+1)),ROWS($C$11:F40))),"")</f>
        <v/>
      </c>
      <c r="G40" s="79" t="str">
        <f t="array" ref="G40">IFERROR(INDEX('توزيع المباريات'!$G$12:$G$491,SMALL(IF('توزيع المباريات'!$J$12:$J$491=$H$7,IF('توزيع المباريات'!$H$12:$H$491=$H$6,ROW($A$13:$A$492)-ROW($A$13)+1)),ROWS($C$11:G40))),"")</f>
        <v/>
      </c>
      <c r="H40" s="16" t="str">
        <f t="array" ref="H40">IFERROR(INDEX('توزيع المباريات'!$H$12:$H$491,SMALL(IF('توزيع المباريات'!$J$12:$J$491=$H$7,IF('توزيع المباريات'!$H$12:$H$491=$H$6,ROW($A$13:$A$492)-ROW($A$13)+1)),ROWS($C$11:H40))),"")</f>
        <v/>
      </c>
      <c r="I40" s="16" t="str">
        <f t="array" ref="I40">IFERROR(INDEX('توزيع المباريات'!$I$12:$I$491,SMALL(IF('توزيع المباريات'!$J$12:$J$491=$H$7,IF('توزيع المباريات'!$H$12:$H$491=$H$6,ROW($A$13:$A$492)-ROW($A$13)+1)),ROWS($C$11:I40))),"")</f>
        <v/>
      </c>
    </row>
    <row r="41" spans="2:9" ht="18">
      <c r="B41" s="15" t="str">
        <f>IF(C41="","",SUBTOTAL(3,$C$11:C41))</f>
        <v/>
      </c>
      <c r="C41" s="16" t="str">
        <f t="array" ref="C41">IFERROR(INDEX('توزيع المباريات'!$C$12:$C$491,SMALL(IF('توزيع المباريات'!$J$12:$J$491=$H$7,IF('توزيع المباريات'!$H$12:$H$491=$H$6,ROW($A$13:$A$492)-ROW($A$13)+1)),ROWS($C$11:C41))),"")</f>
        <v/>
      </c>
      <c r="D41" s="16" t="str">
        <f t="array" ref="D41">IFERROR(INDEX('توزيع المباريات'!$D$12:$D$491,SMALL(IF('توزيع المباريات'!$J$12:$J$491=$H$7,IF('توزيع المباريات'!$H$12:$H$491=$H$6,ROW($A$13:$A$492)-ROW($A$13)+1)),ROWS($C$11:D41))),"")</f>
        <v/>
      </c>
      <c r="E41" s="16" t="str">
        <f t="array" ref="E41">IFERROR(INDEX('توزيع المباريات'!$E$12:$E$491,SMALL(IF('توزيع المباريات'!$J$12:$J$491=$H$7,IF('توزيع المباريات'!$H$12:$H$491=$H$6,ROW($A$13:$A$492)-ROW($A$13)+1)),ROWS($C$11:E41))),"")</f>
        <v/>
      </c>
      <c r="F41" s="16" t="str">
        <f t="array" ref="F41">IFERROR(INDEX('توزيع المباريات'!$F$12:$F$491,SMALL(IF('توزيع المباريات'!$J$12:$J$491=$H$7,IF('توزيع المباريات'!$H$12:$H$491=$H$6,ROW($A$13:$A$492)-ROW($A$13)+1)),ROWS($C$11:F41))),"")</f>
        <v/>
      </c>
      <c r="G41" s="79" t="str">
        <f t="array" ref="G41">IFERROR(INDEX('توزيع المباريات'!$G$12:$G$491,SMALL(IF('توزيع المباريات'!$J$12:$J$491=$H$7,IF('توزيع المباريات'!$H$12:$H$491=$H$6,ROW($A$13:$A$492)-ROW($A$13)+1)),ROWS($C$11:G41))),"")</f>
        <v/>
      </c>
      <c r="H41" s="16" t="str">
        <f t="array" ref="H41">IFERROR(INDEX('توزيع المباريات'!$H$12:$H$491,SMALL(IF('توزيع المباريات'!$J$12:$J$491=$H$7,IF('توزيع المباريات'!$H$12:$H$491=$H$6,ROW($A$13:$A$492)-ROW($A$13)+1)),ROWS($C$11:H41))),"")</f>
        <v/>
      </c>
      <c r="I41" s="16" t="str">
        <f t="array" ref="I41">IFERROR(INDEX('توزيع المباريات'!$I$12:$I$491,SMALL(IF('توزيع المباريات'!$J$12:$J$491=$H$7,IF('توزيع المباريات'!$H$12:$H$491=$H$6,ROW($A$13:$A$492)-ROW($A$13)+1)),ROWS($C$11:I41))),"")</f>
        <v/>
      </c>
    </row>
    <row r="42" spans="2:9" ht="18">
      <c r="B42" s="15" t="str">
        <f>IF(C42="","",SUBTOTAL(3,$C$11:C42))</f>
        <v/>
      </c>
      <c r="C42" s="16" t="str">
        <f t="array" ref="C42">IFERROR(INDEX('توزيع المباريات'!$C$12:$C$491,SMALL(IF('توزيع المباريات'!$J$12:$J$491=$H$7,IF('توزيع المباريات'!$H$12:$H$491=$H$6,ROW($A$13:$A$492)-ROW($A$13)+1)),ROWS($C$11:C42))),"")</f>
        <v/>
      </c>
      <c r="D42" s="16" t="str">
        <f t="array" ref="D42">IFERROR(INDEX('توزيع المباريات'!$D$12:$D$491,SMALL(IF('توزيع المباريات'!$J$12:$J$491=$H$7,IF('توزيع المباريات'!$H$12:$H$491=$H$6,ROW($A$13:$A$492)-ROW($A$13)+1)),ROWS($C$11:D42))),"")</f>
        <v/>
      </c>
      <c r="E42" s="16" t="str">
        <f t="array" ref="E42">IFERROR(INDEX('توزيع المباريات'!$E$12:$E$491,SMALL(IF('توزيع المباريات'!$J$12:$J$491=$H$7,IF('توزيع المباريات'!$H$12:$H$491=$H$6,ROW($A$13:$A$492)-ROW($A$13)+1)),ROWS($C$11:E42))),"")</f>
        <v/>
      </c>
      <c r="F42" s="16" t="str">
        <f t="array" ref="F42">IFERROR(INDEX('توزيع المباريات'!$F$12:$F$491,SMALL(IF('توزيع المباريات'!$J$12:$J$491=$H$7,IF('توزيع المباريات'!$H$12:$H$491=$H$6,ROW($A$13:$A$492)-ROW($A$13)+1)),ROWS($C$11:F42))),"")</f>
        <v/>
      </c>
      <c r="G42" s="79" t="str">
        <f t="array" ref="G42">IFERROR(INDEX('توزيع المباريات'!$G$12:$G$491,SMALL(IF('توزيع المباريات'!$J$12:$J$491=$H$7,IF('توزيع المباريات'!$H$12:$H$491=$H$6,ROW($A$13:$A$492)-ROW($A$13)+1)),ROWS($C$11:G42))),"")</f>
        <v/>
      </c>
      <c r="H42" s="16" t="str">
        <f t="array" ref="H42">IFERROR(INDEX('توزيع المباريات'!$H$12:$H$491,SMALL(IF('توزيع المباريات'!$J$12:$J$491=$H$7,IF('توزيع المباريات'!$H$12:$H$491=$H$6,ROW($A$13:$A$492)-ROW($A$13)+1)),ROWS($C$11:H42))),"")</f>
        <v/>
      </c>
      <c r="I42" s="16" t="str">
        <f t="array" ref="I42">IFERROR(INDEX('توزيع المباريات'!$I$12:$I$491,SMALL(IF('توزيع المباريات'!$J$12:$J$491=$H$7,IF('توزيع المباريات'!$H$12:$H$491=$H$6,ROW($A$13:$A$492)-ROW($A$13)+1)),ROWS($C$11:I42))),"")</f>
        <v/>
      </c>
    </row>
    <row r="43" spans="2:9" ht="18">
      <c r="B43" s="15" t="str">
        <f>IF(C43="","",SUBTOTAL(3,$C$11:C43))</f>
        <v/>
      </c>
      <c r="C43" s="16" t="str">
        <f t="array" ref="C43">IFERROR(INDEX('توزيع المباريات'!$C$12:$C$491,SMALL(IF('توزيع المباريات'!$J$12:$J$491=$H$7,IF('توزيع المباريات'!$H$12:$H$491=$H$6,ROW($A$13:$A$492)-ROW($A$13)+1)),ROWS($C$11:C43))),"")</f>
        <v/>
      </c>
      <c r="D43" s="16" t="str">
        <f t="array" ref="D43">IFERROR(INDEX('توزيع المباريات'!$D$12:$D$491,SMALL(IF('توزيع المباريات'!$J$12:$J$491=$H$7,IF('توزيع المباريات'!$H$12:$H$491=$H$6,ROW($A$13:$A$492)-ROW($A$13)+1)),ROWS($C$11:D43))),"")</f>
        <v/>
      </c>
      <c r="E43" s="16" t="str">
        <f t="array" ref="E43">IFERROR(INDEX('توزيع المباريات'!$E$12:$E$491,SMALL(IF('توزيع المباريات'!$J$12:$J$491=$H$7,IF('توزيع المباريات'!$H$12:$H$491=$H$6,ROW($A$13:$A$492)-ROW($A$13)+1)),ROWS($C$11:E43))),"")</f>
        <v/>
      </c>
      <c r="F43" s="16" t="str">
        <f t="array" ref="F43">IFERROR(INDEX('توزيع المباريات'!$F$12:$F$491,SMALL(IF('توزيع المباريات'!$J$12:$J$491=$H$7,IF('توزيع المباريات'!$H$12:$H$491=$H$6,ROW($A$13:$A$492)-ROW($A$13)+1)),ROWS($C$11:F43))),"")</f>
        <v/>
      </c>
      <c r="G43" s="79" t="str">
        <f t="array" ref="G43">IFERROR(INDEX('توزيع المباريات'!$G$12:$G$491,SMALL(IF('توزيع المباريات'!$J$12:$J$491=$H$7,IF('توزيع المباريات'!$H$12:$H$491=$H$6,ROW($A$13:$A$492)-ROW($A$13)+1)),ROWS($C$11:G43))),"")</f>
        <v/>
      </c>
      <c r="H43" s="16" t="str">
        <f t="array" ref="H43">IFERROR(INDEX('توزيع المباريات'!$H$12:$H$491,SMALL(IF('توزيع المباريات'!$J$12:$J$491=$H$7,IF('توزيع المباريات'!$H$12:$H$491=$H$6,ROW($A$13:$A$492)-ROW($A$13)+1)),ROWS($C$11:H43))),"")</f>
        <v/>
      </c>
      <c r="I43" s="16" t="str">
        <f t="array" ref="I43">IFERROR(INDEX('توزيع المباريات'!$I$12:$I$491,SMALL(IF('توزيع المباريات'!$J$12:$J$491=$H$7,IF('توزيع المباريات'!$H$12:$H$491=$H$6,ROW($A$13:$A$492)-ROW($A$13)+1)),ROWS($C$11:I43))),"")</f>
        <v/>
      </c>
    </row>
    <row r="44" spans="2:9" ht="18">
      <c r="B44" s="15" t="str">
        <f>IF(C44="","",SUBTOTAL(3,$C$11:C44))</f>
        <v/>
      </c>
      <c r="C44" s="16" t="str">
        <f t="array" ref="C44">IFERROR(INDEX('توزيع المباريات'!$C$12:$C$491,SMALL(IF('توزيع المباريات'!$J$12:$J$491=$H$7,IF('توزيع المباريات'!$H$12:$H$491=$H$6,ROW($A$13:$A$492)-ROW($A$13)+1)),ROWS($C$11:C44))),"")</f>
        <v/>
      </c>
      <c r="D44" s="16" t="str">
        <f t="array" ref="D44">IFERROR(INDEX('توزيع المباريات'!$D$12:$D$491,SMALL(IF('توزيع المباريات'!$J$12:$J$491=$H$7,IF('توزيع المباريات'!$H$12:$H$491=$H$6,ROW($A$13:$A$492)-ROW($A$13)+1)),ROWS($C$11:D44))),"")</f>
        <v/>
      </c>
      <c r="E44" s="16" t="str">
        <f t="array" ref="E44">IFERROR(INDEX('توزيع المباريات'!$E$12:$E$491,SMALL(IF('توزيع المباريات'!$J$12:$J$491=$H$7,IF('توزيع المباريات'!$H$12:$H$491=$H$6,ROW($A$13:$A$492)-ROW($A$13)+1)),ROWS($C$11:E44))),"")</f>
        <v/>
      </c>
      <c r="F44" s="16" t="str">
        <f t="array" ref="F44">IFERROR(INDEX('توزيع المباريات'!$F$12:$F$491,SMALL(IF('توزيع المباريات'!$J$12:$J$491=$H$7,IF('توزيع المباريات'!$H$12:$H$491=$H$6,ROW($A$13:$A$492)-ROW($A$13)+1)),ROWS($C$11:F44))),"")</f>
        <v/>
      </c>
      <c r="G44" s="79" t="str">
        <f t="array" ref="G44">IFERROR(INDEX('توزيع المباريات'!$G$12:$G$491,SMALL(IF('توزيع المباريات'!$J$12:$J$491=$H$7,IF('توزيع المباريات'!$H$12:$H$491=$H$6,ROW($A$13:$A$492)-ROW($A$13)+1)),ROWS($C$11:G44))),"")</f>
        <v/>
      </c>
      <c r="H44" s="16" t="str">
        <f t="array" ref="H44">IFERROR(INDEX('توزيع المباريات'!$H$12:$H$491,SMALL(IF('توزيع المباريات'!$J$12:$J$491=$H$7,IF('توزيع المباريات'!$H$12:$H$491=$H$6,ROW($A$13:$A$492)-ROW($A$13)+1)),ROWS($C$11:H44))),"")</f>
        <v/>
      </c>
      <c r="I44" s="16" t="str">
        <f t="array" ref="I44">IFERROR(INDEX('توزيع المباريات'!$I$12:$I$491,SMALL(IF('توزيع المباريات'!$J$12:$J$491=$H$7,IF('توزيع المباريات'!$H$12:$H$491=$H$6,ROW($A$13:$A$492)-ROW($A$13)+1)),ROWS($C$11:I44))),"")</f>
        <v/>
      </c>
    </row>
    <row r="45" spans="2:9" ht="18">
      <c r="B45" s="15" t="str">
        <f>IF(C45="","",SUBTOTAL(3,$C$11:C45))</f>
        <v/>
      </c>
      <c r="C45" s="16" t="str">
        <f t="array" ref="C45">IFERROR(INDEX('توزيع المباريات'!$C$12:$C$491,SMALL(IF('توزيع المباريات'!$J$12:$J$491=$H$7,IF('توزيع المباريات'!$H$12:$H$491=$H$6,ROW($A$13:$A$492)-ROW($A$13)+1)),ROWS($C$11:C45))),"")</f>
        <v/>
      </c>
      <c r="D45" s="16" t="str">
        <f t="array" ref="D45">IFERROR(INDEX('توزيع المباريات'!$D$12:$D$491,SMALL(IF('توزيع المباريات'!$J$12:$J$491=$H$7,IF('توزيع المباريات'!$H$12:$H$491=$H$6,ROW($A$13:$A$492)-ROW($A$13)+1)),ROWS($C$11:D45))),"")</f>
        <v/>
      </c>
      <c r="E45" s="16" t="str">
        <f t="array" ref="E45">IFERROR(INDEX('توزيع المباريات'!$E$12:$E$491,SMALL(IF('توزيع المباريات'!$J$12:$J$491=$H$7,IF('توزيع المباريات'!$H$12:$H$491=$H$6,ROW($A$13:$A$492)-ROW($A$13)+1)),ROWS($C$11:E45))),"")</f>
        <v/>
      </c>
      <c r="F45" s="16" t="str">
        <f t="array" ref="F45">IFERROR(INDEX('توزيع المباريات'!$F$12:$F$491,SMALL(IF('توزيع المباريات'!$J$12:$J$491=$H$7,IF('توزيع المباريات'!$H$12:$H$491=$H$6,ROW($A$13:$A$492)-ROW($A$13)+1)),ROWS($C$11:F45))),"")</f>
        <v/>
      </c>
      <c r="G45" s="79" t="str">
        <f t="array" ref="G45">IFERROR(INDEX('توزيع المباريات'!$G$12:$G$491,SMALL(IF('توزيع المباريات'!$J$12:$J$491=$H$7,IF('توزيع المباريات'!$H$12:$H$491=$H$6,ROW($A$13:$A$492)-ROW($A$13)+1)),ROWS($C$11:G45))),"")</f>
        <v/>
      </c>
      <c r="H45" s="16" t="str">
        <f t="array" ref="H45">IFERROR(INDEX('توزيع المباريات'!$H$12:$H$491,SMALL(IF('توزيع المباريات'!$J$12:$J$491=$H$7,IF('توزيع المباريات'!$H$12:$H$491=$H$6,ROW($A$13:$A$492)-ROW($A$13)+1)),ROWS($C$11:H45))),"")</f>
        <v/>
      </c>
      <c r="I45" s="16" t="str">
        <f t="array" ref="I45">IFERROR(INDEX('توزيع المباريات'!$I$12:$I$491,SMALL(IF('توزيع المباريات'!$J$12:$J$491=$H$7,IF('توزيع المباريات'!$H$12:$H$491=$H$6,ROW($A$13:$A$492)-ROW($A$13)+1)),ROWS($C$11:I45))),"")</f>
        <v/>
      </c>
    </row>
    <row r="46" spans="2:9" ht="18">
      <c r="B46" s="15" t="str">
        <f>IF(C46="","",SUBTOTAL(3,$C$11:C46))</f>
        <v/>
      </c>
      <c r="C46" s="16" t="str">
        <f t="array" ref="C46">IFERROR(INDEX('توزيع المباريات'!$C$12:$C$491,SMALL(IF('توزيع المباريات'!$J$12:$J$491=$H$7,IF('توزيع المباريات'!$H$12:$H$491=$H$6,ROW($A$13:$A$492)-ROW($A$13)+1)),ROWS($C$11:C46))),"")</f>
        <v/>
      </c>
      <c r="D46" s="16" t="str">
        <f t="array" ref="D46">IFERROR(INDEX('توزيع المباريات'!$D$12:$D$491,SMALL(IF('توزيع المباريات'!$J$12:$J$491=$H$7,IF('توزيع المباريات'!$H$12:$H$491=$H$6,ROW($A$13:$A$492)-ROW($A$13)+1)),ROWS($C$11:D46))),"")</f>
        <v/>
      </c>
      <c r="E46" s="16" t="str">
        <f t="array" ref="E46">IFERROR(INDEX('توزيع المباريات'!$E$12:$E$491,SMALL(IF('توزيع المباريات'!$J$12:$J$491=$H$7,IF('توزيع المباريات'!$H$12:$H$491=$H$6,ROW($A$13:$A$492)-ROW($A$13)+1)),ROWS($C$11:E46))),"")</f>
        <v/>
      </c>
      <c r="F46" s="16" t="str">
        <f t="array" ref="F46">IFERROR(INDEX('توزيع المباريات'!$F$12:$F$491,SMALL(IF('توزيع المباريات'!$J$12:$J$491=$H$7,IF('توزيع المباريات'!$H$12:$H$491=$H$6,ROW($A$13:$A$492)-ROW($A$13)+1)),ROWS($C$11:F46))),"")</f>
        <v/>
      </c>
      <c r="G46" s="79" t="str">
        <f t="array" ref="G46">IFERROR(INDEX('توزيع المباريات'!$G$12:$G$491,SMALL(IF('توزيع المباريات'!$J$12:$J$491=$H$7,IF('توزيع المباريات'!$H$12:$H$491=$H$6,ROW($A$13:$A$492)-ROW($A$13)+1)),ROWS($C$11:G46))),"")</f>
        <v/>
      </c>
      <c r="H46" s="16" t="str">
        <f t="array" ref="H46">IFERROR(INDEX('توزيع المباريات'!$H$12:$H$491,SMALL(IF('توزيع المباريات'!$J$12:$J$491=$H$7,IF('توزيع المباريات'!$H$12:$H$491=$H$6,ROW($A$13:$A$492)-ROW($A$13)+1)),ROWS($C$11:H46))),"")</f>
        <v/>
      </c>
      <c r="I46" s="16" t="str">
        <f t="array" ref="I46">IFERROR(INDEX('توزيع المباريات'!$I$12:$I$491,SMALL(IF('توزيع المباريات'!$J$12:$J$491=$H$7,IF('توزيع المباريات'!$H$12:$H$491=$H$6,ROW($A$13:$A$492)-ROW($A$13)+1)),ROWS($C$11:I46))),"")</f>
        <v/>
      </c>
    </row>
    <row r="47" spans="2:9" ht="18">
      <c r="B47" s="15" t="str">
        <f>IF(C47="","",SUBTOTAL(3,$C$11:C47))</f>
        <v/>
      </c>
      <c r="C47" s="16" t="str">
        <f t="array" ref="C47">IFERROR(INDEX('توزيع المباريات'!$C$12:$C$491,SMALL(IF('توزيع المباريات'!$J$12:$J$491=$H$7,IF('توزيع المباريات'!$H$12:$H$491=$H$6,ROW($A$13:$A$492)-ROW($A$13)+1)),ROWS($C$11:C47))),"")</f>
        <v/>
      </c>
      <c r="D47" s="16" t="str">
        <f t="array" ref="D47">IFERROR(INDEX('توزيع المباريات'!$D$12:$D$491,SMALL(IF('توزيع المباريات'!$J$12:$J$491=$H$7,IF('توزيع المباريات'!$H$12:$H$491=$H$6,ROW($A$13:$A$492)-ROW($A$13)+1)),ROWS($C$11:D47))),"")</f>
        <v/>
      </c>
      <c r="E47" s="16" t="str">
        <f t="array" ref="E47">IFERROR(INDEX('توزيع المباريات'!$E$12:$E$491,SMALL(IF('توزيع المباريات'!$J$12:$J$491=$H$7,IF('توزيع المباريات'!$H$12:$H$491=$H$6,ROW($A$13:$A$492)-ROW($A$13)+1)),ROWS($C$11:E47))),"")</f>
        <v/>
      </c>
      <c r="F47" s="16" t="str">
        <f t="array" ref="F47">IFERROR(INDEX('توزيع المباريات'!$F$12:$F$491,SMALL(IF('توزيع المباريات'!$J$12:$J$491=$H$7,IF('توزيع المباريات'!$H$12:$H$491=$H$6,ROW($A$13:$A$492)-ROW($A$13)+1)),ROWS($C$11:F47))),"")</f>
        <v/>
      </c>
      <c r="G47" s="79" t="str">
        <f t="array" ref="G47">IFERROR(INDEX('توزيع المباريات'!$G$12:$G$491,SMALL(IF('توزيع المباريات'!$J$12:$J$491=$H$7,IF('توزيع المباريات'!$H$12:$H$491=$H$6,ROW($A$13:$A$492)-ROW($A$13)+1)),ROWS($C$11:G47))),"")</f>
        <v/>
      </c>
      <c r="H47" s="16" t="str">
        <f t="array" ref="H47">IFERROR(INDEX('توزيع المباريات'!$H$12:$H$491,SMALL(IF('توزيع المباريات'!$J$12:$J$491=$H$7,IF('توزيع المباريات'!$H$12:$H$491=$H$6,ROW($A$13:$A$492)-ROW($A$13)+1)),ROWS($C$11:H47))),"")</f>
        <v/>
      </c>
      <c r="I47" s="16" t="str">
        <f t="array" ref="I47">IFERROR(INDEX('توزيع المباريات'!$I$12:$I$491,SMALL(IF('توزيع المباريات'!$J$12:$J$491=$H$7,IF('توزيع المباريات'!$H$12:$H$491=$H$6,ROW($A$13:$A$492)-ROW($A$13)+1)),ROWS($C$11:I47))),"")</f>
        <v/>
      </c>
    </row>
    <row r="48" spans="2:9" ht="18">
      <c r="B48" s="15" t="str">
        <f>IF(C48="","",SUBTOTAL(3,$C$11:C48))</f>
        <v/>
      </c>
      <c r="C48" s="16" t="str">
        <f t="array" ref="C48">IFERROR(INDEX('توزيع المباريات'!$C$12:$C$491,SMALL(IF('توزيع المباريات'!$J$12:$J$491=$H$7,IF('توزيع المباريات'!$H$12:$H$491=$H$6,ROW($A$13:$A$492)-ROW($A$13)+1)),ROWS($C$11:C48))),"")</f>
        <v/>
      </c>
      <c r="D48" s="16" t="str">
        <f t="array" ref="D48">IFERROR(INDEX('توزيع المباريات'!$D$12:$D$491,SMALL(IF('توزيع المباريات'!$J$12:$J$491=$H$7,IF('توزيع المباريات'!$H$12:$H$491=$H$6,ROW($A$13:$A$492)-ROW($A$13)+1)),ROWS($C$11:D48))),"")</f>
        <v/>
      </c>
      <c r="E48" s="16" t="str">
        <f t="array" ref="E48">IFERROR(INDEX('توزيع المباريات'!$E$12:$E$491,SMALL(IF('توزيع المباريات'!$J$12:$J$491=$H$7,IF('توزيع المباريات'!$H$12:$H$491=$H$6,ROW($A$13:$A$492)-ROW($A$13)+1)),ROWS($C$11:E48))),"")</f>
        <v/>
      </c>
      <c r="F48" s="16" t="str">
        <f t="array" ref="F48">IFERROR(INDEX('توزيع المباريات'!$F$12:$F$491,SMALL(IF('توزيع المباريات'!$J$12:$J$491=$H$7,IF('توزيع المباريات'!$H$12:$H$491=$H$6,ROW($A$13:$A$492)-ROW($A$13)+1)),ROWS($C$11:F48))),"")</f>
        <v/>
      </c>
      <c r="G48" s="79" t="str">
        <f t="array" ref="G48">IFERROR(INDEX('توزيع المباريات'!$G$12:$G$491,SMALL(IF('توزيع المباريات'!$J$12:$J$491=$H$7,IF('توزيع المباريات'!$H$12:$H$491=$H$6,ROW($A$13:$A$492)-ROW($A$13)+1)),ROWS($C$11:G48))),"")</f>
        <v/>
      </c>
      <c r="H48" s="16" t="str">
        <f t="array" ref="H48">IFERROR(INDEX('توزيع المباريات'!$H$12:$H$491,SMALL(IF('توزيع المباريات'!$J$12:$J$491=$H$7,IF('توزيع المباريات'!$H$12:$H$491=$H$6,ROW($A$13:$A$492)-ROW($A$13)+1)),ROWS($C$11:H48))),"")</f>
        <v/>
      </c>
      <c r="I48" s="16" t="str">
        <f t="array" ref="I48">IFERROR(INDEX('توزيع المباريات'!$I$12:$I$491,SMALL(IF('توزيع المباريات'!$J$12:$J$491=$H$7,IF('توزيع المباريات'!$H$12:$H$491=$H$6,ROW($A$13:$A$492)-ROW($A$13)+1)),ROWS($C$11:I48))),"")</f>
        <v/>
      </c>
    </row>
    <row r="49" spans="2:9" ht="18">
      <c r="B49" s="15" t="str">
        <f>IF(C49="","",SUBTOTAL(3,$C$11:C49))</f>
        <v/>
      </c>
      <c r="C49" s="16" t="str">
        <f t="array" ref="C49">IFERROR(INDEX('توزيع المباريات'!$C$12:$C$491,SMALL(IF('توزيع المباريات'!$J$12:$J$491=$H$7,IF('توزيع المباريات'!$H$12:$H$491=$H$6,ROW($A$13:$A$492)-ROW($A$13)+1)),ROWS($C$11:C49))),"")</f>
        <v/>
      </c>
      <c r="D49" s="16" t="str">
        <f t="array" ref="D49">IFERROR(INDEX('توزيع المباريات'!$D$12:$D$491,SMALL(IF('توزيع المباريات'!$J$12:$J$491=$H$7,IF('توزيع المباريات'!$H$12:$H$491=$H$6,ROW($A$13:$A$492)-ROW($A$13)+1)),ROWS($C$11:D49))),"")</f>
        <v/>
      </c>
      <c r="E49" s="16" t="str">
        <f t="array" ref="E49">IFERROR(INDEX('توزيع المباريات'!$E$12:$E$491,SMALL(IF('توزيع المباريات'!$J$12:$J$491=$H$7,IF('توزيع المباريات'!$H$12:$H$491=$H$6,ROW($A$13:$A$492)-ROW($A$13)+1)),ROWS($C$11:E49))),"")</f>
        <v/>
      </c>
      <c r="F49" s="16" t="str">
        <f t="array" ref="F49">IFERROR(INDEX('توزيع المباريات'!$F$12:$F$491,SMALL(IF('توزيع المباريات'!$J$12:$J$491=$H$7,IF('توزيع المباريات'!$H$12:$H$491=$H$6,ROW($A$13:$A$492)-ROW($A$13)+1)),ROWS($C$11:F49))),"")</f>
        <v/>
      </c>
      <c r="G49" s="79" t="str">
        <f t="array" ref="G49">IFERROR(INDEX('توزيع المباريات'!$G$12:$G$491,SMALL(IF('توزيع المباريات'!$J$12:$J$491=$H$7,IF('توزيع المباريات'!$H$12:$H$491=$H$6,ROW($A$13:$A$492)-ROW($A$13)+1)),ROWS($C$11:G49))),"")</f>
        <v/>
      </c>
      <c r="H49" s="16" t="str">
        <f t="array" ref="H49">IFERROR(INDEX('توزيع المباريات'!$H$12:$H$491,SMALL(IF('توزيع المباريات'!$J$12:$J$491=$H$7,IF('توزيع المباريات'!$H$12:$H$491=$H$6,ROW($A$13:$A$492)-ROW($A$13)+1)),ROWS($C$11:H49))),"")</f>
        <v/>
      </c>
      <c r="I49" s="16" t="str">
        <f t="array" ref="I49">IFERROR(INDEX('توزيع المباريات'!$I$12:$I$491,SMALL(IF('توزيع المباريات'!$J$12:$J$491=$H$7,IF('توزيع المباريات'!$H$12:$H$491=$H$6,ROW($A$13:$A$492)-ROW($A$13)+1)),ROWS($C$11:I49))),"")</f>
        <v/>
      </c>
    </row>
    <row r="50" spans="2:9" ht="18">
      <c r="B50" s="15" t="str">
        <f>IF(C50="","",SUBTOTAL(3,$C$11:C50))</f>
        <v/>
      </c>
      <c r="C50" s="16" t="str">
        <f t="array" ref="C50">IFERROR(INDEX('توزيع المباريات'!$C$12:$C$491,SMALL(IF('توزيع المباريات'!$J$12:$J$491=$H$7,IF('توزيع المباريات'!$H$12:$H$491=$H$6,ROW($A$13:$A$492)-ROW($A$13)+1)),ROWS($C$11:C50))),"")</f>
        <v/>
      </c>
      <c r="D50" s="16" t="str">
        <f t="array" ref="D50">IFERROR(INDEX('توزيع المباريات'!$D$12:$D$491,SMALL(IF('توزيع المباريات'!$J$12:$J$491=$H$7,IF('توزيع المباريات'!$H$12:$H$491=$H$6,ROW($A$13:$A$492)-ROW($A$13)+1)),ROWS($C$11:D50))),"")</f>
        <v/>
      </c>
      <c r="E50" s="16" t="str">
        <f t="array" ref="E50">IFERROR(INDEX('توزيع المباريات'!$E$12:$E$491,SMALL(IF('توزيع المباريات'!$J$12:$J$491=$H$7,IF('توزيع المباريات'!$H$12:$H$491=$H$6,ROW($A$13:$A$492)-ROW($A$13)+1)),ROWS($C$11:E50))),"")</f>
        <v/>
      </c>
      <c r="F50" s="16" t="str">
        <f t="array" ref="F50">IFERROR(INDEX('توزيع المباريات'!$F$12:$F$491,SMALL(IF('توزيع المباريات'!$J$12:$J$491=$H$7,IF('توزيع المباريات'!$H$12:$H$491=$H$6,ROW($A$13:$A$492)-ROW($A$13)+1)),ROWS($C$11:F50))),"")</f>
        <v/>
      </c>
      <c r="G50" s="79" t="str">
        <f t="array" ref="G50">IFERROR(INDEX('توزيع المباريات'!$G$12:$G$491,SMALL(IF('توزيع المباريات'!$J$12:$J$491=$H$7,IF('توزيع المباريات'!$H$12:$H$491=$H$6,ROW($A$13:$A$492)-ROW($A$13)+1)),ROWS($C$11:G50))),"")</f>
        <v/>
      </c>
      <c r="H50" s="16" t="str">
        <f t="array" ref="H50">IFERROR(INDEX('توزيع المباريات'!$H$12:$H$491,SMALL(IF('توزيع المباريات'!$J$12:$J$491=$H$7,IF('توزيع المباريات'!$H$12:$H$491=$H$6,ROW($A$13:$A$492)-ROW($A$13)+1)),ROWS($C$11:H50))),"")</f>
        <v/>
      </c>
      <c r="I50" s="16" t="str">
        <f t="array" ref="I50">IFERROR(INDEX('توزيع المباريات'!$I$12:$I$491,SMALL(IF('توزيع المباريات'!$J$12:$J$491=$H$7,IF('توزيع المباريات'!$H$12:$H$491=$H$6,ROW($A$13:$A$492)-ROW($A$13)+1)),ROWS($C$11:I50))),"")</f>
        <v/>
      </c>
    </row>
    <row r="51" spans="2:9" ht="18">
      <c r="B51" s="15" t="str">
        <f>IF(C51="","",SUBTOTAL(3,$C$11:C51))</f>
        <v/>
      </c>
      <c r="C51" s="16" t="str">
        <f t="array" ref="C51">IFERROR(INDEX('توزيع المباريات'!$C$12:$C$491,SMALL(IF('توزيع المباريات'!$J$12:$J$491=$H$7,IF('توزيع المباريات'!$H$12:$H$491=$H$6,ROW($A$13:$A$492)-ROW($A$13)+1)),ROWS($C$11:C51))),"")</f>
        <v/>
      </c>
      <c r="D51" s="16" t="str">
        <f t="array" ref="D51">IFERROR(INDEX('توزيع المباريات'!$D$12:$D$491,SMALL(IF('توزيع المباريات'!$J$12:$J$491=$H$7,IF('توزيع المباريات'!$H$12:$H$491=$H$6,ROW($A$13:$A$492)-ROW($A$13)+1)),ROWS($C$11:D51))),"")</f>
        <v/>
      </c>
      <c r="E51" s="16" t="str">
        <f t="array" ref="E51">IFERROR(INDEX('توزيع المباريات'!$E$12:$E$491,SMALL(IF('توزيع المباريات'!$J$12:$J$491=$H$7,IF('توزيع المباريات'!$H$12:$H$491=$H$6,ROW($A$13:$A$492)-ROW($A$13)+1)),ROWS($C$11:E51))),"")</f>
        <v/>
      </c>
      <c r="F51" s="16" t="str">
        <f t="array" ref="F51">IFERROR(INDEX('توزيع المباريات'!$F$12:$F$491,SMALL(IF('توزيع المباريات'!$J$12:$J$491=$H$7,IF('توزيع المباريات'!$H$12:$H$491=$H$6,ROW($A$13:$A$492)-ROW($A$13)+1)),ROWS($C$11:F51))),"")</f>
        <v/>
      </c>
      <c r="G51" s="79" t="str">
        <f t="array" ref="G51">IFERROR(INDEX('توزيع المباريات'!$G$12:$G$491,SMALL(IF('توزيع المباريات'!$J$12:$J$491=$H$7,IF('توزيع المباريات'!$H$12:$H$491=$H$6,ROW($A$13:$A$492)-ROW($A$13)+1)),ROWS($C$11:G51))),"")</f>
        <v/>
      </c>
      <c r="H51" s="16" t="str">
        <f t="array" ref="H51">IFERROR(INDEX('توزيع المباريات'!$H$12:$H$491,SMALL(IF('توزيع المباريات'!$J$12:$J$491=$H$7,IF('توزيع المباريات'!$H$12:$H$491=$H$6,ROW($A$13:$A$492)-ROW($A$13)+1)),ROWS($C$11:H51))),"")</f>
        <v/>
      </c>
      <c r="I51" s="16" t="str">
        <f t="array" ref="I51">IFERROR(INDEX('توزيع المباريات'!$I$12:$I$491,SMALL(IF('توزيع المباريات'!$J$12:$J$491=$H$7,IF('توزيع المباريات'!$H$12:$H$491=$H$6,ROW($A$13:$A$492)-ROW($A$13)+1)),ROWS($C$11:I51))),"")</f>
        <v/>
      </c>
    </row>
    <row r="52" spans="2:9" ht="18">
      <c r="B52" s="15" t="str">
        <f>IF(C52="","",SUBTOTAL(3,$C$11:C52))</f>
        <v/>
      </c>
      <c r="C52" s="16" t="str">
        <f t="array" ref="C52">IFERROR(INDEX('توزيع المباريات'!$C$12:$C$491,SMALL(IF('توزيع المباريات'!$J$12:$J$491=$H$7,IF('توزيع المباريات'!$H$12:$H$491=$H$6,ROW($A$13:$A$492)-ROW($A$13)+1)),ROWS($C$11:C52))),"")</f>
        <v/>
      </c>
      <c r="D52" s="16" t="str">
        <f t="array" ref="D52">IFERROR(INDEX('توزيع المباريات'!$D$12:$D$491,SMALL(IF('توزيع المباريات'!$J$12:$J$491=$H$7,IF('توزيع المباريات'!$H$12:$H$491=$H$6,ROW($A$13:$A$492)-ROW($A$13)+1)),ROWS($C$11:D52))),"")</f>
        <v/>
      </c>
      <c r="E52" s="16" t="str">
        <f t="array" ref="E52">IFERROR(INDEX('توزيع المباريات'!$E$12:$E$491,SMALL(IF('توزيع المباريات'!$J$12:$J$491=$H$7,IF('توزيع المباريات'!$H$12:$H$491=$H$6,ROW($A$13:$A$492)-ROW($A$13)+1)),ROWS($C$11:E52))),"")</f>
        <v/>
      </c>
      <c r="F52" s="16" t="str">
        <f t="array" ref="F52">IFERROR(INDEX('توزيع المباريات'!$F$12:$F$491,SMALL(IF('توزيع المباريات'!$J$12:$J$491=$H$7,IF('توزيع المباريات'!$H$12:$H$491=$H$6,ROW($A$13:$A$492)-ROW($A$13)+1)),ROWS($C$11:F52))),"")</f>
        <v/>
      </c>
      <c r="G52" s="79" t="str">
        <f t="array" ref="G52">IFERROR(INDEX('توزيع المباريات'!$G$12:$G$491,SMALL(IF('توزيع المباريات'!$J$12:$J$491=$H$7,IF('توزيع المباريات'!$H$12:$H$491=$H$6,ROW($A$13:$A$492)-ROW($A$13)+1)),ROWS($C$11:G52))),"")</f>
        <v/>
      </c>
      <c r="H52" s="16" t="str">
        <f t="array" ref="H52">IFERROR(INDEX('توزيع المباريات'!$H$12:$H$491,SMALL(IF('توزيع المباريات'!$J$12:$J$491=$H$7,IF('توزيع المباريات'!$H$12:$H$491=$H$6,ROW($A$13:$A$492)-ROW($A$13)+1)),ROWS($C$11:H52))),"")</f>
        <v/>
      </c>
      <c r="I52" s="16" t="str">
        <f t="array" ref="I52">IFERROR(INDEX('توزيع المباريات'!$I$12:$I$491,SMALL(IF('توزيع المباريات'!$J$12:$J$491=$H$7,IF('توزيع المباريات'!$H$12:$H$491=$H$6,ROW($A$13:$A$492)-ROW($A$13)+1)),ROWS($C$11:I52))),"")</f>
        <v/>
      </c>
    </row>
    <row r="53" spans="2:9" ht="18">
      <c r="B53" s="15" t="str">
        <f>IF(C53="","",SUBTOTAL(3,$C$11:C53))</f>
        <v/>
      </c>
      <c r="C53" s="16" t="str">
        <f t="array" ref="C53">IFERROR(INDEX('توزيع المباريات'!$C$12:$C$491,SMALL(IF('توزيع المباريات'!$J$12:$J$491=$H$7,IF('توزيع المباريات'!$H$12:$H$491=$H$6,ROW($A$13:$A$492)-ROW($A$13)+1)),ROWS($C$11:C53))),"")</f>
        <v/>
      </c>
      <c r="D53" s="16" t="str">
        <f t="array" ref="D53">IFERROR(INDEX('توزيع المباريات'!$D$12:$D$491,SMALL(IF('توزيع المباريات'!$J$12:$J$491=$H$7,IF('توزيع المباريات'!$H$12:$H$491=$H$6,ROW($A$13:$A$492)-ROW($A$13)+1)),ROWS($C$11:D53))),"")</f>
        <v/>
      </c>
      <c r="E53" s="16" t="str">
        <f t="array" ref="E53">IFERROR(INDEX('توزيع المباريات'!$E$12:$E$491,SMALL(IF('توزيع المباريات'!$J$12:$J$491=$H$7,IF('توزيع المباريات'!$H$12:$H$491=$H$6,ROW($A$13:$A$492)-ROW($A$13)+1)),ROWS($C$11:E53))),"")</f>
        <v/>
      </c>
      <c r="F53" s="16" t="str">
        <f t="array" ref="F53">IFERROR(INDEX('توزيع المباريات'!$F$12:$F$491,SMALL(IF('توزيع المباريات'!$J$12:$J$491=$H$7,IF('توزيع المباريات'!$H$12:$H$491=$H$6,ROW($A$13:$A$492)-ROW($A$13)+1)),ROWS($C$11:F53))),"")</f>
        <v/>
      </c>
      <c r="G53" s="79" t="str">
        <f t="array" ref="G53">IFERROR(INDEX('توزيع المباريات'!$G$12:$G$491,SMALL(IF('توزيع المباريات'!$J$12:$J$491=$H$7,IF('توزيع المباريات'!$H$12:$H$491=$H$6,ROW($A$13:$A$492)-ROW($A$13)+1)),ROWS($C$11:G53))),"")</f>
        <v/>
      </c>
      <c r="H53" s="16" t="str">
        <f t="array" ref="H53">IFERROR(INDEX('توزيع المباريات'!$H$12:$H$491,SMALL(IF('توزيع المباريات'!$J$12:$J$491=$H$7,IF('توزيع المباريات'!$H$12:$H$491=$H$6,ROW($A$13:$A$492)-ROW($A$13)+1)),ROWS($C$11:H53))),"")</f>
        <v/>
      </c>
      <c r="I53" s="16" t="str">
        <f t="array" ref="I53">IFERROR(INDEX('توزيع المباريات'!$I$12:$I$491,SMALL(IF('توزيع المباريات'!$J$12:$J$491=$H$7,IF('توزيع المباريات'!$H$12:$H$491=$H$6,ROW($A$13:$A$492)-ROW($A$13)+1)),ROWS($C$11:I53))),"")</f>
        <v/>
      </c>
    </row>
    <row r="54" spans="2:9" ht="18">
      <c r="B54" s="15" t="str">
        <f>IF(C54="","",SUBTOTAL(3,$C$11:C54))</f>
        <v/>
      </c>
      <c r="C54" s="16" t="str">
        <f t="array" ref="C54">IFERROR(INDEX('توزيع المباريات'!$C$12:$C$491,SMALL(IF('توزيع المباريات'!$J$12:$J$491=$H$7,IF('توزيع المباريات'!$H$12:$H$491=$H$6,ROW($A$13:$A$492)-ROW($A$13)+1)),ROWS($C$11:C54))),"")</f>
        <v/>
      </c>
      <c r="D54" s="16" t="str">
        <f t="array" ref="D54">IFERROR(INDEX('توزيع المباريات'!$D$12:$D$491,SMALL(IF('توزيع المباريات'!$J$12:$J$491=$H$7,IF('توزيع المباريات'!$H$12:$H$491=$H$6,ROW($A$13:$A$492)-ROW($A$13)+1)),ROWS($C$11:D54))),"")</f>
        <v/>
      </c>
      <c r="E54" s="16" t="str">
        <f t="array" ref="E54">IFERROR(INDEX('توزيع المباريات'!$E$12:$E$491,SMALL(IF('توزيع المباريات'!$J$12:$J$491=$H$7,IF('توزيع المباريات'!$H$12:$H$491=$H$6,ROW($A$13:$A$492)-ROW($A$13)+1)),ROWS($C$11:E54))),"")</f>
        <v/>
      </c>
      <c r="F54" s="16" t="str">
        <f t="array" ref="F54">IFERROR(INDEX('توزيع المباريات'!$F$12:$F$491,SMALL(IF('توزيع المباريات'!$J$12:$J$491=$H$7,IF('توزيع المباريات'!$H$12:$H$491=$H$6,ROW($A$13:$A$492)-ROW($A$13)+1)),ROWS($C$11:F54))),"")</f>
        <v/>
      </c>
      <c r="G54" s="79" t="str">
        <f t="array" ref="G54">IFERROR(INDEX('توزيع المباريات'!$G$12:$G$491,SMALL(IF('توزيع المباريات'!$J$12:$J$491=$H$7,IF('توزيع المباريات'!$H$12:$H$491=$H$6,ROW($A$13:$A$492)-ROW($A$13)+1)),ROWS($C$11:G54))),"")</f>
        <v/>
      </c>
      <c r="H54" s="16" t="str">
        <f t="array" ref="H54">IFERROR(INDEX('توزيع المباريات'!$H$12:$H$491,SMALL(IF('توزيع المباريات'!$J$12:$J$491=$H$7,IF('توزيع المباريات'!$H$12:$H$491=$H$6,ROW($A$13:$A$492)-ROW($A$13)+1)),ROWS($C$11:H54))),"")</f>
        <v/>
      </c>
      <c r="I54" s="16" t="str">
        <f t="array" ref="I54">IFERROR(INDEX('توزيع المباريات'!$I$12:$I$491,SMALL(IF('توزيع المباريات'!$J$12:$J$491=$H$7,IF('توزيع المباريات'!$H$12:$H$491=$H$6,ROW($A$13:$A$492)-ROW($A$13)+1)),ROWS($C$11:I54))),"")</f>
        <v/>
      </c>
    </row>
    <row r="55" spans="2:9" ht="18">
      <c r="B55" s="15" t="str">
        <f>IF(C55="","",SUBTOTAL(3,$C$11:C55))</f>
        <v/>
      </c>
      <c r="C55" s="16" t="str">
        <f t="array" ref="C55">IFERROR(INDEX('توزيع المباريات'!$C$12:$C$491,SMALL(IF('توزيع المباريات'!$J$12:$J$491=$H$7,IF('توزيع المباريات'!$H$12:$H$491=$H$6,ROW($A$13:$A$492)-ROW($A$13)+1)),ROWS($C$11:C55))),"")</f>
        <v/>
      </c>
      <c r="D55" s="16" t="str">
        <f t="array" ref="D55">IFERROR(INDEX('توزيع المباريات'!$D$12:$D$491,SMALL(IF('توزيع المباريات'!$J$12:$J$491=$H$7,IF('توزيع المباريات'!$H$12:$H$491=$H$6,ROW($A$13:$A$492)-ROW($A$13)+1)),ROWS($C$11:D55))),"")</f>
        <v/>
      </c>
      <c r="E55" s="16" t="str">
        <f t="array" ref="E55">IFERROR(INDEX('توزيع المباريات'!$E$12:$E$491,SMALL(IF('توزيع المباريات'!$J$12:$J$491=$H$7,IF('توزيع المباريات'!$H$12:$H$491=$H$6,ROW($A$13:$A$492)-ROW($A$13)+1)),ROWS($C$11:E55))),"")</f>
        <v/>
      </c>
      <c r="F55" s="16" t="str">
        <f t="array" ref="F55">IFERROR(INDEX('توزيع المباريات'!$F$12:$F$491,SMALL(IF('توزيع المباريات'!$J$12:$J$491=$H$7,IF('توزيع المباريات'!$H$12:$H$491=$H$6,ROW($A$13:$A$492)-ROW($A$13)+1)),ROWS($C$11:F55))),"")</f>
        <v/>
      </c>
      <c r="G55" s="79" t="str">
        <f t="array" ref="G55">IFERROR(INDEX('توزيع المباريات'!$G$12:$G$491,SMALL(IF('توزيع المباريات'!$J$12:$J$491=$H$7,IF('توزيع المباريات'!$H$12:$H$491=$H$6,ROW($A$13:$A$492)-ROW($A$13)+1)),ROWS($C$11:G55))),"")</f>
        <v/>
      </c>
      <c r="H55" s="16" t="str">
        <f t="array" ref="H55">IFERROR(INDEX('توزيع المباريات'!$H$12:$H$491,SMALL(IF('توزيع المباريات'!$J$12:$J$491=$H$7,IF('توزيع المباريات'!$H$12:$H$491=$H$6,ROW($A$13:$A$492)-ROW($A$13)+1)),ROWS($C$11:H55))),"")</f>
        <v/>
      </c>
      <c r="I55" s="16" t="str">
        <f t="array" ref="I55">IFERROR(INDEX('توزيع المباريات'!$I$12:$I$491,SMALL(IF('توزيع المباريات'!$J$12:$J$491=$H$7,IF('توزيع المباريات'!$H$12:$H$491=$H$6,ROW($A$13:$A$492)-ROW($A$13)+1)),ROWS($C$11:I55))),"")</f>
        <v/>
      </c>
    </row>
    <row r="56" spans="2:9" ht="18">
      <c r="B56" s="15" t="str">
        <f>IF(C56="","",SUBTOTAL(3,$C$11:C56))</f>
        <v/>
      </c>
      <c r="C56" s="16" t="str">
        <f t="array" ref="C56">IFERROR(INDEX('توزيع المباريات'!$C$12:$C$491,SMALL(IF('توزيع المباريات'!$J$12:$J$491=$H$7,IF('توزيع المباريات'!$H$12:$H$491=$H$6,ROW($A$13:$A$492)-ROW($A$13)+1)),ROWS($C$11:C56))),"")</f>
        <v/>
      </c>
      <c r="D56" s="16" t="str">
        <f t="array" ref="D56">IFERROR(INDEX('توزيع المباريات'!$D$12:$D$491,SMALL(IF('توزيع المباريات'!$J$12:$J$491=$H$7,IF('توزيع المباريات'!$H$12:$H$491=$H$6,ROW($A$13:$A$492)-ROW($A$13)+1)),ROWS($C$11:D56))),"")</f>
        <v/>
      </c>
      <c r="E56" s="16" t="str">
        <f t="array" ref="E56">IFERROR(INDEX('توزيع المباريات'!$E$12:$E$491,SMALL(IF('توزيع المباريات'!$J$12:$J$491=$H$7,IF('توزيع المباريات'!$H$12:$H$491=$H$6,ROW($A$13:$A$492)-ROW($A$13)+1)),ROWS($C$11:E56))),"")</f>
        <v/>
      </c>
      <c r="F56" s="16" t="str">
        <f t="array" ref="F56">IFERROR(INDEX('توزيع المباريات'!$F$12:$F$491,SMALL(IF('توزيع المباريات'!$J$12:$J$491=$H$7,IF('توزيع المباريات'!$H$12:$H$491=$H$6,ROW($A$13:$A$492)-ROW($A$13)+1)),ROWS($C$11:F56))),"")</f>
        <v/>
      </c>
      <c r="G56" s="79" t="str">
        <f t="array" ref="G56">IFERROR(INDEX('توزيع المباريات'!$G$12:$G$491,SMALL(IF('توزيع المباريات'!$J$12:$J$491=$H$7,IF('توزيع المباريات'!$H$12:$H$491=$H$6,ROW($A$13:$A$492)-ROW($A$13)+1)),ROWS($C$11:G56))),"")</f>
        <v/>
      </c>
      <c r="H56" s="16" t="str">
        <f t="array" ref="H56">IFERROR(INDEX('توزيع المباريات'!$H$12:$H$491,SMALL(IF('توزيع المباريات'!$J$12:$J$491=$H$7,IF('توزيع المباريات'!$H$12:$H$491=$H$6,ROW($A$13:$A$492)-ROW($A$13)+1)),ROWS($C$11:H56))),"")</f>
        <v/>
      </c>
      <c r="I56" s="16" t="str">
        <f t="array" ref="I56">IFERROR(INDEX('توزيع المباريات'!$I$12:$I$491,SMALL(IF('توزيع المباريات'!$J$12:$J$491=$H$7,IF('توزيع المباريات'!$H$12:$H$491=$H$6,ROW($A$13:$A$492)-ROW($A$13)+1)),ROWS($C$11:I56))),"")</f>
        <v/>
      </c>
    </row>
    <row r="57" spans="2:9" ht="18">
      <c r="B57" s="15" t="str">
        <f>IF(C57="","",SUBTOTAL(3,$C$11:C57))</f>
        <v/>
      </c>
      <c r="C57" s="16" t="str">
        <f t="array" ref="C57">IFERROR(INDEX('توزيع المباريات'!$C$12:$C$491,SMALL(IF('توزيع المباريات'!$J$12:$J$491=$H$7,IF('توزيع المباريات'!$H$12:$H$491=$H$6,ROW($A$13:$A$492)-ROW($A$13)+1)),ROWS($C$11:C57))),"")</f>
        <v/>
      </c>
      <c r="D57" s="16" t="str">
        <f t="array" ref="D57">IFERROR(INDEX('توزيع المباريات'!$D$12:$D$491,SMALL(IF('توزيع المباريات'!$J$12:$J$491=$H$7,IF('توزيع المباريات'!$H$12:$H$491=$H$6,ROW($A$13:$A$492)-ROW($A$13)+1)),ROWS($C$11:D57))),"")</f>
        <v/>
      </c>
      <c r="E57" s="16" t="str">
        <f t="array" ref="E57">IFERROR(INDEX('توزيع المباريات'!$E$12:$E$491,SMALL(IF('توزيع المباريات'!$J$12:$J$491=$H$7,IF('توزيع المباريات'!$H$12:$H$491=$H$6,ROW($A$13:$A$492)-ROW($A$13)+1)),ROWS($C$11:E57))),"")</f>
        <v/>
      </c>
      <c r="F57" s="16" t="str">
        <f t="array" ref="F57">IFERROR(INDEX('توزيع المباريات'!$F$12:$F$491,SMALL(IF('توزيع المباريات'!$J$12:$J$491=$H$7,IF('توزيع المباريات'!$H$12:$H$491=$H$6,ROW($A$13:$A$492)-ROW($A$13)+1)),ROWS($C$11:F57))),"")</f>
        <v/>
      </c>
      <c r="G57" s="79" t="str">
        <f t="array" ref="G57">IFERROR(INDEX('توزيع المباريات'!$G$12:$G$491,SMALL(IF('توزيع المباريات'!$J$12:$J$491=$H$7,IF('توزيع المباريات'!$H$12:$H$491=$H$6,ROW($A$13:$A$492)-ROW($A$13)+1)),ROWS($C$11:G57))),"")</f>
        <v/>
      </c>
      <c r="H57" s="16" t="str">
        <f t="array" ref="H57">IFERROR(INDEX('توزيع المباريات'!$H$12:$H$491,SMALL(IF('توزيع المباريات'!$J$12:$J$491=$H$7,IF('توزيع المباريات'!$H$12:$H$491=$H$6,ROW($A$13:$A$492)-ROW($A$13)+1)),ROWS($C$11:H57))),"")</f>
        <v/>
      </c>
      <c r="I57" s="16" t="str">
        <f t="array" ref="I57">IFERROR(INDEX('توزيع المباريات'!$I$12:$I$491,SMALL(IF('توزيع المباريات'!$J$12:$J$491=$H$7,IF('توزيع المباريات'!$H$12:$H$491=$H$6,ROW($A$13:$A$492)-ROW($A$13)+1)),ROWS($C$11:I57))),"")</f>
        <v/>
      </c>
    </row>
    <row r="58" spans="2:9" ht="18">
      <c r="B58" s="15" t="str">
        <f>IF(C58="","",SUBTOTAL(3,$C$11:C58))</f>
        <v/>
      </c>
      <c r="C58" s="16" t="str">
        <f t="array" ref="C58">IFERROR(INDEX('توزيع المباريات'!$C$12:$C$491,SMALL(IF('توزيع المباريات'!$J$12:$J$491=$H$7,IF('توزيع المباريات'!$H$12:$H$491=$H$6,ROW($A$13:$A$492)-ROW($A$13)+1)),ROWS($C$11:C58))),"")</f>
        <v/>
      </c>
      <c r="D58" s="16" t="str">
        <f t="array" ref="D58">IFERROR(INDEX('توزيع المباريات'!$D$12:$D$491,SMALL(IF('توزيع المباريات'!$J$12:$J$491=$H$7,IF('توزيع المباريات'!$H$12:$H$491=$H$6,ROW($A$13:$A$492)-ROW($A$13)+1)),ROWS($C$11:D58))),"")</f>
        <v/>
      </c>
      <c r="E58" s="16" t="str">
        <f t="array" ref="E58">IFERROR(INDEX('توزيع المباريات'!$E$12:$E$491,SMALL(IF('توزيع المباريات'!$J$12:$J$491=$H$7,IF('توزيع المباريات'!$H$12:$H$491=$H$6,ROW($A$13:$A$492)-ROW($A$13)+1)),ROWS($C$11:E58))),"")</f>
        <v/>
      </c>
      <c r="F58" s="16" t="str">
        <f t="array" ref="F58">IFERROR(INDEX('توزيع المباريات'!$F$12:$F$491,SMALL(IF('توزيع المباريات'!$J$12:$J$491=$H$7,IF('توزيع المباريات'!$H$12:$H$491=$H$6,ROW($A$13:$A$492)-ROW($A$13)+1)),ROWS($C$11:F58))),"")</f>
        <v/>
      </c>
      <c r="G58" s="79" t="str">
        <f t="array" ref="G58">IFERROR(INDEX('توزيع المباريات'!$G$12:$G$491,SMALL(IF('توزيع المباريات'!$J$12:$J$491=$H$7,IF('توزيع المباريات'!$H$12:$H$491=$H$6,ROW($A$13:$A$492)-ROW($A$13)+1)),ROWS($C$11:G58))),"")</f>
        <v/>
      </c>
      <c r="H58" s="16" t="str">
        <f t="array" ref="H58">IFERROR(INDEX('توزيع المباريات'!$H$12:$H$491,SMALL(IF('توزيع المباريات'!$J$12:$J$491=$H$7,IF('توزيع المباريات'!$H$12:$H$491=$H$6,ROW($A$13:$A$492)-ROW($A$13)+1)),ROWS($C$11:H58))),"")</f>
        <v/>
      </c>
      <c r="I58" s="16" t="str">
        <f t="array" ref="I58">IFERROR(INDEX('توزيع المباريات'!$I$12:$I$491,SMALL(IF('توزيع المباريات'!$J$12:$J$491=$H$7,IF('توزيع المباريات'!$H$12:$H$491=$H$6,ROW($A$13:$A$492)-ROW($A$13)+1)),ROWS($C$11:I58))),"")</f>
        <v/>
      </c>
    </row>
    <row r="59" spans="2:9" ht="18">
      <c r="B59" s="15" t="str">
        <f>IF(C59="","",SUBTOTAL(3,$C$11:C59))</f>
        <v/>
      </c>
      <c r="C59" s="16" t="str">
        <f t="array" ref="C59">IFERROR(INDEX('توزيع المباريات'!$C$12:$C$491,SMALL(IF('توزيع المباريات'!$J$12:$J$491=$H$7,IF('توزيع المباريات'!$H$12:$H$491=$H$6,ROW($A$13:$A$492)-ROW($A$13)+1)),ROWS($C$11:C59))),"")</f>
        <v/>
      </c>
      <c r="D59" s="16" t="str">
        <f t="array" ref="D59">IFERROR(INDEX('توزيع المباريات'!$D$12:$D$491,SMALL(IF('توزيع المباريات'!$J$12:$J$491=$H$7,IF('توزيع المباريات'!$H$12:$H$491=$H$6,ROW($A$13:$A$492)-ROW($A$13)+1)),ROWS($C$11:D59))),"")</f>
        <v/>
      </c>
      <c r="E59" s="16" t="str">
        <f t="array" ref="E59">IFERROR(INDEX('توزيع المباريات'!$E$12:$E$491,SMALL(IF('توزيع المباريات'!$J$12:$J$491=$H$7,IF('توزيع المباريات'!$H$12:$H$491=$H$6,ROW($A$13:$A$492)-ROW($A$13)+1)),ROWS($C$11:E59))),"")</f>
        <v/>
      </c>
      <c r="F59" s="16" t="str">
        <f t="array" ref="F59">IFERROR(INDEX('توزيع المباريات'!$F$12:$F$491,SMALL(IF('توزيع المباريات'!$J$12:$J$491=$H$7,IF('توزيع المباريات'!$H$12:$H$491=$H$6,ROW($A$13:$A$492)-ROW($A$13)+1)),ROWS($C$11:F59))),"")</f>
        <v/>
      </c>
      <c r="G59" s="79" t="str">
        <f t="array" ref="G59">IFERROR(INDEX('توزيع المباريات'!$G$12:$G$491,SMALL(IF('توزيع المباريات'!$J$12:$J$491=$H$7,IF('توزيع المباريات'!$H$12:$H$491=$H$6,ROW($A$13:$A$492)-ROW($A$13)+1)),ROWS($C$11:G59))),"")</f>
        <v/>
      </c>
      <c r="H59" s="16" t="str">
        <f t="array" ref="H59">IFERROR(INDEX('توزيع المباريات'!$H$12:$H$491,SMALL(IF('توزيع المباريات'!$J$12:$J$491=$H$7,IF('توزيع المباريات'!$H$12:$H$491=$H$6,ROW($A$13:$A$492)-ROW($A$13)+1)),ROWS($C$11:H59))),"")</f>
        <v/>
      </c>
      <c r="I59" s="16" t="str">
        <f t="array" ref="I59">IFERROR(INDEX('توزيع المباريات'!$I$12:$I$491,SMALL(IF('توزيع المباريات'!$J$12:$J$491=$H$7,IF('توزيع المباريات'!$H$12:$H$491=$H$6,ROW($A$13:$A$492)-ROW($A$13)+1)),ROWS($C$11:I59))),"")</f>
        <v/>
      </c>
    </row>
    <row r="60" spans="2:9" ht="18">
      <c r="B60" s="15" t="str">
        <f>IF(C60="","",SUBTOTAL(3,$C$11:C60))</f>
        <v/>
      </c>
      <c r="C60" s="16" t="str">
        <f t="array" ref="C60">IFERROR(INDEX('توزيع المباريات'!$C$12:$C$491,SMALL(IF('توزيع المباريات'!$J$12:$J$491=$H$7,IF('توزيع المباريات'!$H$12:$H$491=$H$6,ROW($A$13:$A$492)-ROW($A$13)+1)),ROWS($C$11:C60))),"")</f>
        <v/>
      </c>
      <c r="D60" s="16" t="str">
        <f t="array" ref="D60">IFERROR(INDEX('توزيع المباريات'!$D$12:$D$491,SMALL(IF('توزيع المباريات'!$J$12:$J$491=$H$7,IF('توزيع المباريات'!$H$12:$H$491=$H$6,ROW($A$13:$A$492)-ROW($A$13)+1)),ROWS($C$11:D60))),"")</f>
        <v/>
      </c>
      <c r="E60" s="16" t="str">
        <f t="array" ref="E60">IFERROR(INDEX('توزيع المباريات'!$E$12:$E$491,SMALL(IF('توزيع المباريات'!$J$12:$J$491=$H$7,IF('توزيع المباريات'!$H$12:$H$491=$H$6,ROW($A$13:$A$492)-ROW($A$13)+1)),ROWS($C$11:E60))),"")</f>
        <v/>
      </c>
      <c r="F60" s="16" t="str">
        <f t="array" ref="F60">IFERROR(INDEX('توزيع المباريات'!$F$12:$F$491,SMALL(IF('توزيع المباريات'!$J$12:$J$491=$H$7,IF('توزيع المباريات'!$H$12:$H$491=$H$6,ROW($A$13:$A$492)-ROW($A$13)+1)),ROWS($C$11:F60))),"")</f>
        <v/>
      </c>
      <c r="G60" s="79" t="str">
        <f t="array" ref="G60">IFERROR(INDEX('توزيع المباريات'!$G$12:$G$491,SMALL(IF('توزيع المباريات'!$J$12:$J$491=$H$7,IF('توزيع المباريات'!$H$12:$H$491=$H$6,ROW($A$13:$A$492)-ROW($A$13)+1)),ROWS($C$11:G60))),"")</f>
        <v/>
      </c>
      <c r="H60" s="16" t="str">
        <f t="array" ref="H60">IFERROR(INDEX('توزيع المباريات'!$H$12:$H$491,SMALL(IF('توزيع المباريات'!$J$12:$J$491=$H$7,IF('توزيع المباريات'!$H$12:$H$491=$H$6,ROW($A$13:$A$492)-ROW($A$13)+1)),ROWS($C$11:H60))),"")</f>
        <v/>
      </c>
      <c r="I60" s="16" t="str">
        <f t="array" ref="I60">IFERROR(INDEX('توزيع المباريات'!$I$12:$I$491,SMALL(IF('توزيع المباريات'!$J$12:$J$491=$H$7,IF('توزيع المباريات'!$H$12:$H$491=$H$6,ROW($A$13:$A$492)-ROW($A$13)+1)),ROWS($C$11:I60))),"")</f>
        <v/>
      </c>
    </row>
    <row r="61" spans="2:9" ht="18">
      <c r="B61" s="15" t="str">
        <f>IF(C61="","",SUBTOTAL(3,$C$11:C61))</f>
        <v/>
      </c>
      <c r="C61" s="16" t="str">
        <f t="array" ref="C61">IFERROR(INDEX('توزيع المباريات'!$C$12:$C$491,SMALL(IF('توزيع المباريات'!$J$12:$J$491=$H$7,IF('توزيع المباريات'!$H$12:$H$491=$H$6,ROW($A$13:$A$492)-ROW($A$13)+1)),ROWS($C$11:C61))),"")</f>
        <v/>
      </c>
      <c r="D61" s="16" t="str">
        <f t="array" ref="D61">IFERROR(INDEX('توزيع المباريات'!$D$12:$D$491,SMALL(IF('توزيع المباريات'!$J$12:$J$491=$H$7,IF('توزيع المباريات'!$H$12:$H$491=$H$6,ROW($A$13:$A$492)-ROW($A$13)+1)),ROWS($C$11:D61))),"")</f>
        <v/>
      </c>
      <c r="E61" s="16" t="str">
        <f t="array" ref="E61">IFERROR(INDEX('توزيع المباريات'!$E$12:$E$491,SMALL(IF('توزيع المباريات'!$J$12:$J$491=$H$7,IF('توزيع المباريات'!$H$12:$H$491=$H$6,ROW($A$13:$A$492)-ROW($A$13)+1)),ROWS($C$11:E61))),"")</f>
        <v/>
      </c>
      <c r="F61" s="16" t="str">
        <f t="array" ref="F61">IFERROR(INDEX('توزيع المباريات'!$F$12:$F$491,SMALL(IF('توزيع المباريات'!$J$12:$J$491=$H$7,IF('توزيع المباريات'!$H$12:$H$491=$H$6,ROW($A$13:$A$492)-ROW($A$13)+1)),ROWS($C$11:F61))),"")</f>
        <v/>
      </c>
      <c r="G61" s="79" t="str">
        <f t="array" ref="G61">IFERROR(INDEX('توزيع المباريات'!$G$12:$G$491,SMALL(IF('توزيع المباريات'!$J$12:$J$491=$H$7,IF('توزيع المباريات'!$H$12:$H$491=$H$6,ROW($A$13:$A$492)-ROW($A$13)+1)),ROWS($C$11:G61))),"")</f>
        <v/>
      </c>
      <c r="H61" s="16" t="str">
        <f t="array" ref="H61">IFERROR(INDEX('توزيع المباريات'!$H$12:$H$491,SMALL(IF('توزيع المباريات'!$J$12:$J$491=$H$7,IF('توزيع المباريات'!$H$12:$H$491=$H$6,ROW($A$13:$A$492)-ROW($A$13)+1)),ROWS($C$11:H61))),"")</f>
        <v/>
      </c>
      <c r="I61" s="16" t="str">
        <f t="array" ref="I61">IFERROR(INDEX('توزيع المباريات'!$I$12:$I$491,SMALL(IF('توزيع المباريات'!$J$12:$J$491=$H$7,IF('توزيع المباريات'!$H$12:$H$491=$H$6,ROW($A$13:$A$492)-ROW($A$13)+1)),ROWS($C$11:I61))),"")</f>
        <v/>
      </c>
    </row>
    <row r="62" spans="2:9" ht="18">
      <c r="B62" s="15" t="str">
        <f>IF(C62="","",SUBTOTAL(3,$C$11:C62))</f>
        <v/>
      </c>
      <c r="C62" s="16" t="str">
        <f t="array" ref="C62">IFERROR(INDEX('توزيع المباريات'!$C$12:$C$491,SMALL(IF('توزيع المباريات'!$J$12:$J$491=$H$7,IF('توزيع المباريات'!$H$12:$H$491=$H$6,ROW($A$13:$A$492)-ROW($A$13)+1)),ROWS($C$11:C62))),"")</f>
        <v/>
      </c>
      <c r="D62" s="16" t="str">
        <f t="array" ref="D62">IFERROR(INDEX('توزيع المباريات'!$D$12:$D$491,SMALL(IF('توزيع المباريات'!$J$12:$J$491=$H$7,IF('توزيع المباريات'!$H$12:$H$491=$H$6,ROW($A$13:$A$492)-ROW($A$13)+1)),ROWS($C$11:D62))),"")</f>
        <v/>
      </c>
      <c r="E62" s="16" t="str">
        <f t="array" ref="E62">IFERROR(INDEX('توزيع المباريات'!$E$12:$E$491,SMALL(IF('توزيع المباريات'!$J$12:$J$491=$H$7,IF('توزيع المباريات'!$H$12:$H$491=$H$6,ROW($A$13:$A$492)-ROW($A$13)+1)),ROWS($C$11:E62))),"")</f>
        <v/>
      </c>
      <c r="F62" s="16" t="str">
        <f t="array" ref="F62">IFERROR(INDEX('توزيع المباريات'!$F$12:$F$491,SMALL(IF('توزيع المباريات'!$J$12:$J$491=$H$7,IF('توزيع المباريات'!$H$12:$H$491=$H$6,ROW($A$13:$A$492)-ROW($A$13)+1)),ROWS($C$11:F62))),"")</f>
        <v/>
      </c>
      <c r="G62" s="79" t="str">
        <f t="array" ref="G62">IFERROR(INDEX('توزيع المباريات'!$G$12:$G$491,SMALL(IF('توزيع المباريات'!$J$12:$J$491=$H$7,IF('توزيع المباريات'!$H$12:$H$491=$H$6,ROW($A$13:$A$492)-ROW($A$13)+1)),ROWS($C$11:G62))),"")</f>
        <v/>
      </c>
      <c r="H62" s="16" t="str">
        <f t="array" ref="H62">IFERROR(INDEX('توزيع المباريات'!$H$12:$H$491,SMALL(IF('توزيع المباريات'!$J$12:$J$491=$H$7,IF('توزيع المباريات'!$H$12:$H$491=$H$6,ROW($A$13:$A$492)-ROW($A$13)+1)),ROWS($C$11:H62))),"")</f>
        <v/>
      </c>
      <c r="I62" s="16" t="str">
        <f t="array" ref="I62">IFERROR(INDEX('توزيع المباريات'!$I$12:$I$491,SMALL(IF('توزيع المباريات'!$J$12:$J$491=$H$7,IF('توزيع المباريات'!$H$12:$H$491=$H$6,ROW($A$13:$A$492)-ROW($A$13)+1)),ROWS($C$11:I62))),"")</f>
        <v/>
      </c>
    </row>
    <row r="63" spans="2:9" ht="18">
      <c r="B63" s="15" t="str">
        <f>IF(C63="","",SUBTOTAL(3,$C$11:C63))</f>
        <v/>
      </c>
      <c r="C63" s="16" t="str">
        <f t="array" ref="C63">IFERROR(INDEX('توزيع المباريات'!$C$12:$C$491,SMALL(IF('توزيع المباريات'!$J$12:$J$491=$H$7,IF('توزيع المباريات'!$H$12:$H$491=$H$6,ROW($A$13:$A$492)-ROW($A$13)+1)),ROWS($C$11:C63))),"")</f>
        <v/>
      </c>
      <c r="D63" s="16" t="str">
        <f t="array" ref="D63">IFERROR(INDEX('توزيع المباريات'!$D$12:$D$491,SMALL(IF('توزيع المباريات'!$J$12:$J$491=$H$7,IF('توزيع المباريات'!$H$12:$H$491=$H$6,ROW($A$13:$A$492)-ROW($A$13)+1)),ROWS($C$11:D63))),"")</f>
        <v/>
      </c>
      <c r="E63" s="16" t="str">
        <f t="array" ref="E63">IFERROR(INDEX('توزيع المباريات'!$E$12:$E$491,SMALL(IF('توزيع المباريات'!$J$12:$J$491=$H$7,IF('توزيع المباريات'!$H$12:$H$491=$H$6,ROW($A$13:$A$492)-ROW($A$13)+1)),ROWS($C$11:E63))),"")</f>
        <v/>
      </c>
      <c r="F63" s="16" t="str">
        <f t="array" ref="F63">IFERROR(INDEX('توزيع المباريات'!$F$12:$F$491,SMALL(IF('توزيع المباريات'!$J$12:$J$491=$H$7,IF('توزيع المباريات'!$H$12:$H$491=$H$6,ROW($A$13:$A$492)-ROW($A$13)+1)),ROWS($C$11:F63))),"")</f>
        <v/>
      </c>
      <c r="G63" s="79" t="str">
        <f t="array" ref="G63">IFERROR(INDEX('توزيع المباريات'!$G$12:$G$491,SMALL(IF('توزيع المباريات'!$J$12:$J$491=$H$7,IF('توزيع المباريات'!$H$12:$H$491=$H$6,ROW($A$13:$A$492)-ROW($A$13)+1)),ROWS($C$11:G63))),"")</f>
        <v/>
      </c>
      <c r="H63" s="16" t="str">
        <f t="array" ref="H63">IFERROR(INDEX('توزيع المباريات'!$H$12:$H$491,SMALL(IF('توزيع المباريات'!$J$12:$J$491=$H$7,IF('توزيع المباريات'!$H$12:$H$491=$H$6,ROW($A$13:$A$492)-ROW($A$13)+1)),ROWS($C$11:H63))),"")</f>
        <v/>
      </c>
      <c r="I63" s="16" t="str">
        <f t="array" ref="I63">IFERROR(INDEX('توزيع المباريات'!$I$12:$I$491,SMALL(IF('توزيع المباريات'!$J$12:$J$491=$H$7,IF('توزيع المباريات'!$H$12:$H$491=$H$6,ROW($A$13:$A$492)-ROW($A$13)+1)),ROWS($C$11:I63))),"")</f>
        <v/>
      </c>
    </row>
    <row r="64" spans="2:9" ht="18">
      <c r="B64" s="15" t="str">
        <f>IF(C64="","",SUBTOTAL(3,$C$11:C64))</f>
        <v/>
      </c>
      <c r="C64" s="16" t="str">
        <f t="array" ref="C64">IFERROR(INDEX('توزيع المباريات'!$C$12:$C$491,SMALL(IF('توزيع المباريات'!$J$12:$J$491=$H$7,IF('توزيع المباريات'!$H$12:$H$491=$H$6,ROW($A$13:$A$492)-ROW($A$13)+1)),ROWS($C$11:C64))),"")</f>
        <v/>
      </c>
      <c r="D64" s="16" t="str">
        <f t="array" ref="D64">IFERROR(INDEX('توزيع المباريات'!$D$12:$D$491,SMALL(IF('توزيع المباريات'!$J$12:$J$491=$H$7,IF('توزيع المباريات'!$H$12:$H$491=$H$6,ROW($A$13:$A$492)-ROW($A$13)+1)),ROWS($C$11:D64))),"")</f>
        <v/>
      </c>
      <c r="E64" s="16" t="str">
        <f t="array" ref="E64">IFERROR(INDEX('توزيع المباريات'!$E$12:$E$491,SMALL(IF('توزيع المباريات'!$J$12:$J$491=$H$7,IF('توزيع المباريات'!$H$12:$H$491=$H$6,ROW($A$13:$A$492)-ROW($A$13)+1)),ROWS($C$11:E64))),"")</f>
        <v/>
      </c>
      <c r="F64" s="16" t="str">
        <f t="array" ref="F64">IFERROR(INDEX('توزيع المباريات'!$F$12:$F$491,SMALL(IF('توزيع المباريات'!$J$12:$J$491=$H$7,IF('توزيع المباريات'!$H$12:$H$491=$H$6,ROW($A$13:$A$492)-ROW($A$13)+1)),ROWS($C$11:F64))),"")</f>
        <v/>
      </c>
      <c r="G64" s="79" t="str">
        <f t="array" ref="G64">IFERROR(INDEX('توزيع المباريات'!$G$12:$G$491,SMALL(IF('توزيع المباريات'!$J$12:$J$491=$H$7,IF('توزيع المباريات'!$H$12:$H$491=$H$6,ROW($A$13:$A$492)-ROW($A$13)+1)),ROWS($C$11:G64))),"")</f>
        <v/>
      </c>
      <c r="H64" s="16" t="str">
        <f t="array" ref="H64">IFERROR(INDEX('توزيع المباريات'!$H$12:$H$491,SMALL(IF('توزيع المباريات'!$J$12:$J$491=$H$7,IF('توزيع المباريات'!$H$12:$H$491=$H$6,ROW($A$13:$A$492)-ROW($A$13)+1)),ROWS($C$11:H64))),"")</f>
        <v/>
      </c>
      <c r="I64" s="16" t="str">
        <f t="array" ref="I64">IFERROR(INDEX('توزيع المباريات'!$I$12:$I$491,SMALL(IF('توزيع المباريات'!$J$12:$J$491=$H$7,IF('توزيع المباريات'!$H$12:$H$491=$H$6,ROW($A$13:$A$492)-ROW($A$13)+1)),ROWS($C$11:I64))),"")</f>
        <v/>
      </c>
    </row>
    <row r="65" spans="2:9" ht="18">
      <c r="B65" s="15" t="str">
        <f>IF(C65="","",SUBTOTAL(3,$C$11:C65))</f>
        <v/>
      </c>
      <c r="C65" s="16" t="str">
        <f t="array" ref="C65">IFERROR(INDEX('توزيع المباريات'!$C$12:$C$491,SMALL(IF('توزيع المباريات'!$J$12:$J$491=$H$7,IF('توزيع المباريات'!$H$12:$H$491=$H$6,ROW($A$13:$A$492)-ROW($A$13)+1)),ROWS($C$11:C65))),"")</f>
        <v/>
      </c>
      <c r="D65" s="16" t="str">
        <f t="array" ref="D65">IFERROR(INDEX('توزيع المباريات'!$D$12:$D$491,SMALL(IF('توزيع المباريات'!$J$12:$J$491=$H$7,IF('توزيع المباريات'!$H$12:$H$491=$H$6,ROW($A$13:$A$492)-ROW($A$13)+1)),ROWS($C$11:D65))),"")</f>
        <v/>
      </c>
      <c r="E65" s="16" t="str">
        <f t="array" ref="E65">IFERROR(INDEX('توزيع المباريات'!$E$12:$E$491,SMALL(IF('توزيع المباريات'!$J$12:$J$491=$H$7,IF('توزيع المباريات'!$H$12:$H$491=$H$6,ROW($A$13:$A$492)-ROW($A$13)+1)),ROWS($C$11:E65))),"")</f>
        <v/>
      </c>
      <c r="F65" s="16" t="str">
        <f t="array" ref="F65">IFERROR(INDEX('توزيع المباريات'!$F$12:$F$491,SMALL(IF('توزيع المباريات'!$J$12:$J$491=$H$7,IF('توزيع المباريات'!$H$12:$H$491=$H$6,ROW($A$13:$A$492)-ROW($A$13)+1)),ROWS($C$11:F65))),"")</f>
        <v/>
      </c>
      <c r="G65" s="79" t="str">
        <f t="array" ref="G65">IFERROR(INDEX('توزيع المباريات'!$G$12:$G$491,SMALL(IF('توزيع المباريات'!$J$12:$J$491=$H$7,IF('توزيع المباريات'!$H$12:$H$491=$H$6,ROW($A$13:$A$492)-ROW($A$13)+1)),ROWS($C$11:G65))),"")</f>
        <v/>
      </c>
      <c r="H65" s="16" t="str">
        <f t="array" ref="H65">IFERROR(INDEX('توزيع المباريات'!$H$12:$H$491,SMALL(IF('توزيع المباريات'!$J$12:$J$491=$H$7,IF('توزيع المباريات'!$H$12:$H$491=$H$6,ROW($A$13:$A$492)-ROW($A$13)+1)),ROWS($C$11:H65))),"")</f>
        <v/>
      </c>
      <c r="I65" s="16" t="str">
        <f t="array" ref="I65">IFERROR(INDEX('توزيع المباريات'!$I$12:$I$491,SMALL(IF('توزيع المباريات'!$J$12:$J$491=$H$7,IF('توزيع المباريات'!$H$12:$H$491=$H$6,ROW($A$13:$A$492)-ROW($A$13)+1)),ROWS($C$11:I65))),"")</f>
        <v/>
      </c>
    </row>
    <row r="66" spans="2:9" ht="18">
      <c r="B66" s="15" t="str">
        <f>IF(C66="","",SUBTOTAL(3,$C$11:C66))</f>
        <v/>
      </c>
      <c r="C66" s="16" t="str">
        <f t="array" ref="C66">IFERROR(INDEX('توزيع المباريات'!$C$12:$C$491,SMALL(IF('توزيع المباريات'!$J$12:$J$491=$H$7,IF('توزيع المباريات'!$H$12:$H$491=$H$6,ROW($A$13:$A$492)-ROW($A$13)+1)),ROWS($C$11:C66))),"")</f>
        <v/>
      </c>
      <c r="D66" s="16" t="str">
        <f t="array" ref="D66">IFERROR(INDEX('توزيع المباريات'!$D$12:$D$491,SMALL(IF('توزيع المباريات'!$J$12:$J$491=$H$7,IF('توزيع المباريات'!$H$12:$H$491=$H$6,ROW($A$13:$A$492)-ROW($A$13)+1)),ROWS($C$11:D66))),"")</f>
        <v/>
      </c>
      <c r="E66" s="16" t="str">
        <f t="array" ref="E66">IFERROR(INDEX('توزيع المباريات'!$E$12:$E$491,SMALL(IF('توزيع المباريات'!$J$12:$J$491=$H$7,IF('توزيع المباريات'!$H$12:$H$491=$H$6,ROW($A$13:$A$492)-ROW($A$13)+1)),ROWS($C$11:E66))),"")</f>
        <v/>
      </c>
      <c r="F66" s="16" t="str">
        <f t="array" ref="F66">IFERROR(INDEX('توزيع المباريات'!$F$12:$F$491,SMALL(IF('توزيع المباريات'!$J$12:$J$491=$H$7,IF('توزيع المباريات'!$H$12:$H$491=$H$6,ROW($A$13:$A$492)-ROW($A$13)+1)),ROWS($C$11:F66))),"")</f>
        <v/>
      </c>
      <c r="G66" s="79" t="str">
        <f t="array" ref="G66">IFERROR(INDEX('توزيع المباريات'!$G$12:$G$491,SMALL(IF('توزيع المباريات'!$J$12:$J$491=$H$7,IF('توزيع المباريات'!$H$12:$H$491=$H$6,ROW($A$13:$A$492)-ROW($A$13)+1)),ROWS($C$11:G66))),"")</f>
        <v/>
      </c>
      <c r="H66" s="16" t="str">
        <f t="array" ref="H66">IFERROR(INDEX('توزيع المباريات'!$H$12:$H$491,SMALL(IF('توزيع المباريات'!$J$12:$J$491=$H$7,IF('توزيع المباريات'!$H$12:$H$491=$H$6,ROW($A$13:$A$492)-ROW($A$13)+1)),ROWS($C$11:H66))),"")</f>
        <v/>
      </c>
      <c r="I66" s="16" t="str">
        <f t="array" ref="I66">IFERROR(INDEX('توزيع المباريات'!$I$12:$I$491,SMALL(IF('توزيع المباريات'!$J$12:$J$491=$H$7,IF('توزيع المباريات'!$H$12:$H$491=$H$6,ROW($A$13:$A$492)-ROW($A$13)+1)),ROWS($C$11:I66))),"")</f>
        <v/>
      </c>
    </row>
    <row r="67" spans="2:9" ht="18">
      <c r="B67" s="15" t="str">
        <f>IF(C67="","",SUBTOTAL(3,$C$11:C67))</f>
        <v/>
      </c>
      <c r="C67" s="16" t="str">
        <f t="array" ref="C67">IFERROR(INDEX('توزيع المباريات'!$C$12:$C$491,SMALL(IF('توزيع المباريات'!$J$12:$J$491=$H$7,IF('توزيع المباريات'!$H$12:$H$491=$H$6,ROW($A$13:$A$492)-ROW($A$13)+1)),ROWS($C$11:C67))),"")</f>
        <v/>
      </c>
      <c r="D67" s="16" t="str">
        <f t="array" ref="D67">IFERROR(INDEX('توزيع المباريات'!$D$12:$D$491,SMALL(IF('توزيع المباريات'!$J$12:$J$491=$H$7,IF('توزيع المباريات'!$H$12:$H$491=$H$6,ROW($A$13:$A$492)-ROW($A$13)+1)),ROWS($C$11:D67))),"")</f>
        <v/>
      </c>
      <c r="E67" s="16" t="str">
        <f t="array" ref="E67">IFERROR(INDEX('توزيع المباريات'!$E$12:$E$491,SMALL(IF('توزيع المباريات'!$J$12:$J$491=$H$7,IF('توزيع المباريات'!$H$12:$H$491=$H$6,ROW($A$13:$A$492)-ROW($A$13)+1)),ROWS($C$11:E67))),"")</f>
        <v/>
      </c>
      <c r="F67" s="16" t="str">
        <f t="array" ref="F67">IFERROR(INDEX('توزيع المباريات'!$F$12:$F$491,SMALL(IF('توزيع المباريات'!$J$12:$J$491=$H$7,IF('توزيع المباريات'!$H$12:$H$491=$H$6,ROW($A$13:$A$492)-ROW($A$13)+1)),ROWS($C$11:F67))),"")</f>
        <v/>
      </c>
      <c r="G67" s="79" t="str">
        <f t="array" ref="G67">IFERROR(INDEX('توزيع المباريات'!$G$12:$G$491,SMALL(IF('توزيع المباريات'!$J$12:$J$491=$H$7,IF('توزيع المباريات'!$H$12:$H$491=$H$6,ROW($A$13:$A$492)-ROW($A$13)+1)),ROWS($C$11:G67))),"")</f>
        <v/>
      </c>
      <c r="H67" s="16" t="str">
        <f t="array" ref="H67">IFERROR(INDEX('توزيع المباريات'!$H$12:$H$491,SMALL(IF('توزيع المباريات'!$J$12:$J$491=$H$7,IF('توزيع المباريات'!$H$12:$H$491=$H$6,ROW($A$13:$A$492)-ROW($A$13)+1)),ROWS($C$11:H67))),"")</f>
        <v/>
      </c>
      <c r="I67" s="16" t="str">
        <f t="array" ref="I67">IFERROR(INDEX('توزيع المباريات'!$I$12:$I$491,SMALL(IF('توزيع المباريات'!$J$12:$J$491=$H$7,IF('توزيع المباريات'!$H$12:$H$491=$H$6,ROW($A$13:$A$492)-ROW($A$13)+1)),ROWS($C$11:I67))),"")</f>
        <v/>
      </c>
    </row>
    <row r="68" spans="2:9" ht="18">
      <c r="B68" s="15" t="str">
        <f>IF(C68="","",SUBTOTAL(3,$C$11:C68))</f>
        <v/>
      </c>
      <c r="C68" s="16" t="str">
        <f t="array" ref="C68">IFERROR(INDEX('توزيع المباريات'!$C$12:$C$491,SMALL(IF('توزيع المباريات'!$J$12:$J$491=$H$7,IF('توزيع المباريات'!$H$12:$H$491=$H$6,ROW($A$13:$A$492)-ROW($A$13)+1)),ROWS($C$11:C68))),"")</f>
        <v/>
      </c>
      <c r="D68" s="16" t="str">
        <f t="array" ref="D68">IFERROR(INDEX('توزيع المباريات'!$D$12:$D$491,SMALL(IF('توزيع المباريات'!$J$12:$J$491=$H$7,IF('توزيع المباريات'!$H$12:$H$491=$H$6,ROW($A$13:$A$492)-ROW($A$13)+1)),ROWS($C$11:D68))),"")</f>
        <v/>
      </c>
      <c r="E68" s="16" t="str">
        <f t="array" ref="E68">IFERROR(INDEX('توزيع المباريات'!$E$12:$E$491,SMALL(IF('توزيع المباريات'!$J$12:$J$491=$H$7,IF('توزيع المباريات'!$H$12:$H$491=$H$6,ROW($A$13:$A$492)-ROW($A$13)+1)),ROWS($C$11:E68))),"")</f>
        <v/>
      </c>
      <c r="F68" s="16" t="str">
        <f t="array" ref="F68">IFERROR(INDEX('توزيع المباريات'!$F$12:$F$491,SMALL(IF('توزيع المباريات'!$J$12:$J$491=$H$7,IF('توزيع المباريات'!$H$12:$H$491=$H$6,ROW($A$13:$A$492)-ROW($A$13)+1)),ROWS($C$11:F68))),"")</f>
        <v/>
      </c>
      <c r="G68" s="79" t="str">
        <f t="array" ref="G68">IFERROR(INDEX('توزيع المباريات'!$G$12:$G$491,SMALL(IF('توزيع المباريات'!$J$12:$J$491=$H$7,IF('توزيع المباريات'!$H$12:$H$491=$H$6,ROW($A$13:$A$492)-ROW($A$13)+1)),ROWS($C$11:G68))),"")</f>
        <v/>
      </c>
      <c r="H68" s="16" t="str">
        <f t="array" ref="H68">IFERROR(INDEX('توزيع المباريات'!$H$12:$H$491,SMALL(IF('توزيع المباريات'!$J$12:$J$491=$H$7,IF('توزيع المباريات'!$H$12:$H$491=$H$6,ROW($A$13:$A$492)-ROW($A$13)+1)),ROWS($C$11:H68))),"")</f>
        <v/>
      </c>
      <c r="I68" s="16" t="str">
        <f t="array" ref="I68">IFERROR(INDEX('توزيع المباريات'!$I$12:$I$491,SMALL(IF('توزيع المباريات'!$J$12:$J$491=$H$7,IF('توزيع المباريات'!$H$12:$H$491=$H$6,ROW($A$13:$A$492)-ROW($A$13)+1)),ROWS($C$11:I68))),"")</f>
        <v/>
      </c>
    </row>
    <row r="69" spans="2:9" ht="18">
      <c r="B69" s="15" t="str">
        <f>IF(C69="","",SUBTOTAL(3,$C$11:C69))</f>
        <v/>
      </c>
      <c r="C69" s="16" t="str">
        <f t="array" ref="C69">IFERROR(INDEX('توزيع المباريات'!$C$12:$C$491,SMALL(IF('توزيع المباريات'!$J$12:$J$491=$H$7,IF('توزيع المباريات'!$H$12:$H$491=$H$6,ROW($A$13:$A$492)-ROW($A$13)+1)),ROWS($C$11:C69))),"")</f>
        <v/>
      </c>
      <c r="D69" s="16" t="str">
        <f t="array" ref="D69">IFERROR(INDEX('توزيع المباريات'!$D$12:$D$491,SMALL(IF('توزيع المباريات'!$J$12:$J$491=$H$7,IF('توزيع المباريات'!$H$12:$H$491=$H$6,ROW($A$13:$A$492)-ROW($A$13)+1)),ROWS($C$11:D69))),"")</f>
        <v/>
      </c>
      <c r="E69" s="16" t="str">
        <f t="array" ref="E69">IFERROR(INDEX('توزيع المباريات'!$E$12:$E$491,SMALL(IF('توزيع المباريات'!$J$12:$J$491=$H$7,IF('توزيع المباريات'!$H$12:$H$491=$H$6,ROW($A$13:$A$492)-ROW($A$13)+1)),ROWS($C$11:E69))),"")</f>
        <v/>
      </c>
      <c r="F69" s="16" t="str">
        <f t="array" ref="F69">IFERROR(INDEX('توزيع المباريات'!$F$12:$F$491,SMALL(IF('توزيع المباريات'!$J$12:$J$491=$H$7,IF('توزيع المباريات'!$H$12:$H$491=$H$6,ROW($A$13:$A$492)-ROW($A$13)+1)),ROWS($C$11:F69))),"")</f>
        <v/>
      </c>
      <c r="G69" s="79" t="str">
        <f t="array" ref="G69">IFERROR(INDEX('توزيع المباريات'!$G$12:$G$491,SMALL(IF('توزيع المباريات'!$J$12:$J$491=$H$7,IF('توزيع المباريات'!$H$12:$H$491=$H$6,ROW($A$13:$A$492)-ROW($A$13)+1)),ROWS($C$11:G69))),"")</f>
        <v/>
      </c>
      <c r="H69" s="16" t="str">
        <f t="array" ref="H69">IFERROR(INDEX('توزيع المباريات'!$H$12:$H$491,SMALL(IF('توزيع المباريات'!$J$12:$J$491=$H$7,IF('توزيع المباريات'!$H$12:$H$491=$H$6,ROW($A$13:$A$492)-ROW($A$13)+1)),ROWS($C$11:H69))),"")</f>
        <v/>
      </c>
      <c r="I69" s="16" t="str">
        <f t="array" ref="I69">IFERROR(INDEX('توزيع المباريات'!$I$12:$I$491,SMALL(IF('توزيع المباريات'!$J$12:$J$491=$H$7,IF('توزيع المباريات'!$H$12:$H$491=$H$6,ROW($A$13:$A$492)-ROW($A$13)+1)),ROWS($C$11:I69))),"")</f>
        <v/>
      </c>
    </row>
    <row r="70" spans="2:9" ht="18">
      <c r="B70" s="15" t="str">
        <f>IF(C70="","",SUBTOTAL(3,$C$11:C70))</f>
        <v/>
      </c>
      <c r="C70" s="16" t="str">
        <f t="array" ref="C70">IFERROR(INDEX('توزيع المباريات'!$C$12:$C$491,SMALL(IF('توزيع المباريات'!$J$12:$J$491=$H$7,IF('توزيع المباريات'!$H$12:$H$491=$H$6,ROW($A$13:$A$492)-ROW($A$13)+1)),ROWS($C$11:C70))),"")</f>
        <v/>
      </c>
      <c r="D70" s="16" t="str">
        <f t="array" ref="D70">IFERROR(INDEX('توزيع المباريات'!$D$12:$D$491,SMALL(IF('توزيع المباريات'!$J$12:$J$491=$H$7,IF('توزيع المباريات'!$H$12:$H$491=$H$6,ROW($A$13:$A$492)-ROW($A$13)+1)),ROWS($C$11:D70))),"")</f>
        <v/>
      </c>
      <c r="E70" s="16" t="str">
        <f t="array" ref="E70">IFERROR(INDEX('توزيع المباريات'!$E$12:$E$491,SMALL(IF('توزيع المباريات'!$J$12:$J$491=$H$7,IF('توزيع المباريات'!$H$12:$H$491=$H$6,ROW($A$13:$A$492)-ROW($A$13)+1)),ROWS($C$11:E70))),"")</f>
        <v/>
      </c>
      <c r="F70" s="16" t="str">
        <f t="array" ref="F70">IFERROR(INDEX('توزيع المباريات'!$F$12:$F$491,SMALL(IF('توزيع المباريات'!$J$12:$J$491=$H$7,IF('توزيع المباريات'!$H$12:$H$491=$H$6,ROW($A$13:$A$492)-ROW($A$13)+1)),ROWS($C$11:F70))),"")</f>
        <v/>
      </c>
      <c r="G70" s="79" t="str">
        <f t="array" ref="G70">IFERROR(INDEX('توزيع المباريات'!$G$12:$G$491,SMALL(IF('توزيع المباريات'!$J$12:$J$491=$H$7,IF('توزيع المباريات'!$H$12:$H$491=$H$6,ROW($A$13:$A$492)-ROW($A$13)+1)),ROWS($C$11:G70))),"")</f>
        <v/>
      </c>
      <c r="H70" s="16" t="str">
        <f t="array" ref="H70">IFERROR(INDEX('توزيع المباريات'!$H$12:$H$491,SMALL(IF('توزيع المباريات'!$J$12:$J$491=$H$7,IF('توزيع المباريات'!$H$12:$H$491=$H$6,ROW($A$13:$A$492)-ROW($A$13)+1)),ROWS($C$11:H70))),"")</f>
        <v/>
      </c>
      <c r="I70" s="16" t="str">
        <f t="array" ref="I70">IFERROR(INDEX('توزيع المباريات'!$I$12:$I$491,SMALL(IF('توزيع المباريات'!$J$12:$J$491=$H$7,IF('توزيع المباريات'!$H$12:$H$491=$H$6,ROW($A$13:$A$492)-ROW($A$13)+1)),ROWS($C$11:I70))),"")</f>
        <v/>
      </c>
    </row>
    <row r="71" spans="2:9" ht="18">
      <c r="B71" s="15" t="str">
        <f>IF(C71="","",SUBTOTAL(3,$C$11:C71))</f>
        <v/>
      </c>
      <c r="C71" s="16" t="str">
        <f t="array" ref="C71">IFERROR(INDEX('توزيع المباريات'!$C$12:$C$491,SMALL(IF('توزيع المباريات'!$J$12:$J$491=$H$7,IF('توزيع المباريات'!$H$12:$H$491=$H$6,ROW($A$13:$A$492)-ROW($A$13)+1)),ROWS($C$11:C71))),"")</f>
        <v/>
      </c>
      <c r="D71" s="16" t="str">
        <f t="array" ref="D71">IFERROR(INDEX('توزيع المباريات'!$D$12:$D$491,SMALL(IF('توزيع المباريات'!$J$12:$J$491=$H$7,IF('توزيع المباريات'!$H$12:$H$491=$H$6,ROW($A$13:$A$492)-ROW($A$13)+1)),ROWS($C$11:D71))),"")</f>
        <v/>
      </c>
      <c r="E71" s="16" t="str">
        <f t="array" ref="E71">IFERROR(INDEX('توزيع المباريات'!$E$12:$E$491,SMALL(IF('توزيع المباريات'!$J$12:$J$491=$H$7,IF('توزيع المباريات'!$H$12:$H$491=$H$6,ROW($A$13:$A$492)-ROW($A$13)+1)),ROWS($C$11:E71))),"")</f>
        <v/>
      </c>
      <c r="F71" s="16" t="str">
        <f t="array" ref="F71">IFERROR(INDEX('توزيع المباريات'!$F$12:$F$491,SMALL(IF('توزيع المباريات'!$J$12:$J$491=$H$7,IF('توزيع المباريات'!$H$12:$H$491=$H$6,ROW($A$13:$A$492)-ROW($A$13)+1)),ROWS($C$11:F71))),"")</f>
        <v/>
      </c>
      <c r="G71" s="79" t="str">
        <f t="array" ref="G71">IFERROR(INDEX('توزيع المباريات'!$G$12:$G$491,SMALL(IF('توزيع المباريات'!$J$12:$J$491=$H$7,IF('توزيع المباريات'!$H$12:$H$491=$H$6,ROW($A$13:$A$492)-ROW($A$13)+1)),ROWS($C$11:G71))),"")</f>
        <v/>
      </c>
      <c r="H71" s="16" t="str">
        <f t="array" ref="H71">IFERROR(INDEX('توزيع المباريات'!$H$12:$H$491,SMALL(IF('توزيع المباريات'!$J$12:$J$491=$H$7,IF('توزيع المباريات'!$H$12:$H$491=$H$6,ROW($A$13:$A$492)-ROW($A$13)+1)),ROWS($C$11:H71))),"")</f>
        <v/>
      </c>
      <c r="I71" s="16" t="str">
        <f t="array" ref="I71">IFERROR(INDEX('توزيع المباريات'!$I$12:$I$491,SMALL(IF('توزيع المباريات'!$J$12:$J$491=$H$7,IF('توزيع المباريات'!$H$12:$H$491=$H$6,ROW($A$13:$A$492)-ROW($A$13)+1)),ROWS($C$11:I71))),"")</f>
        <v/>
      </c>
    </row>
    <row r="72" spans="2:9" ht="18">
      <c r="B72" s="15" t="str">
        <f>IF(C72="","",SUBTOTAL(3,$C$11:C72))</f>
        <v/>
      </c>
      <c r="C72" s="16" t="str">
        <f t="array" ref="C72">IFERROR(INDEX('توزيع المباريات'!$C$12:$C$491,SMALL(IF('توزيع المباريات'!$J$12:$J$491=$H$7,IF('توزيع المباريات'!$H$12:$H$491=$H$6,ROW($A$13:$A$492)-ROW($A$13)+1)),ROWS($C$11:C72))),"")</f>
        <v/>
      </c>
      <c r="D72" s="16" t="str">
        <f t="array" ref="D72">IFERROR(INDEX('توزيع المباريات'!$D$12:$D$491,SMALL(IF('توزيع المباريات'!$J$12:$J$491=$H$7,IF('توزيع المباريات'!$H$12:$H$491=$H$6,ROW($A$13:$A$492)-ROW($A$13)+1)),ROWS($C$11:D72))),"")</f>
        <v/>
      </c>
      <c r="E72" s="16" t="str">
        <f t="array" ref="E72">IFERROR(INDEX('توزيع المباريات'!$E$12:$E$491,SMALL(IF('توزيع المباريات'!$J$12:$J$491=$H$7,IF('توزيع المباريات'!$H$12:$H$491=$H$6,ROW($A$13:$A$492)-ROW($A$13)+1)),ROWS($C$11:E72))),"")</f>
        <v/>
      </c>
      <c r="F72" s="16" t="str">
        <f t="array" ref="F72">IFERROR(INDEX('توزيع المباريات'!$F$12:$F$491,SMALL(IF('توزيع المباريات'!$J$12:$J$491=$H$7,IF('توزيع المباريات'!$H$12:$H$491=$H$6,ROW($A$13:$A$492)-ROW($A$13)+1)),ROWS($C$11:F72))),"")</f>
        <v/>
      </c>
      <c r="G72" s="79" t="str">
        <f t="array" ref="G72">IFERROR(INDEX('توزيع المباريات'!$G$12:$G$491,SMALL(IF('توزيع المباريات'!$J$12:$J$491=$H$7,IF('توزيع المباريات'!$H$12:$H$491=$H$6,ROW($A$13:$A$492)-ROW($A$13)+1)),ROWS($C$11:G72))),"")</f>
        <v/>
      </c>
      <c r="H72" s="16" t="str">
        <f t="array" ref="H72">IFERROR(INDEX('توزيع المباريات'!$H$12:$H$491,SMALL(IF('توزيع المباريات'!$J$12:$J$491=$H$7,IF('توزيع المباريات'!$H$12:$H$491=$H$6,ROW($A$13:$A$492)-ROW($A$13)+1)),ROWS($C$11:H72))),"")</f>
        <v/>
      </c>
      <c r="I72" s="16" t="str">
        <f t="array" ref="I72">IFERROR(INDEX('توزيع المباريات'!$I$12:$I$491,SMALL(IF('توزيع المباريات'!$J$12:$J$491=$H$7,IF('توزيع المباريات'!$H$12:$H$491=$H$6,ROW($A$13:$A$492)-ROW($A$13)+1)),ROWS($C$11:I72))),"")</f>
        <v/>
      </c>
    </row>
    <row r="73" spans="2:9" ht="18">
      <c r="B73" s="15" t="str">
        <f>IF(C73="","",SUBTOTAL(3,$C$11:C73))</f>
        <v/>
      </c>
      <c r="C73" s="16" t="str">
        <f t="array" ref="C73">IFERROR(INDEX('توزيع المباريات'!$C$12:$C$491,SMALL(IF('توزيع المباريات'!$J$12:$J$491=$H$7,IF('توزيع المباريات'!$H$12:$H$491=$H$6,ROW($A$13:$A$492)-ROW($A$13)+1)),ROWS($C$11:C73))),"")</f>
        <v/>
      </c>
      <c r="D73" s="16" t="str">
        <f t="array" ref="D73">IFERROR(INDEX('توزيع المباريات'!$D$12:$D$491,SMALL(IF('توزيع المباريات'!$J$12:$J$491=$H$7,IF('توزيع المباريات'!$H$12:$H$491=$H$6,ROW($A$13:$A$492)-ROW($A$13)+1)),ROWS($C$11:D73))),"")</f>
        <v/>
      </c>
      <c r="E73" s="16" t="str">
        <f t="array" ref="E73">IFERROR(INDEX('توزيع المباريات'!$E$12:$E$491,SMALL(IF('توزيع المباريات'!$J$12:$J$491=$H$7,IF('توزيع المباريات'!$H$12:$H$491=$H$6,ROW($A$13:$A$492)-ROW($A$13)+1)),ROWS($C$11:E73))),"")</f>
        <v/>
      </c>
      <c r="F73" s="16" t="str">
        <f t="array" ref="F73">IFERROR(INDEX('توزيع المباريات'!$F$12:$F$491,SMALL(IF('توزيع المباريات'!$J$12:$J$491=$H$7,IF('توزيع المباريات'!$H$12:$H$491=$H$6,ROW($A$13:$A$492)-ROW($A$13)+1)),ROWS($C$11:F73))),"")</f>
        <v/>
      </c>
      <c r="G73" s="79" t="str">
        <f t="array" ref="G73">IFERROR(INDEX('توزيع المباريات'!$G$12:$G$491,SMALL(IF('توزيع المباريات'!$J$12:$J$491=$H$7,IF('توزيع المباريات'!$H$12:$H$491=$H$6,ROW($A$13:$A$492)-ROW($A$13)+1)),ROWS($C$11:G73))),"")</f>
        <v/>
      </c>
      <c r="H73" s="16" t="str">
        <f t="array" ref="H73">IFERROR(INDEX('توزيع المباريات'!$H$12:$H$491,SMALL(IF('توزيع المباريات'!$J$12:$J$491=$H$7,IF('توزيع المباريات'!$H$12:$H$491=$H$6,ROW($A$13:$A$492)-ROW($A$13)+1)),ROWS($C$11:H73))),"")</f>
        <v/>
      </c>
      <c r="I73" s="16" t="str">
        <f t="array" ref="I73">IFERROR(INDEX('توزيع المباريات'!$I$12:$I$491,SMALL(IF('توزيع المباريات'!$J$12:$J$491=$H$7,IF('توزيع المباريات'!$H$12:$H$491=$H$6,ROW($A$13:$A$492)-ROW($A$13)+1)),ROWS($C$11:I73))),"")</f>
        <v/>
      </c>
    </row>
    <row r="74" spans="2:9" ht="18">
      <c r="B74" s="15" t="str">
        <f>IF(C74="","",SUBTOTAL(3,$C$11:C74))</f>
        <v/>
      </c>
      <c r="C74" s="16" t="str">
        <f t="array" ref="C74">IFERROR(INDEX('توزيع المباريات'!$C$12:$C$491,SMALL(IF('توزيع المباريات'!$J$12:$J$491=$H$7,IF('توزيع المباريات'!$H$12:$H$491=$H$6,ROW($A$13:$A$492)-ROW($A$13)+1)),ROWS($C$11:C74))),"")</f>
        <v/>
      </c>
      <c r="D74" s="16" t="str">
        <f t="array" ref="D74">IFERROR(INDEX('توزيع المباريات'!$D$12:$D$491,SMALL(IF('توزيع المباريات'!$J$12:$J$491=$H$7,IF('توزيع المباريات'!$H$12:$H$491=$H$6,ROW($A$13:$A$492)-ROW($A$13)+1)),ROWS($C$11:D74))),"")</f>
        <v/>
      </c>
      <c r="E74" s="16" t="str">
        <f t="array" ref="E74">IFERROR(INDEX('توزيع المباريات'!$E$12:$E$491,SMALL(IF('توزيع المباريات'!$J$12:$J$491=$H$7,IF('توزيع المباريات'!$H$12:$H$491=$H$6,ROW($A$13:$A$492)-ROW($A$13)+1)),ROWS($C$11:E74))),"")</f>
        <v/>
      </c>
      <c r="F74" s="16" t="str">
        <f t="array" ref="F74">IFERROR(INDEX('توزيع المباريات'!$F$12:$F$491,SMALL(IF('توزيع المباريات'!$J$12:$J$491=$H$7,IF('توزيع المباريات'!$H$12:$H$491=$H$6,ROW($A$13:$A$492)-ROW($A$13)+1)),ROWS($C$11:F74))),"")</f>
        <v/>
      </c>
      <c r="G74" s="79" t="str">
        <f t="array" ref="G74">IFERROR(INDEX('توزيع المباريات'!$G$12:$G$491,SMALL(IF('توزيع المباريات'!$J$12:$J$491=$H$7,IF('توزيع المباريات'!$H$12:$H$491=$H$6,ROW($A$13:$A$492)-ROW($A$13)+1)),ROWS($C$11:G74))),"")</f>
        <v/>
      </c>
      <c r="H74" s="16" t="str">
        <f t="array" ref="H74">IFERROR(INDEX('توزيع المباريات'!$H$12:$H$491,SMALL(IF('توزيع المباريات'!$J$12:$J$491=$H$7,IF('توزيع المباريات'!$H$12:$H$491=$H$6,ROW($A$13:$A$492)-ROW($A$13)+1)),ROWS($C$11:H74))),"")</f>
        <v/>
      </c>
      <c r="I74" s="16" t="str">
        <f t="array" ref="I74">IFERROR(INDEX('توزيع المباريات'!$I$12:$I$491,SMALL(IF('توزيع المباريات'!$J$12:$J$491=$H$7,IF('توزيع المباريات'!$H$12:$H$491=$H$6,ROW($A$13:$A$492)-ROW($A$13)+1)),ROWS($C$11:I74))),"")</f>
        <v/>
      </c>
    </row>
    <row r="75" spans="2:9" ht="18">
      <c r="B75" s="15" t="str">
        <f>IF(C75="","",SUBTOTAL(3,$C$11:C75))</f>
        <v/>
      </c>
      <c r="C75" s="16" t="str">
        <f t="array" ref="C75">IFERROR(INDEX('توزيع المباريات'!$C$12:$C$491,SMALL(IF('توزيع المباريات'!$J$12:$J$491=$H$7,IF('توزيع المباريات'!$H$12:$H$491=$H$6,ROW($A$13:$A$492)-ROW($A$13)+1)),ROWS($C$11:C75))),"")</f>
        <v/>
      </c>
      <c r="D75" s="16" t="str">
        <f t="array" ref="D75">IFERROR(INDEX('توزيع المباريات'!$D$12:$D$491,SMALL(IF('توزيع المباريات'!$J$12:$J$491=$H$7,IF('توزيع المباريات'!$H$12:$H$491=$H$6,ROW($A$13:$A$492)-ROW($A$13)+1)),ROWS($C$11:D75))),"")</f>
        <v/>
      </c>
      <c r="E75" s="16" t="str">
        <f t="array" ref="E75">IFERROR(INDEX('توزيع المباريات'!$E$12:$E$491,SMALL(IF('توزيع المباريات'!$J$12:$J$491=$H$7,IF('توزيع المباريات'!$H$12:$H$491=$H$6,ROW($A$13:$A$492)-ROW($A$13)+1)),ROWS($C$11:E75))),"")</f>
        <v/>
      </c>
      <c r="F75" s="16" t="str">
        <f t="array" ref="F75">IFERROR(INDEX('توزيع المباريات'!$F$12:$F$491,SMALL(IF('توزيع المباريات'!$J$12:$J$491=$H$7,IF('توزيع المباريات'!$H$12:$H$491=$H$6,ROW($A$13:$A$492)-ROW($A$13)+1)),ROWS($C$11:F75))),"")</f>
        <v/>
      </c>
      <c r="G75" s="79" t="str">
        <f t="array" ref="G75">IFERROR(INDEX('توزيع المباريات'!$G$12:$G$491,SMALL(IF('توزيع المباريات'!$J$12:$J$491=$H$7,IF('توزيع المباريات'!$H$12:$H$491=$H$6,ROW($A$13:$A$492)-ROW($A$13)+1)),ROWS($C$11:G75))),"")</f>
        <v/>
      </c>
      <c r="H75" s="16" t="str">
        <f t="array" ref="H75">IFERROR(INDEX('توزيع المباريات'!$H$12:$H$491,SMALL(IF('توزيع المباريات'!$J$12:$J$491=$H$7,IF('توزيع المباريات'!$H$12:$H$491=$H$6,ROW($A$13:$A$492)-ROW($A$13)+1)),ROWS($C$11:H75))),"")</f>
        <v/>
      </c>
      <c r="I75" s="16" t="str">
        <f t="array" ref="I75">IFERROR(INDEX('توزيع المباريات'!$I$12:$I$491,SMALL(IF('توزيع المباريات'!$J$12:$J$491=$H$7,IF('توزيع المباريات'!$H$12:$H$491=$H$6,ROW($A$13:$A$492)-ROW($A$13)+1)),ROWS($C$11:I75))),"")</f>
        <v/>
      </c>
    </row>
    <row r="76" spans="2:9" ht="18">
      <c r="B76" s="15" t="str">
        <f>IF(C76="","",SUBTOTAL(3,$C$11:C76))</f>
        <v/>
      </c>
      <c r="C76" s="16" t="str">
        <f t="array" ref="C76">IFERROR(INDEX('توزيع المباريات'!$C$12:$C$491,SMALL(IF('توزيع المباريات'!$J$12:$J$491=$H$7,IF('توزيع المباريات'!$H$12:$H$491=$H$6,ROW($A$13:$A$492)-ROW($A$13)+1)),ROWS($C$11:C76))),"")</f>
        <v/>
      </c>
      <c r="D76" s="16" t="str">
        <f t="array" ref="D76">IFERROR(INDEX('توزيع المباريات'!$D$12:$D$491,SMALL(IF('توزيع المباريات'!$J$12:$J$491=$H$7,IF('توزيع المباريات'!$H$12:$H$491=$H$6,ROW($A$13:$A$492)-ROW($A$13)+1)),ROWS($C$11:D76))),"")</f>
        <v/>
      </c>
      <c r="E76" s="16" t="str">
        <f t="array" ref="E76">IFERROR(INDEX('توزيع المباريات'!$E$12:$E$491,SMALL(IF('توزيع المباريات'!$J$12:$J$491=$H$7,IF('توزيع المباريات'!$H$12:$H$491=$H$6,ROW($A$13:$A$492)-ROW($A$13)+1)),ROWS($C$11:E76))),"")</f>
        <v/>
      </c>
      <c r="F76" s="16" t="str">
        <f t="array" ref="F76">IFERROR(INDEX('توزيع المباريات'!$F$12:$F$491,SMALL(IF('توزيع المباريات'!$J$12:$J$491=$H$7,IF('توزيع المباريات'!$H$12:$H$491=$H$6,ROW($A$13:$A$492)-ROW($A$13)+1)),ROWS($C$11:F76))),"")</f>
        <v/>
      </c>
      <c r="G76" s="79" t="str">
        <f t="array" ref="G76">IFERROR(INDEX('توزيع المباريات'!$G$12:$G$491,SMALL(IF('توزيع المباريات'!$J$12:$J$491=$H$7,IF('توزيع المباريات'!$H$12:$H$491=$H$6,ROW($A$13:$A$492)-ROW($A$13)+1)),ROWS($C$11:G76))),"")</f>
        <v/>
      </c>
      <c r="H76" s="16" t="str">
        <f t="array" ref="H76">IFERROR(INDEX('توزيع المباريات'!$H$12:$H$491,SMALL(IF('توزيع المباريات'!$J$12:$J$491=$H$7,IF('توزيع المباريات'!$H$12:$H$491=$H$6,ROW($A$13:$A$492)-ROW($A$13)+1)),ROWS($C$11:H76))),"")</f>
        <v/>
      </c>
      <c r="I76" s="16" t="str">
        <f t="array" ref="I76">IFERROR(INDEX('توزيع المباريات'!$I$12:$I$491,SMALL(IF('توزيع المباريات'!$J$12:$J$491=$H$7,IF('توزيع المباريات'!$H$12:$H$491=$H$6,ROW($A$13:$A$492)-ROW($A$13)+1)),ROWS($C$11:I76))),"")</f>
        <v/>
      </c>
    </row>
    <row r="77" spans="2:9" ht="18">
      <c r="B77" s="15" t="str">
        <f>IF(C77="","",SUBTOTAL(3,$C$11:C77))</f>
        <v/>
      </c>
      <c r="C77" s="16" t="str">
        <f t="array" ref="C77">IFERROR(INDEX('توزيع المباريات'!$C$12:$C$491,SMALL(IF('توزيع المباريات'!$J$12:$J$491=$H$7,IF('توزيع المباريات'!$H$12:$H$491=$H$6,ROW($A$13:$A$492)-ROW($A$13)+1)),ROWS($C$11:C77))),"")</f>
        <v/>
      </c>
      <c r="D77" s="16" t="str">
        <f t="array" ref="D77">IFERROR(INDEX('توزيع المباريات'!$D$12:$D$491,SMALL(IF('توزيع المباريات'!$J$12:$J$491=$H$7,IF('توزيع المباريات'!$H$12:$H$491=$H$6,ROW($A$13:$A$492)-ROW($A$13)+1)),ROWS($C$11:D77))),"")</f>
        <v/>
      </c>
      <c r="E77" s="16" t="str">
        <f t="array" ref="E77">IFERROR(INDEX('توزيع المباريات'!$E$12:$E$491,SMALL(IF('توزيع المباريات'!$J$12:$J$491=$H$7,IF('توزيع المباريات'!$H$12:$H$491=$H$6,ROW($A$13:$A$492)-ROW($A$13)+1)),ROWS($C$11:E77))),"")</f>
        <v/>
      </c>
      <c r="F77" s="16" t="str">
        <f t="array" ref="F77">IFERROR(INDEX('توزيع المباريات'!$F$12:$F$491,SMALL(IF('توزيع المباريات'!$J$12:$J$491=$H$7,IF('توزيع المباريات'!$H$12:$H$491=$H$6,ROW($A$13:$A$492)-ROW($A$13)+1)),ROWS($C$11:F77))),"")</f>
        <v/>
      </c>
      <c r="G77" s="79" t="str">
        <f t="array" ref="G77">IFERROR(INDEX('توزيع المباريات'!$G$12:$G$491,SMALL(IF('توزيع المباريات'!$J$12:$J$491=$H$7,IF('توزيع المباريات'!$H$12:$H$491=$H$6,ROW($A$13:$A$492)-ROW($A$13)+1)),ROWS($C$11:G77))),"")</f>
        <v/>
      </c>
      <c r="H77" s="16" t="str">
        <f t="array" ref="H77">IFERROR(INDEX('توزيع المباريات'!$H$12:$H$491,SMALL(IF('توزيع المباريات'!$J$12:$J$491=$H$7,IF('توزيع المباريات'!$H$12:$H$491=$H$6,ROW($A$13:$A$492)-ROW($A$13)+1)),ROWS($C$11:H77))),"")</f>
        <v/>
      </c>
      <c r="I77" s="16" t="str">
        <f t="array" ref="I77">IFERROR(INDEX('توزيع المباريات'!$I$12:$I$491,SMALL(IF('توزيع المباريات'!$J$12:$J$491=$H$7,IF('توزيع المباريات'!$H$12:$H$491=$H$6,ROW($A$13:$A$492)-ROW($A$13)+1)),ROWS($C$11:I77))),"")</f>
        <v/>
      </c>
    </row>
    <row r="78" spans="2:9" ht="18">
      <c r="B78" s="15" t="str">
        <f>IF(C78="","",SUBTOTAL(3,$C$11:C78))</f>
        <v/>
      </c>
      <c r="C78" s="16" t="str">
        <f t="array" ref="C78">IFERROR(INDEX('توزيع المباريات'!$C$12:$C$491,SMALL(IF('توزيع المباريات'!$J$12:$J$491=$H$7,IF('توزيع المباريات'!$H$12:$H$491=$H$6,ROW($A$13:$A$492)-ROW($A$13)+1)),ROWS($C$11:C78))),"")</f>
        <v/>
      </c>
      <c r="D78" s="16" t="str">
        <f t="array" ref="D78">IFERROR(INDEX('توزيع المباريات'!$D$12:$D$491,SMALL(IF('توزيع المباريات'!$J$12:$J$491=$H$7,IF('توزيع المباريات'!$H$12:$H$491=$H$6,ROW($A$13:$A$492)-ROW($A$13)+1)),ROWS($C$11:D78))),"")</f>
        <v/>
      </c>
      <c r="E78" s="16" t="str">
        <f t="array" ref="E78">IFERROR(INDEX('توزيع المباريات'!$E$12:$E$491,SMALL(IF('توزيع المباريات'!$J$12:$J$491=$H$7,IF('توزيع المباريات'!$H$12:$H$491=$H$6,ROW($A$13:$A$492)-ROW($A$13)+1)),ROWS($C$11:E78))),"")</f>
        <v/>
      </c>
      <c r="F78" s="16" t="str">
        <f t="array" ref="F78">IFERROR(INDEX('توزيع المباريات'!$F$12:$F$491,SMALL(IF('توزيع المباريات'!$J$12:$J$491=$H$7,IF('توزيع المباريات'!$H$12:$H$491=$H$6,ROW($A$13:$A$492)-ROW($A$13)+1)),ROWS($C$11:F78))),"")</f>
        <v/>
      </c>
      <c r="G78" s="79" t="str">
        <f t="array" ref="G78">IFERROR(INDEX('توزيع المباريات'!$G$12:$G$491,SMALL(IF('توزيع المباريات'!$J$12:$J$491=$H$7,IF('توزيع المباريات'!$H$12:$H$491=$H$6,ROW($A$13:$A$492)-ROW($A$13)+1)),ROWS($C$11:G78))),"")</f>
        <v/>
      </c>
      <c r="H78" s="16" t="str">
        <f t="array" ref="H78">IFERROR(INDEX('توزيع المباريات'!$H$12:$H$491,SMALL(IF('توزيع المباريات'!$J$12:$J$491=$H$7,IF('توزيع المباريات'!$H$12:$H$491=$H$6,ROW($A$13:$A$492)-ROW($A$13)+1)),ROWS($C$11:H78))),"")</f>
        <v/>
      </c>
      <c r="I78" s="16" t="str">
        <f t="array" ref="I78">IFERROR(INDEX('توزيع المباريات'!$I$12:$I$491,SMALL(IF('توزيع المباريات'!$J$12:$J$491=$H$7,IF('توزيع المباريات'!$H$12:$H$491=$H$6,ROW($A$13:$A$492)-ROW($A$13)+1)),ROWS($C$11:I78))),"")</f>
        <v/>
      </c>
    </row>
    <row r="79" spans="2:9" ht="18">
      <c r="B79" s="15" t="str">
        <f>IF(C79="","",SUBTOTAL(3,$C$11:C79))</f>
        <v/>
      </c>
      <c r="C79" s="16" t="str">
        <f t="array" ref="C79">IFERROR(INDEX('توزيع المباريات'!$C$12:$C$491,SMALL(IF('توزيع المباريات'!$J$12:$J$491=$H$7,IF('توزيع المباريات'!$H$12:$H$491=$H$6,ROW($A$13:$A$492)-ROW($A$13)+1)),ROWS($C$11:C79))),"")</f>
        <v/>
      </c>
      <c r="D79" s="16" t="str">
        <f t="array" ref="D79">IFERROR(INDEX('توزيع المباريات'!$D$12:$D$491,SMALL(IF('توزيع المباريات'!$J$12:$J$491=$H$7,IF('توزيع المباريات'!$H$12:$H$491=$H$6,ROW($A$13:$A$492)-ROW($A$13)+1)),ROWS($C$11:D79))),"")</f>
        <v/>
      </c>
      <c r="E79" s="16" t="str">
        <f t="array" ref="E79">IFERROR(INDEX('توزيع المباريات'!$E$12:$E$491,SMALL(IF('توزيع المباريات'!$J$12:$J$491=$H$7,IF('توزيع المباريات'!$H$12:$H$491=$H$6,ROW($A$13:$A$492)-ROW($A$13)+1)),ROWS($C$11:E79))),"")</f>
        <v/>
      </c>
      <c r="F79" s="16" t="str">
        <f t="array" ref="F79">IFERROR(INDEX('توزيع المباريات'!$F$12:$F$491,SMALL(IF('توزيع المباريات'!$J$12:$J$491=$H$7,IF('توزيع المباريات'!$H$12:$H$491=$H$6,ROW($A$13:$A$492)-ROW($A$13)+1)),ROWS($C$11:F79))),"")</f>
        <v/>
      </c>
      <c r="G79" s="79" t="str">
        <f t="array" ref="G79">IFERROR(INDEX('توزيع المباريات'!$G$12:$G$491,SMALL(IF('توزيع المباريات'!$J$12:$J$491=$H$7,IF('توزيع المباريات'!$H$12:$H$491=$H$6,ROW($A$13:$A$492)-ROW($A$13)+1)),ROWS($C$11:G79))),"")</f>
        <v/>
      </c>
      <c r="H79" s="16" t="str">
        <f t="array" ref="H79">IFERROR(INDEX('توزيع المباريات'!$H$12:$H$491,SMALL(IF('توزيع المباريات'!$J$12:$J$491=$H$7,IF('توزيع المباريات'!$H$12:$H$491=$H$6,ROW($A$13:$A$492)-ROW($A$13)+1)),ROWS($C$11:H79))),"")</f>
        <v/>
      </c>
      <c r="I79" s="16" t="str">
        <f t="array" ref="I79">IFERROR(INDEX('توزيع المباريات'!$I$12:$I$491,SMALL(IF('توزيع المباريات'!$J$12:$J$491=$H$7,IF('توزيع المباريات'!$H$12:$H$491=$H$6,ROW($A$13:$A$492)-ROW($A$13)+1)),ROWS($C$11:I79))),"")</f>
        <v/>
      </c>
    </row>
    <row r="80" spans="2:9" ht="18">
      <c r="B80" s="15" t="str">
        <f>IF(C80="","",SUBTOTAL(3,$C$11:C80))</f>
        <v/>
      </c>
      <c r="C80" s="16" t="str">
        <f t="array" ref="C80">IFERROR(INDEX('توزيع المباريات'!$C$12:$C$491,SMALL(IF('توزيع المباريات'!$J$12:$J$491=$H$7,IF('توزيع المباريات'!$H$12:$H$491=$H$6,ROW($A$13:$A$492)-ROW($A$13)+1)),ROWS($C$11:C80))),"")</f>
        <v/>
      </c>
      <c r="D80" s="16" t="str">
        <f t="array" ref="D80">IFERROR(INDEX('توزيع المباريات'!$D$12:$D$491,SMALL(IF('توزيع المباريات'!$J$12:$J$491=$H$7,IF('توزيع المباريات'!$H$12:$H$491=$H$6,ROW($A$13:$A$492)-ROW($A$13)+1)),ROWS($C$11:D80))),"")</f>
        <v/>
      </c>
      <c r="E80" s="16" t="str">
        <f t="array" ref="E80">IFERROR(INDEX('توزيع المباريات'!$E$12:$E$491,SMALL(IF('توزيع المباريات'!$J$12:$J$491=$H$7,IF('توزيع المباريات'!$H$12:$H$491=$H$6,ROW($A$13:$A$492)-ROW($A$13)+1)),ROWS($C$11:E80))),"")</f>
        <v/>
      </c>
      <c r="F80" s="16" t="str">
        <f t="array" ref="F80">IFERROR(INDEX('توزيع المباريات'!$F$12:$F$491,SMALL(IF('توزيع المباريات'!$J$12:$J$491=$H$7,IF('توزيع المباريات'!$H$12:$H$491=$H$6,ROW($A$13:$A$492)-ROW($A$13)+1)),ROWS($C$11:F80))),"")</f>
        <v/>
      </c>
      <c r="G80" s="79" t="str">
        <f t="array" ref="G80">IFERROR(INDEX('توزيع المباريات'!$G$12:$G$491,SMALL(IF('توزيع المباريات'!$J$12:$J$491=$H$7,IF('توزيع المباريات'!$H$12:$H$491=$H$6,ROW($A$13:$A$492)-ROW($A$13)+1)),ROWS($C$11:G80))),"")</f>
        <v/>
      </c>
      <c r="H80" s="16" t="str">
        <f t="array" ref="H80">IFERROR(INDEX('توزيع المباريات'!$H$12:$H$491,SMALL(IF('توزيع المباريات'!$J$12:$J$491=$H$7,IF('توزيع المباريات'!$H$12:$H$491=$H$6,ROW($A$13:$A$492)-ROW($A$13)+1)),ROWS($C$11:H80))),"")</f>
        <v/>
      </c>
      <c r="I80" s="16" t="str">
        <f t="array" ref="I80">IFERROR(INDEX('توزيع المباريات'!$I$12:$I$491,SMALL(IF('توزيع المباريات'!$J$12:$J$491=$H$7,IF('توزيع المباريات'!$H$12:$H$491=$H$6,ROW($A$13:$A$492)-ROW($A$13)+1)),ROWS($C$11:I80))),"")</f>
        <v/>
      </c>
    </row>
    <row r="81" spans="2:9" ht="18">
      <c r="B81" s="15" t="str">
        <f>IF(C81="","",SUBTOTAL(3,$C$11:C81))</f>
        <v/>
      </c>
      <c r="C81" s="16" t="str">
        <f t="array" ref="C81">IFERROR(INDEX('توزيع المباريات'!$C$12:$C$491,SMALL(IF('توزيع المباريات'!$J$12:$J$491=$H$7,IF('توزيع المباريات'!$H$12:$H$491=$H$6,ROW($A$13:$A$492)-ROW($A$13)+1)),ROWS($C$11:C81))),"")</f>
        <v/>
      </c>
      <c r="D81" s="16" t="str">
        <f t="array" ref="D81">IFERROR(INDEX('توزيع المباريات'!$D$12:$D$491,SMALL(IF('توزيع المباريات'!$J$12:$J$491=$H$7,IF('توزيع المباريات'!$H$12:$H$491=$H$6,ROW($A$13:$A$492)-ROW($A$13)+1)),ROWS($C$11:D81))),"")</f>
        <v/>
      </c>
      <c r="E81" s="16" t="str">
        <f t="array" ref="E81">IFERROR(INDEX('توزيع المباريات'!$E$12:$E$491,SMALL(IF('توزيع المباريات'!$J$12:$J$491=$H$7,IF('توزيع المباريات'!$H$12:$H$491=$H$6,ROW($A$13:$A$492)-ROW($A$13)+1)),ROWS($C$11:E81))),"")</f>
        <v/>
      </c>
      <c r="F81" s="16" t="str">
        <f t="array" ref="F81">IFERROR(INDEX('توزيع المباريات'!$F$12:$F$491,SMALL(IF('توزيع المباريات'!$J$12:$J$491=$H$7,IF('توزيع المباريات'!$H$12:$H$491=$H$6,ROW($A$13:$A$492)-ROW($A$13)+1)),ROWS($C$11:F81))),"")</f>
        <v/>
      </c>
      <c r="G81" s="79" t="str">
        <f t="array" ref="G81">IFERROR(INDEX('توزيع المباريات'!$G$12:$G$491,SMALL(IF('توزيع المباريات'!$J$12:$J$491=$H$7,IF('توزيع المباريات'!$H$12:$H$491=$H$6,ROW($A$13:$A$492)-ROW($A$13)+1)),ROWS($C$11:G81))),"")</f>
        <v/>
      </c>
      <c r="H81" s="16" t="str">
        <f t="array" ref="H81">IFERROR(INDEX('توزيع المباريات'!$H$12:$H$491,SMALL(IF('توزيع المباريات'!$J$12:$J$491=$H$7,IF('توزيع المباريات'!$H$12:$H$491=$H$6,ROW($A$13:$A$492)-ROW($A$13)+1)),ROWS($C$11:H81))),"")</f>
        <v/>
      </c>
      <c r="I81" s="16" t="str">
        <f t="array" ref="I81">IFERROR(INDEX('توزيع المباريات'!$I$12:$I$491,SMALL(IF('توزيع المباريات'!$J$12:$J$491=$H$7,IF('توزيع المباريات'!$H$12:$H$491=$H$6,ROW($A$13:$A$492)-ROW($A$13)+1)),ROWS($C$11:I81))),"")</f>
        <v/>
      </c>
    </row>
    <row r="82" spans="2:9" ht="18">
      <c r="B82" s="15" t="str">
        <f>IF(C82="","",SUBTOTAL(3,$C$11:C82))</f>
        <v/>
      </c>
      <c r="C82" s="16" t="str">
        <f t="array" ref="C82">IFERROR(INDEX('توزيع المباريات'!$C$12:$C$491,SMALL(IF('توزيع المباريات'!$J$12:$J$491=$H$7,IF('توزيع المباريات'!$H$12:$H$491=$H$6,ROW($A$13:$A$492)-ROW($A$13)+1)),ROWS($C$11:C82))),"")</f>
        <v/>
      </c>
      <c r="D82" s="16" t="str">
        <f t="array" ref="D82">IFERROR(INDEX('توزيع المباريات'!$D$12:$D$491,SMALL(IF('توزيع المباريات'!$J$12:$J$491=$H$7,IF('توزيع المباريات'!$H$12:$H$491=$H$6,ROW($A$13:$A$492)-ROW($A$13)+1)),ROWS($C$11:D82))),"")</f>
        <v/>
      </c>
      <c r="E82" s="16" t="str">
        <f t="array" ref="E82">IFERROR(INDEX('توزيع المباريات'!$E$12:$E$491,SMALL(IF('توزيع المباريات'!$J$12:$J$491=$H$7,IF('توزيع المباريات'!$H$12:$H$491=$H$6,ROW($A$13:$A$492)-ROW($A$13)+1)),ROWS($C$11:E82))),"")</f>
        <v/>
      </c>
      <c r="F82" s="16" t="str">
        <f t="array" ref="F82">IFERROR(INDEX('توزيع المباريات'!$F$12:$F$491,SMALL(IF('توزيع المباريات'!$J$12:$J$491=$H$7,IF('توزيع المباريات'!$H$12:$H$491=$H$6,ROW($A$13:$A$492)-ROW($A$13)+1)),ROWS($C$11:F82))),"")</f>
        <v/>
      </c>
      <c r="G82" s="79" t="str">
        <f t="array" ref="G82">IFERROR(INDEX('توزيع المباريات'!$G$12:$G$491,SMALL(IF('توزيع المباريات'!$J$12:$J$491=$H$7,IF('توزيع المباريات'!$H$12:$H$491=$H$6,ROW($A$13:$A$492)-ROW($A$13)+1)),ROWS($C$11:G82))),"")</f>
        <v/>
      </c>
      <c r="H82" s="16" t="str">
        <f t="array" ref="H82">IFERROR(INDEX('توزيع المباريات'!$H$12:$H$491,SMALL(IF('توزيع المباريات'!$J$12:$J$491=$H$7,IF('توزيع المباريات'!$H$12:$H$491=$H$6,ROW($A$13:$A$492)-ROW($A$13)+1)),ROWS($C$11:H82))),"")</f>
        <v/>
      </c>
      <c r="I82" s="16" t="str">
        <f t="array" ref="I82">IFERROR(INDEX('توزيع المباريات'!$I$12:$I$491,SMALL(IF('توزيع المباريات'!$J$12:$J$491=$H$7,IF('توزيع المباريات'!$H$12:$H$491=$H$6,ROW($A$13:$A$492)-ROW($A$13)+1)),ROWS($C$11:I82))),"")</f>
        <v/>
      </c>
    </row>
    <row r="83" spans="2:9" ht="18">
      <c r="B83" s="15" t="str">
        <f>IF(C83="","",SUBTOTAL(3,$C$11:C83))</f>
        <v/>
      </c>
      <c r="C83" s="16" t="str">
        <f t="array" ref="C83">IFERROR(INDEX('توزيع المباريات'!$C$12:$C$491,SMALL(IF('توزيع المباريات'!$J$12:$J$491=$H$7,IF('توزيع المباريات'!$H$12:$H$491=$H$6,ROW($A$13:$A$492)-ROW($A$13)+1)),ROWS($C$11:C83))),"")</f>
        <v/>
      </c>
      <c r="D83" s="16" t="str">
        <f t="array" ref="D83">IFERROR(INDEX('توزيع المباريات'!$D$12:$D$491,SMALL(IF('توزيع المباريات'!$J$12:$J$491=$H$7,IF('توزيع المباريات'!$H$12:$H$491=$H$6,ROW($A$13:$A$492)-ROW($A$13)+1)),ROWS($C$11:D83))),"")</f>
        <v/>
      </c>
      <c r="E83" s="16" t="str">
        <f t="array" ref="E83">IFERROR(INDEX('توزيع المباريات'!$E$12:$E$491,SMALL(IF('توزيع المباريات'!$J$12:$J$491=$H$7,IF('توزيع المباريات'!$H$12:$H$491=$H$6,ROW($A$13:$A$492)-ROW($A$13)+1)),ROWS($C$11:E83))),"")</f>
        <v/>
      </c>
      <c r="F83" s="16" t="str">
        <f t="array" ref="F83">IFERROR(INDEX('توزيع المباريات'!$F$12:$F$491,SMALL(IF('توزيع المباريات'!$J$12:$J$491=$H$7,IF('توزيع المباريات'!$H$12:$H$491=$H$6,ROW($A$13:$A$492)-ROW($A$13)+1)),ROWS($C$11:F83))),"")</f>
        <v/>
      </c>
      <c r="G83" s="79" t="str">
        <f t="array" ref="G83">IFERROR(INDEX('توزيع المباريات'!$G$12:$G$491,SMALL(IF('توزيع المباريات'!$J$12:$J$491=$H$7,IF('توزيع المباريات'!$H$12:$H$491=$H$6,ROW($A$13:$A$492)-ROW($A$13)+1)),ROWS($C$11:G83))),"")</f>
        <v/>
      </c>
      <c r="H83" s="16" t="str">
        <f t="array" ref="H83">IFERROR(INDEX('توزيع المباريات'!$H$12:$H$491,SMALL(IF('توزيع المباريات'!$J$12:$J$491=$H$7,IF('توزيع المباريات'!$H$12:$H$491=$H$6,ROW($A$13:$A$492)-ROW($A$13)+1)),ROWS($C$11:H83))),"")</f>
        <v/>
      </c>
      <c r="I83" s="16" t="str">
        <f t="array" ref="I83">IFERROR(INDEX('توزيع المباريات'!$I$12:$I$491,SMALL(IF('توزيع المباريات'!$J$12:$J$491=$H$7,IF('توزيع المباريات'!$H$12:$H$491=$H$6,ROW($A$13:$A$492)-ROW($A$13)+1)),ROWS($C$11:I83))),"")</f>
        <v/>
      </c>
    </row>
    <row r="84" spans="2:9" ht="18">
      <c r="B84" s="15" t="str">
        <f>IF(C84="","",SUBTOTAL(3,$C$11:C84))</f>
        <v/>
      </c>
      <c r="C84" s="16" t="str">
        <f t="array" ref="C84">IFERROR(INDEX('توزيع المباريات'!$C$12:$C$491,SMALL(IF('توزيع المباريات'!$J$12:$J$491=$H$7,IF('توزيع المباريات'!$H$12:$H$491=$H$6,ROW($A$13:$A$492)-ROW($A$13)+1)),ROWS($C$11:C84))),"")</f>
        <v/>
      </c>
      <c r="D84" s="16" t="str">
        <f t="array" ref="D84">IFERROR(INDEX('توزيع المباريات'!$D$12:$D$491,SMALL(IF('توزيع المباريات'!$J$12:$J$491=$H$7,IF('توزيع المباريات'!$H$12:$H$491=$H$6,ROW($A$13:$A$492)-ROW($A$13)+1)),ROWS($C$11:D84))),"")</f>
        <v/>
      </c>
      <c r="E84" s="16" t="str">
        <f t="array" ref="E84">IFERROR(INDEX('توزيع المباريات'!$E$12:$E$491,SMALL(IF('توزيع المباريات'!$J$12:$J$491=$H$7,IF('توزيع المباريات'!$H$12:$H$491=$H$6,ROW($A$13:$A$492)-ROW($A$13)+1)),ROWS($C$11:E84))),"")</f>
        <v/>
      </c>
      <c r="F84" s="16" t="str">
        <f t="array" ref="F84">IFERROR(INDEX('توزيع المباريات'!$F$12:$F$491,SMALL(IF('توزيع المباريات'!$J$12:$J$491=$H$7,IF('توزيع المباريات'!$H$12:$H$491=$H$6,ROW($A$13:$A$492)-ROW($A$13)+1)),ROWS($C$11:F84))),"")</f>
        <v/>
      </c>
      <c r="G84" s="79" t="str">
        <f t="array" ref="G84">IFERROR(INDEX('توزيع المباريات'!$G$12:$G$491,SMALL(IF('توزيع المباريات'!$J$12:$J$491=$H$7,IF('توزيع المباريات'!$H$12:$H$491=$H$6,ROW($A$13:$A$492)-ROW($A$13)+1)),ROWS($C$11:G84))),"")</f>
        <v/>
      </c>
      <c r="H84" s="16" t="str">
        <f t="array" ref="H84">IFERROR(INDEX('توزيع المباريات'!$H$12:$H$491,SMALL(IF('توزيع المباريات'!$J$12:$J$491=$H$7,IF('توزيع المباريات'!$H$12:$H$491=$H$6,ROW($A$13:$A$492)-ROW($A$13)+1)),ROWS($C$11:H84))),"")</f>
        <v/>
      </c>
      <c r="I84" s="16" t="str">
        <f t="array" ref="I84">IFERROR(INDEX('توزيع المباريات'!$I$12:$I$491,SMALL(IF('توزيع المباريات'!$J$12:$J$491=$H$7,IF('توزيع المباريات'!$H$12:$H$491=$H$6,ROW($A$13:$A$492)-ROW($A$13)+1)),ROWS($C$11:I84))),"")</f>
        <v/>
      </c>
    </row>
    <row r="85" spans="2:9" ht="18">
      <c r="B85" s="15" t="str">
        <f>IF(C85="","",SUBTOTAL(3,$C$11:C85))</f>
        <v/>
      </c>
      <c r="C85" s="16" t="str">
        <f t="array" ref="C85">IFERROR(INDEX('توزيع المباريات'!$C$12:$C$491,SMALL(IF('توزيع المباريات'!$J$12:$J$491=$H$7,IF('توزيع المباريات'!$H$12:$H$491=$H$6,ROW($A$13:$A$492)-ROW($A$13)+1)),ROWS($C$11:C85))),"")</f>
        <v/>
      </c>
      <c r="D85" s="16" t="str">
        <f t="array" ref="D85">IFERROR(INDEX('توزيع المباريات'!$D$12:$D$491,SMALL(IF('توزيع المباريات'!$J$12:$J$491=$H$7,IF('توزيع المباريات'!$H$12:$H$491=$H$6,ROW($A$13:$A$492)-ROW($A$13)+1)),ROWS($C$11:D85))),"")</f>
        <v/>
      </c>
      <c r="E85" s="16" t="str">
        <f t="array" ref="E85">IFERROR(INDEX('توزيع المباريات'!$E$12:$E$491,SMALL(IF('توزيع المباريات'!$J$12:$J$491=$H$7,IF('توزيع المباريات'!$H$12:$H$491=$H$6,ROW($A$13:$A$492)-ROW($A$13)+1)),ROWS($C$11:E85))),"")</f>
        <v/>
      </c>
      <c r="F85" s="16" t="str">
        <f t="array" ref="F85">IFERROR(INDEX('توزيع المباريات'!$F$12:$F$491,SMALL(IF('توزيع المباريات'!$J$12:$J$491=$H$7,IF('توزيع المباريات'!$H$12:$H$491=$H$6,ROW($A$13:$A$492)-ROW($A$13)+1)),ROWS($C$11:F85))),"")</f>
        <v/>
      </c>
      <c r="G85" s="79" t="str">
        <f t="array" ref="G85">IFERROR(INDEX('توزيع المباريات'!$G$12:$G$491,SMALL(IF('توزيع المباريات'!$J$12:$J$491=$H$7,IF('توزيع المباريات'!$H$12:$H$491=$H$6,ROW($A$13:$A$492)-ROW($A$13)+1)),ROWS($C$11:G85))),"")</f>
        <v/>
      </c>
      <c r="H85" s="16" t="str">
        <f t="array" ref="H85">IFERROR(INDEX('توزيع المباريات'!$H$12:$H$491,SMALL(IF('توزيع المباريات'!$J$12:$J$491=$H$7,IF('توزيع المباريات'!$H$12:$H$491=$H$6,ROW($A$13:$A$492)-ROW($A$13)+1)),ROWS($C$11:H85))),"")</f>
        <v/>
      </c>
      <c r="I85" s="16" t="str">
        <f t="array" ref="I85">IFERROR(INDEX('توزيع المباريات'!$I$12:$I$491,SMALL(IF('توزيع المباريات'!$J$12:$J$491=$H$7,IF('توزيع المباريات'!$H$12:$H$491=$H$6,ROW($A$13:$A$492)-ROW($A$13)+1)),ROWS($C$11:I85))),"")</f>
        <v/>
      </c>
    </row>
    <row r="86" spans="2:9" ht="18">
      <c r="B86" s="15" t="str">
        <f>IF(C86="","",SUBTOTAL(3,$C$11:C86))</f>
        <v/>
      </c>
      <c r="C86" s="16" t="str">
        <f t="array" ref="C86">IFERROR(INDEX('توزيع المباريات'!$C$12:$C$491,SMALL(IF('توزيع المباريات'!$J$12:$J$491=$H$7,IF('توزيع المباريات'!$H$12:$H$491=$H$6,ROW($A$13:$A$492)-ROW($A$13)+1)),ROWS($C$11:C86))),"")</f>
        <v/>
      </c>
      <c r="D86" s="16" t="str">
        <f t="array" ref="D86">IFERROR(INDEX('توزيع المباريات'!$D$12:$D$491,SMALL(IF('توزيع المباريات'!$J$12:$J$491=$H$7,IF('توزيع المباريات'!$H$12:$H$491=$H$6,ROW($A$13:$A$492)-ROW($A$13)+1)),ROWS($C$11:D86))),"")</f>
        <v/>
      </c>
      <c r="E86" s="16" t="str">
        <f t="array" ref="E86">IFERROR(INDEX('توزيع المباريات'!$E$12:$E$491,SMALL(IF('توزيع المباريات'!$J$12:$J$491=$H$7,IF('توزيع المباريات'!$H$12:$H$491=$H$6,ROW($A$13:$A$492)-ROW($A$13)+1)),ROWS($C$11:E86))),"")</f>
        <v/>
      </c>
      <c r="F86" s="16" t="str">
        <f t="array" ref="F86">IFERROR(INDEX('توزيع المباريات'!$F$12:$F$491,SMALL(IF('توزيع المباريات'!$J$12:$J$491=$H$7,IF('توزيع المباريات'!$H$12:$H$491=$H$6,ROW($A$13:$A$492)-ROW($A$13)+1)),ROWS($C$11:F86))),"")</f>
        <v/>
      </c>
      <c r="G86" s="79" t="str">
        <f t="array" ref="G86">IFERROR(INDEX('توزيع المباريات'!$G$12:$G$491,SMALL(IF('توزيع المباريات'!$J$12:$J$491=$H$7,IF('توزيع المباريات'!$H$12:$H$491=$H$6,ROW($A$13:$A$492)-ROW($A$13)+1)),ROWS($C$11:G86))),"")</f>
        <v/>
      </c>
      <c r="H86" s="16" t="str">
        <f t="array" ref="H86">IFERROR(INDEX('توزيع المباريات'!$H$12:$H$491,SMALL(IF('توزيع المباريات'!$J$12:$J$491=$H$7,IF('توزيع المباريات'!$H$12:$H$491=$H$6,ROW($A$13:$A$492)-ROW($A$13)+1)),ROWS($C$11:H86))),"")</f>
        <v/>
      </c>
      <c r="I86" s="16" t="str">
        <f t="array" ref="I86">IFERROR(INDEX('توزيع المباريات'!$I$12:$I$491,SMALL(IF('توزيع المباريات'!$J$12:$J$491=$H$7,IF('توزيع المباريات'!$H$12:$H$491=$H$6,ROW($A$13:$A$492)-ROW($A$13)+1)),ROWS($C$11:I86))),"")</f>
        <v/>
      </c>
    </row>
    <row r="87" spans="2:9" ht="18">
      <c r="B87" s="15" t="str">
        <f>IF(C87="","",SUBTOTAL(3,$C$11:C87))</f>
        <v/>
      </c>
      <c r="C87" s="16" t="str">
        <f t="array" ref="C87">IFERROR(INDEX('توزيع المباريات'!$C$12:$C$491,SMALL(IF('توزيع المباريات'!$J$12:$J$491=$H$7,IF('توزيع المباريات'!$H$12:$H$491=$H$6,ROW($A$13:$A$492)-ROW($A$13)+1)),ROWS($C$11:C87))),"")</f>
        <v/>
      </c>
      <c r="D87" s="16" t="str">
        <f t="array" ref="D87">IFERROR(INDEX('توزيع المباريات'!$D$12:$D$491,SMALL(IF('توزيع المباريات'!$J$12:$J$491=$H$7,IF('توزيع المباريات'!$H$12:$H$491=$H$6,ROW($A$13:$A$492)-ROW($A$13)+1)),ROWS($C$11:D87))),"")</f>
        <v/>
      </c>
      <c r="E87" s="16" t="str">
        <f t="array" ref="E87">IFERROR(INDEX('توزيع المباريات'!$E$12:$E$491,SMALL(IF('توزيع المباريات'!$J$12:$J$491=$H$7,IF('توزيع المباريات'!$H$12:$H$491=$H$6,ROW($A$13:$A$492)-ROW($A$13)+1)),ROWS($C$11:E87))),"")</f>
        <v/>
      </c>
      <c r="F87" s="16" t="str">
        <f t="array" ref="F87">IFERROR(INDEX('توزيع المباريات'!$F$12:$F$491,SMALL(IF('توزيع المباريات'!$J$12:$J$491=$H$7,IF('توزيع المباريات'!$H$12:$H$491=$H$6,ROW($A$13:$A$492)-ROW($A$13)+1)),ROWS($C$11:F87))),"")</f>
        <v/>
      </c>
      <c r="G87" s="79" t="str">
        <f t="array" ref="G87">IFERROR(INDEX('توزيع المباريات'!$G$12:$G$491,SMALL(IF('توزيع المباريات'!$J$12:$J$491=$H$7,IF('توزيع المباريات'!$H$12:$H$491=$H$6,ROW($A$13:$A$492)-ROW($A$13)+1)),ROWS($C$11:G87))),"")</f>
        <v/>
      </c>
      <c r="H87" s="16" t="str">
        <f t="array" ref="H87">IFERROR(INDEX('توزيع المباريات'!$H$12:$H$491,SMALL(IF('توزيع المباريات'!$J$12:$J$491=$H$7,IF('توزيع المباريات'!$H$12:$H$491=$H$6,ROW($A$13:$A$492)-ROW($A$13)+1)),ROWS($C$11:H87))),"")</f>
        <v/>
      </c>
      <c r="I87" s="16" t="str">
        <f t="array" ref="I87">IFERROR(INDEX('توزيع المباريات'!$I$12:$I$491,SMALL(IF('توزيع المباريات'!$J$12:$J$491=$H$7,IF('توزيع المباريات'!$H$12:$H$491=$H$6,ROW($A$13:$A$492)-ROW($A$13)+1)),ROWS($C$11:I87))),"")</f>
        <v/>
      </c>
    </row>
    <row r="88" spans="2:9" ht="18">
      <c r="B88" s="15" t="str">
        <f>IF(C88="","",SUBTOTAL(3,$C$11:C88))</f>
        <v/>
      </c>
      <c r="C88" s="16" t="str">
        <f t="array" ref="C88">IFERROR(INDEX('توزيع المباريات'!$C$12:$C$491,SMALL(IF('توزيع المباريات'!$J$12:$J$491=$H$7,IF('توزيع المباريات'!$H$12:$H$491=$H$6,ROW($A$13:$A$492)-ROW($A$13)+1)),ROWS($C$11:C88))),"")</f>
        <v/>
      </c>
      <c r="D88" s="16" t="str">
        <f t="array" ref="D88">IFERROR(INDEX('توزيع المباريات'!$D$12:$D$491,SMALL(IF('توزيع المباريات'!$J$12:$J$491=$H$7,IF('توزيع المباريات'!$H$12:$H$491=$H$6,ROW($A$13:$A$492)-ROW($A$13)+1)),ROWS($C$11:D88))),"")</f>
        <v/>
      </c>
      <c r="E88" s="16" t="str">
        <f t="array" ref="E88">IFERROR(INDEX('توزيع المباريات'!$E$12:$E$491,SMALL(IF('توزيع المباريات'!$J$12:$J$491=$H$7,IF('توزيع المباريات'!$H$12:$H$491=$H$6,ROW($A$13:$A$492)-ROW($A$13)+1)),ROWS($C$11:E88))),"")</f>
        <v/>
      </c>
      <c r="F88" s="16" t="str">
        <f t="array" ref="F88">IFERROR(INDEX('توزيع المباريات'!$F$12:$F$491,SMALL(IF('توزيع المباريات'!$J$12:$J$491=$H$7,IF('توزيع المباريات'!$H$12:$H$491=$H$6,ROW($A$13:$A$492)-ROW($A$13)+1)),ROWS($C$11:F88))),"")</f>
        <v/>
      </c>
      <c r="G88" s="79" t="str">
        <f t="array" ref="G88">IFERROR(INDEX('توزيع المباريات'!$G$12:$G$491,SMALL(IF('توزيع المباريات'!$J$12:$J$491=$H$7,IF('توزيع المباريات'!$H$12:$H$491=$H$6,ROW($A$13:$A$492)-ROW($A$13)+1)),ROWS($C$11:G88))),"")</f>
        <v/>
      </c>
      <c r="H88" s="16" t="str">
        <f t="array" ref="H88">IFERROR(INDEX('توزيع المباريات'!$H$12:$H$491,SMALL(IF('توزيع المباريات'!$J$12:$J$491=$H$7,IF('توزيع المباريات'!$H$12:$H$491=$H$6,ROW($A$13:$A$492)-ROW($A$13)+1)),ROWS($C$11:H88))),"")</f>
        <v/>
      </c>
      <c r="I88" s="16" t="str">
        <f t="array" ref="I88">IFERROR(INDEX('توزيع المباريات'!$I$12:$I$491,SMALL(IF('توزيع المباريات'!$J$12:$J$491=$H$7,IF('توزيع المباريات'!$H$12:$H$491=$H$6,ROW($A$13:$A$492)-ROW($A$13)+1)),ROWS($C$11:I88))),"")</f>
        <v/>
      </c>
    </row>
    <row r="89" spans="2:9" ht="18">
      <c r="B89" s="15" t="str">
        <f>IF(C89="","",SUBTOTAL(3,$C$11:C89))</f>
        <v/>
      </c>
      <c r="C89" s="16" t="str">
        <f t="array" ref="C89">IFERROR(INDEX('توزيع المباريات'!$C$12:$C$491,SMALL(IF('توزيع المباريات'!$J$12:$J$491=$H$7,IF('توزيع المباريات'!$H$12:$H$491=$H$6,ROW($A$13:$A$492)-ROW($A$13)+1)),ROWS($C$11:C89))),"")</f>
        <v/>
      </c>
      <c r="D89" s="16" t="str">
        <f t="array" ref="D89">IFERROR(INDEX('توزيع المباريات'!$D$12:$D$491,SMALL(IF('توزيع المباريات'!$J$12:$J$491=$H$7,IF('توزيع المباريات'!$H$12:$H$491=$H$6,ROW($A$13:$A$492)-ROW($A$13)+1)),ROWS($C$11:D89))),"")</f>
        <v/>
      </c>
      <c r="E89" s="16" t="str">
        <f t="array" ref="E89">IFERROR(INDEX('توزيع المباريات'!$E$12:$E$491,SMALL(IF('توزيع المباريات'!$J$12:$J$491=$H$7,IF('توزيع المباريات'!$H$12:$H$491=$H$6,ROW($A$13:$A$492)-ROW($A$13)+1)),ROWS($C$11:E89))),"")</f>
        <v/>
      </c>
      <c r="F89" s="16" t="str">
        <f t="array" ref="F89">IFERROR(INDEX('توزيع المباريات'!$F$12:$F$491,SMALL(IF('توزيع المباريات'!$J$12:$J$491=$H$7,IF('توزيع المباريات'!$H$12:$H$491=$H$6,ROW($A$13:$A$492)-ROW($A$13)+1)),ROWS($C$11:F89))),"")</f>
        <v/>
      </c>
      <c r="G89" s="79" t="str">
        <f t="array" ref="G89">IFERROR(INDEX('توزيع المباريات'!$G$12:$G$491,SMALL(IF('توزيع المباريات'!$J$12:$J$491=$H$7,IF('توزيع المباريات'!$H$12:$H$491=$H$6,ROW($A$13:$A$492)-ROW($A$13)+1)),ROWS($C$11:G89))),"")</f>
        <v/>
      </c>
      <c r="H89" s="16" t="str">
        <f t="array" ref="H89">IFERROR(INDEX('توزيع المباريات'!$H$12:$H$491,SMALL(IF('توزيع المباريات'!$J$12:$J$491=$H$7,IF('توزيع المباريات'!$H$12:$H$491=$H$6,ROW($A$13:$A$492)-ROW($A$13)+1)),ROWS($C$11:H89))),"")</f>
        <v/>
      </c>
      <c r="I89" s="16" t="str">
        <f t="array" ref="I89">IFERROR(INDEX('توزيع المباريات'!$I$12:$I$491,SMALL(IF('توزيع المباريات'!$J$12:$J$491=$H$7,IF('توزيع المباريات'!$H$12:$H$491=$H$6,ROW($A$13:$A$492)-ROW($A$13)+1)),ROWS($C$11:I89))),"")</f>
        <v/>
      </c>
    </row>
    <row r="90" spans="2:9" ht="18">
      <c r="B90" s="15" t="str">
        <f>IF(C90="","",SUBTOTAL(3,$C$11:C90))</f>
        <v/>
      </c>
      <c r="C90" s="16" t="str">
        <f t="array" ref="C90">IFERROR(INDEX('توزيع المباريات'!$C$12:$C$491,SMALL(IF('توزيع المباريات'!$J$12:$J$491=$H$7,IF('توزيع المباريات'!$H$12:$H$491=$H$6,ROW($A$13:$A$492)-ROW($A$13)+1)),ROWS($C$11:C90))),"")</f>
        <v/>
      </c>
      <c r="D90" s="16" t="str">
        <f t="array" ref="D90">IFERROR(INDEX('توزيع المباريات'!$D$12:$D$491,SMALL(IF('توزيع المباريات'!$J$12:$J$491=$H$7,IF('توزيع المباريات'!$H$12:$H$491=$H$6,ROW($A$13:$A$492)-ROW($A$13)+1)),ROWS($C$11:D90))),"")</f>
        <v/>
      </c>
      <c r="E90" s="16" t="str">
        <f t="array" ref="E90">IFERROR(INDEX('توزيع المباريات'!$E$12:$E$491,SMALL(IF('توزيع المباريات'!$J$12:$J$491=$H$7,IF('توزيع المباريات'!$H$12:$H$491=$H$6,ROW($A$13:$A$492)-ROW($A$13)+1)),ROWS($C$11:E90))),"")</f>
        <v/>
      </c>
      <c r="F90" s="16" t="str">
        <f t="array" ref="F90">IFERROR(INDEX('توزيع المباريات'!$F$12:$F$491,SMALL(IF('توزيع المباريات'!$J$12:$J$491=$H$7,IF('توزيع المباريات'!$H$12:$H$491=$H$6,ROW($A$13:$A$492)-ROW($A$13)+1)),ROWS($C$11:F90))),"")</f>
        <v/>
      </c>
      <c r="G90" s="79" t="str">
        <f t="array" ref="G90">IFERROR(INDEX('توزيع المباريات'!$G$12:$G$491,SMALL(IF('توزيع المباريات'!$J$12:$J$491=$H$7,IF('توزيع المباريات'!$H$12:$H$491=$H$6,ROW($A$13:$A$492)-ROW($A$13)+1)),ROWS($C$11:G90))),"")</f>
        <v/>
      </c>
      <c r="H90" s="16" t="str">
        <f t="array" ref="H90">IFERROR(INDEX('توزيع المباريات'!$H$12:$H$491,SMALL(IF('توزيع المباريات'!$J$12:$J$491=$H$7,IF('توزيع المباريات'!$H$12:$H$491=$H$6,ROW($A$13:$A$492)-ROW($A$13)+1)),ROWS($C$11:H90))),"")</f>
        <v/>
      </c>
      <c r="I90" s="16" t="str">
        <f t="array" ref="I90">IFERROR(INDEX('توزيع المباريات'!$I$12:$I$491,SMALL(IF('توزيع المباريات'!$J$12:$J$491=$H$7,IF('توزيع المباريات'!$H$12:$H$491=$H$6,ROW($A$13:$A$492)-ROW($A$13)+1)),ROWS($C$11:I90))),"")</f>
        <v/>
      </c>
    </row>
    <row r="91" spans="2:9" ht="18">
      <c r="B91" s="15" t="str">
        <f>IF(C91="","",SUBTOTAL(3,$C$11:C91))</f>
        <v/>
      </c>
      <c r="C91" s="16" t="str">
        <f t="array" ref="C91">IFERROR(INDEX('توزيع المباريات'!$C$12:$C$491,SMALL(IF('توزيع المباريات'!$J$12:$J$491=$H$7,IF('توزيع المباريات'!$H$12:$H$491=$H$6,ROW($A$13:$A$492)-ROW($A$13)+1)),ROWS($C$11:C91))),"")</f>
        <v/>
      </c>
      <c r="D91" s="16" t="str">
        <f t="array" ref="D91">IFERROR(INDEX('توزيع المباريات'!$D$12:$D$491,SMALL(IF('توزيع المباريات'!$J$12:$J$491=$H$7,IF('توزيع المباريات'!$H$12:$H$491=$H$6,ROW($A$13:$A$492)-ROW($A$13)+1)),ROWS($C$11:D91))),"")</f>
        <v/>
      </c>
      <c r="E91" s="16" t="str">
        <f t="array" ref="E91">IFERROR(INDEX('توزيع المباريات'!$E$12:$E$491,SMALL(IF('توزيع المباريات'!$J$12:$J$491=$H$7,IF('توزيع المباريات'!$H$12:$H$491=$H$6,ROW($A$13:$A$492)-ROW($A$13)+1)),ROWS($C$11:E91))),"")</f>
        <v/>
      </c>
      <c r="F91" s="16" t="str">
        <f t="array" ref="F91">IFERROR(INDEX('توزيع المباريات'!$F$12:$F$491,SMALL(IF('توزيع المباريات'!$J$12:$J$491=$H$7,IF('توزيع المباريات'!$H$12:$H$491=$H$6,ROW($A$13:$A$492)-ROW($A$13)+1)),ROWS($C$11:F91))),"")</f>
        <v/>
      </c>
      <c r="G91" s="79" t="str">
        <f t="array" ref="G91">IFERROR(INDEX('توزيع المباريات'!$G$12:$G$491,SMALL(IF('توزيع المباريات'!$J$12:$J$491=$H$7,IF('توزيع المباريات'!$H$12:$H$491=$H$6,ROW($A$13:$A$492)-ROW($A$13)+1)),ROWS($C$11:G91))),"")</f>
        <v/>
      </c>
      <c r="H91" s="16" t="str">
        <f t="array" ref="H91">IFERROR(INDEX('توزيع المباريات'!$H$12:$H$491,SMALL(IF('توزيع المباريات'!$J$12:$J$491=$H$7,IF('توزيع المباريات'!$H$12:$H$491=$H$6,ROW($A$13:$A$492)-ROW($A$13)+1)),ROWS($C$11:H91))),"")</f>
        <v/>
      </c>
      <c r="I91" s="16" t="str">
        <f t="array" ref="I91">IFERROR(INDEX('توزيع المباريات'!$I$12:$I$491,SMALL(IF('توزيع المباريات'!$J$12:$J$491=$H$7,IF('توزيع المباريات'!$H$12:$H$491=$H$6,ROW($A$13:$A$492)-ROW($A$13)+1)),ROWS($C$11:I91))),"")</f>
        <v/>
      </c>
    </row>
    <row r="92" spans="2:9" ht="18">
      <c r="B92" s="15" t="str">
        <f>IF(C92="","",SUBTOTAL(3,$C$11:C92))</f>
        <v/>
      </c>
      <c r="C92" s="16" t="str">
        <f t="array" ref="C92">IFERROR(INDEX('توزيع المباريات'!$C$12:$C$491,SMALL(IF('توزيع المباريات'!$J$12:$J$491=$H$7,IF('توزيع المباريات'!$H$12:$H$491=$H$6,ROW($A$13:$A$492)-ROW($A$13)+1)),ROWS($C$11:C92))),"")</f>
        <v/>
      </c>
      <c r="D92" s="16" t="str">
        <f t="array" ref="D92">IFERROR(INDEX('توزيع المباريات'!$D$12:$D$491,SMALL(IF('توزيع المباريات'!$J$12:$J$491=$H$7,IF('توزيع المباريات'!$H$12:$H$491=$H$6,ROW($A$13:$A$492)-ROW($A$13)+1)),ROWS($C$11:D92))),"")</f>
        <v/>
      </c>
      <c r="E92" s="16" t="str">
        <f t="array" ref="E92">IFERROR(INDEX('توزيع المباريات'!$E$12:$E$491,SMALL(IF('توزيع المباريات'!$J$12:$J$491=$H$7,IF('توزيع المباريات'!$H$12:$H$491=$H$6,ROW($A$13:$A$492)-ROW($A$13)+1)),ROWS($C$11:E92))),"")</f>
        <v/>
      </c>
      <c r="F92" s="16" t="str">
        <f t="array" ref="F92">IFERROR(INDEX('توزيع المباريات'!$F$12:$F$491,SMALL(IF('توزيع المباريات'!$J$12:$J$491=$H$7,IF('توزيع المباريات'!$H$12:$H$491=$H$6,ROW($A$13:$A$492)-ROW($A$13)+1)),ROWS($C$11:F92))),"")</f>
        <v/>
      </c>
      <c r="G92" s="79" t="str">
        <f t="array" ref="G92">IFERROR(INDEX('توزيع المباريات'!$G$12:$G$491,SMALL(IF('توزيع المباريات'!$J$12:$J$491=$H$7,IF('توزيع المباريات'!$H$12:$H$491=$H$6,ROW($A$13:$A$492)-ROW($A$13)+1)),ROWS($C$11:G92))),"")</f>
        <v/>
      </c>
      <c r="H92" s="16" t="str">
        <f t="array" ref="H92">IFERROR(INDEX('توزيع المباريات'!$H$12:$H$491,SMALL(IF('توزيع المباريات'!$J$12:$J$491=$H$7,IF('توزيع المباريات'!$H$12:$H$491=$H$6,ROW($A$13:$A$492)-ROW($A$13)+1)),ROWS($C$11:H92))),"")</f>
        <v/>
      </c>
      <c r="I92" s="16" t="str">
        <f t="array" ref="I92">IFERROR(INDEX('توزيع المباريات'!$I$12:$I$491,SMALL(IF('توزيع المباريات'!$J$12:$J$491=$H$7,IF('توزيع المباريات'!$H$12:$H$491=$H$6,ROW($A$13:$A$492)-ROW($A$13)+1)),ROWS($C$11:I92))),"")</f>
        <v/>
      </c>
    </row>
    <row r="93" spans="2:9" ht="18">
      <c r="B93" s="15" t="str">
        <f>IF(C93="","",SUBTOTAL(3,$C$11:C93))</f>
        <v/>
      </c>
      <c r="C93" s="16" t="str">
        <f t="array" ref="C93">IFERROR(INDEX('توزيع المباريات'!$C$12:$C$491,SMALL(IF('توزيع المباريات'!$J$12:$J$491=$H$7,IF('توزيع المباريات'!$H$12:$H$491=$H$6,ROW($A$13:$A$492)-ROW($A$13)+1)),ROWS($C$11:C93))),"")</f>
        <v/>
      </c>
      <c r="D93" s="16" t="str">
        <f t="array" ref="D93">IFERROR(INDEX('توزيع المباريات'!$D$12:$D$491,SMALL(IF('توزيع المباريات'!$J$12:$J$491=$H$7,IF('توزيع المباريات'!$H$12:$H$491=$H$6,ROW($A$13:$A$492)-ROW($A$13)+1)),ROWS($C$11:D93))),"")</f>
        <v/>
      </c>
      <c r="E93" s="16" t="str">
        <f t="array" ref="E93">IFERROR(INDEX('توزيع المباريات'!$E$12:$E$491,SMALL(IF('توزيع المباريات'!$J$12:$J$491=$H$7,IF('توزيع المباريات'!$H$12:$H$491=$H$6,ROW($A$13:$A$492)-ROW($A$13)+1)),ROWS($C$11:E93))),"")</f>
        <v/>
      </c>
      <c r="F93" s="16" t="str">
        <f t="array" ref="F93">IFERROR(INDEX('توزيع المباريات'!$F$12:$F$491,SMALL(IF('توزيع المباريات'!$J$12:$J$491=$H$7,IF('توزيع المباريات'!$H$12:$H$491=$H$6,ROW($A$13:$A$492)-ROW($A$13)+1)),ROWS($C$11:F93))),"")</f>
        <v/>
      </c>
      <c r="G93" s="79" t="str">
        <f t="array" ref="G93">IFERROR(INDEX('توزيع المباريات'!$G$12:$G$491,SMALL(IF('توزيع المباريات'!$J$12:$J$491=$H$7,IF('توزيع المباريات'!$H$12:$H$491=$H$6,ROW($A$13:$A$492)-ROW($A$13)+1)),ROWS($C$11:G93))),"")</f>
        <v/>
      </c>
      <c r="H93" s="16" t="str">
        <f t="array" ref="H93">IFERROR(INDEX('توزيع المباريات'!$H$12:$H$491,SMALL(IF('توزيع المباريات'!$J$12:$J$491=$H$7,IF('توزيع المباريات'!$H$12:$H$491=$H$6,ROW($A$13:$A$492)-ROW($A$13)+1)),ROWS($C$11:H93))),"")</f>
        <v/>
      </c>
      <c r="I93" s="16" t="str">
        <f t="array" ref="I93">IFERROR(INDEX('توزيع المباريات'!$I$12:$I$491,SMALL(IF('توزيع المباريات'!$J$12:$J$491=$H$7,IF('توزيع المباريات'!$H$12:$H$491=$H$6,ROW($A$13:$A$492)-ROW($A$13)+1)),ROWS($C$11:I93))),"")</f>
        <v/>
      </c>
    </row>
    <row r="94" spans="2:9" ht="18">
      <c r="B94" s="15" t="str">
        <f>IF(C94="","",SUBTOTAL(3,$C$11:C94))</f>
        <v/>
      </c>
      <c r="C94" s="16" t="str">
        <f t="array" ref="C94">IFERROR(INDEX('توزيع المباريات'!$C$12:$C$491,SMALL(IF('توزيع المباريات'!$J$12:$J$491=$H$7,IF('توزيع المباريات'!$H$12:$H$491=$H$6,ROW($A$13:$A$492)-ROW($A$13)+1)),ROWS($C$11:C94))),"")</f>
        <v/>
      </c>
      <c r="D94" s="16" t="str">
        <f t="array" ref="D94">IFERROR(INDEX('توزيع المباريات'!$D$12:$D$491,SMALL(IF('توزيع المباريات'!$J$12:$J$491=$H$7,IF('توزيع المباريات'!$H$12:$H$491=$H$6,ROW($A$13:$A$492)-ROW($A$13)+1)),ROWS($C$11:D94))),"")</f>
        <v/>
      </c>
      <c r="E94" s="16" t="str">
        <f t="array" ref="E94">IFERROR(INDEX('توزيع المباريات'!$E$12:$E$491,SMALL(IF('توزيع المباريات'!$J$12:$J$491=$H$7,IF('توزيع المباريات'!$H$12:$H$491=$H$6,ROW($A$13:$A$492)-ROW($A$13)+1)),ROWS($C$11:E94))),"")</f>
        <v/>
      </c>
      <c r="F94" s="16" t="str">
        <f t="array" ref="F94">IFERROR(INDEX('توزيع المباريات'!$F$12:$F$491,SMALL(IF('توزيع المباريات'!$J$12:$J$491=$H$7,IF('توزيع المباريات'!$H$12:$H$491=$H$6,ROW($A$13:$A$492)-ROW($A$13)+1)),ROWS($C$11:F94))),"")</f>
        <v/>
      </c>
      <c r="G94" s="79" t="str">
        <f t="array" ref="G94">IFERROR(INDEX('توزيع المباريات'!$G$12:$G$491,SMALL(IF('توزيع المباريات'!$J$12:$J$491=$H$7,IF('توزيع المباريات'!$H$12:$H$491=$H$6,ROW($A$13:$A$492)-ROW($A$13)+1)),ROWS($C$11:G94))),"")</f>
        <v/>
      </c>
      <c r="H94" s="16" t="str">
        <f t="array" ref="H94">IFERROR(INDEX('توزيع المباريات'!$H$12:$H$491,SMALL(IF('توزيع المباريات'!$J$12:$J$491=$H$7,IF('توزيع المباريات'!$H$12:$H$491=$H$6,ROW($A$13:$A$492)-ROW($A$13)+1)),ROWS($C$11:H94))),"")</f>
        <v/>
      </c>
      <c r="I94" s="16" t="str">
        <f t="array" ref="I94">IFERROR(INDEX('توزيع المباريات'!$I$12:$I$491,SMALL(IF('توزيع المباريات'!$J$12:$J$491=$H$7,IF('توزيع المباريات'!$H$12:$H$491=$H$6,ROW($A$13:$A$492)-ROW($A$13)+1)),ROWS($C$11:I94))),"")</f>
        <v/>
      </c>
    </row>
    <row r="95" spans="2:9" ht="18">
      <c r="B95" s="15" t="str">
        <f>IF(C95="","",SUBTOTAL(3,$C$11:C95))</f>
        <v/>
      </c>
      <c r="C95" s="16" t="str">
        <f t="array" ref="C95">IFERROR(INDEX('توزيع المباريات'!$C$12:$C$491,SMALL(IF('توزيع المباريات'!$J$12:$J$491=$H$7,IF('توزيع المباريات'!$H$12:$H$491=$H$6,ROW($A$13:$A$492)-ROW($A$13)+1)),ROWS($C$11:C95))),"")</f>
        <v/>
      </c>
      <c r="D95" s="16" t="str">
        <f t="array" ref="D95">IFERROR(INDEX('توزيع المباريات'!$D$12:$D$491,SMALL(IF('توزيع المباريات'!$J$12:$J$491=$H$7,IF('توزيع المباريات'!$H$12:$H$491=$H$6,ROW($A$13:$A$492)-ROW($A$13)+1)),ROWS($C$11:D95))),"")</f>
        <v/>
      </c>
      <c r="E95" s="16" t="str">
        <f t="array" ref="E95">IFERROR(INDEX('توزيع المباريات'!$E$12:$E$491,SMALL(IF('توزيع المباريات'!$J$12:$J$491=$H$7,IF('توزيع المباريات'!$H$12:$H$491=$H$6,ROW($A$13:$A$492)-ROW($A$13)+1)),ROWS($C$11:E95))),"")</f>
        <v/>
      </c>
      <c r="F95" s="16" t="str">
        <f t="array" ref="F95">IFERROR(INDEX('توزيع المباريات'!$F$12:$F$491,SMALL(IF('توزيع المباريات'!$J$12:$J$491=$H$7,IF('توزيع المباريات'!$H$12:$H$491=$H$6,ROW($A$13:$A$492)-ROW($A$13)+1)),ROWS($C$11:F95))),"")</f>
        <v/>
      </c>
      <c r="G95" s="79" t="str">
        <f t="array" ref="G95">IFERROR(INDEX('توزيع المباريات'!$G$12:$G$491,SMALL(IF('توزيع المباريات'!$J$12:$J$491=$H$7,IF('توزيع المباريات'!$H$12:$H$491=$H$6,ROW($A$13:$A$492)-ROW($A$13)+1)),ROWS($C$11:G95))),"")</f>
        <v/>
      </c>
      <c r="H95" s="16" t="str">
        <f t="array" ref="H95">IFERROR(INDEX('توزيع المباريات'!$H$12:$H$491,SMALL(IF('توزيع المباريات'!$J$12:$J$491=$H$7,IF('توزيع المباريات'!$H$12:$H$491=$H$6,ROW($A$13:$A$492)-ROW($A$13)+1)),ROWS($C$11:H95))),"")</f>
        <v/>
      </c>
      <c r="I95" s="16" t="str">
        <f t="array" ref="I95">IFERROR(INDEX('توزيع المباريات'!$I$12:$I$491,SMALL(IF('توزيع المباريات'!$J$12:$J$491=$H$7,IF('توزيع المباريات'!$H$12:$H$491=$H$6,ROW($A$13:$A$492)-ROW($A$13)+1)),ROWS($C$11:I95))),"")</f>
        <v/>
      </c>
    </row>
    <row r="96" spans="2:9" ht="18">
      <c r="B96" s="15" t="str">
        <f>IF(C96="","",SUBTOTAL(3,$C$11:C96))</f>
        <v/>
      </c>
      <c r="C96" s="16" t="str">
        <f t="array" ref="C96">IFERROR(INDEX('توزيع المباريات'!$C$12:$C$491,SMALL(IF('توزيع المباريات'!$J$12:$J$491=$H$7,IF('توزيع المباريات'!$H$12:$H$491=$H$6,ROW($A$13:$A$492)-ROW($A$13)+1)),ROWS($C$11:C96))),"")</f>
        <v/>
      </c>
      <c r="D96" s="16" t="str">
        <f t="array" ref="D96">IFERROR(INDEX('توزيع المباريات'!$D$12:$D$491,SMALL(IF('توزيع المباريات'!$J$12:$J$491=$H$7,IF('توزيع المباريات'!$H$12:$H$491=$H$6,ROW($A$13:$A$492)-ROW($A$13)+1)),ROWS($C$11:D96))),"")</f>
        <v/>
      </c>
      <c r="E96" s="16" t="str">
        <f t="array" ref="E96">IFERROR(INDEX('توزيع المباريات'!$E$12:$E$491,SMALL(IF('توزيع المباريات'!$J$12:$J$491=$H$7,IF('توزيع المباريات'!$H$12:$H$491=$H$6,ROW($A$13:$A$492)-ROW($A$13)+1)),ROWS($C$11:E96))),"")</f>
        <v/>
      </c>
      <c r="F96" s="16" t="str">
        <f t="array" ref="F96">IFERROR(INDEX('توزيع المباريات'!$F$12:$F$491,SMALL(IF('توزيع المباريات'!$J$12:$J$491=$H$7,IF('توزيع المباريات'!$H$12:$H$491=$H$6,ROW($A$13:$A$492)-ROW($A$13)+1)),ROWS($C$11:F96))),"")</f>
        <v/>
      </c>
      <c r="G96" s="79" t="str">
        <f t="array" ref="G96">IFERROR(INDEX('توزيع المباريات'!$G$12:$G$491,SMALL(IF('توزيع المباريات'!$J$12:$J$491=$H$7,IF('توزيع المباريات'!$H$12:$H$491=$H$6,ROW($A$13:$A$492)-ROW($A$13)+1)),ROWS($C$11:G96))),"")</f>
        <v/>
      </c>
      <c r="H96" s="16" t="str">
        <f t="array" ref="H96">IFERROR(INDEX('توزيع المباريات'!$H$12:$H$491,SMALL(IF('توزيع المباريات'!$J$12:$J$491=$H$7,IF('توزيع المباريات'!$H$12:$H$491=$H$6,ROW($A$13:$A$492)-ROW($A$13)+1)),ROWS($C$11:H96))),"")</f>
        <v/>
      </c>
      <c r="I96" s="16" t="str">
        <f t="array" ref="I96">IFERROR(INDEX('توزيع المباريات'!$I$12:$I$491,SMALL(IF('توزيع المباريات'!$J$12:$J$491=$H$7,IF('توزيع المباريات'!$H$12:$H$491=$H$6,ROW($A$13:$A$492)-ROW($A$13)+1)),ROWS($C$11:I96))),"")</f>
        <v/>
      </c>
    </row>
    <row r="97" spans="2:9" ht="18">
      <c r="B97" s="15" t="str">
        <f>IF(C97="","",SUBTOTAL(3,$C$11:C97))</f>
        <v/>
      </c>
      <c r="C97" s="16" t="str">
        <f t="array" ref="C97">IFERROR(INDEX('توزيع المباريات'!$C$12:$C$491,SMALL(IF('توزيع المباريات'!$J$12:$J$491=$H$7,IF('توزيع المباريات'!$H$12:$H$491=$H$6,ROW($A$13:$A$492)-ROW($A$13)+1)),ROWS($C$11:C97))),"")</f>
        <v/>
      </c>
      <c r="D97" s="16" t="str">
        <f t="array" ref="D97">IFERROR(INDEX('توزيع المباريات'!$D$12:$D$491,SMALL(IF('توزيع المباريات'!$J$12:$J$491=$H$7,IF('توزيع المباريات'!$H$12:$H$491=$H$6,ROW($A$13:$A$492)-ROW($A$13)+1)),ROWS($C$11:D97))),"")</f>
        <v/>
      </c>
      <c r="E97" s="16" t="str">
        <f t="array" ref="E97">IFERROR(INDEX('توزيع المباريات'!$E$12:$E$491,SMALL(IF('توزيع المباريات'!$J$12:$J$491=$H$7,IF('توزيع المباريات'!$H$12:$H$491=$H$6,ROW($A$13:$A$492)-ROW($A$13)+1)),ROWS($C$11:E97))),"")</f>
        <v/>
      </c>
      <c r="F97" s="16" t="str">
        <f t="array" ref="F97">IFERROR(INDEX('توزيع المباريات'!$F$12:$F$491,SMALL(IF('توزيع المباريات'!$J$12:$J$491=$H$7,IF('توزيع المباريات'!$H$12:$H$491=$H$6,ROW($A$13:$A$492)-ROW($A$13)+1)),ROWS($C$11:F97))),"")</f>
        <v/>
      </c>
      <c r="G97" s="79" t="str">
        <f t="array" ref="G97">IFERROR(INDEX('توزيع المباريات'!$G$12:$G$491,SMALL(IF('توزيع المباريات'!$J$12:$J$491=$H$7,IF('توزيع المباريات'!$H$12:$H$491=$H$6,ROW($A$13:$A$492)-ROW($A$13)+1)),ROWS($C$11:G97))),"")</f>
        <v/>
      </c>
      <c r="H97" s="16" t="str">
        <f t="array" ref="H97">IFERROR(INDEX('توزيع المباريات'!$H$12:$H$491,SMALL(IF('توزيع المباريات'!$J$12:$J$491=$H$7,IF('توزيع المباريات'!$H$12:$H$491=$H$6,ROW($A$13:$A$492)-ROW($A$13)+1)),ROWS($C$11:H97))),"")</f>
        <v/>
      </c>
      <c r="I97" s="16" t="str">
        <f t="array" ref="I97">IFERROR(INDEX('توزيع المباريات'!$I$12:$I$491,SMALL(IF('توزيع المباريات'!$J$12:$J$491=$H$7,IF('توزيع المباريات'!$H$12:$H$491=$H$6,ROW($A$13:$A$492)-ROW($A$13)+1)),ROWS($C$11:I97))),"")</f>
        <v/>
      </c>
    </row>
    <row r="98" spans="2:9" ht="18">
      <c r="B98" s="15" t="str">
        <f>IF(C98="","",SUBTOTAL(3,$C$11:C98))</f>
        <v/>
      </c>
      <c r="C98" s="16" t="str">
        <f t="array" ref="C98">IFERROR(INDEX('توزيع المباريات'!$C$12:$C$491,SMALL(IF('توزيع المباريات'!$J$12:$J$491=$H$7,IF('توزيع المباريات'!$H$12:$H$491=$H$6,ROW($A$13:$A$492)-ROW($A$13)+1)),ROWS($C$11:C98))),"")</f>
        <v/>
      </c>
      <c r="D98" s="16" t="str">
        <f t="array" ref="D98">IFERROR(INDEX('توزيع المباريات'!$D$12:$D$491,SMALL(IF('توزيع المباريات'!$J$12:$J$491=$H$7,IF('توزيع المباريات'!$H$12:$H$491=$H$6,ROW($A$13:$A$492)-ROW($A$13)+1)),ROWS($C$11:D98))),"")</f>
        <v/>
      </c>
      <c r="E98" s="16" t="str">
        <f t="array" ref="E98">IFERROR(INDEX('توزيع المباريات'!$E$12:$E$491,SMALL(IF('توزيع المباريات'!$J$12:$J$491=$H$7,IF('توزيع المباريات'!$H$12:$H$491=$H$6,ROW($A$13:$A$492)-ROW($A$13)+1)),ROWS($C$11:E98))),"")</f>
        <v/>
      </c>
      <c r="F98" s="16" t="str">
        <f t="array" ref="F98">IFERROR(INDEX('توزيع المباريات'!$F$12:$F$491,SMALL(IF('توزيع المباريات'!$J$12:$J$491=$H$7,IF('توزيع المباريات'!$H$12:$H$491=$H$6,ROW($A$13:$A$492)-ROW($A$13)+1)),ROWS($C$11:F98))),"")</f>
        <v/>
      </c>
      <c r="G98" s="79" t="str">
        <f t="array" ref="G98">IFERROR(INDEX('توزيع المباريات'!$G$12:$G$491,SMALL(IF('توزيع المباريات'!$J$12:$J$491=$H$7,IF('توزيع المباريات'!$H$12:$H$491=$H$6,ROW($A$13:$A$492)-ROW($A$13)+1)),ROWS($C$11:G98))),"")</f>
        <v/>
      </c>
      <c r="H98" s="16" t="str">
        <f t="array" ref="H98">IFERROR(INDEX('توزيع المباريات'!$H$12:$H$491,SMALL(IF('توزيع المباريات'!$J$12:$J$491=$H$7,IF('توزيع المباريات'!$H$12:$H$491=$H$6,ROW($A$13:$A$492)-ROW($A$13)+1)),ROWS($C$11:H98))),"")</f>
        <v/>
      </c>
      <c r="I98" s="16" t="str">
        <f t="array" ref="I98">IFERROR(INDEX('توزيع المباريات'!$I$12:$I$491,SMALL(IF('توزيع المباريات'!$J$12:$J$491=$H$7,IF('توزيع المباريات'!$H$12:$H$491=$H$6,ROW($A$13:$A$492)-ROW($A$13)+1)),ROWS($C$11:I98))),"")</f>
        <v/>
      </c>
    </row>
    <row r="99" spans="2:9" ht="18">
      <c r="B99" s="15" t="str">
        <f>IF(C99="","",SUBTOTAL(3,$C$11:C99))</f>
        <v/>
      </c>
      <c r="C99" s="16" t="str">
        <f t="array" ref="C99">IFERROR(INDEX('توزيع المباريات'!$C$12:$C$491,SMALL(IF('توزيع المباريات'!$J$12:$J$491=$H$7,IF('توزيع المباريات'!$H$12:$H$491=$H$6,ROW($A$13:$A$492)-ROW($A$13)+1)),ROWS($C$11:C99))),"")</f>
        <v/>
      </c>
      <c r="D99" s="16" t="str">
        <f t="array" ref="D99">IFERROR(INDEX('توزيع المباريات'!$D$12:$D$491,SMALL(IF('توزيع المباريات'!$J$12:$J$491=$H$7,IF('توزيع المباريات'!$H$12:$H$491=$H$6,ROW($A$13:$A$492)-ROW($A$13)+1)),ROWS($C$11:D99))),"")</f>
        <v/>
      </c>
      <c r="E99" s="16" t="str">
        <f t="array" ref="E99">IFERROR(INDEX('توزيع المباريات'!$E$12:$E$491,SMALL(IF('توزيع المباريات'!$J$12:$J$491=$H$7,IF('توزيع المباريات'!$H$12:$H$491=$H$6,ROW($A$13:$A$492)-ROW($A$13)+1)),ROWS($C$11:E99))),"")</f>
        <v/>
      </c>
      <c r="F99" s="16" t="str">
        <f t="array" ref="F99">IFERROR(INDEX('توزيع المباريات'!$F$12:$F$491,SMALL(IF('توزيع المباريات'!$J$12:$J$491=$H$7,IF('توزيع المباريات'!$H$12:$H$491=$H$6,ROW($A$13:$A$492)-ROW($A$13)+1)),ROWS($C$11:F99))),"")</f>
        <v/>
      </c>
      <c r="G99" s="79" t="str">
        <f t="array" ref="G99">IFERROR(INDEX('توزيع المباريات'!$G$12:$G$491,SMALL(IF('توزيع المباريات'!$J$12:$J$491=$H$7,IF('توزيع المباريات'!$H$12:$H$491=$H$6,ROW($A$13:$A$492)-ROW($A$13)+1)),ROWS($C$11:G99))),"")</f>
        <v/>
      </c>
      <c r="H99" s="16" t="str">
        <f t="array" ref="H99">IFERROR(INDEX('توزيع المباريات'!$H$12:$H$491,SMALL(IF('توزيع المباريات'!$J$12:$J$491=$H$7,IF('توزيع المباريات'!$H$12:$H$491=$H$6,ROW($A$13:$A$492)-ROW($A$13)+1)),ROWS($C$11:H99))),"")</f>
        <v/>
      </c>
      <c r="I99" s="16" t="str">
        <f t="array" ref="I99">IFERROR(INDEX('توزيع المباريات'!$I$12:$I$491,SMALL(IF('توزيع المباريات'!$J$12:$J$491=$H$7,IF('توزيع المباريات'!$H$12:$H$491=$H$6,ROW($A$13:$A$492)-ROW($A$13)+1)),ROWS($C$11:I99))),"")</f>
        <v/>
      </c>
    </row>
    <row r="100" spans="2:9" ht="18">
      <c r="B100" s="15" t="str">
        <f>IF(C100="","",SUBTOTAL(3,$C$11:C100))</f>
        <v/>
      </c>
      <c r="C100" s="16" t="str">
        <f t="array" ref="C100">IFERROR(INDEX('توزيع المباريات'!$C$12:$C$491,SMALL(IF('توزيع المباريات'!$J$12:$J$491=$H$7,IF('توزيع المباريات'!$H$12:$H$491=$H$6,ROW($A$13:$A$492)-ROW($A$13)+1)),ROWS($C$11:C100))),"")</f>
        <v/>
      </c>
      <c r="D100" s="16" t="str">
        <f t="array" ref="D100">IFERROR(INDEX('توزيع المباريات'!$D$12:$D$491,SMALL(IF('توزيع المباريات'!$J$12:$J$491=$H$7,IF('توزيع المباريات'!$H$12:$H$491=$H$6,ROW($A$13:$A$492)-ROW($A$13)+1)),ROWS($C$11:D100))),"")</f>
        <v/>
      </c>
      <c r="E100" s="16" t="str">
        <f t="array" ref="E100">IFERROR(INDEX('توزيع المباريات'!$E$12:$E$491,SMALL(IF('توزيع المباريات'!$J$12:$J$491=$H$7,IF('توزيع المباريات'!$H$12:$H$491=$H$6,ROW($A$13:$A$492)-ROW($A$13)+1)),ROWS($C$11:E100))),"")</f>
        <v/>
      </c>
      <c r="F100" s="16" t="str">
        <f t="array" ref="F100">IFERROR(INDEX('توزيع المباريات'!$F$12:$F$491,SMALL(IF('توزيع المباريات'!$J$12:$J$491=$H$7,IF('توزيع المباريات'!$H$12:$H$491=$H$6,ROW($A$13:$A$492)-ROW($A$13)+1)),ROWS($C$11:F100))),"")</f>
        <v/>
      </c>
      <c r="G100" s="79" t="str">
        <f t="array" ref="G100">IFERROR(INDEX('توزيع المباريات'!$G$12:$G$491,SMALL(IF('توزيع المباريات'!$J$12:$J$491=$H$7,IF('توزيع المباريات'!$H$12:$H$491=$H$6,ROW($A$13:$A$492)-ROW($A$13)+1)),ROWS($C$11:G100))),"")</f>
        <v/>
      </c>
      <c r="H100" s="16" t="str">
        <f t="array" ref="H100">IFERROR(INDEX('توزيع المباريات'!$H$12:$H$491,SMALL(IF('توزيع المباريات'!$J$12:$J$491=$H$7,IF('توزيع المباريات'!$H$12:$H$491=$H$6,ROW($A$13:$A$492)-ROW($A$13)+1)),ROWS($C$11:H100))),"")</f>
        <v/>
      </c>
      <c r="I100" s="16" t="str">
        <f t="array" ref="I100">IFERROR(INDEX('توزيع المباريات'!$I$12:$I$491,SMALL(IF('توزيع المباريات'!$J$12:$J$491=$H$7,IF('توزيع المباريات'!$H$12:$H$491=$H$6,ROW($A$13:$A$492)-ROW($A$13)+1)),ROWS($C$11:I100))),"")</f>
        <v/>
      </c>
    </row>
    <row r="101" spans="2:9" ht="18">
      <c r="B101" s="15" t="str">
        <f>IF(C101="","",SUBTOTAL(3,$C$11:C101))</f>
        <v/>
      </c>
      <c r="C101" s="16" t="str">
        <f t="array" ref="C101">IFERROR(INDEX('توزيع المباريات'!$C$12:$C$491,SMALL(IF('توزيع المباريات'!$J$12:$J$491=$H$7,IF('توزيع المباريات'!$H$12:$H$491=$H$6,ROW($A$13:$A$492)-ROW($A$13)+1)),ROWS($C$11:C101))),"")</f>
        <v/>
      </c>
      <c r="D101" s="16" t="str">
        <f t="array" ref="D101">IFERROR(INDEX('توزيع المباريات'!$D$12:$D$491,SMALL(IF('توزيع المباريات'!$J$12:$J$491=$H$7,IF('توزيع المباريات'!$H$12:$H$491=$H$6,ROW($A$13:$A$492)-ROW($A$13)+1)),ROWS($C$11:D101))),"")</f>
        <v/>
      </c>
      <c r="E101" s="16" t="str">
        <f t="array" ref="E101">IFERROR(INDEX('توزيع المباريات'!$E$12:$E$491,SMALL(IF('توزيع المباريات'!$J$12:$J$491=$H$7,IF('توزيع المباريات'!$H$12:$H$491=$H$6,ROW($A$13:$A$492)-ROW($A$13)+1)),ROWS($C$11:E101))),"")</f>
        <v/>
      </c>
      <c r="F101" s="16" t="str">
        <f t="array" ref="F101">IFERROR(INDEX('توزيع المباريات'!$F$12:$F$491,SMALL(IF('توزيع المباريات'!$J$12:$J$491=$H$7,IF('توزيع المباريات'!$H$12:$H$491=$H$6,ROW($A$13:$A$492)-ROW($A$13)+1)),ROWS($C$11:F101))),"")</f>
        <v/>
      </c>
      <c r="G101" s="79" t="str">
        <f t="array" ref="G101">IFERROR(INDEX('توزيع المباريات'!$G$12:$G$491,SMALL(IF('توزيع المباريات'!$J$12:$J$491=$H$7,IF('توزيع المباريات'!$H$12:$H$491=$H$6,ROW($A$13:$A$492)-ROW($A$13)+1)),ROWS($C$11:G101))),"")</f>
        <v/>
      </c>
      <c r="H101" s="16" t="str">
        <f t="array" ref="H101">IFERROR(INDEX('توزيع المباريات'!$H$12:$H$491,SMALL(IF('توزيع المباريات'!$J$12:$J$491=$H$7,IF('توزيع المباريات'!$H$12:$H$491=$H$6,ROW($A$13:$A$492)-ROW($A$13)+1)),ROWS($C$11:H101))),"")</f>
        <v/>
      </c>
      <c r="I101" s="16" t="str">
        <f t="array" ref="I101">IFERROR(INDEX('توزيع المباريات'!$I$12:$I$491,SMALL(IF('توزيع المباريات'!$J$12:$J$491=$H$7,IF('توزيع المباريات'!$H$12:$H$491=$H$6,ROW($A$13:$A$492)-ROW($A$13)+1)),ROWS($C$11:I101))),"")</f>
        <v/>
      </c>
    </row>
    <row r="102" spans="2:9" ht="18">
      <c r="B102" s="15" t="str">
        <f>IF(C102="","",SUBTOTAL(3,$C$11:C102))</f>
        <v/>
      </c>
      <c r="C102" s="16" t="str">
        <f t="array" ref="C102">IFERROR(INDEX('توزيع المباريات'!$C$12:$C$491,SMALL(IF('توزيع المباريات'!$J$12:$J$491=$H$7,IF('توزيع المباريات'!$H$12:$H$491=$H$6,ROW($A$13:$A$492)-ROW($A$13)+1)),ROWS($C$11:C102))),"")</f>
        <v/>
      </c>
      <c r="D102" s="16" t="str">
        <f t="array" ref="D102">IFERROR(INDEX('توزيع المباريات'!$D$12:$D$491,SMALL(IF('توزيع المباريات'!$J$12:$J$491=$H$7,IF('توزيع المباريات'!$H$12:$H$491=$H$6,ROW($A$13:$A$492)-ROW($A$13)+1)),ROWS($C$11:D102))),"")</f>
        <v/>
      </c>
      <c r="E102" s="16" t="str">
        <f t="array" ref="E102">IFERROR(INDEX('توزيع المباريات'!$E$12:$E$491,SMALL(IF('توزيع المباريات'!$J$12:$J$491=$H$7,IF('توزيع المباريات'!$H$12:$H$491=$H$6,ROW($A$13:$A$492)-ROW($A$13)+1)),ROWS($C$11:E102))),"")</f>
        <v/>
      </c>
      <c r="F102" s="16" t="str">
        <f t="array" ref="F102">IFERROR(INDEX('توزيع المباريات'!$F$12:$F$491,SMALL(IF('توزيع المباريات'!$J$12:$J$491=$H$7,IF('توزيع المباريات'!$H$12:$H$491=$H$6,ROW($A$13:$A$492)-ROW($A$13)+1)),ROWS($C$11:F102))),"")</f>
        <v/>
      </c>
      <c r="G102" s="79" t="str">
        <f t="array" ref="G102">IFERROR(INDEX('توزيع المباريات'!$G$12:$G$491,SMALL(IF('توزيع المباريات'!$J$12:$J$491=$H$7,IF('توزيع المباريات'!$H$12:$H$491=$H$6,ROW($A$13:$A$492)-ROW($A$13)+1)),ROWS($C$11:G102))),"")</f>
        <v/>
      </c>
      <c r="H102" s="16" t="str">
        <f t="array" ref="H102">IFERROR(INDEX('توزيع المباريات'!$H$12:$H$491,SMALL(IF('توزيع المباريات'!$J$12:$J$491=$H$7,IF('توزيع المباريات'!$H$12:$H$491=$H$6,ROW($A$13:$A$492)-ROW($A$13)+1)),ROWS($C$11:H102))),"")</f>
        <v/>
      </c>
      <c r="I102" s="16" t="str">
        <f t="array" ref="I102">IFERROR(INDEX('توزيع المباريات'!$I$12:$I$491,SMALL(IF('توزيع المباريات'!$J$12:$J$491=$H$7,IF('توزيع المباريات'!$H$12:$H$491=$H$6,ROW($A$13:$A$492)-ROW($A$13)+1)),ROWS($C$11:I102))),"")</f>
        <v/>
      </c>
    </row>
    <row r="103" spans="2:9" ht="18">
      <c r="B103" s="15" t="str">
        <f>IF(C103="","",SUBTOTAL(3,$C$11:C103))</f>
        <v/>
      </c>
      <c r="C103" s="16" t="str">
        <f t="array" ref="C103">IFERROR(INDEX('توزيع المباريات'!$C$12:$C$491,SMALL(IF('توزيع المباريات'!$J$12:$J$491=$H$7,IF('توزيع المباريات'!$H$12:$H$491=$H$6,ROW($A$13:$A$492)-ROW($A$13)+1)),ROWS($C$11:C103))),"")</f>
        <v/>
      </c>
      <c r="D103" s="16" t="str">
        <f t="array" ref="D103">IFERROR(INDEX('توزيع المباريات'!$D$12:$D$491,SMALL(IF('توزيع المباريات'!$J$12:$J$491=$H$7,IF('توزيع المباريات'!$H$12:$H$491=$H$6,ROW($A$13:$A$492)-ROW($A$13)+1)),ROWS($C$11:D103))),"")</f>
        <v/>
      </c>
      <c r="E103" s="16" t="str">
        <f t="array" ref="E103">IFERROR(INDEX('توزيع المباريات'!$E$12:$E$491,SMALL(IF('توزيع المباريات'!$J$12:$J$491=$H$7,IF('توزيع المباريات'!$H$12:$H$491=$H$6,ROW($A$13:$A$492)-ROW($A$13)+1)),ROWS($C$11:E103))),"")</f>
        <v/>
      </c>
      <c r="F103" s="16" t="str">
        <f t="array" ref="F103">IFERROR(INDEX('توزيع المباريات'!$F$12:$F$491,SMALL(IF('توزيع المباريات'!$J$12:$J$491=$H$7,IF('توزيع المباريات'!$H$12:$H$491=$H$6,ROW($A$13:$A$492)-ROW($A$13)+1)),ROWS($C$11:F103))),"")</f>
        <v/>
      </c>
      <c r="G103" s="79" t="str">
        <f t="array" ref="G103">IFERROR(INDEX('توزيع المباريات'!$G$12:$G$491,SMALL(IF('توزيع المباريات'!$J$12:$J$491=$H$7,IF('توزيع المباريات'!$H$12:$H$491=$H$6,ROW($A$13:$A$492)-ROW($A$13)+1)),ROWS($C$11:G103))),"")</f>
        <v/>
      </c>
      <c r="H103" s="16" t="str">
        <f t="array" ref="H103">IFERROR(INDEX('توزيع المباريات'!$H$12:$H$491,SMALL(IF('توزيع المباريات'!$J$12:$J$491=$H$7,IF('توزيع المباريات'!$H$12:$H$491=$H$6,ROW($A$13:$A$492)-ROW($A$13)+1)),ROWS($C$11:H103))),"")</f>
        <v/>
      </c>
      <c r="I103" s="16" t="str">
        <f t="array" ref="I103">IFERROR(INDEX('توزيع المباريات'!$I$12:$I$491,SMALL(IF('توزيع المباريات'!$J$12:$J$491=$H$7,IF('توزيع المباريات'!$H$12:$H$491=$H$6,ROW($A$13:$A$492)-ROW($A$13)+1)),ROWS($C$11:I103))),"")</f>
        <v/>
      </c>
    </row>
    <row r="104" spans="2:9" ht="18">
      <c r="B104" s="15" t="str">
        <f>IF(C104="","",SUBTOTAL(3,$C$11:C104))</f>
        <v/>
      </c>
      <c r="C104" s="16" t="str">
        <f t="array" ref="C104">IFERROR(INDEX('توزيع المباريات'!$C$12:$C$491,SMALL(IF('توزيع المباريات'!$J$12:$J$491=$H$7,IF('توزيع المباريات'!$H$12:$H$491=$H$6,ROW($A$13:$A$492)-ROW($A$13)+1)),ROWS($C$11:C104))),"")</f>
        <v/>
      </c>
      <c r="D104" s="16" t="str">
        <f t="array" ref="D104">IFERROR(INDEX('توزيع المباريات'!$D$12:$D$491,SMALL(IF('توزيع المباريات'!$J$12:$J$491=$H$7,IF('توزيع المباريات'!$H$12:$H$491=$H$6,ROW($A$13:$A$492)-ROW($A$13)+1)),ROWS($C$11:D104))),"")</f>
        <v/>
      </c>
      <c r="E104" s="16" t="str">
        <f t="array" ref="E104">IFERROR(INDEX('توزيع المباريات'!$E$12:$E$491,SMALL(IF('توزيع المباريات'!$J$12:$J$491=$H$7,IF('توزيع المباريات'!$H$12:$H$491=$H$6,ROW($A$13:$A$492)-ROW($A$13)+1)),ROWS($C$11:E104))),"")</f>
        <v/>
      </c>
      <c r="F104" s="16" t="str">
        <f t="array" ref="F104">IFERROR(INDEX('توزيع المباريات'!$F$12:$F$491,SMALL(IF('توزيع المباريات'!$J$12:$J$491=$H$7,IF('توزيع المباريات'!$H$12:$H$491=$H$6,ROW($A$13:$A$492)-ROW($A$13)+1)),ROWS($C$11:F104))),"")</f>
        <v/>
      </c>
      <c r="G104" s="79" t="str">
        <f t="array" ref="G104">IFERROR(INDEX('توزيع المباريات'!$G$12:$G$491,SMALL(IF('توزيع المباريات'!$J$12:$J$491=$H$7,IF('توزيع المباريات'!$H$12:$H$491=$H$6,ROW($A$13:$A$492)-ROW($A$13)+1)),ROWS($C$11:G104))),"")</f>
        <v/>
      </c>
      <c r="H104" s="16" t="str">
        <f t="array" ref="H104">IFERROR(INDEX('توزيع المباريات'!$H$12:$H$491,SMALL(IF('توزيع المباريات'!$J$12:$J$491=$H$7,IF('توزيع المباريات'!$H$12:$H$491=$H$6,ROW($A$13:$A$492)-ROW($A$13)+1)),ROWS($C$11:H104))),"")</f>
        <v/>
      </c>
      <c r="I104" s="16" t="str">
        <f t="array" ref="I104">IFERROR(INDEX('توزيع المباريات'!$I$12:$I$491,SMALL(IF('توزيع المباريات'!$J$12:$J$491=$H$7,IF('توزيع المباريات'!$H$12:$H$491=$H$6,ROW($A$13:$A$492)-ROW($A$13)+1)),ROWS($C$11:I104))),"")</f>
        <v/>
      </c>
    </row>
    <row r="105" spans="2:9" ht="18">
      <c r="B105" s="15" t="str">
        <f>IF(C105="","",SUBTOTAL(3,$C$11:C105))</f>
        <v/>
      </c>
      <c r="C105" s="16" t="str">
        <f t="array" ref="C105">IFERROR(INDEX('توزيع المباريات'!$C$12:$C$491,SMALL(IF('توزيع المباريات'!$J$12:$J$491=$H$7,IF('توزيع المباريات'!$H$12:$H$491=$H$6,ROW($A$13:$A$492)-ROW($A$13)+1)),ROWS($C$11:C105))),"")</f>
        <v/>
      </c>
      <c r="D105" s="16" t="str">
        <f t="array" ref="D105">IFERROR(INDEX('توزيع المباريات'!$D$12:$D$491,SMALL(IF('توزيع المباريات'!$J$12:$J$491=$H$7,IF('توزيع المباريات'!$H$12:$H$491=$H$6,ROW($A$13:$A$492)-ROW($A$13)+1)),ROWS($C$11:D105))),"")</f>
        <v/>
      </c>
      <c r="E105" s="16" t="str">
        <f t="array" ref="E105">IFERROR(INDEX('توزيع المباريات'!$E$12:$E$491,SMALL(IF('توزيع المباريات'!$J$12:$J$491=$H$7,IF('توزيع المباريات'!$H$12:$H$491=$H$6,ROW($A$13:$A$492)-ROW($A$13)+1)),ROWS($C$11:E105))),"")</f>
        <v/>
      </c>
      <c r="F105" s="16" t="str">
        <f t="array" ref="F105">IFERROR(INDEX('توزيع المباريات'!$F$12:$F$491,SMALL(IF('توزيع المباريات'!$J$12:$J$491=$H$7,IF('توزيع المباريات'!$H$12:$H$491=$H$6,ROW($A$13:$A$492)-ROW($A$13)+1)),ROWS($C$11:F105))),"")</f>
        <v/>
      </c>
      <c r="G105" s="79" t="str">
        <f t="array" ref="G105">IFERROR(INDEX('توزيع المباريات'!$G$12:$G$491,SMALL(IF('توزيع المباريات'!$J$12:$J$491=$H$7,IF('توزيع المباريات'!$H$12:$H$491=$H$6,ROW($A$13:$A$492)-ROW($A$13)+1)),ROWS($C$11:G105))),"")</f>
        <v/>
      </c>
      <c r="H105" s="16" t="str">
        <f t="array" ref="H105">IFERROR(INDEX('توزيع المباريات'!$H$12:$H$491,SMALL(IF('توزيع المباريات'!$J$12:$J$491=$H$7,IF('توزيع المباريات'!$H$12:$H$491=$H$6,ROW($A$13:$A$492)-ROW($A$13)+1)),ROWS($C$11:H105))),"")</f>
        <v/>
      </c>
      <c r="I105" s="16" t="str">
        <f t="array" ref="I105">IFERROR(INDEX('توزيع المباريات'!$I$12:$I$491,SMALL(IF('توزيع المباريات'!$J$12:$J$491=$H$7,IF('توزيع المباريات'!$H$12:$H$491=$H$6,ROW($A$13:$A$492)-ROW($A$13)+1)),ROWS($C$11:I105))),"")</f>
        <v/>
      </c>
    </row>
    <row r="106" spans="2:9" ht="18">
      <c r="B106" s="15" t="str">
        <f>IF(C106="","",SUBTOTAL(3,$C$11:C106))</f>
        <v/>
      </c>
      <c r="C106" s="16" t="str">
        <f t="array" ref="C106">IFERROR(INDEX('توزيع المباريات'!$C$12:$C$491,SMALL(IF('توزيع المباريات'!$J$12:$J$491=$H$7,IF('توزيع المباريات'!$H$12:$H$491=$H$6,ROW($A$13:$A$492)-ROW($A$13)+1)),ROWS($C$11:C106))),"")</f>
        <v/>
      </c>
      <c r="D106" s="16" t="str">
        <f t="array" ref="D106">IFERROR(INDEX('توزيع المباريات'!$D$12:$D$491,SMALL(IF('توزيع المباريات'!$J$12:$J$491=$H$7,IF('توزيع المباريات'!$H$12:$H$491=$H$6,ROW($A$13:$A$492)-ROW($A$13)+1)),ROWS($C$11:D106))),"")</f>
        <v/>
      </c>
      <c r="E106" s="16" t="str">
        <f t="array" ref="E106">IFERROR(INDEX('توزيع المباريات'!$E$12:$E$491,SMALL(IF('توزيع المباريات'!$J$12:$J$491=$H$7,IF('توزيع المباريات'!$H$12:$H$491=$H$6,ROW($A$13:$A$492)-ROW($A$13)+1)),ROWS($C$11:E106))),"")</f>
        <v/>
      </c>
      <c r="F106" s="16" t="str">
        <f t="array" ref="F106">IFERROR(INDEX('توزيع المباريات'!$F$12:$F$491,SMALL(IF('توزيع المباريات'!$J$12:$J$491=$H$7,IF('توزيع المباريات'!$H$12:$H$491=$H$6,ROW($A$13:$A$492)-ROW($A$13)+1)),ROWS($C$11:F106))),"")</f>
        <v/>
      </c>
      <c r="G106" s="79" t="str">
        <f t="array" ref="G106">IFERROR(INDEX('توزيع المباريات'!$G$12:$G$491,SMALL(IF('توزيع المباريات'!$J$12:$J$491=$H$7,IF('توزيع المباريات'!$H$12:$H$491=$H$6,ROW($A$13:$A$492)-ROW($A$13)+1)),ROWS($C$11:G106))),"")</f>
        <v/>
      </c>
      <c r="H106" s="16" t="str">
        <f t="array" ref="H106">IFERROR(INDEX('توزيع المباريات'!$H$12:$H$491,SMALL(IF('توزيع المباريات'!$J$12:$J$491=$H$7,IF('توزيع المباريات'!$H$12:$H$491=$H$6,ROW($A$13:$A$492)-ROW($A$13)+1)),ROWS($C$11:H106))),"")</f>
        <v/>
      </c>
      <c r="I106" s="16" t="str">
        <f t="array" ref="I106">IFERROR(INDEX('توزيع المباريات'!$I$12:$I$491,SMALL(IF('توزيع المباريات'!$J$12:$J$491=$H$7,IF('توزيع المباريات'!$H$12:$H$491=$H$6,ROW($A$13:$A$492)-ROW($A$13)+1)),ROWS($C$11:I106))),"")</f>
        <v/>
      </c>
    </row>
    <row r="107" spans="2:9" ht="18">
      <c r="B107" s="15" t="str">
        <f>IF(C107="","",SUBTOTAL(3,$C$11:C107))</f>
        <v/>
      </c>
      <c r="C107" s="16" t="str">
        <f t="array" ref="C107">IFERROR(INDEX('توزيع المباريات'!$C$12:$C$491,SMALL(IF('توزيع المباريات'!$J$12:$J$491=$H$7,IF('توزيع المباريات'!$H$12:$H$491=$H$6,ROW($A$13:$A$492)-ROW($A$13)+1)),ROWS($C$11:C107))),"")</f>
        <v/>
      </c>
      <c r="D107" s="16" t="str">
        <f t="array" ref="D107">IFERROR(INDEX('توزيع المباريات'!$D$12:$D$491,SMALL(IF('توزيع المباريات'!$J$12:$J$491=$H$7,IF('توزيع المباريات'!$H$12:$H$491=$H$6,ROW($A$13:$A$492)-ROW($A$13)+1)),ROWS($C$11:D107))),"")</f>
        <v/>
      </c>
      <c r="E107" s="16" t="str">
        <f t="array" ref="E107">IFERROR(INDEX('توزيع المباريات'!$E$12:$E$491,SMALL(IF('توزيع المباريات'!$J$12:$J$491=$H$7,IF('توزيع المباريات'!$H$12:$H$491=$H$6,ROW($A$13:$A$492)-ROW($A$13)+1)),ROWS($C$11:E107))),"")</f>
        <v/>
      </c>
      <c r="F107" s="16" t="str">
        <f t="array" ref="F107">IFERROR(INDEX('توزيع المباريات'!$F$12:$F$491,SMALL(IF('توزيع المباريات'!$J$12:$J$491=$H$7,IF('توزيع المباريات'!$H$12:$H$491=$H$6,ROW($A$13:$A$492)-ROW($A$13)+1)),ROWS($C$11:F107))),"")</f>
        <v/>
      </c>
      <c r="G107" s="79" t="str">
        <f t="array" ref="G107">IFERROR(INDEX('توزيع المباريات'!$G$12:$G$491,SMALL(IF('توزيع المباريات'!$J$12:$J$491=$H$7,IF('توزيع المباريات'!$H$12:$H$491=$H$6,ROW($A$13:$A$492)-ROW($A$13)+1)),ROWS($C$11:G107))),"")</f>
        <v/>
      </c>
      <c r="H107" s="16" t="str">
        <f t="array" ref="H107">IFERROR(INDEX('توزيع المباريات'!$H$12:$H$491,SMALL(IF('توزيع المباريات'!$J$12:$J$491=$H$7,IF('توزيع المباريات'!$H$12:$H$491=$H$6,ROW($A$13:$A$492)-ROW($A$13)+1)),ROWS($C$11:H107))),"")</f>
        <v/>
      </c>
      <c r="I107" s="16" t="str">
        <f t="array" ref="I107">IFERROR(INDEX('توزيع المباريات'!$I$12:$I$491,SMALL(IF('توزيع المباريات'!$J$12:$J$491=$H$7,IF('توزيع المباريات'!$H$12:$H$491=$H$6,ROW($A$13:$A$492)-ROW($A$13)+1)),ROWS($C$11:I107))),"")</f>
        <v/>
      </c>
    </row>
    <row r="108" spans="2:9" ht="18">
      <c r="B108" s="15" t="str">
        <f>IF(C108="","",SUBTOTAL(3,$C$11:C108))</f>
        <v/>
      </c>
      <c r="C108" s="16" t="str">
        <f t="array" ref="C108">IFERROR(INDEX('توزيع المباريات'!$C$12:$C$491,SMALL(IF('توزيع المباريات'!$J$12:$J$491=$H$7,IF('توزيع المباريات'!$H$12:$H$491=$H$6,ROW($A$13:$A$492)-ROW($A$13)+1)),ROWS($C$11:C108))),"")</f>
        <v/>
      </c>
      <c r="D108" s="16" t="str">
        <f t="array" ref="D108">IFERROR(INDEX('توزيع المباريات'!$D$12:$D$491,SMALL(IF('توزيع المباريات'!$J$12:$J$491=$H$7,IF('توزيع المباريات'!$H$12:$H$491=$H$6,ROW($A$13:$A$492)-ROW($A$13)+1)),ROWS($C$11:D108))),"")</f>
        <v/>
      </c>
      <c r="E108" s="16" t="str">
        <f t="array" ref="E108">IFERROR(INDEX('توزيع المباريات'!$E$12:$E$491,SMALL(IF('توزيع المباريات'!$J$12:$J$491=$H$7,IF('توزيع المباريات'!$H$12:$H$491=$H$6,ROW($A$13:$A$492)-ROW($A$13)+1)),ROWS($C$11:E108))),"")</f>
        <v/>
      </c>
      <c r="F108" s="16" t="str">
        <f t="array" ref="F108">IFERROR(INDEX('توزيع المباريات'!$F$12:$F$491,SMALL(IF('توزيع المباريات'!$J$12:$J$491=$H$7,IF('توزيع المباريات'!$H$12:$H$491=$H$6,ROW($A$13:$A$492)-ROW($A$13)+1)),ROWS($C$11:F108))),"")</f>
        <v/>
      </c>
      <c r="G108" s="79" t="str">
        <f t="array" ref="G108">IFERROR(INDEX('توزيع المباريات'!$G$12:$G$491,SMALL(IF('توزيع المباريات'!$J$12:$J$491=$H$7,IF('توزيع المباريات'!$H$12:$H$491=$H$6,ROW($A$13:$A$492)-ROW($A$13)+1)),ROWS($C$11:G108))),"")</f>
        <v/>
      </c>
      <c r="H108" s="16" t="str">
        <f t="array" ref="H108">IFERROR(INDEX('توزيع المباريات'!$H$12:$H$491,SMALL(IF('توزيع المباريات'!$J$12:$J$491=$H$7,IF('توزيع المباريات'!$H$12:$H$491=$H$6,ROW($A$13:$A$492)-ROW($A$13)+1)),ROWS($C$11:H108))),"")</f>
        <v/>
      </c>
      <c r="I108" s="16" t="str">
        <f t="array" ref="I108">IFERROR(INDEX('توزيع المباريات'!$I$12:$I$491,SMALL(IF('توزيع المباريات'!$J$12:$J$491=$H$7,IF('توزيع المباريات'!$H$12:$H$491=$H$6,ROW($A$13:$A$492)-ROW($A$13)+1)),ROWS($C$11:I108))),"")</f>
        <v/>
      </c>
    </row>
    <row r="109" spans="2:9" ht="18">
      <c r="B109" s="15" t="str">
        <f>IF(C109="","",SUBTOTAL(3,$C$11:C109))</f>
        <v/>
      </c>
      <c r="C109" s="16" t="str">
        <f t="array" ref="C109">IFERROR(INDEX('توزيع المباريات'!$C$12:$C$491,SMALL(IF('توزيع المباريات'!$J$12:$J$491=$H$7,IF('توزيع المباريات'!$H$12:$H$491=$H$6,ROW($A$13:$A$492)-ROW($A$13)+1)),ROWS($C$11:C109))),"")</f>
        <v/>
      </c>
      <c r="D109" s="16" t="str">
        <f t="array" ref="D109">IFERROR(INDEX('توزيع المباريات'!$D$12:$D$491,SMALL(IF('توزيع المباريات'!$J$12:$J$491=$H$7,IF('توزيع المباريات'!$H$12:$H$491=$H$6,ROW($A$13:$A$492)-ROW($A$13)+1)),ROWS($C$11:D109))),"")</f>
        <v/>
      </c>
      <c r="E109" s="16" t="str">
        <f t="array" ref="E109">IFERROR(INDEX('توزيع المباريات'!$E$12:$E$491,SMALL(IF('توزيع المباريات'!$J$12:$J$491=$H$7,IF('توزيع المباريات'!$H$12:$H$491=$H$6,ROW($A$13:$A$492)-ROW($A$13)+1)),ROWS($C$11:E109))),"")</f>
        <v/>
      </c>
      <c r="F109" s="16" t="str">
        <f t="array" ref="F109">IFERROR(INDEX('توزيع المباريات'!$F$12:$F$491,SMALL(IF('توزيع المباريات'!$J$12:$J$491=$H$7,IF('توزيع المباريات'!$H$12:$H$491=$H$6,ROW($A$13:$A$492)-ROW($A$13)+1)),ROWS($C$11:F109))),"")</f>
        <v/>
      </c>
      <c r="G109" s="79" t="str">
        <f t="array" ref="G109">IFERROR(INDEX('توزيع المباريات'!$G$12:$G$491,SMALL(IF('توزيع المباريات'!$J$12:$J$491=$H$7,IF('توزيع المباريات'!$H$12:$H$491=$H$6,ROW($A$13:$A$492)-ROW($A$13)+1)),ROWS($C$11:G109))),"")</f>
        <v/>
      </c>
      <c r="H109" s="16" t="str">
        <f t="array" ref="H109">IFERROR(INDEX('توزيع المباريات'!$H$12:$H$491,SMALL(IF('توزيع المباريات'!$J$12:$J$491=$H$7,IF('توزيع المباريات'!$H$12:$H$491=$H$6,ROW($A$13:$A$492)-ROW($A$13)+1)),ROWS($C$11:H109))),"")</f>
        <v/>
      </c>
      <c r="I109" s="16" t="str">
        <f t="array" ref="I109">IFERROR(INDEX('توزيع المباريات'!$I$12:$I$491,SMALL(IF('توزيع المباريات'!$J$12:$J$491=$H$7,IF('توزيع المباريات'!$H$12:$H$491=$H$6,ROW($A$13:$A$492)-ROW($A$13)+1)),ROWS($C$11:I109))),"")</f>
        <v/>
      </c>
    </row>
    <row r="110" spans="2:9" ht="18">
      <c r="B110" s="15" t="str">
        <f>IF(C110="","",SUBTOTAL(3,$C$11:C110))</f>
        <v/>
      </c>
      <c r="C110" s="16" t="str">
        <f t="array" ref="C110">IFERROR(INDEX('توزيع المباريات'!$C$12:$C$491,SMALL(IF('توزيع المباريات'!$J$12:$J$491=$H$7,IF('توزيع المباريات'!$H$12:$H$491=$H$6,ROW($A$13:$A$492)-ROW($A$13)+1)),ROWS($C$11:C110))),"")</f>
        <v/>
      </c>
      <c r="D110" s="16" t="str">
        <f t="array" ref="D110">IFERROR(INDEX('توزيع المباريات'!$D$12:$D$491,SMALL(IF('توزيع المباريات'!$J$12:$J$491=$H$7,IF('توزيع المباريات'!$H$12:$H$491=$H$6,ROW($A$13:$A$492)-ROW($A$13)+1)),ROWS($C$11:D110))),"")</f>
        <v/>
      </c>
      <c r="E110" s="16" t="str">
        <f t="array" ref="E110">IFERROR(INDEX('توزيع المباريات'!$E$12:$E$491,SMALL(IF('توزيع المباريات'!$J$12:$J$491=$H$7,IF('توزيع المباريات'!$H$12:$H$491=$H$6,ROW($A$13:$A$492)-ROW($A$13)+1)),ROWS($C$11:E110))),"")</f>
        <v/>
      </c>
      <c r="F110" s="16" t="str">
        <f t="array" ref="F110">IFERROR(INDEX('توزيع المباريات'!$F$12:$F$491,SMALL(IF('توزيع المباريات'!$J$12:$J$491=$H$7,IF('توزيع المباريات'!$H$12:$H$491=$H$6,ROW($A$13:$A$492)-ROW($A$13)+1)),ROWS($C$11:F110))),"")</f>
        <v/>
      </c>
      <c r="G110" s="79" t="str">
        <f t="array" ref="G110">IFERROR(INDEX('توزيع المباريات'!$G$12:$G$491,SMALL(IF('توزيع المباريات'!$J$12:$J$491=$H$7,IF('توزيع المباريات'!$H$12:$H$491=$H$6,ROW($A$13:$A$492)-ROW($A$13)+1)),ROWS($C$11:G110))),"")</f>
        <v/>
      </c>
      <c r="H110" s="16" t="str">
        <f t="array" ref="H110">IFERROR(INDEX('توزيع المباريات'!$H$12:$H$491,SMALL(IF('توزيع المباريات'!$J$12:$J$491=$H$7,IF('توزيع المباريات'!$H$12:$H$491=$H$6,ROW($A$13:$A$492)-ROW($A$13)+1)),ROWS($C$11:H110))),"")</f>
        <v/>
      </c>
      <c r="I110" s="16" t="str">
        <f t="array" ref="I110">IFERROR(INDEX('توزيع المباريات'!$I$12:$I$491,SMALL(IF('توزيع المباريات'!$J$12:$J$491=$H$7,IF('توزيع المباريات'!$H$12:$H$491=$H$6,ROW($A$13:$A$492)-ROW($A$13)+1)),ROWS($C$11:I110))),"")</f>
        <v/>
      </c>
    </row>
    <row r="111" spans="2:9" ht="18">
      <c r="B111" s="15" t="str">
        <f>IF(C111="","",SUBTOTAL(3,$C$11:C111))</f>
        <v/>
      </c>
      <c r="C111" s="16" t="str">
        <f t="array" ref="C111">IFERROR(INDEX('توزيع المباريات'!$C$12:$C$491,SMALL(IF('توزيع المباريات'!$J$12:$J$491=$H$7,IF('توزيع المباريات'!$H$12:$H$491=$H$6,ROW($A$13:$A$492)-ROW($A$13)+1)),ROWS($C$11:C111))),"")</f>
        <v/>
      </c>
      <c r="D111" s="16" t="str">
        <f t="array" ref="D111">IFERROR(INDEX('توزيع المباريات'!$D$12:$D$491,SMALL(IF('توزيع المباريات'!$J$12:$J$491=$H$7,IF('توزيع المباريات'!$H$12:$H$491=$H$6,ROW($A$13:$A$492)-ROW($A$13)+1)),ROWS($C$11:D111))),"")</f>
        <v/>
      </c>
      <c r="E111" s="16" t="str">
        <f t="array" ref="E111">IFERROR(INDEX('توزيع المباريات'!$E$12:$E$491,SMALL(IF('توزيع المباريات'!$J$12:$J$491=$H$7,IF('توزيع المباريات'!$H$12:$H$491=$H$6,ROW($A$13:$A$492)-ROW($A$13)+1)),ROWS($C$11:E111))),"")</f>
        <v/>
      </c>
      <c r="F111" s="16" t="str">
        <f t="array" ref="F111">IFERROR(INDEX('توزيع المباريات'!$F$12:$F$491,SMALL(IF('توزيع المباريات'!$J$12:$J$491=$H$7,IF('توزيع المباريات'!$H$12:$H$491=$H$6,ROW($A$13:$A$492)-ROW($A$13)+1)),ROWS($C$11:F111))),"")</f>
        <v/>
      </c>
      <c r="G111" s="79" t="str">
        <f t="array" ref="G111">IFERROR(INDEX('توزيع المباريات'!$G$12:$G$491,SMALL(IF('توزيع المباريات'!$J$12:$J$491=$H$7,IF('توزيع المباريات'!$H$12:$H$491=$H$6,ROW($A$13:$A$492)-ROW($A$13)+1)),ROWS($C$11:G111))),"")</f>
        <v/>
      </c>
      <c r="H111" s="16" t="str">
        <f t="array" ref="H111">IFERROR(INDEX('توزيع المباريات'!$H$12:$H$491,SMALL(IF('توزيع المباريات'!$J$12:$J$491=$H$7,IF('توزيع المباريات'!$H$12:$H$491=$H$6,ROW($A$13:$A$492)-ROW($A$13)+1)),ROWS($C$11:H111))),"")</f>
        <v/>
      </c>
      <c r="I111" s="16" t="str">
        <f t="array" ref="I111">IFERROR(INDEX('توزيع المباريات'!$I$12:$I$491,SMALL(IF('توزيع المباريات'!$J$12:$J$491=$H$7,IF('توزيع المباريات'!$H$12:$H$491=$H$6,ROW($A$13:$A$492)-ROW($A$13)+1)),ROWS($C$11:I111))),"")</f>
        <v/>
      </c>
    </row>
    <row r="112" spans="2:9" ht="18">
      <c r="B112" s="15" t="str">
        <f>IF(C112="","",SUBTOTAL(3,$C$11:C112))</f>
        <v/>
      </c>
      <c r="C112" s="16" t="str">
        <f t="array" ref="C112">IFERROR(INDEX('توزيع المباريات'!$C$12:$C$491,SMALL(IF('توزيع المباريات'!$J$12:$J$491=$H$7,IF('توزيع المباريات'!$H$12:$H$491=$H$6,ROW($A$13:$A$492)-ROW($A$13)+1)),ROWS($C$11:C112))),"")</f>
        <v/>
      </c>
      <c r="D112" s="16" t="str">
        <f t="array" ref="D112">IFERROR(INDEX('توزيع المباريات'!$D$12:$D$491,SMALL(IF('توزيع المباريات'!$J$12:$J$491=$H$7,IF('توزيع المباريات'!$H$12:$H$491=$H$6,ROW($A$13:$A$492)-ROW($A$13)+1)),ROWS($C$11:D112))),"")</f>
        <v/>
      </c>
      <c r="E112" s="16" t="str">
        <f t="array" ref="E112">IFERROR(INDEX('توزيع المباريات'!$E$12:$E$491,SMALL(IF('توزيع المباريات'!$J$12:$J$491=$H$7,IF('توزيع المباريات'!$H$12:$H$491=$H$6,ROW($A$13:$A$492)-ROW($A$13)+1)),ROWS($C$11:E112))),"")</f>
        <v/>
      </c>
      <c r="F112" s="16" t="str">
        <f t="array" ref="F112">IFERROR(INDEX('توزيع المباريات'!$F$12:$F$491,SMALL(IF('توزيع المباريات'!$J$12:$J$491=$H$7,IF('توزيع المباريات'!$H$12:$H$491=$H$6,ROW($A$13:$A$492)-ROW($A$13)+1)),ROWS($C$11:F112))),"")</f>
        <v/>
      </c>
      <c r="G112" s="79" t="str">
        <f t="array" ref="G112">IFERROR(INDEX('توزيع المباريات'!$G$12:$G$491,SMALL(IF('توزيع المباريات'!$J$12:$J$491=$H$7,IF('توزيع المباريات'!$H$12:$H$491=$H$6,ROW($A$13:$A$492)-ROW($A$13)+1)),ROWS($C$11:G112))),"")</f>
        <v/>
      </c>
      <c r="H112" s="16" t="str">
        <f t="array" ref="H112">IFERROR(INDEX('توزيع المباريات'!$H$12:$H$491,SMALL(IF('توزيع المباريات'!$J$12:$J$491=$H$7,IF('توزيع المباريات'!$H$12:$H$491=$H$6,ROW($A$13:$A$492)-ROW($A$13)+1)),ROWS($C$11:H112))),"")</f>
        <v/>
      </c>
      <c r="I112" s="16" t="str">
        <f t="array" ref="I112">IFERROR(INDEX('توزيع المباريات'!$I$12:$I$491,SMALL(IF('توزيع المباريات'!$J$12:$J$491=$H$7,IF('توزيع المباريات'!$H$12:$H$491=$H$6,ROW($A$13:$A$492)-ROW($A$13)+1)),ROWS($C$11:I112))),"")</f>
        <v/>
      </c>
    </row>
    <row r="113" spans="2:9" ht="18">
      <c r="B113" s="15" t="str">
        <f>IF(C113="","",SUBTOTAL(3,$C$11:C113))</f>
        <v/>
      </c>
      <c r="C113" s="16" t="str">
        <f t="array" ref="C113">IFERROR(INDEX('توزيع المباريات'!$C$12:$C$491,SMALL(IF('توزيع المباريات'!$J$12:$J$491=$H$7,IF('توزيع المباريات'!$H$12:$H$491=$H$6,ROW($A$13:$A$492)-ROW($A$13)+1)),ROWS($C$11:C113))),"")</f>
        <v/>
      </c>
      <c r="D113" s="16" t="str">
        <f t="array" ref="D113">IFERROR(INDEX('توزيع المباريات'!$D$12:$D$491,SMALL(IF('توزيع المباريات'!$J$12:$J$491=$H$7,IF('توزيع المباريات'!$H$12:$H$491=$H$6,ROW($A$13:$A$492)-ROW($A$13)+1)),ROWS($C$11:D113))),"")</f>
        <v/>
      </c>
      <c r="E113" s="16" t="str">
        <f t="array" ref="E113">IFERROR(INDEX('توزيع المباريات'!$E$12:$E$491,SMALL(IF('توزيع المباريات'!$J$12:$J$491=$H$7,IF('توزيع المباريات'!$H$12:$H$491=$H$6,ROW($A$13:$A$492)-ROW($A$13)+1)),ROWS($C$11:E113))),"")</f>
        <v/>
      </c>
      <c r="F113" s="16" t="str">
        <f t="array" ref="F113">IFERROR(INDEX('توزيع المباريات'!$F$12:$F$491,SMALL(IF('توزيع المباريات'!$J$12:$J$491=$H$7,IF('توزيع المباريات'!$H$12:$H$491=$H$6,ROW($A$13:$A$492)-ROW($A$13)+1)),ROWS($C$11:F113))),"")</f>
        <v/>
      </c>
      <c r="G113" s="79" t="str">
        <f t="array" ref="G113">IFERROR(INDEX('توزيع المباريات'!$G$12:$G$491,SMALL(IF('توزيع المباريات'!$J$12:$J$491=$H$7,IF('توزيع المباريات'!$H$12:$H$491=$H$6,ROW($A$13:$A$492)-ROW($A$13)+1)),ROWS($C$11:G113))),"")</f>
        <v/>
      </c>
      <c r="H113" s="16" t="str">
        <f t="array" ref="H113">IFERROR(INDEX('توزيع المباريات'!$H$12:$H$491,SMALL(IF('توزيع المباريات'!$J$12:$J$491=$H$7,IF('توزيع المباريات'!$H$12:$H$491=$H$6,ROW($A$13:$A$492)-ROW($A$13)+1)),ROWS($C$11:H113))),"")</f>
        <v/>
      </c>
      <c r="I113" s="16" t="str">
        <f t="array" ref="I113">IFERROR(INDEX('توزيع المباريات'!$I$12:$I$491,SMALL(IF('توزيع المباريات'!$J$12:$J$491=$H$7,IF('توزيع المباريات'!$H$12:$H$491=$H$6,ROW($A$13:$A$492)-ROW($A$13)+1)),ROWS($C$11:I113))),"")</f>
        <v/>
      </c>
    </row>
    <row r="114" spans="2:9" ht="18">
      <c r="B114" s="15" t="str">
        <f>IF(C114="","",SUBTOTAL(3,$C$11:C114))</f>
        <v/>
      </c>
      <c r="C114" s="16" t="str">
        <f t="array" ref="C114">IFERROR(INDEX('توزيع المباريات'!$C$12:$C$491,SMALL(IF('توزيع المباريات'!$J$12:$J$491=$H$7,IF('توزيع المباريات'!$H$12:$H$491=$H$6,ROW($A$13:$A$492)-ROW($A$13)+1)),ROWS($C$11:C114))),"")</f>
        <v/>
      </c>
      <c r="D114" s="16" t="str">
        <f t="array" ref="D114">IFERROR(INDEX('توزيع المباريات'!$D$12:$D$491,SMALL(IF('توزيع المباريات'!$J$12:$J$491=$H$7,IF('توزيع المباريات'!$H$12:$H$491=$H$6,ROW($A$13:$A$492)-ROW($A$13)+1)),ROWS($C$11:D114))),"")</f>
        <v/>
      </c>
      <c r="E114" s="16" t="str">
        <f t="array" ref="E114">IFERROR(INDEX('توزيع المباريات'!$E$12:$E$491,SMALL(IF('توزيع المباريات'!$J$12:$J$491=$H$7,IF('توزيع المباريات'!$H$12:$H$491=$H$6,ROW($A$13:$A$492)-ROW($A$13)+1)),ROWS($C$11:E114))),"")</f>
        <v/>
      </c>
      <c r="F114" s="16" t="str">
        <f t="array" ref="F114">IFERROR(INDEX('توزيع المباريات'!$F$12:$F$491,SMALL(IF('توزيع المباريات'!$J$12:$J$491=$H$7,IF('توزيع المباريات'!$H$12:$H$491=$H$6,ROW($A$13:$A$492)-ROW($A$13)+1)),ROWS($C$11:F114))),"")</f>
        <v/>
      </c>
      <c r="G114" s="79" t="str">
        <f t="array" ref="G114">IFERROR(INDEX('توزيع المباريات'!$G$12:$G$491,SMALL(IF('توزيع المباريات'!$J$12:$J$491=$H$7,IF('توزيع المباريات'!$H$12:$H$491=$H$6,ROW($A$13:$A$492)-ROW($A$13)+1)),ROWS($C$11:G114))),"")</f>
        <v/>
      </c>
      <c r="H114" s="16" t="str">
        <f t="array" ref="H114">IFERROR(INDEX('توزيع المباريات'!$H$12:$H$491,SMALL(IF('توزيع المباريات'!$J$12:$J$491=$H$7,IF('توزيع المباريات'!$H$12:$H$491=$H$6,ROW($A$13:$A$492)-ROW($A$13)+1)),ROWS($C$11:H114))),"")</f>
        <v/>
      </c>
      <c r="I114" s="16" t="str">
        <f t="array" ref="I114">IFERROR(INDEX('توزيع المباريات'!$I$12:$I$491,SMALL(IF('توزيع المباريات'!$J$12:$J$491=$H$7,IF('توزيع المباريات'!$H$12:$H$491=$H$6,ROW($A$13:$A$492)-ROW($A$13)+1)),ROWS($C$11:I114))),"")</f>
        <v/>
      </c>
    </row>
    <row r="115" spans="2:9" ht="18">
      <c r="B115" s="15" t="str">
        <f>IF(C115="","",SUBTOTAL(3,$C$11:C115))</f>
        <v/>
      </c>
      <c r="C115" s="16" t="str">
        <f t="array" ref="C115">IFERROR(INDEX('توزيع المباريات'!$C$12:$C$491,SMALL(IF('توزيع المباريات'!$J$12:$J$491=$H$7,IF('توزيع المباريات'!$H$12:$H$491=$H$6,ROW($A$13:$A$492)-ROW($A$13)+1)),ROWS($C$11:C115))),"")</f>
        <v/>
      </c>
      <c r="D115" s="16" t="str">
        <f t="array" ref="D115">IFERROR(INDEX('توزيع المباريات'!$D$12:$D$491,SMALL(IF('توزيع المباريات'!$J$12:$J$491=$H$7,IF('توزيع المباريات'!$H$12:$H$491=$H$6,ROW($A$13:$A$492)-ROW($A$13)+1)),ROWS($C$11:D115))),"")</f>
        <v/>
      </c>
      <c r="E115" s="16" t="str">
        <f t="array" ref="E115">IFERROR(INDEX('توزيع المباريات'!$E$12:$E$491,SMALL(IF('توزيع المباريات'!$J$12:$J$491=$H$7,IF('توزيع المباريات'!$H$12:$H$491=$H$6,ROW($A$13:$A$492)-ROW($A$13)+1)),ROWS($C$11:E115))),"")</f>
        <v/>
      </c>
      <c r="F115" s="16" t="str">
        <f t="array" ref="F115">IFERROR(INDEX('توزيع المباريات'!$F$12:$F$491,SMALL(IF('توزيع المباريات'!$J$12:$J$491=$H$7,IF('توزيع المباريات'!$H$12:$H$491=$H$6,ROW($A$13:$A$492)-ROW($A$13)+1)),ROWS($C$11:F115))),"")</f>
        <v/>
      </c>
      <c r="G115" s="79" t="str">
        <f t="array" ref="G115">IFERROR(INDEX('توزيع المباريات'!$G$12:$G$491,SMALL(IF('توزيع المباريات'!$J$12:$J$491=$H$7,IF('توزيع المباريات'!$H$12:$H$491=$H$6,ROW($A$13:$A$492)-ROW($A$13)+1)),ROWS($C$11:G115))),"")</f>
        <v/>
      </c>
      <c r="H115" s="16" t="str">
        <f t="array" ref="H115">IFERROR(INDEX('توزيع المباريات'!$H$12:$H$491,SMALL(IF('توزيع المباريات'!$J$12:$J$491=$H$7,IF('توزيع المباريات'!$H$12:$H$491=$H$6,ROW($A$13:$A$492)-ROW($A$13)+1)),ROWS($C$11:H115))),"")</f>
        <v/>
      </c>
      <c r="I115" s="16" t="str">
        <f t="array" ref="I115">IFERROR(INDEX('توزيع المباريات'!$I$12:$I$491,SMALL(IF('توزيع المباريات'!$J$12:$J$491=$H$7,IF('توزيع المباريات'!$H$12:$H$491=$H$6,ROW($A$13:$A$492)-ROW($A$13)+1)),ROWS($C$11:I115))),"")</f>
        <v/>
      </c>
    </row>
    <row r="116" spans="2:9" ht="18">
      <c r="B116" s="15" t="str">
        <f>IF(C116="","",SUBTOTAL(3,$C$11:C116))</f>
        <v/>
      </c>
      <c r="C116" s="16" t="str">
        <f t="array" ref="C116">IFERROR(INDEX('توزيع المباريات'!$C$12:$C$491,SMALL(IF('توزيع المباريات'!$J$12:$J$491=$H$7,IF('توزيع المباريات'!$H$12:$H$491=$H$6,ROW($A$13:$A$492)-ROW($A$13)+1)),ROWS($C$11:C116))),"")</f>
        <v/>
      </c>
      <c r="D116" s="16" t="str">
        <f t="array" ref="D116">IFERROR(INDEX('توزيع المباريات'!$D$12:$D$491,SMALL(IF('توزيع المباريات'!$J$12:$J$491=$H$7,IF('توزيع المباريات'!$H$12:$H$491=$H$6,ROW($A$13:$A$492)-ROW($A$13)+1)),ROWS($C$11:D116))),"")</f>
        <v/>
      </c>
      <c r="E116" s="16" t="str">
        <f t="array" ref="E116">IFERROR(INDEX('توزيع المباريات'!$E$12:$E$491,SMALL(IF('توزيع المباريات'!$J$12:$J$491=$H$7,IF('توزيع المباريات'!$H$12:$H$491=$H$6,ROW($A$13:$A$492)-ROW($A$13)+1)),ROWS($C$11:E116))),"")</f>
        <v/>
      </c>
      <c r="F116" s="16" t="str">
        <f t="array" ref="F116">IFERROR(INDEX('توزيع المباريات'!$F$12:$F$491,SMALL(IF('توزيع المباريات'!$J$12:$J$491=$H$7,IF('توزيع المباريات'!$H$12:$H$491=$H$6,ROW($A$13:$A$492)-ROW($A$13)+1)),ROWS($C$11:F116))),"")</f>
        <v/>
      </c>
      <c r="G116" s="79" t="str">
        <f t="array" ref="G116">IFERROR(INDEX('توزيع المباريات'!$G$12:$G$491,SMALL(IF('توزيع المباريات'!$J$12:$J$491=$H$7,IF('توزيع المباريات'!$H$12:$H$491=$H$6,ROW($A$13:$A$492)-ROW($A$13)+1)),ROWS($C$11:G116))),"")</f>
        <v/>
      </c>
      <c r="H116" s="16" t="str">
        <f t="array" ref="H116">IFERROR(INDEX('توزيع المباريات'!$H$12:$H$491,SMALL(IF('توزيع المباريات'!$J$12:$J$491=$H$7,IF('توزيع المباريات'!$H$12:$H$491=$H$6,ROW($A$13:$A$492)-ROW($A$13)+1)),ROWS($C$11:H116))),"")</f>
        <v/>
      </c>
      <c r="I116" s="16" t="str">
        <f t="array" ref="I116">IFERROR(INDEX('توزيع المباريات'!$I$12:$I$491,SMALL(IF('توزيع المباريات'!$J$12:$J$491=$H$7,IF('توزيع المباريات'!$H$12:$H$491=$H$6,ROW($A$13:$A$492)-ROW($A$13)+1)),ROWS($C$11:I116))),"")</f>
        <v/>
      </c>
    </row>
    <row r="117" spans="2:9" ht="18">
      <c r="B117" s="15" t="str">
        <f>IF(C117="","",SUBTOTAL(3,$C$11:C117))</f>
        <v/>
      </c>
      <c r="C117" s="16" t="str">
        <f t="array" ref="C117">IFERROR(INDEX('توزيع المباريات'!$C$12:$C$491,SMALL(IF('توزيع المباريات'!$J$12:$J$491=$H$7,IF('توزيع المباريات'!$H$12:$H$491=$H$6,ROW($A$13:$A$492)-ROW($A$13)+1)),ROWS($C$11:C117))),"")</f>
        <v/>
      </c>
      <c r="D117" s="16" t="str">
        <f t="array" ref="D117">IFERROR(INDEX('توزيع المباريات'!$D$12:$D$491,SMALL(IF('توزيع المباريات'!$J$12:$J$491=$H$7,IF('توزيع المباريات'!$H$12:$H$491=$H$6,ROW($A$13:$A$492)-ROW($A$13)+1)),ROWS($C$11:D117))),"")</f>
        <v/>
      </c>
      <c r="E117" s="16" t="str">
        <f t="array" ref="E117">IFERROR(INDEX('توزيع المباريات'!$E$12:$E$491,SMALL(IF('توزيع المباريات'!$J$12:$J$491=$H$7,IF('توزيع المباريات'!$H$12:$H$491=$H$6,ROW($A$13:$A$492)-ROW($A$13)+1)),ROWS($C$11:E117))),"")</f>
        <v/>
      </c>
      <c r="F117" s="16" t="str">
        <f t="array" ref="F117">IFERROR(INDEX('توزيع المباريات'!$F$12:$F$491,SMALL(IF('توزيع المباريات'!$J$12:$J$491=$H$7,IF('توزيع المباريات'!$H$12:$H$491=$H$6,ROW($A$13:$A$492)-ROW($A$13)+1)),ROWS($C$11:F117))),"")</f>
        <v/>
      </c>
      <c r="G117" s="79" t="str">
        <f t="array" ref="G117">IFERROR(INDEX('توزيع المباريات'!$G$12:$G$491,SMALL(IF('توزيع المباريات'!$J$12:$J$491=$H$7,IF('توزيع المباريات'!$H$12:$H$491=$H$6,ROW($A$13:$A$492)-ROW($A$13)+1)),ROWS($C$11:G117))),"")</f>
        <v/>
      </c>
      <c r="H117" s="16" t="str">
        <f t="array" ref="H117">IFERROR(INDEX('توزيع المباريات'!$H$12:$H$491,SMALL(IF('توزيع المباريات'!$J$12:$J$491=$H$7,IF('توزيع المباريات'!$H$12:$H$491=$H$6,ROW($A$13:$A$492)-ROW($A$13)+1)),ROWS($C$11:H117))),"")</f>
        <v/>
      </c>
      <c r="I117" s="16" t="str">
        <f t="array" ref="I117">IFERROR(INDEX('توزيع المباريات'!$I$12:$I$491,SMALL(IF('توزيع المباريات'!$J$12:$J$491=$H$7,IF('توزيع المباريات'!$H$12:$H$491=$H$6,ROW($A$13:$A$492)-ROW($A$13)+1)),ROWS($C$11:I117))),"")</f>
        <v/>
      </c>
    </row>
    <row r="118" spans="2:9" ht="18">
      <c r="B118" s="15" t="str">
        <f>IF(C118="","",SUBTOTAL(3,$C$11:C118))</f>
        <v/>
      </c>
      <c r="C118" s="16" t="str">
        <f t="array" ref="C118">IFERROR(INDEX('توزيع المباريات'!$C$12:$C$491,SMALL(IF('توزيع المباريات'!$J$12:$J$491=$H$7,IF('توزيع المباريات'!$H$12:$H$491=$H$6,ROW($A$13:$A$492)-ROW($A$13)+1)),ROWS($C$11:C118))),"")</f>
        <v/>
      </c>
      <c r="D118" s="16" t="str">
        <f t="array" ref="D118">IFERROR(INDEX('توزيع المباريات'!$D$12:$D$491,SMALL(IF('توزيع المباريات'!$J$12:$J$491=$H$7,IF('توزيع المباريات'!$H$12:$H$491=$H$6,ROW($A$13:$A$492)-ROW($A$13)+1)),ROWS($C$11:D118))),"")</f>
        <v/>
      </c>
      <c r="E118" s="16" t="str">
        <f t="array" ref="E118">IFERROR(INDEX('توزيع المباريات'!$E$12:$E$491,SMALL(IF('توزيع المباريات'!$J$12:$J$491=$H$7,IF('توزيع المباريات'!$H$12:$H$491=$H$6,ROW($A$13:$A$492)-ROW($A$13)+1)),ROWS($C$11:E118))),"")</f>
        <v/>
      </c>
      <c r="F118" s="16" t="str">
        <f t="array" ref="F118">IFERROR(INDEX('توزيع المباريات'!$F$12:$F$491,SMALL(IF('توزيع المباريات'!$J$12:$J$491=$H$7,IF('توزيع المباريات'!$H$12:$H$491=$H$6,ROW($A$13:$A$492)-ROW($A$13)+1)),ROWS($C$11:F118))),"")</f>
        <v/>
      </c>
      <c r="G118" s="79" t="str">
        <f t="array" ref="G118">IFERROR(INDEX('توزيع المباريات'!$G$12:$G$491,SMALL(IF('توزيع المباريات'!$J$12:$J$491=$H$7,IF('توزيع المباريات'!$H$12:$H$491=$H$6,ROW($A$13:$A$492)-ROW($A$13)+1)),ROWS($C$11:G118))),"")</f>
        <v/>
      </c>
      <c r="H118" s="16" t="str">
        <f t="array" ref="H118">IFERROR(INDEX('توزيع المباريات'!$H$12:$H$491,SMALL(IF('توزيع المباريات'!$J$12:$J$491=$H$7,IF('توزيع المباريات'!$H$12:$H$491=$H$6,ROW($A$13:$A$492)-ROW($A$13)+1)),ROWS($C$11:H118))),"")</f>
        <v/>
      </c>
      <c r="I118" s="16" t="str">
        <f t="array" ref="I118">IFERROR(INDEX('توزيع المباريات'!$I$12:$I$491,SMALL(IF('توزيع المباريات'!$J$12:$J$491=$H$7,IF('توزيع المباريات'!$H$12:$H$491=$H$6,ROW($A$13:$A$492)-ROW($A$13)+1)),ROWS($C$11:I118))),"")</f>
        <v/>
      </c>
    </row>
    <row r="119" spans="2:9" ht="18">
      <c r="B119" s="15" t="str">
        <f>IF(C119="","",SUBTOTAL(3,$C$11:C119))</f>
        <v/>
      </c>
      <c r="C119" s="16" t="str">
        <f t="array" ref="C119">IFERROR(INDEX('توزيع المباريات'!$C$12:$C$491,SMALL(IF('توزيع المباريات'!$J$12:$J$491=$H$7,IF('توزيع المباريات'!$H$12:$H$491=$H$6,ROW($A$13:$A$492)-ROW($A$13)+1)),ROWS($C$11:C119))),"")</f>
        <v/>
      </c>
      <c r="D119" s="16" t="str">
        <f t="array" ref="D119">IFERROR(INDEX('توزيع المباريات'!$D$12:$D$491,SMALL(IF('توزيع المباريات'!$J$12:$J$491=$H$7,IF('توزيع المباريات'!$H$12:$H$491=$H$6,ROW($A$13:$A$492)-ROW($A$13)+1)),ROWS($C$11:D119))),"")</f>
        <v/>
      </c>
      <c r="E119" s="16" t="str">
        <f t="array" ref="E119">IFERROR(INDEX('توزيع المباريات'!$E$12:$E$491,SMALL(IF('توزيع المباريات'!$J$12:$J$491=$H$7,IF('توزيع المباريات'!$H$12:$H$491=$H$6,ROW($A$13:$A$492)-ROW($A$13)+1)),ROWS($C$11:E119))),"")</f>
        <v/>
      </c>
      <c r="F119" s="16" t="str">
        <f t="array" ref="F119">IFERROR(INDEX('توزيع المباريات'!$F$12:$F$491,SMALL(IF('توزيع المباريات'!$J$12:$J$491=$H$7,IF('توزيع المباريات'!$H$12:$H$491=$H$6,ROW($A$13:$A$492)-ROW($A$13)+1)),ROWS($C$11:F119))),"")</f>
        <v/>
      </c>
      <c r="G119" s="79" t="str">
        <f t="array" ref="G119">IFERROR(INDEX('توزيع المباريات'!$G$12:$G$491,SMALL(IF('توزيع المباريات'!$J$12:$J$491=$H$7,IF('توزيع المباريات'!$H$12:$H$491=$H$6,ROW($A$13:$A$492)-ROW($A$13)+1)),ROWS($C$11:G119))),"")</f>
        <v/>
      </c>
      <c r="H119" s="16" t="str">
        <f t="array" ref="H119">IFERROR(INDEX('توزيع المباريات'!$H$12:$H$491,SMALL(IF('توزيع المباريات'!$J$12:$J$491=$H$7,IF('توزيع المباريات'!$H$12:$H$491=$H$6,ROW($A$13:$A$492)-ROW($A$13)+1)),ROWS($C$11:H119))),"")</f>
        <v/>
      </c>
      <c r="I119" s="16" t="str">
        <f t="array" ref="I119">IFERROR(INDEX('توزيع المباريات'!$I$12:$I$491,SMALL(IF('توزيع المباريات'!$J$12:$J$491=$H$7,IF('توزيع المباريات'!$H$12:$H$491=$H$6,ROW($A$13:$A$492)-ROW($A$13)+1)),ROWS($C$11:I119))),"")</f>
        <v/>
      </c>
    </row>
    <row r="120" spans="2:9" ht="18">
      <c r="B120" s="15" t="str">
        <f>IF(C120="","",SUBTOTAL(3,$C$11:C120))</f>
        <v/>
      </c>
      <c r="C120" s="16" t="str">
        <f t="array" ref="C120">IFERROR(INDEX('توزيع المباريات'!$C$12:$C$491,SMALL(IF('توزيع المباريات'!$J$12:$J$491=$H$7,IF('توزيع المباريات'!$H$12:$H$491=$H$6,ROW($A$13:$A$492)-ROW($A$13)+1)),ROWS($C$11:C120))),"")</f>
        <v/>
      </c>
      <c r="D120" s="16" t="str">
        <f t="array" ref="D120">IFERROR(INDEX('توزيع المباريات'!$D$12:$D$491,SMALL(IF('توزيع المباريات'!$J$12:$J$491=$H$7,IF('توزيع المباريات'!$H$12:$H$491=$H$6,ROW($A$13:$A$492)-ROW($A$13)+1)),ROWS($C$11:D120))),"")</f>
        <v/>
      </c>
      <c r="E120" s="16" t="str">
        <f t="array" ref="E120">IFERROR(INDEX('توزيع المباريات'!$E$12:$E$491,SMALL(IF('توزيع المباريات'!$J$12:$J$491=$H$7,IF('توزيع المباريات'!$H$12:$H$491=$H$6,ROW($A$13:$A$492)-ROW($A$13)+1)),ROWS($C$11:E120))),"")</f>
        <v/>
      </c>
      <c r="F120" s="16" t="str">
        <f t="array" ref="F120">IFERROR(INDEX('توزيع المباريات'!$F$12:$F$491,SMALL(IF('توزيع المباريات'!$J$12:$J$491=$H$7,IF('توزيع المباريات'!$H$12:$H$491=$H$6,ROW($A$13:$A$492)-ROW($A$13)+1)),ROWS($C$11:F120))),"")</f>
        <v/>
      </c>
      <c r="G120" s="79" t="str">
        <f t="array" ref="G120">IFERROR(INDEX('توزيع المباريات'!$G$12:$G$491,SMALL(IF('توزيع المباريات'!$J$12:$J$491=$H$7,IF('توزيع المباريات'!$H$12:$H$491=$H$6,ROW($A$13:$A$492)-ROW($A$13)+1)),ROWS($C$11:G120))),"")</f>
        <v/>
      </c>
      <c r="H120" s="16" t="str">
        <f t="array" ref="H120">IFERROR(INDEX('توزيع المباريات'!$H$12:$H$491,SMALL(IF('توزيع المباريات'!$J$12:$J$491=$H$7,IF('توزيع المباريات'!$H$12:$H$491=$H$6,ROW($A$13:$A$492)-ROW($A$13)+1)),ROWS($C$11:H120))),"")</f>
        <v/>
      </c>
      <c r="I120" s="16" t="str">
        <f t="array" ref="I120">IFERROR(INDEX('توزيع المباريات'!$I$12:$I$491,SMALL(IF('توزيع المباريات'!$J$12:$J$491=$H$7,IF('توزيع المباريات'!$H$12:$H$491=$H$6,ROW($A$13:$A$492)-ROW($A$13)+1)),ROWS($C$11:I120))),"")</f>
        <v/>
      </c>
    </row>
    <row r="121" spans="2:9" ht="18">
      <c r="B121" s="15" t="str">
        <f>IF(C121="","",SUBTOTAL(3,$C$11:C121))</f>
        <v/>
      </c>
      <c r="C121" s="16" t="str">
        <f t="array" ref="C121">IFERROR(INDEX('توزيع المباريات'!$C$12:$C$491,SMALL(IF('توزيع المباريات'!$J$12:$J$491=$H$7,IF('توزيع المباريات'!$H$12:$H$491=$H$6,ROW($A$13:$A$492)-ROW($A$13)+1)),ROWS($C$11:C121))),"")</f>
        <v/>
      </c>
      <c r="D121" s="16" t="str">
        <f t="array" ref="D121">IFERROR(INDEX('توزيع المباريات'!$D$12:$D$491,SMALL(IF('توزيع المباريات'!$J$12:$J$491=$H$7,IF('توزيع المباريات'!$H$12:$H$491=$H$6,ROW($A$13:$A$492)-ROW($A$13)+1)),ROWS($C$11:D121))),"")</f>
        <v/>
      </c>
      <c r="E121" s="16" t="str">
        <f t="array" ref="E121">IFERROR(INDEX('توزيع المباريات'!$E$12:$E$491,SMALL(IF('توزيع المباريات'!$J$12:$J$491=$H$7,IF('توزيع المباريات'!$H$12:$H$491=$H$6,ROW($A$13:$A$492)-ROW($A$13)+1)),ROWS($C$11:E121))),"")</f>
        <v/>
      </c>
      <c r="F121" s="16" t="str">
        <f t="array" ref="F121">IFERROR(INDEX('توزيع المباريات'!$F$12:$F$491,SMALL(IF('توزيع المباريات'!$J$12:$J$491=$H$7,IF('توزيع المباريات'!$H$12:$H$491=$H$6,ROW($A$13:$A$492)-ROW($A$13)+1)),ROWS($C$11:F121))),"")</f>
        <v/>
      </c>
      <c r="G121" s="79" t="str">
        <f t="array" ref="G121">IFERROR(INDEX('توزيع المباريات'!$G$12:$G$491,SMALL(IF('توزيع المباريات'!$J$12:$J$491=$H$7,IF('توزيع المباريات'!$H$12:$H$491=$H$6,ROW($A$13:$A$492)-ROW($A$13)+1)),ROWS($C$11:G121))),"")</f>
        <v/>
      </c>
      <c r="H121" s="16" t="str">
        <f t="array" ref="H121">IFERROR(INDEX('توزيع المباريات'!$H$12:$H$491,SMALL(IF('توزيع المباريات'!$J$12:$J$491=$H$7,IF('توزيع المباريات'!$H$12:$H$491=$H$6,ROW($A$13:$A$492)-ROW($A$13)+1)),ROWS($C$11:H121))),"")</f>
        <v/>
      </c>
      <c r="I121" s="16" t="str">
        <f t="array" ref="I121">IFERROR(INDEX('توزيع المباريات'!$I$12:$I$491,SMALL(IF('توزيع المباريات'!$J$12:$J$491=$H$7,IF('توزيع المباريات'!$H$12:$H$491=$H$6,ROW($A$13:$A$492)-ROW($A$13)+1)),ROWS($C$11:I121))),"")</f>
        <v/>
      </c>
    </row>
    <row r="122" spans="2:9" ht="18">
      <c r="B122" s="15" t="str">
        <f>IF(C122="","",SUBTOTAL(3,$C$11:C122))</f>
        <v/>
      </c>
      <c r="C122" s="16" t="str">
        <f t="array" ref="C122">IFERROR(INDEX('توزيع المباريات'!$C$12:$C$491,SMALL(IF('توزيع المباريات'!$J$12:$J$491=$H$7,IF('توزيع المباريات'!$H$12:$H$491=$H$6,ROW($A$13:$A$492)-ROW($A$13)+1)),ROWS($C$11:C122))),"")</f>
        <v/>
      </c>
      <c r="D122" s="16" t="str">
        <f t="array" ref="D122">IFERROR(INDEX('توزيع المباريات'!$D$12:$D$491,SMALL(IF('توزيع المباريات'!$J$12:$J$491=$H$7,IF('توزيع المباريات'!$H$12:$H$491=$H$6,ROW($A$13:$A$492)-ROW($A$13)+1)),ROWS($C$11:D122))),"")</f>
        <v/>
      </c>
      <c r="E122" s="16" t="str">
        <f t="array" ref="E122">IFERROR(INDEX('توزيع المباريات'!$E$12:$E$491,SMALL(IF('توزيع المباريات'!$J$12:$J$491=$H$7,IF('توزيع المباريات'!$H$12:$H$491=$H$6,ROW($A$13:$A$492)-ROW($A$13)+1)),ROWS($C$11:E122))),"")</f>
        <v/>
      </c>
      <c r="F122" s="16" t="str">
        <f t="array" ref="F122">IFERROR(INDEX('توزيع المباريات'!$F$12:$F$491,SMALL(IF('توزيع المباريات'!$J$12:$J$491=$H$7,IF('توزيع المباريات'!$H$12:$H$491=$H$6,ROW($A$13:$A$492)-ROW($A$13)+1)),ROWS($C$11:F122))),"")</f>
        <v/>
      </c>
      <c r="G122" s="79" t="str">
        <f t="array" ref="G122">IFERROR(INDEX('توزيع المباريات'!$G$12:$G$491,SMALL(IF('توزيع المباريات'!$J$12:$J$491=$H$7,IF('توزيع المباريات'!$H$12:$H$491=$H$6,ROW($A$13:$A$492)-ROW($A$13)+1)),ROWS($C$11:G122))),"")</f>
        <v/>
      </c>
      <c r="H122" s="16" t="str">
        <f t="array" ref="H122">IFERROR(INDEX('توزيع المباريات'!$H$12:$H$491,SMALL(IF('توزيع المباريات'!$J$12:$J$491=$H$7,IF('توزيع المباريات'!$H$12:$H$491=$H$6,ROW($A$13:$A$492)-ROW($A$13)+1)),ROWS($C$11:H122))),"")</f>
        <v/>
      </c>
      <c r="I122" s="16" t="str">
        <f t="array" ref="I122">IFERROR(INDEX('توزيع المباريات'!$I$12:$I$491,SMALL(IF('توزيع المباريات'!$J$12:$J$491=$H$7,IF('توزيع المباريات'!$H$12:$H$491=$H$6,ROW($A$13:$A$492)-ROW($A$13)+1)),ROWS($C$11:I122))),"")</f>
        <v/>
      </c>
    </row>
    <row r="123" spans="2:9" ht="18">
      <c r="B123" s="15" t="str">
        <f>IF(C123="","",SUBTOTAL(3,$C$11:C123))</f>
        <v/>
      </c>
      <c r="C123" s="16" t="str">
        <f t="array" ref="C123">IFERROR(INDEX('توزيع المباريات'!$C$12:$C$491,SMALL(IF('توزيع المباريات'!$J$12:$J$491=$H$7,IF('توزيع المباريات'!$H$12:$H$491=$H$6,ROW($A$13:$A$492)-ROW($A$13)+1)),ROWS($C$11:C123))),"")</f>
        <v/>
      </c>
      <c r="D123" s="16" t="str">
        <f t="array" ref="D123">IFERROR(INDEX('توزيع المباريات'!$D$12:$D$491,SMALL(IF('توزيع المباريات'!$J$12:$J$491=$H$7,IF('توزيع المباريات'!$H$12:$H$491=$H$6,ROW($A$13:$A$492)-ROW($A$13)+1)),ROWS($C$11:D123))),"")</f>
        <v/>
      </c>
      <c r="E123" s="16" t="str">
        <f t="array" ref="E123">IFERROR(INDEX('توزيع المباريات'!$E$12:$E$491,SMALL(IF('توزيع المباريات'!$J$12:$J$491=$H$7,IF('توزيع المباريات'!$H$12:$H$491=$H$6,ROW($A$13:$A$492)-ROW($A$13)+1)),ROWS($C$11:E123))),"")</f>
        <v/>
      </c>
      <c r="F123" s="16" t="str">
        <f t="array" ref="F123">IFERROR(INDEX('توزيع المباريات'!$F$12:$F$491,SMALL(IF('توزيع المباريات'!$J$12:$J$491=$H$7,IF('توزيع المباريات'!$H$12:$H$491=$H$6,ROW($A$13:$A$492)-ROW($A$13)+1)),ROWS($C$11:F123))),"")</f>
        <v/>
      </c>
      <c r="G123" s="79" t="str">
        <f t="array" ref="G123">IFERROR(INDEX('توزيع المباريات'!$G$12:$G$491,SMALL(IF('توزيع المباريات'!$J$12:$J$491=$H$7,IF('توزيع المباريات'!$H$12:$H$491=$H$6,ROW($A$13:$A$492)-ROW($A$13)+1)),ROWS($C$11:G123))),"")</f>
        <v/>
      </c>
      <c r="H123" s="16" t="str">
        <f t="array" ref="H123">IFERROR(INDEX('توزيع المباريات'!$H$12:$H$491,SMALL(IF('توزيع المباريات'!$J$12:$J$491=$H$7,IF('توزيع المباريات'!$H$12:$H$491=$H$6,ROW($A$13:$A$492)-ROW($A$13)+1)),ROWS($C$11:H123))),"")</f>
        <v/>
      </c>
      <c r="I123" s="16" t="str">
        <f t="array" ref="I123">IFERROR(INDEX('توزيع المباريات'!$I$12:$I$491,SMALL(IF('توزيع المباريات'!$J$12:$J$491=$H$7,IF('توزيع المباريات'!$H$12:$H$491=$H$6,ROW($A$13:$A$492)-ROW($A$13)+1)),ROWS($C$11:I123))),"")</f>
        <v/>
      </c>
    </row>
    <row r="124" spans="2:9" ht="18">
      <c r="B124" s="15" t="str">
        <f>IF(C124="","",SUBTOTAL(3,$C$11:C124))</f>
        <v/>
      </c>
      <c r="C124" s="16" t="str">
        <f t="array" ref="C124">IFERROR(INDEX('توزيع المباريات'!$C$12:$C$491,SMALL(IF('توزيع المباريات'!$J$12:$J$491=$H$7,IF('توزيع المباريات'!$H$12:$H$491=$H$6,ROW($A$13:$A$492)-ROW($A$13)+1)),ROWS($C$11:C124))),"")</f>
        <v/>
      </c>
      <c r="D124" s="16" t="str">
        <f t="array" ref="D124">IFERROR(INDEX('توزيع المباريات'!$D$12:$D$491,SMALL(IF('توزيع المباريات'!$J$12:$J$491=$H$7,IF('توزيع المباريات'!$H$12:$H$491=$H$6,ROW($A$13:$A$492)-ROW($A$13)+1)),ROWS($C$11:D124))),"")</f>
        <v/>
      </c>
      <c r="E124" s="16" t="str">
        <f t="array" ref="E124">IFERROR(INDEX('توزيع المباريات'!$E$12:$E$491,SMALL(IF('توزيع المباريات'!$J$12:$J$491=$H$7,IF('توزيع المباريات'!$H$12:$H$491=$H$6,ROW($A$13:$A$492)-ROW($A$13)+1)),ROWS($C$11:E124))),"")</f>
        <v/>
      </c>
      <c r="F124" s="16" t="str">
        <f t="array" ref="F124">IFERROR(INDEX('توزيع المباريات'!$F$12:$F$491,SMALL(IF('توزيع المباريات'!$J$12:$J$491=$H$7,IF('توزيع المباريات'!$H$12:$H$491=$H$6,ROW($A$13:$A$492)-ROW($A$13)+1)),ROWS($C$11:F124))),"")</f>
        <v/>
      </c>
      <c r="G124" s="79" t="str">
        <f t="array" ref="G124">IFERROR(INDEX('توزيع المباريات'!$G$12:$G$491,SMALL(IF('توزيع المباريات'!$J$12:$J$491=$H$7,IF('توزيع المباريات'!$H$12:$H$491=$H$6,ROW($A$13:$A$492)-ROW($A$13)+1)),ROWS($C$11:G124))),"")</f>
        <v/>
      </c>
      <c r="H124" s="16" t="str">
        <f t="array" ref="H124">IFERROR(INDEX('توزيع المباريات'!$H$12:$H$491,SMALL(IF('توزيع المباريات'!$J$12:$J$491=$H$7,IF('توزيع المباريات'!$H$12:$H$491=$H$6,ROW($A$13:$A$492)-ROW($A$13)+1)),ROWS($C$11:H124))),"")</f>
        <v/>
      </c>
      <c r="I124" s="16" t="str">
        <f t="array" ref="I124">IFERROR(INDEX('توزيع المباريات'!$I$12:$I$491,SMALL(IF('توزيع المباريات'!$J$12:$J$491=$H$7,IF('توزيع المباريات'!$H$12:$H$491=$H$6,ROW($A$13:$A$492)-ROW($A$13)+1)),ROWS($C$11:I124))),"")</f>
        <v/>
      </c>
    </row>
    <row r="125" spans="2:9" ht="18">
      <c r="B125" s="15" t="str">
        <f>IF(C125="","",SUBTOTAL(3,$C$11:C125))</f>
        <v/>
      </c>
      <c r="C125" s="16" t="str">
        <f t="array" ref="C125">IFERROR(INDEX('توزيع المباريات'!$C$12:$C$491,SMALL(IF('توزيع المباريات'!$J$12:$J$491=$H$7,IF('توزيع المباريات'!$H$12:$H$491=$H$6,ROW($A$13:$A$492)-ROW($A$13)+1)),ROWS($C$11:C125))),"")</f>
        <v/>
      </c>
      <c r="D125" s="16" t="str">
        <f t="array" ref="D125">IFERROR(INDEX('توزيع المباريات'!$D$12:$D$491,SMALL(IF('توزيع المباريات'!$J$12:$J$491=$H$7,IF('توزيع المباريات'!$H$12:$H$491=$H$6,ROW($A$13:$A$492)-ROW($A$13)+1)),ROWS($C$11:D125))),"")</f>
        <v/>
      </c>
      <c r="E125" s="16" t="str">
        <f t="array" ref="E125">IFERROR(INDEX('توزيع المباريات'!$E$12:$E$491,SMALL(IF('توزيع المباريات'!$J$12:$J$491=$H$7,IF('توزيع المباريات'!$H$12:$H$491=$H$6,ROW($A$13:$A$492)-ROW($A$13)+1)),ROWS($C$11:E125))),"")</f>
        <v/>
      </c>
      <c r="F125" s="16" t="str">
        <f t="array" ref="F125">IFERROR(INDEX('توزيع المباريات'!$F$12:$F$491,SMALL(IF('توزيع المباريات'!$J$12:$J$491=$H$7,IF('توزيع المباريات'!$H$12:$H$491=$H$6,ROW($A$13:$A$492)-ROW($A$13)+1)),ROWS($C$11:F125))),"")</f>
        <v/>
      </c>
      <c r="G125" s="79" t="str">
        <f t="array" ref="G125">IFERROR(INDEX('توزيع المباريات'!$G$12:$G$491,SMALL(IF('توزيع المباريات'!$J$12:$J$491=$H$7,IF('توزيع المباريات'!$H$12:$H$491=$H$6,ROW($A$13:$A$492)-ROW($A$13)+1)),ROWS($C$11:G125))),"")</f>
        <v/>
      </c>
      <c r="H125" s="16" t="str">
        <f t="array" ref="H125">IFERROR(INDEX('توزيع المباريات'!$H$12:$H$491,SMALL(IF('توزيع المباريات'!$J$12:$J$491=$H$7,IF('توزيع المباريات'!$H$12:$H$491=$H$6,ROW($A$13:$A$492)-ROW($A$13)+1)),ROWS($C$11:H125))),"")</f>
        <v/>
      </c>
      <c r="I125" s="16" t="str">
        <f t="array" ref="I125">IFERROR(INDEX('توزيع المباريات'!$I$12:$I$491,SMALL(IF('توزيع المباريات'!$J$12:$J$491=$H$7,IF('توزيع المباريات'!$H$12:$H$491=$H$6,ROW($A$13:$A$492)-ROW($A$13)+1)),ROWS($C$11:I125))),"")</f>
        <v/>
      </c>
    </row>
    <row r="126" spans="2:9" ht="18">
      <c r="B126" s="15" t="str">
        <f>IF(C126="","",SUBTOTAL(3,$C$11:C126))</f>
        <v/>
      </c>
      <c r="C126" s="16" t="str">
        <f t="array" ref="C126">IFERROR(INDEX('توزيع المباريات'!$C$12:$C$491,SMALL(IF('توزيع المباريات'!$J$12:$J$491=$H$7,IF('توزيع المباريات'!$H$12:$H$491=$H$6,ROW($A$13:$A$492)-ROW($A$13)+1)),ROWS($C$11:C126))),"")</f>
        <v/>
      </c>
      <c r="D126" s="16" t="str">
        <f t="array" ref="D126">IFERROR(INDEX('توزيع المباريات'!$D$12:$D$491,SMALL(IF('توزيع المباريات'!$J$12:$J$491=$H$7,IF('توزيع المباريات'!$H$12:$H$491=$H$6,ROW($A$13:$A$492)-ROW($A$13)+1)),ROWS($C$11:D126))),"")</f>
        <v/>
      </c>
      <c r="E126" s="16" t="str">
        <f t="array" ref="E126">IFERROR(INDEX('توزيع المباريات'!$E$12:$E$491,SMALL(IF('توزيع المباريات'!$J$12:$J$491=$H$7,IF('توزيع المباريات'!$H$12:$H$491=$H$6,ROW($A$13:$A$492)-ROW($A$13)+1)),ROWS($C$11:E126))),"")</f>
        <v/>
      </c>
      <c r="F126" s="16" t="str">
        <f t="array" ref="F126">IFERROR(INDEX('توزيع المباريات'!$F$12:$F$491,SMALL(IF('توزيع المباريات'!$J$12:$J$491=$H$7,IF('توزيع المباريات'!$H$12:$H$491=$H$6,ROW($A$13:$A$492)-ROW($A$13)+1)),ROWS($C$11:F126))),"")</f>
        <v/>
      </c>
      <c r="G126" s="79" t="str">
        <f t="array" ref="G126">IFERROR(INDEX('توزيع المباريات'!$G$12:$G$491,SMALL(IF('توزيع المباريات'!$J$12:$J$491=$H$7,IF('توزيع المباريات'!$H$12:$H$491=$H$6,ROW($A$13:$A$492)-ROW($A$13)+1)),ROWS($C$11:G126))),"")</f>
        <v/>
      </c>
      <c r="H126" s="16" t="str">
        <f t="array" ref="H126">IFERROR(INDEX('توزيع المباريات'!$H$12:$H$491,SMALL(IF('توزيع المباريات'!$J$12:$J$491=$H$7,IF('توزيع المباريات'!$H$12:$H$491=$H$6,ROW($A$13:$A$492)-ROW($A$13)+1)),ROWS($C$11:H126))),"")</f>
        <v/>
      </c>
      <c r="I126" s="16" t="str">
        <f t="array" ref="I126">IFERROR(INDEX('توزيع المباريات'!$I$12:$I$491,SMALL(IF('توزيع المباريات'!$J$12:$J$491=$H$7,IF('توزيع المباريات'!$H$12:$H$491=$H$6,ROW($A$13:$A$492)-ROW($A$13)+1)),ROWS($C$11:I126))),"")</f>
        <v/>
      </c>
    </row>
    <row r="127" spans="2:9" ht="18">
      <c r="B127" s="15" t="str">
        <f>IF(C127="","",SUBTOTAL(3,$C$11:C127))</f>
        <v/>
      </c>
      <c r="C127" s="16" t="str">
        <f t="array" ref="C127">IFERROR(INDEX('توزيع المباريات'!$C$12:$C$491,SMALL(IF('توزيع المباريات'!$J$12:$J$491=$H$7,IF('توزيع المباريات'!$H$12:$H$491=$H$6,ROW($A$13:$A$492)-ROW($A$13)+1)),ROWS($C$11:C127))),"")</f>
        <v/>
      </c>
      <c r="D127" s="16" t="str">
        <f t="array" ref="D127">IFERROR(INDEX('توزيع المباريات'!$D$12:$D$491,SMALL(IF('توزيع المباريات'!$J$12:$J$491=$H$7,IF('توزيع المباريات'!$H$12:$H$491=$H$6,ROW($A$13:$A$492)-ROW($A$13)+1)),ROWS($C$11:D127))),"")</f>
        <v/>
      </c>
      <c r="E127" s="16" t="str">
        <f t="array" ref="E127">IFERROR(INDEX('توزيع المباريات'!$E$12:$E$491,SMALL(IF('توزيع المباريات'!$J$12:$J$491=$H$7,IF('توزيع المباريات'!$H$12:$H$491=$H$6,ROW($A$13:$A$492)-ROW($A$13)+1)),ROWS($C$11:E127))),"")</f>
        <v/>
      </c>
      <c r="F127" s="16" t="str">
        <f t="array" ref="F127">IFERROR(INDEX('توزيع المباريات'!$F$12:$F$491,SMALL(IF('توزيع المباريات'!$J$12:$J$491=$H$7,IF('توزيع المباريات'!$H$12:$H$491=$H$6,ROW($A$13:$A$492)-ROW($A$13)+1)),ROWS($C$11:F127))),"")</f>
        <v/>
      </c>
      <c r="G127" s="79" t="str">
        <f t="array" ref="G127">IFERROR(INDEX('توزيع المباريات'!$G$12:$G$491,SMALL(IF('توزيع المباريات'!$J$12:$J$491=$H$7,IF('توزيع المباريات'!$H$12:$H$491=$H$6,ROW($A$13:$A$492)-ROW($A$13)+1)),ROWS($C$11:G127))),"")</f>
        <v/>
      </c>
      <c r="H127" s="16" t="str">
        <f t="array" ref="H127">IFERROR(INDEX('توزيع المباريات'!$H$12:$H$491,SMALL(IF('توزيع المباريات'!$J$12:$J$491=$H$7,IF('توزيع المباريات'!$H$12:$H$491=$H$6,ROW($A$13:$A$492)-ROW($A$13)+1)),ROWS($C$11:H127))),"")</f>
        <v/>
      </c>
      <c r="I127" s="16" t="str">
        <f t="array" ref="I127">IFERROR(INDEX('توزيع المباريات'!$I$12:$I$491,SMALL(IF('توزيع المباريات'!$J$12:$J$491=$H$7,IF('توزيع المباريات'!$H$12:$H$491=$H$6,ROW($A$13:$A$492)-ROW($A$13)+1)),ROWS($C$11:I127))),"")</f>
        <v/>
      </c>
    </row>
    <row r="128" spans="2:9" ht="18">
      <c r="B128" s="15" t="str">
        <f>IF(C128="","",SUBTOTAL(3,$C$11:C128))</f>
        <v/>
      </c>
      <c r="C128" s="16" t="str">
        <f t="array" ref="C128">IFERROR(INDEX('توزيع المباريات'!$C$12:$C$491,SMALL(IF('توزيع المباريات'!$J$12:$J$491=$H$7,IF('توزيع المباريات'!$H$12:$H$491=$H$6,ROW($A$13:$A$492)-ROW($A$13)+1)),ROWS($C$11:C128))),"")</f>
        <v/>
      </c>
      <c r="D128" s="16" t="str">
        <f t="array" ref="D128">IFERROR(INDEX('توزيع المباريات'!$D$12:$D$491,SMALL(IF('توزيع المباريات'!$J$12:$J$491=$H$7,IF('توزيع المباريات'!$H$12:$H$491=$H$6,ROW($A$13:$A$492)-ROW($A$13)+1)),ROWS($C$11:D128))),"")</f>
        <v/>
      </c>
      <c r="E128" s="16" t="str">
        <f t="array" ref="E128">IFERROR(INDEX('توزيع المباريات'!$E$12:$E$491,SMALL(IF('توزيع المباريات'!$J$12:$J$491=$H$7,IF('توزيع المباريات'!$H$12:$H$491=$H$6,ROW($A$13:$A$492)-ROW($A$13)+1)),ROWS($C$11:E128))),"")</f>
        <v/>
      </c>
      <c r="F128" s="16" t="str">
        <f t="array" ref="F128">IFERROR(INDEX('توزيع المباريات'!$F$12:$F$491,SMALL(IF('توزيع المباريات'!$J$12:$J$491=$H$7,IF('توزيع المباريات'!$H$12:$H$491=$H$6,ROW($A$13:$A$492)-ROW($A$13)+1)),ROWS($C$11:F128))),"")</f>
        <v/>
      </c>
      <c r="G128" s="79" t="str">
        <f t="array" ref="G128">IFERROR(INDEX('توزيع المباريات'!$G$12:$G$491,SMALL(IF('توزيع المباريات'!$J$12:$J$491=$H$7,IF('توزيع المباريات'!$H$12:$H$491=$H$6,ROW($A$13:$A$492)-ROW($A$13)+1)),ROWS($C$11:G128))),"")</f>
        <v/>
      </c>
      <c r="H128" s="16" t="str">
        <f t="array" ref="H128">IFERROR(INDEX('توزيع المباريات'!$H$12:$H$491,SMALL(IF('توزيع المباريات'!$J$12:$J$491=$H$7,IF('توزيع المباريات'!$H$12:$H$491=$H$6,ROW($A$13:$A$492)-ROW($A$13)+1)),ROWS($C$11:H128))),"")</f>
        <v/>
      </c>
      <c r="I128" s="16" t="str">
        <f t="array" ref="I128">IFERROR(INDEX('توزيع المباريات'!$I$12:$I$491,SMALL(IF('توزيع المباريات'!$J$12:$J$491=$H$7,IF('توزيع المباريات'!$H$12:$H$491=$H$6,ROW($A$13:$A$492)-ROW($A$13)+1)),ROWS($C$11:I128))),"")</f>
        <v/>
      </c>
    </row>
    <row r="129" spans="2:9" ht="18">
      <c r="B129" s="15" t="str">
        <f>IF(C129="","",SUBTOTAL(3,$C$11:C129))</f>
        <v/>
      </c>
      <c r="C129" s="16" t="str">
        <f t="array" ref="C129">IFERROR(INDEX('توزيع المباريات'!$C$12:$C$491,SMALL(IF('توزيع المباريات'!$J$12:$J$491=$H$7,IF('توزيع المباريات'!$H$12:$H$491=$H$6,ROW($A$13:$A$492)-ROW($A$13)+1)),ROWS($C$11:C129))),"")</f>
        <v/>
      </c>
      <c r="D129" s="16" t="str">
        <f t="array" ref="D129">IFERROR(INDEX('توزيع المباريات'!$D$12:$D$491,SMALL(IF('توزيع المباريات'!$J$12:$J$491=$H$7,IF('توزيع المباريات'!$H$12:$H$491=$H$6,ROW($A$13:$A$492)-ROW($A$13)+1)),ROWS($C$11:D129))),"")</f>
        <v/>
      </c>
      <c r="E129" s="16" t="str">
        <f t="array" ref="E129">IFERROR(INDEX('توزيع المباريات'!$E$12:$E$491,SMALL(IF('توزيع المباريات'!$J$12:$J$491=$H$7,IF('توزيع المباريات'!$H$12:$H$491=$H$6,ROW($A$13:$A$492)-ROW($A$13)+1)),ROWS($C$11:E129))),"")</f>
        <v/>
      </c>
      <c r="F129" s="16" t="str">
        <f t="array" ref="F129">IFERROR(INDEX('توزيع المباريات'!$F$12:$F$491,SMALL(IF('توزيع المباريات'!$J$12:$J$491=$H$7,IF('توزيع المباريات'!$H$12:$H$491=$H$6,ROW($A$13:$A$492)-ROW($A$13)+1)),ROWS($C$11:F129))),"")</f>
        <v/>
      </c>
      <c r="G129" s="79" t="str">
        <f t="array" ref="G129">IFERROR(INDEX('توزيع المباريات'!$G$12:$G$491,SMALL(IF('توزيع المباريات'!$J$12:$J$491=$H$7,IF('توزيع المباريات'!$H$12:$H$491=$H$6,ROW($A$13:$A$492)-ROW($A$13)+1)),ROWS($C$11:G129))),"")</f>
        <v/>
      </c>
      <c r="H129" s="16" t="str">
        <f t="array" ref="H129">IFERROR(INDEX('توزيع المباريات'!$H$12:$H$491,SMALL(IF('توزيع المباريات'!$J$12:$J$491=$H$7,IF('توزيع المباريات'!$H$12:$H$491=$H$6,ROW($A$13:$A$492)-ROW($A$13)+1)),ROWS($C$11:H129))),"")</f>
        <v/>
      </c>
      <c r="I129" s="16" t="str">
        <f t="array" ref="I129">IFERROR(INDEX('توزيع المباريات'!$I$12:$I$491,SMALL(IF('توزيع المباريات'!$J$12:$J$491=$H$7,IF('توزيع المباريات'!$H$12:$H$491=$H$6,ROW($A$13:$A$492)-ROW($A$13)+1)),ROWS($C$11:I129))),"")</f>
        <v/>
      </c>
    </row>
    <row r="130" spans="2:9" ht="18">
      <c r="B130" s="15" t="str">
        <f>IF(C130="","",SUBTOTAL(3,$C$11:C130))</f>
        <v/>
      </c>
      <c r="C130" s="16" t="str">
        <f t="array" ref="C130">IFERROR(INDEX('توزيع المباريات'!$C$12:$C$491,SMALL(IF('توزيع المباريات'!$J$12:$J$491=$H$7,IF('توزيع المباريات'!$H$12:$H$491=$H$6,ROW($A$13:$A$492)-ROW($A$13)+1)),ROWS($C$11:C130))),"")</f>
        <v/>
      </c>
      <c r="D130" s="16" t="str">
        <f t="array" ref="D130">IFERROR(INDEX('توزيع المباريات'!$D$12:$D$491,SMALL(IF('توزيع المباريات'!$J$12:$J$491=$H$7,IF('توزيع المباريات'!$H$12:$H$491=$H$6,ROW($A$13:$A$492)-ROW($A$13)+1)),ROWS($C$11:D130))),"")</f>
        <v/>
      </c>
      <c r="E130" s="16" t="str">
        <f t="array" ref="E130">IFERROR(INDEX('توزيع المباريات'!$E$12:$E$491,SMALL(IF('توزيع المباريات'!$J$12:$J$491=$H$7,IF('توزيع المباريات'!$H$12:$H$491=$H$6,ROW($A$13:$A$492)-ROW($A$13)+1)),ROWS($C$11:E130))),"")</f>
        <v/>
      </c>
      <c r="F130" s="16" t="str">
        <f t="array" ref="F130">IFERROR(INDEX('توزيع المباريات'!$F$12:$F$491,SMALL(IF('توزيع المباريات'!$J$12:$J$491=$H$7,IF('توزيع المباريات'!$H$12:$H$491=$H$6,ROW($A$13:$A$492)-ROW($A$13)+1)),ROWS($C$11:F130))),"")</f>
        <v/>
      </c>
      <c r="G130" s="79" t="str">
        <f t="array" ref="G130">IFERROR(INDEX('توزيع المباريات'!$G$12:$G$491,SMALL(IF('توزيع المباريات'!$J$12:$J$491=$H$7,IF('توزيع المباريات'!$H$12:$H$491=$H$6,ROW($A$13:$A$492)-ROW($A$13)+1)),ROWS($C$11:G130))),"")</f>
        <v/>
      </c>
      <c r="H130" s="16" t="str">
        <f t="array" ref="H130">IFERROR(INDEX('توزيع المباريات'!$H$12:$H$491,SMALL(IF('توزيع المباريات'!$J$12:$J$491=$H$7,IF('توزيع المباريات'!$H$12:$H$491=$H$6,ROW($A$13:$A$492)-ROW($A$13)+1)),ROWS($C$11:H130))),"")</f>
        <v/>
      </c>
      <c r="I130" s="16" t="str">
        <f t="array" ref="I130">IFERROR(INDEX('توزيع المباريات'!$I$12:$I$491,SMALL(IF('توزيع المباريات'!$J$12:$J$491=$H$7,IF('توزيع المباريات'!$H$12:$H$491=$H$6,ROW($A$13:$A$492)-ROW($A$13)+1)),ROWS($C$11:I130))),"")</f>
        <v/>
      </c>
    </row>
    <row r="131" spans="2:9" ht="18">
      <c r="B131" s="15" t="str">
        <f>IF(C131="","",SUBTOTAL(3,$C$11:C131))</f>
        <v/>
      </c>
      <c r="C131" s="16" t="str">
        <f t="array" ref="C131">IFERROR(INDEX('توزيع المباريات'!$C$12:$C$491,SMALL(IF('توزيع المباريات'!$J$12:$J$491=$H$7,IF('توزيع المباريات'!$H$12:$H$491=$H$6,ROW($A$13:$A$492)-ROW($A$13)+1)),ROWS($C$11:C131))),"")</f>
        <v/>
      </c>
      <c r="D131" s="16" t="str">
        <f t="array" ref="D131">IFERROR(INDEX('توزيع المباريات'!$D$12:$D$491,SMALL(IF('توزيع المباريات'!$J$12:$J$491=$H$7,IF('توزيع المباريات'!$H$12:$H$491=$H$6,ROW($A$13:$A$492)-ROW($A$13)+1)),ROWS($C$11:D131))),"")</f>
        <v/>
      </c>
      <c r="E131" s="16" t="str">
        <f t="array" ref="E131">IFERROR(INDEX('توزيع المباريات'!$E$12:$E$491,SMALL(IF('توزيع المباريات'!$J$12:$J$491=$H$7,IF('توزيع المباريات'!$H$12:$H$491=$H$6,ROW($A$13:$A$492)-ROW($A$13)+1)),ROWS($C$11:E131))),"")</f>
        <v/>
      </c>
      <c r="F131" s="16" t="str">
        <f t="array" ref="F131">IFERROR(INDEX('توزيع المباريات'!$F$12:$F$491,SMALL(IF('توزيع المباريات'!$J$12:$J$491=$H$7,IF('توزيع المباريات'!$H$12:$H$491=$H$6,ROW($A$13:$A$492)-ROW($A$13)+1)),ROWS($C$11:F131))),"")</f>
        <v/>
      </c>
      <c r="G131" s="79" t="str">
        <f t="array" ref="G131">IFERROR(INDEX('توزيع المباريات'!$G$12:$G$491,SMALL(IF('توزيع المباريات'!$J$12:$J$491=$H$7,IF('توزيع المباريات'!$H$12:$H$491=$H$6,ROW($A$13:$A$492)-ROW($A$13)+1)),ROWS($C$11:G131))),"")</f>
        <v/>
      </c>
      <c r="H131" s="16" t="str">
        <f t="array" ref="H131">IFERROR(INDEX('توزيع المباريات'!$H$12:$H$491,SMALL(IF('توزيع المباريات'!$J$12:$J$491=$H$7,IF('توزيع المباريات'!$H$12:$H$491=$H$6,ROW($A$13:$A$492)-ROW($A$13)+1)),ROWS($C$11:H131))),"")</f>
        <v/>
      </c>
      <c r="I131" s="16" t="str">
        <f t="array" ref="I131">IFERROR(INDEX('توزيع المباريات'!$I$12:$I$491,SMALL(IF('توزيع المباريات'!$J$12:$J$491=$H$7,IF('توزيع المباريات'!$H$12:$H$491=$H$6,ROW($A$13:$A$492)-ROW($A$13)+1)),ROWS($C$11:I131))),"")</f>
        <v/>
      </c>
    </row>
    <row r="132" spans="2:9" ht="18">
      <c r="B132" s="15" t="str">
        <f>IF(C132="","",SUBTOTAL(3,$C$11:C132))</f>
        <v/>
      </c>
      <c r="C132" s="16" t="str">
        <f t="array" ref="C132">IFERROR(INDEX('توزيع المباريات'!$C$12:$C$491,SMALL(IF('توزيع المباريات'!$J$12:$J$491=$H$7,IF('توزيع المباريات'!$H$12:$H$491=$H$6,ROW($A$13:$A$492)-ROW($A$13)+1)),ROWS($C$11:C132))),"")</f>
        <v/>
      </c>
      <c r="D132" s="16" t="str">
        <f t="array" ref="D132">IFERROR(INDEX('توزيع المباريات'!$D$12:$D$491,SMALL(IF('توزيع المباريات'!$J$12:$J$491=$H$7,IF('توزيع المباريات'!$H$12:$H$491=$H$6,ROW($A$13:$A$492)-ROW($A$13)+1)),ROWS($C$11:D132))),"")</f>
        <v/>
      </c>
      <c r="E132" s="16" t="str">
        <f t="array" ref="E132">IFERROR(INDEX('توزيع المباريات'!$E$12:$E$491,SMALL(IF('توزيع المباريات'!$J$12:$J$491=$H$7,IF('توزيع المباريات'!$H$12:$H$491=$H$6,ROW($A$13:$A$492)-ROW($A$13)+1)),ROWS($C$11:E132))),"")</f>
        <v/>
      </c>
      <c r="F132" s="16" t="str">
        <f t="array" ref="F132">IFERROR(INDEX('توزيع المباريات'!$F$12:$F$491,SMALL(IF('توزيع المباريات'!$J$12:$J$491=$H$7,IF('توزيع المباريات'!$H$12:$H$491=$H$6,ROW($A$13:$A$492)-ROW($A$13)+1)),ROWS($C$11:F132))),"")</f>
        <v/>
      </c>
      <c r="G132" s="79" t="str">
        <f t="array" ref="G132">IFERROR(INDEX('توزيع المباريات'!$G$12:$G$491,SMALL(IF('توزيع المباريات'!$J$12:$J$491=$H$7,IF('توزيع المباريات'!$H$12:$H$491=$H$6,ROW($A$13:$A$492)-ROW($A$13)+1)),ROWS($C$11:G132))),"")</f>
        <v/>
      </c>
      <c r="H132" s="16" t="str">
        <f t="array" ref="H132">IFERROR(INDEX('توزيع المباريات'!$H$12:$H$491,SMALL(IF('توزيع المباريات'!$J$12:$J$491=$H$7,IF('توزيع المباريات'!$H$12:$H$491=$H$6,ROW($A$13:$A$492)-ROW($A$13)+1)),ROWS($C$11:H132))),"")</f>
        <v/>
      </c>
      <c r="I132" s="16" t="str">
        <f t="array" ref="I132">IFERROR(INDEX('توزيع المباريات'!$I$12:$I$491,SMALL(IF('توزيع المباريات'!$J$12:$J$491=$H$7,IF('توزيع المباريات'!$H$12:$H$491=$H$6,ROW($A$13:$A$492)-ROW($A$13)+1)),ROWS($C$11:I132))),"")</f>
        <v/>
      </c>
    </row>
    <row r="133" spans="2:9" ht="18">
      <c r="B133" s="15" t="str">
        <f>IF(C133="","",SUBTOTAL(3,$C$11:C133))</f>
        <v/>
      </c>
      <c r="C133" s="16" t="str">
        <f t="array" ref="C133">IFERROR(INDEX('توزيع المباريات'!$C$12:$C$491,SMALL(IF('توزيع المباريات'!$J$12:$J$491=$H$7,IF('توزيع المباريات'!$H$12:$H$491=$H$6,ROW($A$13:$A$492)-ROW($A$13)+1)),ROWS($C$11:C133))),"")</f>
        <v/>
      </c>
      <c r="D133" s="16" t="str">
        <f t="array" ref="D133">IFERROR(INDEX('توزيع المباريات'!$D$12:$D$491,SMALL(IF('توزيع المباريات'!$J$12:$J$491=$H$7,IF('توزيع المباريات'!$H$12:$H$491=$H$6,ROW($A$13:$A$492)-ROW($A$13)+1)),ROWS($C$11:D133))),"")</f>
        <v/>
      </c>
      <c r="E133" s="16" t="str">
        <f t="array" ref="E133">IFERROR(INDEX('توزيع المباريات'!$E$12:$E$491,SMALL(IF('توزيع المباريات'!$J$12:$J$491=$H$7,IF('توزيع المباريات'!$H$12:$H$491=$H$6,ROW($A$13:$A$492)-ROW($A$13)+1)),ROWS($C$11:E133))),"")</f>
        <v/>
      </c>
      <c r="F133" s="16" t="str">
        <f t="array" ref="F133">IFERROR(INDEX('توزيع المباريات'!$F$12:$F$491,SMALL(IF('توزيع المباريات'!$J$12:$J$491=$H$7,IF('توزيع المباريات'!$H$12:$H$491=$H$6,ROW($A$13:$A$492)-ROW($A$13)+1)),ROWS($C$11:F133))),"")</f>
        <v/>
      </c>
      <c r="G133" s="79" t="str">
        <f t="array" ref="G133">IFERROR(INDEX('توزيع المباريات'!$G$12:$G$491,SMALL(IF('توزيع المباريات'!$J$12:$J$491=$H$7,IF('توزيع المباريات'!$H$12:$H$491=$H$6,ROW($A$13:$A$492)-ROW($A$13)+1)),ROWS($C$11:G133))),"")</f>
        <v/>
      </c>
      <c r="H133" s="16" t="str">
        <f t="array" ref="H133">IFERROR(INDEX('توزيع المباريات'!$H$12:$H$491,SMALL(IF('توزيع المباريات'!$J$12:$J$491=$H$7,IF('توزيع المباريات'!$H$12:$H$491=$H$6,ROW($A$13:$A$492)-ROW($A$13)+1)),ROWS($C$11:H133))),"")</f>
        <v/>
      </c>
      <c r="I133" s="16" t="str">
        <f t="array" ref="I133">IFERROR(INDEX('توزيع المباريات'!$I$12:$I$491,SMALL(IF('توزيع المباريات'!$J$12:$J$491=$H$7,IF('توزيع المباريات'!$H$12:$H$491=$H$6,ROW($A$13:$A$492)-ROW($A$13)+1)),ROWS($C$11:I133))),"")</f>
        <v/>
      </c>
    </row>
    <row r="134" spans="2:9" ht="18">
      <c r="B134" s="15" t="str">
        <f>IF(C134="","",SUBTOTAL(3,$C$11:C134))</f>
        <v/>
      </c>
      <c r="C134" s="16" t="str">
        <f t="array" ref="C134">IFERROR(INDEX('توزيع المباريات'!$C$12:$C$491,SMALL(IF('توزيع المباريات'!$J$12:$J$491=$H$7,IF('توزيع المباريات'!$H$12:$H$491=$H$6,ROW($A$13:$A$492)-ROW($A$13)+1)),ROWS($C$11:C134))),"")</f>
        <v/>
      </c>
      <c r="D134" s="16" t="str">
        <f t="array" ref="D134">IFERROR(INDEX('توزيع المباريات'!$D$12:$D$491,SMALL(IF('توزيع المباريات'!$J$12:$J$491=$H$7,IF('توزيع المباريات'!$H$12:$H$491=$H$6,ROW($A$13:$A$492)-ROW($A$13)+1)),ROWS($C$11:D134))),"")</f>
        <v/>
      </c>
      <c r="E134" s="16" t="str">
        <f t="array" ref="E134">IFERROR(INDEX('توزيع المباريات'!$E$12:$E$491,SMALL(IF('توزيع المباريات'!$J$12:$J$491=$H$7,IF('توزيع المباريات'!$H$12:$H$491=$H$6,ROW($A$13:$A$492)-ROW($A$13)+1)),ROWS($C$11:E134))),"")</f>
        <v/>
      </c>
      <c r="F134" s="16" t="str">
        <f t="array" ref="F134">IFERROR(INDEX('توزيع المباريات'!$F$12:$F$491,SMALL(IF('توزيع المباريات'!$J$12:$J$491=$H$7,IF('توزيع المباريات'!$H$12:$H$491=$H$6,ROW($A$13:$A$492)-ROW($A$13)+1)),ROWS($C$11:F134))),"")</f>
        <v/>
      </c>
      <c r="G134" s="79" t="str">
        <f t="array" ref="G134">IFERROR(INDEX('توزيع المباريات'!$G$12:$G$491,SMALL(IF('توزيع المباريات'!$J$12:$J$491=$H$7,IF('توزيع المباريات'!$H$12:$H$491=$H$6,ROW($A$13:$A$492)-ROW($A$13)+1)),ROWS($C$11:G134))),"")</f>
        <v/>
      </c>
      <c r="H134" s="16" t="str">
        <f t="array" ref="H134">IFERROR(INDEX('توزيع المباريات'!$H$12:$H$491,SMALL(IF('توزيع المباريات'!$J$12:$J$491=$H$7,IF('توزيع المباريات'!$H$12:$H$491=$H$6,ROW($A$13:$A$492)-ROW($A$13)+1)),ROWS($C$11:H134))),"")</f>
        <v/>
      </c>
      <c r="I134" s="16" t="str">
        <f t="array" ref="I134">IFERROR(INDEX('توزيع المباريات'!$I$12:$I$491,SMALL(IF('توزيع المباريات'!$J$12:$J$491=$H$7,IF('توزيع المباريات'!$H$12:$H$491=$H$6,ROW($A$13:$A$492)-ROW($A$13)+1)),ROWS($C$11:I134))),"")</f>
        <v/>
      </c>
    </row>
    <row r="135" spans="2:9" ht="18">
      <c r="B135" s="15" t="str">
        <f>IF(C135="","",SUBTOTAL(3,$C$11:C135))</f>
        <v/>
      </c>
      <c r="C135" s="16" t="str">
        <f t="array" ref="C135">IFERROR(INDEX('توزيع المباريات'!$C$12:$C$491,SMALL(IF('توزيع المباريات'!$J$12:$J$491=$H$7,IF('توزيع المباريات'!$H$12:$H$491=$H$6,ROW($A$13:$A$492)-ROW($A$13)+1)),ROWS($C$11:C135))),"")</f>
        <v/>
      </c>
      <c r="D135" s="16" t="str">
        <f t="array" ref="D135">IFERROR(INDEX('توزيع المباريات'!$D$12:$D$491,SMALL(IF('توزيع المباريات'!$J$12:$J$491=$H$7,IF('توزيع المباريات'!$H$12:$H$491=$H$6,ROW($A$13:$A$492)-ROW($A$13)+1)),ROWS($C$11:D135))),"")</f>
        <v/>
      </c>
      <c r="E135" s="16" t="str">
        <f t="array" ref="E135">IFERROR(INDEX('توزيع المباريات'!$E$12:$E$491,SMALL(IF('توزيع المباريات'!$J$12:$J$491=$H$7,IF('توزيع المباريات'!$H$12:$H$491=$H$6,ROW($A$13:$A$492)-ROW($A$13)+1)),ROWS($C$11:E135))),"")</f>
        <v/>
      </c>
      <c r="F135" s="16" t="str">
        <f t="array" ref="F135">IFERROR(INDEX('توزيع المباريات'!$F$12:$F$491,SMALL(IF('توزيع المباريات'!$J$12:$J$491=$H$7,IF('توزيع المباريات'!$H$12:$H$491=$H$6,ROW($A$13:$A$492)-ROW($A$13)+1)),ROWS($C$11:F135))),"")</f>
        <v/>
      </c>
      <c r="G135" s="79" t="str">
        <f t="array" ref="G135">IFERROR(INDEX('توزيع المباريات'!$G$12:$G$491,SMALL(IF('توزيع المباريات'!$J$12:$J$491=$H$7,IF('توزيع المباريات'!$H$12:$H$491=$H$6,ROW($A$13:$A$492)-ROW($A$13)+1)),ROWS($C$11:G135))),"")</f>
        <v/>
      </c>
      <c r="H135" s="16" t="str">
        <f t="array" ref="H135">IFERROR(INDEX('توزيع المباريات'!$H$12:$H$491,SMALL(IF('توزيع المباريات'!$J$12:$J$491=$H$7,IF('توزيع المباريات'!$H$12:$H$491=$H$6,ROW($A$13:$A$492)-ROW($A$13)+1)),ROWS($C$11:H135))),"")</f>
        <v/>
      </c>
      <c r="I135" s="16" t="str">
        <f t="array" ref="I135">IFERROR(INDEX('توزيع المباريات'!$I$12:$I$491,SMALL(IF('توزيع المباريات'!$J$12:$J$491=$H$7,IF('توزيع المباريات'!$H$12:$H$491=$H$6,ROW($A$13:$A$492)-ROW($A$13)+1)),ROWS($C$11:I135))),"")</f>
        <v/>
      </c>
    </row>
    <row r="136" spans="2:9" ht="18">
      <c r="B136" s="15" t="str">
        <f>IF(C136="","",SUBTOTAL(3,$C$11:C136))</f>
        <v/>
      </c>
      <c r="C136" s="16" t="str">
        <f t="array" ref="C136">IFERROR(INDEX('توزيع المباريات'!$C$12:$C$491,SMALL(IF('توزيع المباريات'!$J$12:$J$491=$H$7,IF('توزيع المباريات'!$H$12:$H$491=$H$6,ROW($A$13:$A$492)-ROW($A$13)+1)),ROWS($C$11:C136))),"")</f>
        <v/>
      </c>
      <c r="D136" s="16" t="str">
        <f t="array" ref="D136">IFERROR(INDEX('توزيع المباريات'!$D$12:$D$491,SMALL(IF('توزيع المباريات'!$J$12:$J$491=$H$7,IF('توزيع المباريات'!$H$12:$H$491=$H$6,ROW($A$13:$A$492)-ROW($A$13)+1)),ROWS($C$11:D136))),"")</f>
        <v/>
      </c>
      <c r="E136" s="16" t="str">
        <f t="array" ref="E136">IFERROR(INDEX('توزيع المباريات'!$E$12:$E$491,SMALL(IF('توزيع المباريات'!$J$12:$J$491=$H$7,IF('توزيع المباريات'!$H$12:$H$491=$H$6,ROW($A$13:$A$492)-ROW($A$13)+1)),ROWS($C$11:E136))),"")</f>
        <v/>
      </c>
      <c r="F136" s="16" t="str">
        <f t="array" ref="F136">IFERROR(INDEX('توزيع المباريات'!$F$12:$F$491,SMALL(IF('توزيع المباريات'!$J$12:$J$491=$H$7,IF('توزيع المباريات'!$H$12:$H$491=$H$6,ROW($A$13:$A$492)-ROW($A$13)+1)),ROWS($C$11:F136))),"")</f>
        <v/>
      </c>
      <c r="G136" s="79" t="str">
        <f t="array" ref="G136">IFERROR(INDEX('توزيع المباريات'!$G$12:$G$491,SMALL(IF('توزيع المباريات'!$J$12:$J$491=$H$7,IF('توزيع المباريات'!$H$12:$H$491=$H$6,ROW($A$13:$A$492)-ROW($A$13)+1)),ROWS($C$11:G136))),"")</f>
        <v/>
      </c>
      <c r="H136" s="16" t="str">
        <f t="array" ref="H136">IFERROR(INDEX('توزيع المباريات'!$H$12:$H$491,SMALL(IF('توزيع المباريات'!$J$12:$J$491=$H$7,IF('توزيع المباريات'!$H$12:$H$491=$H$6,ROW($A$13:$A$492)-ROW($A$13)+1)),ROWS($C$11:H136))),"")</f>
        <v/>
      </c>
      <c r="I136" s="16" t="str">
        <f t="array" ref="I136">IFERROR(INDEX('توزيع المباريات'!$I$12:$I$491,SMALL(IF('توزيع المباريات'!$J$12:$J$491=$H$7,IF('توزيع المباريات'!$H$12:$H$491=$H$6,ROW($A$13:$A$492)-ROW($A$13)+1)),ROWS($C$11:I136))),"")</f>
        <v/>
      </c>
    </row>
    <row r="137" spans="2:9" ht="18">
      <c r="B137" s="15" t="str">
        <f>IF(C137="","",SUBTOTAL(3,$C$11:C137))</f>
        <v/>
      </c>
      <c r="C137" s="16" t="str">
        <f t="array" ref="C137">IFERROR(INDEX('توزيع المباريات'!$C$12:$C$491,SMALL(IF('توزيع المباريات'!$J$12:$J$491=$H$7,IF('توزيع المباريات'!$H$12:$H$491=$H$6,ROW($A$13:$A$492)-ROW($A$13)+1)),ROWS($C$11:C137))),"")</f>
        <v/>
      </c>
      <c r="D137" s="16" t="str">
        <f t="array" ref="D137">IFERROR(INDEX('توزيع المباريات'!$D$12:$D$491,SMALL(IF('توزيع المباريات'!$J$12:$J$491=$H$7,IF('توزيع المباريات'!$H$12:$H$491=$H$6,ROW($A$13:$A$492)-ROW($A$13)+1)),ROWS($C$11:D137))),"")</f>
        <v/>
      </c>
      <c r="E137" s="16" t="str">
        <f t="array" ref="E137">IFERROR(INDEX('توزيع المباريات'!$E$12:$E$491,SMALL(IF('توزيع المباريات'!$J$12:$J$491=$H$7,IF('توزيع المباريات'!$H$12:$H$491=$H$6,ROW($A$13:$A$492)-ROW($A$13)+1)),ROWS($C$11:E137))),"")</f>
        <v/>
      </c>
      <c r="F137" s="16" t="str">
        <f t="array" ref="F137">IFERROR(INDEX('توزيع المباريات'!$F$12:$F$491,SMALL(IF('توزيع المباريات'!$J$12:$J$491=$H$7,IF('توزيع المباريات'!$H$12:$H$491=$H$6,ROW($A$13:$A$492)-ROW($A$13)+1)),ROWS($C$11:F137))),"")</f>
        <v/>
      </c>
      <c r="G137" s="79" t="str">
        <f t="array" ref="G137">IFERROR(INDEX('توزيع المباريات'!$G$12:$G$491,SMALL(IF('توزيع المباريات'!$J$12:$J$491=$H$7,IF('توزيع المباريات'!$H$12:$H$491=$H$6,ROW($A$13:$A$492)-ROW($A$13)+1)),ROWS($C$11:G137))),"")</f>
        <v/>
      </c>
      <c r="H137" s="16" t="str">
        <f t="array" ref="H137">IFERROR(INDEX('توزيع المباريات'!$H$12:$H$491,SMALL(IF('توزيع المباريات'!$J$12:$J$491=$H$7,IF('توزيع المباريات'!$H$12:$H$491=$H$6,ROW($A$13:$A$492)-ROW($A$13)+1)),ROWS($C$11:H137))),"")</f>
        <v/>
      </c>
      <c r="I137" s="16" t="str">
        <f t="array" ref="I137">IFERROR(INDEX('توزيع المباريات'!$I$12:$I$491,SMALL(IF('توزيع المباريات'!$J$12:$J$491=$H$7,IF('توزيع المباريات'!$H$12:$H$491=$H$6,ROW($A$13:$A$492)-ROW($A$13)+1)),ROWS($C$11:I137))),"")</f>
        <v/>
      </c>
    </row>
    <row r="138" spans="2:9" ht="18">
      <c r="B138" s="15" t="str">
        <f>IF(C138="","",SUBTOTAL(3,$C$11:C138))</f>
        <v/>
      </c>
      <c r="C138" s="16" t="str">
        <f t="array" ref="C138">IFERROR(INDEX('توزيع المباريات'!$C$12:$C$491,SMALL(IF('توزيع المباريات'!$J$12:$J$491=$H$7,IF('توزيع المباريات'!$H$12:$H$491=$H$6,ROW($A$13:$A$492)-ROW($A$13)+1)),ROWS($C$11:C138))),"")</f>
        <v/>
      </c>
      <c r="D138" s="16" t="str">
        <f t="array" ref="D138">IFERROR(INDEX('توزيع المباريات'!$D$12:$D$491,SMALL(IF('توزيع المباريات'!$J$12:$J$491=$H$7,IF('توزيع المباريات'!$H$12:$H$491=$H$6,ROW($A$13:$A$492)-ROW($A$13)+1)),ROWS($C$11:D138))),"")</f>
        <v/>
      </c>
      <c r="E138" s="16" t="str">
        <f t="array" ref="E138">IFERROR(INDEX('توزيع المباريات'!$E$12:$E$491,SMALL(IF('توزيع المباريات'!$J$12:$J$491=$H$7,IF('توزيع المباريات'!$H$12:$H$491=$H$6,ROW($A$13:$A$492)-ROW($A$13)+1)),ROWS($C$11:E138))),"")</f>
        <v/>
      </c>
      <c r="F138" s="16" t="str">
        <f t="array" ref="F138">IFERROR(INDEX('توزيع المباريات'!$F$12:$F$491,SMALL(IF('توزيع المباريات'!$J$12:$J$491=$H$7,IF('توزيع المباريات'!$H$12:$H$491=$H$6,ROW($A$13:$A$492)-ROW($A$13)+1)),ROWS($C$11:F138))),"")</f>
        <v/>
      </c>
      <c r="G138" s="79" t="str">
        <f t="array" ref="G138">IFERROR(INDEX('توزيع المباريات'!$G$12:$G$491,SMALL(IF('توزيع المباريات'!$J$12:$J$491=$H$7,IF('توزيع المباريات'!$H$12:$H$491=$H$6,ROW($A$13:$A$492)-ROW($A$13)+1)),ROWS($C$11:G138))),"")</f>
        <v/>
      </c>
      <c r="H138" s="16" t="str">
        <f t="array" ref="H138">IFERROR(INDEX('توزيع المباريات'!$H$12:$H$491,SMALL(IF('توزيع المباريات'!$J$12:$J$491=$H$7,IF('توزيع المباريات'!$H$12:$H$491=$H$6,ROW($A$13:$A$492)-ROW($A$13)+1)),ROWS($C$11:H138))),"")</f>
        <v/>
      </c>
      <c r="I138" s="16" t="str">
        <f t="array" ref="I138">IFERROR(INDEX('توزيع المباريات'!$I$12:$I$491,SMALL(IF('توزيع المباريات'!$J$12:$J$491=$H$7,IF('توزيع المباريات'!$H$12:$H$491=$H$6,ROW($A$13:$A$492)-ROW($A$13)+1)),ROWS($C$11:I138))),"")</f>
        <v/>
      </c>
    </row>
    <row r="139" spans="2:9" ht="18">
      <c r="B139" s="15" t="str">
        <f>IF(C139="","",SUBTOTAL(3,$C$11:C139))</f>
        <v/>
      </c>
      <c r="C139" s="16" t="str">
        <f t="array" ref="C139">IFERROR(INDEX('توزيع المباريات'!$C$12:$C$491,SMALL(IF('توزيع المباريات'!$J$12:$J$491=$H$7,IF('توزيع المباريات'!$H$12:$H$491=$H$6,ROW($A$13:$A$492)-ROW($A$13)+1)),ROWS($C$11:C139))),"")</f>
        <v/>
      </c>
      <c r="D139" s="16" t="str">
        <f t="array" ref="D139">IFERROR(INDEX('توزيع المباريات'!$D$12:$D$491,SMALL(IF('توزيع المباريات'!$J$12:$J$491=$H$7,IF('توزيع المباريات'!$H$12:$H$491=$H$6,ROW($A$13:$A$492)-ROW($A$13)+1)),ROWS($C$11:D139))),"")</f>
        <v/>
      </c>
      <c r="E139" s="16" t="str">
        <f t="array" ref="E139">IFERROR(INDEX('توزيع المباريات'!$E$12:$E$491,SMALL(IF('توزيع المباريات'!$J$12:$J$491=$H$7,IF('توزيع المباريات'!$H$12:$H$491=$H$6,ROW($A$13:$A$492)-ROW($A$13)+1)),ROWS($C$11:E139))),"")</f>
        <v/>
      </c>
      <c r="F139" s="16" t="str">
        <f t="array" ref="F139">IFERROR(INDEX('توزيع المباريات'!$F$12:$F$491,SMALL(IF('توزيع المباريات'!$J$12:$J$491=$H$7,IF('توزيع المباريات'!$H$12:$H$491=$H$6,ROW($A$13:$A$492)-ROW($A$13)+1)),ROWS($C$11:F139))),"")</f>
        <v/>
      </c>
      <c r="G139" s="79" t="str">
        <f t="array" ref="G139">IFERROR(INDEX('توزيع المباريات'!$G$12:$G$491,SMALL(IF('توزيع المباريات'!$J$12:$J$491=$H$7,IF('توزيع المباريات'!$H$12:$H$491=$H$6,ROW($A$13:$A$492)-ROW($A$13)+1)),ROWS($C$11:G139))),"")</f>
        <v/>
      </c>
      <c r="H139" s="16" t="str">
        <f t="array" ref="H139">IFERROR(INDEX('توزيع المباريات'!$H$12:$H$491,SMALL(IF('توزيع المباريات'!$J$12:$J$491=$H$7,IF('توزيع المباريات'!$H$12:$H$491=$H$6,ROW($A$13:$A$492)-ROW($A$13)+1)),ROWS($C$11:H139))),"")</f>
        <v/>
      </c>
      <c r="I139" s="16" t="str">
        <f t="array" ref="I139">IFERROR(INDEX('توزيع المباريات'!$I$12:$I$491,SMALL(IF('توزيع المباريات'!$J$12:$J$491=$H$7,IF('توزيع المباريات'!$H$12:$H$491=$H$6,ROW($A$13:$A$492)-ROW($A$13)+1)),ROWS($C$11:I139))),"")</f>
        <v/>
      </c>
    </row>
    <row r="140" spans="2:9" ht="18">
      <c r="B140" s="15" t="str">
        <f>IF(C140="","",SUBTOTAL(3,$C$11:C140))</f>
        <v/>
      </c>
      <c r="C140" s="16" t="str">
        <f t="array" ref="C140">IFERROR(INDEX('توزيع المباريات'!$C$12:$C$491,SMALL(IF('توزيع المباريات'!$J$12:$J$491=$H$7,IF('توزيع المباريات'!$H$12:$H$491=$H$6,ROW($A$13:$A$492)-ROW($A$13)+1)),ROWS($C$11:C140))),"")</f>
        <v/>
      </c>
      <c r="D140" s="16" t="str">
        <f t="array" ref="D140">IFERROR(INDEX('توزيع المباريات'!$D$12:$D$491,SMALL(IF('توزيع المباريات'!$J$12:$J$491=$H$7,IF('توزيع المباريات'!$H$12:$H$491=$H$6,ROW($A$13:$A$492)-ROW($A$13)+1)),ROWS($C$11:D140))),"")</f>
        <v/>
      </c>
      <c r="E140" s="16" t="str">
        <f t="array" ref="E140">IFERROR(INDEX('توزيع المباريات'!$E$12:$E$491,SMALL(IF('توزيع المباريات'!$J$12:$J$491=$H$7,IF('توزيع المباريات'!$H$12:$H$491=$H$6,ROW($A$13:$A$492)-ROW($A$13)+1)),ROWS($C$11:E140))),"")</f>
        <v/>
      </c>
      <c r="F140" s="16" t="str">
        <f t="array" ref="F140">IFERROR(INDEX('توزيع المباريات'!$F$12:$F$491,SMALL(IF('توزيع المباريات'!$J$12:$J$491=$H$7,IF('توزيع المباريات'!$H$12:$H$491=$H$6,ROW($A$13:$A$492)-ROW($A$13)+1)),ROWS($C$11:F140))),"")</f>
        <v/>
      </c>
      <c r="G140" s="79" t="str">
        <f t="array" ref="G140">IFERROR(INDEX('توزيع المباريات'!$G$12:$G$491,SMALL(IF('توزيع المباريات'!$J$12:$J$491=$H$7,IF('توزيع المباريات'!$H$12:$H$491=$H$6,ROW($A$13:$A$492)-ROW($A$13)+1)),ROWS($C$11:G140))),"")</f>
        <v/>
      </c>
      <c r="H140" s="16" t="str">
        <f t="array" ref="H140">IFERROR(INDEX('توزيع المباريات'!$H$12:$H$491,SMALL(IF('توزيع المباريات'!$J$12:$J$491=$H$7,IF('توزيع المباريات'!$H$12:$H$491=$H$6,ROW($A$13:$A$492)-ROW($A$13)+1)),ROWS($C$11:H140))),"")</f>
        <v/>
      </c>
      <c r="I140" s="16" t="str">
        <f t="array" ref="I140">IFERROR(INDEX('توزيع المباريات'!$I$12:$I$491,SMALL(IF('توزيع المباريات'!$J$12:$J$491=$H$7,IF('توزيع المباريات'!$H$12:$H$491=$H$6,ROW($A$13:$A$492)-ROW($A$13)+1)),ROWS($C$11:I140))),"")</f>
        <v/>
      </c>
    </row>
    <row r="141" spans="2:9" ht="18">
      <c r="B141" s="15" t="str">
        <f>IF(C141="","",SUBTOTAL(3,$C$11:C141))</f>
        <v/>
      </c>
      <c r="C141" s="16" t="str">
        <f t="array" ref="C141">IFERROR(INDEX('توزيع المباريات'!$C$12:$C$491,SMALL(IF('توزيع المباريات'!$J$12:$J$491=$H$7,IF('توزيع المباريات'!$H$12:$H$491=$H$6,ROW($A$13:$A$492)-ROW($A$13)+1)),ROWS($C$11:C141))),"")</f>
        <v/>
      </c>
      <c r="D141" s="16" t="str">
        <f t="array" ref="D141">IFERROR(INDEX('توزيع المباريات'!$D$12:$D$491,SMALL(IF('توزيع المباريات'!$J$12:$J$491=$H$7,IF('توزيع المباريات'!$H$12:$H$491=$H$6,ROW($A$13:$A$492)-ROW($A$13)+1)),ROWS($C$11:D141))),"")</f>
        <v/>
      </c>
      <c r="E141" s="16" t="str">
        <f t="array" ref="E141">IFERROR(INDEX('توزيع المباريات'!$E$12:$E$491,SMALL(IF('توزيع المباريات'!$J$12:$J$491=$H$7,IF('توزيع المباريات'!$H$12:$H$491=$H$6,ROW($A$13:$A$492)-ROW($A$13)+1)),ROWS($C$11:E141))),"")</f>
        <v/>
      </c>
      <c r="F141" s="16" t="str">
        <f t="array" ref="F141">IFERROR(INDEX('توزيع المباريات'!$F$12:$F$491,SMALL(IF('توزيع المباريات'!$J$12:$J$491=$H$7,IF('توزيع المباريات'!$H$12:$H$491=$H$6,ROW($A$13:$A$492)-ROW($A$13)+1)),ROWS($C$11:F141))),"")</f>
        <v/>
      </c>
      <c r="G141" s="79" t="str">
        <f t="array" ref="G141">IFERROR(INDEX('توزيع المباريات'!$G$12:$G$491,SMALL(IF('توزيع المباريات'!$J$12:$J$491=$H$7,IF('توزيع المباريات'!$H$12:$H$491=$H$6,ROW($A$13:$A$492)-ROW($A$13)+1)),ROWS($C$11:G141))),"")</f>
        <v/>
      </c>
      <c r="H141" s="16" t="str">
        <f t="array" ref="H141">IFERROR(INDEX('توزيع المباريات'!$H$12:$H$491,SMALL(IF('توزيع المباريات'!$J$12:$J$491=$H$7,IF('توزيع المباريات'!$H$12:$H$491=$H$6,ROW($A$13:$A$492)-ROW($A$13)+1)),ROWS($C$11:H141))),"")</f>
        <v/>
      </c>
      <c r="I141" s="16" t="str">
        <f t="array" ref="I141">IFERROR(INDEX('توزيع المباريات'!$I$12:$I$491,SMALL(IF('توزيع المباريات'!$J$12:$J$491=$H$7,IF('توزيع المباريات'!$H$12:$H$491=$H$6,ROW($A$13:$A$492)-ROW($A$13)+1)),ROWS($C$11:I141))),"")</f>
        <v/>
      </c>
    </row>
    <row r="142" spans="2:9" ht="18">
      <c r="B142" s="15" t="str">
        <f>IF(C142="","",SUBTOTAL(3,$C$11:C142))</f>
        <v/>
      </c>
      <c r="C142" s="16" t="str">
        <f t="array" ref="C142">IFERROR(INDEX('توزيع المباريات'!$C$12:$C$491,SMALL(IF('توزيع المباريات'!$J$12:$J$491=$H$7,IF('توزيع المباريات'!$H$12:$H$491=$H$6,ROW($A$13:$A$492)-ROW($A$13)+1)),ROWS($C$11:C142))),"")</f>
        <v/>
      </c>
      <c r="D142" s="16" t="str">
        <f t="array" ref="D142">IFERROR(INDEX('توزيع المباريات'!$D$12:$D$491,SMALL(IF('توزيع المباريات'!$J$12:$J$491=$H$7,IF('توزيع المباريات'!$H$12:$H$491=$H$6,ROW($A$13:$A$492)-ROW($A$13)+1)),ROWS($C$11:D142))),"")</f>
        <v/>
      </c>
      <c r="E142" s="16" t="str">
        <f t="array" ref="E142">IFERROR(INDEX('توزيع المباريات'!$E$12:$E$491,SMALL(IF('توزيع المباريات'!$J$12:$J$491=$H$7,IF('توزيع المباريات'!$H$12:$H$491=$H$6,ROW($A$13:$A$492)-ROW($A$13)+1)),ROWS($C$11:E142))),"")</f>
        <v/>
      </c>
      <c r="F142" s="16" t="str">
        <f t="array" ref="F142">IFERROR(INDEX('توزيع المباريات'!$F$12:$F$491,SMALL(IF('توزيع المباريات'!$J$12:$J$491=$H$7,IF('توزيع المباريات'!$H$12:$H$491=$H$6,ROW($A$13:$A$492)-ROW($A$13)+1)),ROWS($C$11:F142))),"")</f>
        <v/>
      </c>
      <c r="G142" s="79" t="str">
        <f t="array" ref="G142">IFERROR(INDEX('توزيع المباريات'!$G$12:$G$491,SMALL(IF('توزيع المباريات'!$J$12:$J$491=$H$7,IF('توزيع المباريات'!$H$12:$H$491=$H$6,ROW($A$13:$A$492)-ROW($A$13)+1)),ROWS($C$11:G142))),"")</f>
        <v/>
      </c>
      <c r="H142" s="16" t="str">
        <f t="array" ref="H142">IFERROR(INDEX('توزيع المباريات'!$H$12:$H$491,SMALL(IF('توزيع المباريات'!$J$12:$J$491=$H$7,IF('توزيع المباريات'!$H$12:$H$491=$H$6,ROW($A$13:$A$492)-ROW($A$13)+1)),ROWS($C$11:H142))),"")</f>
        <v/>
      </c>
      <c r="I142" s="16" t="str">
        <f t="array" ref="I142">IFERROR(INDEX('توزيع المباريات'!$I$12:$I$491,SMALL(IF('توزيع المباريات'!$J$12:$J$491=$H$7,IF('توزيع المباريات'!$H$12:$H$491=$H$6,ROW($A$13:$A$492)-ROW($A$13)+1)),ROWS($C$11:I142))),"")</f>
        <v/>
      </c>
    </row>
    <row r="143" spans="2:9" ht="18">
      <c r="B143" s="15" t="str">
        <f>IF(C143="","",SUBTOTAL(3,$C$11:C143))</f>
        <v/>
      </c>
      <c r="C143" s="16" t="str">
        <f t="array" ref="C143">IFERROR(INDEX('توزيع المباريات'!$C$12:$C$491,SMALL(IF('توزيع المباريات'!$J$12:$J$491=$H$7,IF('توزيع المباريات'!$H$12:$H$491=$H$6,ROW($A$13:$A$492)-ROW($A$13)+1)),ROWS($C$11:C143))),"")</f>
        <v/>
      </c>
      <c r="D143" s="16" t="str">
        <f t="array" ref="D143">IFERROR(INDEX('توزيع المباريات'!$D$12:$D$491,SMALL(IF('توزيع المباريات'!$J$12:$J$491=$H$7,IF('توزيع المباريات'!$H$12:$H$491=$H$6,ROW($A$13:$A$492)-ROW($A$13)+1)),ROWS($C$11:D143))),"")</f>
        <v/>
      </c>
      <c r="E143" s="16" t="str">
        <f t="array" ref="E143">IFERROR(INDEX('توزيع المباريات'!$E$12:$E$491,SMALL(IF('توزيع المباريات'!$J$12:$J$491=$H$7,IF('توزيع المباريات'!$H$12:$H$491=$H$6,ROW($A$13:$A$492)-ROW($A$13)+1)),ROWS($C$11:E143))),"")</f>
        <v/>
      </c>
      <c r="F143" s="16" t="str">
        <f t="array" ref="F143">IFERROR(INDEX('توزيع المباريات'!$F$12:$F$491,SMALL(IF('توزيع المباريات'!$J$12:$J$491=$H$7,IF('توزيع المباريات'!$H$12:$H$491=$H$6,ROW($A$13:$A$492)-ROW($A$13)+1)),ROWS($C$11:F143))),"")</f>
        <v/>
      </c>
      <c r="G143" s="79" t="str">
        <f t="array" ref="G143">IFERROR(INDEX('توزيع المباريات'!$G$12:$G$491,SMALL(IF('توزيع المباريات'!$J$12:$J$491=$H$7,IF('توزيع المباريات'!$H$12:$H$491=$H$6,ROW($A$13:$A$492)-ROW($A$13)+1)),ROWS($C$11:G143))),"")</f>
        <v/>
      </c>
      <c r="H143" s="16" t="str">
        <f t="array" ref="H143">IFERROR(INDEX('توزيع المباريات'!$H$12:$H$491,SMALL(IF('توزيع المباريات'!$J$12:$J$491=$H$7,IF('توزيع المباريات'!$H$12:$H$491=$H$6,ROW($A$13:$A$492)-ROW($A$13)+1)),ROWS($C$11:H143))),"")</f>
        <v/>
      </c>
      <c r="I143" s="16" t="str">
        <f t="array" ref="I143">IFERROR(INDEX('توزيع المباريات'!$I$12:$I$491,SMALL(IF('توزيع المباريات'!$J$12:$J$491=$H$7,IF('توزيع المباريات'!$H$12:$H$491=$H$6,ROW($A$13:$A$492)-ROW($A$13)+1)),ROWS($C$11:I143))),"")</f>
        <v/>
      </c>
    </row>
    <row r="144" spans="2:9" ht="18">
      <c r="B144" s="15" t="str">
        <f>IF(C144="","",SUBTOTAL(3,$C$11:C144))</f>
        <v/>
      </c>
      <c r="C144" s="16" t="str">
        <f t="array" ref="C144">IFERROR(INDEX('توزيع المباريات'!$C$12:$C$491,SMALL(IF('توزيع المباريات'!$J$12:$J$491=$H$7,IF('توزيع المباريات'!$H$12:$H$491=$H$6,ROW($A$13:$A$492)-ROW($A$13)+1)),ROWS($C$11:C144))),"")</f>
        <v/>
      </c>
      <c r="D144" s="16" t="str">
        <f t="array" ref="D144">IFERROR(INDEX('توزيع المباريات'!$D$12:$D$491,SMALL(IF('توزيع المباريات'!$J$12:$J$491=$H$7,IF('توزيع المباريات'!$H$12:$H$491=$H$6,ROW($A$13:$A$492)-ROW($A$13)+1)),ROWS($C$11:D144))),"")</f>
        <v/>
      </c>
      <c r="E144" s="16" t="str">
        <f t="array" ref="E144">IFERROR(INDEX('توزيع المباريات'!$E$12:$E$491,SMALL(IF('توزيع المباريات'!$J$12:$J$491=$H$7,IF('توزيع المباريات'!$H$12:$H$491=$H$6,ROW($A$13:$A$492)-ROW($A$13)+1)),ROWS($C$11:E144))),"")</f>
        <v/>
      </c>
      <c r="F144" s="16" t="str">
        <f t="array" ref="F144">IFERROR(INDEX('توزيع المباريات'!$F$12:$F$491,SMALL(IF('توزيع المباريات'!$J$12:$J$491=$H$7,IF('توزيع المباريات'!$H$12:$H$491=$H$6,ROW($A$13:$A$492)-ROW($A$13)+1)),ROWS($C$11:F144))),"")</f>
        <v/>
      </c>
      <c r="G144" s="79" t="str">
        <f t="array" ref="G144">IFERROR(INDEX('توزيع المباريات'!$G$12:$G$491,SMALL(IF('توزيع المباريات'!$J$12:$J$491=$H$7,IF('توزيع المباريات'!$H$12:$H$491=$H$6,ROW($A$13:$A$492)-ROW($A$13)+1)),ROWS($C$11:G144))),"")</f>
        <v/>
      </c>
      <c r="H144" s="16" t="str">
        <f t="array" ref="H144">IFERROR(INDEX('توزيع المباريات'!$H$12:$H$491,SMALL(IF('توزيع المباريات'!$J$12:$J$491=$H$7,IF('توزيع المباريات'!$H$12:$H$491=$H$6,ROW($A$13:$A$492)-ROW($A$13)+1)),ROWS($C$11:H144))),"")</f>
        <v/>
      </c>
      <c r="I144" s="16" t="str">
        <f t="array" ref="I144">IFERROR(INDEX('توزيع المباريات'!$I$12:$I$491,SMALL(IF('توزيع المباريات'!$J$12:$J$491=$H$7,IF('توزيع المباريات'!$H$12:$H$491=$H$6,ROW($A$13:$A$492)-ROW($A$13)+1)),ROWS($C$11:I144))),"")</f>
        <v/>
      </c>
    </row>
    <row r="145" spans="2:9" ht="18">
      <c r="B145" s="15" t="str">
        <f>IF(C145="","",SUBTOTAL(3,$C$11:C145))</f>
        <v/>
      </c>
      <c r="C145" s="16" t="str">
        <f t="array" ref="C145">IFERROR(INDEX('توزيع المباريات'!$C$12:$C$491,SMALL(IF('توزيع المباريات'!$J$12:$J$491=$H$7,IF('توزيع المباريات'!$H$12:$H$491=$H$6,ROW($A$13:$A$492)-ROW($A$13)+1)),ROWS($C$11:C145))),"")</f>
        <v/>
      </c>
      <c r="D145" s="16" t="str">
        <f t="array" ref="D145">IFERROR(INDEX('توزيع المباريات'!$D$12:$D$491,SMALL(IF('توزيع المباريات'!$J$12:$J$491=$H$7,IF('توزيع المباريات'!$H$12:$H$491=$H$6,ROW($A$13:$A$492)-ROW($A$13)+1)),ROWS($C$11:D145))),"")</f>
        <v/>
      </c>
      <c r="E145" s="16" t="str">
        <f t="array" ref="E145">IFERROR(INDEX('توزيع المباريات'!$E$12:$E$491,SMALL(IF('توزيع المباريات'!$J$12:$J$491=$H$7,IF('توزيع المباريات'!$H$12:$H$491=$H$6,ROW($A$13:$A$492)-ROW($A$13)+1)),ROWS($C$11:E145))),"")</f>
        <v/>
      </c>
      <c r="F145" s="16" t="str">
        <f t="array" ref="F145">IFERROR(INDEX('توزيع المباريات'!$F$12:$F$491,SMALL(IF('توزيع المباريات'!$J$12:$J$491=$H$7,IF('توزيع المباريات'!$H$12:$H$491=$H$6,ROW($A$13:$A$492)-ROW($A$13)+1)),ROWS($C$11:F145))),"")</f>
        <v/>
      </c>
      <c r="G145" s="79" t="str">
        <f t="array" ref="G145">IFERROR(INDEX('توزيع المباريات'!$G$12:$G$491,SMALL(IF('توزيع المباريات'!$J$12:$J$491=$H$7,IF('توزيع المباريات'!$H$12:$H$491=$H$6,ROW($A$13:$A$492)-ROW($A$13)+1)),ROWS($C$11:G145))),"")</f>
        <v/>
      </c>
      <c r="H145" s="16" t="str">
        <f t="array" ref="H145">IFERROR(INDEX('توزيع المباريات'!$H$12:$H$491,SMALL(IF('توزيع المباريات'!$J$12:$J$491=$H$7,IF('توزيع المباريات'!$H$12:$H$491=$H$6,ROW($A$13:$A$492)-ROW($A$13)+1)),ROWS($C$11:H145))),"")</f>
        <v/>
      </c>
      <c r="I145" s="16" t="str">
        <f t="array" ref="I145">IFERROR(INDEX('توزيع المباريات'!$I$12:$I$491,SMALL(IF('توزيع المباريات'!$J$12:$J$491=$H$7,IF('توزيع المباريات'!$H$12:$H$491=$H$6,ROW($A$13:$A$492)-ROW($A$13)+1)),ROWS($C$11:I145))),"")</f>
        <v/>
      </c>
    </row>
    <row r="146" spans="2:9" ht="18">
      <c r="B146" s="15" t="str">
        <f>IF(C146="","",SUBTOTAL(3,$C$11:C146))</f>
        <v/>
      </c>
      <c r="C146" s="16" t="str">
        <f t="array" ref="C146">IFERROR(INDEX('توزيع المباريات'!$C$12:$C$491,SMALL(IF('توزيع المباريات'!$J$12:$J$491=$H$7,IF('توزيع المباريات'!$H$12:$H$491=$H$6,ROW($A$13:$A$492)-ROW($A$13)+1)),ROWS($C$11:C146))),"")</f>
        <v/>
      </c>
      <c r="D146" s="16" t="str">
        <f t="array" ref="D146">IFERROR(INDEX('توزيع المباريات'!$D$12:$D$491,SMALL(IF('توزيع المباريات'!$J$12:$J$491=$H$7,IF('توزيع المباريات'!$H$12:$H$491=$H$6,ROW($A$13:$A$492)-ROW($A$13)+1)),ROWS($C$11:D146))),"")</f>
        <v/>
      </c>
      <c r="E146" s="16" t="str">
        <f t="array" ref="E146">IFERROR(INDEX('توزيع المباريات'!$E$12:$E$491,SMALL(IF('توزيع المباريات'!$J$12:$J$491=$H$7,IF('توزيع المباريات'!$H$12:$H$491=$H$6,ROW($A$13:$A$492)-ROW($A$13)+1)),ROWS($C$11:E146))),"")</f>
        <v/>
      </c>
      <c r="F146" s="16" t="str">
        <f t="array" ref="F146">IFERROR(INDEX('توزيع المباريات'!$F$12:$F$491,SMALL(IF('توزيع المباريات'!$J$12:$J$491=$H$7,IF('توزيع المباريات'!$H$12:$H$491=$H$6,ROW($A$13:$A$492)-ROW($A$13)+1)),ROWS($C$11:F146))),"")</f>
        <v/>
      </c>
      <c r="G146" s="79" t="str">
        <f t="array" ref="G146">IFERROR(INDEX('توزيع المباريات'!$G$12:$G$491,SMALL(IF('توزيع المباريات'!$J$12:$J$491=$H$7,IF('توزيع المباريات'!$H$12:$H$491=$H$6,ROW($A$13:$A$492)-ROW($A$13)+1)),ROWS($C$11:G146))),"")</f>
        <v/>
      </c>
      <c r="H146" s="16" t="str">
        <f t="array" ref="H146">IFERROR(INDEX('توزيع المباريات'!$H$12:$H$491,SMALL(IF('توزيع المباريات'!$J$12:$J$491=$H$7,IF('توزيع المباريات'!$H$12:$H$491=$H$6,ROW($A$13:$A$492)-ROW($A$13)+1)),ROWS($C$11:H146))),"")</f>
        <v/>
      </c>
      <c r="I146" s="16" t="str">
        <f t="array" ref="I146">IFERROR(INDEX('توزيع المباريات'!$I$12:$I$491,SMALL(IF('توزيع المباريات'!$J$12:$J$491=$H$7,IF('توزيع المباريات'!$H$12:$H$491=$H$6,ROW($A$13:$A$492)-ROW($A$13)+1)),ROWS($C$11:I146))),"")</f>
        <v/>
      </c>
    </row>
    <row r="147" spans="2:9" ht="18">
      <c r="B147" s="15" t="str">
        <f>IF(C147="","",SUBTOTAL(3,$C$11:C147))</f>
        <v/>
      </c>
      <c r="C147" s="16" t="str">
        <f t="array" ref="C147">IFERROR(INDEX('توزيع المباريات'!$C$12:$C$491,SMALL(IF('توزيع المباريات'!$J$12:$J$491=$H$7,IF('توزيع المباريات'!$H$12:$H$491=$H$6,ROW($A$13:$A$492)-ROW($A$13)+1)),ROWS($C$11:C147))),"")</f>
        <v/>
      </c>
      <c r="D147" s="16" t="str">
        <f t="array" ref="D147">IFERROR(INDEX('توزيع المباريات'!$D$12:$D$491,SMALL(IF('توزيع المباريات'!$J$12:$J$491=$H$7,IF('توزيع المباريات'!$H$12:$H$491=$H$6,ROW($A$13:$A$492)-ROW($A$13)+1)),ROWS($C$11:D147))),"")</f>
        <v/>
      </c>
      <c r="E147" s="16" t="str">
        <f t="array" ref="E147">IFERROR(INDEX('توزيع المباريات'!$E$12:$E$491,SMALL(IF('توزيع المباريات'!$J$12:$J$491=$H$7,IF('توزيع المباريات'!$H$12:$H$491=$H$6,ROW($A$13:$A$492)-ROW($A$13)+1)),ROWS($C$11:E147))),"")</f>
        <v/>
      </c>
      <c r="F147" s="16" t="str">
        <f t="array" ref="F147">IFERROR(INDEX('توزيع المباريات'!$F$12:$F$491,SMALL(IF('توزيع المباريات'!$J$12:$J$491=$H$7,IF('توزيع المباريات'!$H$12:$H$491=$H$6,ROW($A$13:$A$492)-ROW($A$13)+1)),ROWS($C$11:F147))),"")</f>
        <v/>
      </c>
      <c r="G147" s="79" t="str">
        <f t="array" ref="G147">IFERROR(INDEX('توزيع المباريات'!$G$12:$G$491,SMALL(IF('توزيع المباريات'!$J$12:$J$491=$H$7,IF('توزيع المباريات'!$H$12:$H$491=$H$6,ROW($A$13:$A$492)-ROW($A$13)+1)),ROWS($C$11:G147))),"")</f>
        <v/>
      </c>
      <c r="H147" s="16" t="str">
        <f t="array" ref="H147">IFERROR(INDEX('توزيع المباريات'!$H$12:$H$491,SMALL(IF('توزيع المباريات'!$J$12:$J$491=$H$7,IF('توزيع المباريات'!$H$12:$H$491=$H$6,ROW($A$13:$A$492)-ROW($A$13)+1)),ROWS($C$11:H147))),"")</f>
        <v/>
      </c>
      <c r="I147" s="16" t="str">
        <f t="array" ref="I147">IFERROR(INDEX('توزيع المباريات'!$I$12:$I$491,SMALL(IF('توزيع المباريات'!$J$12:$J$491=$H$7,IF('توزيع المباريات'!$H$12:$H$491=$H$6,ROW($A$13:$A$492)-ROW($A$13)+1)),ROWS($C$11:I147))),"")</f>
        <v/>
      </c>
    </row>
    <row r="148" spans="2:9" ht="18">
      <c r="B148" s="15" t="str">
        <f>IF(C148="","",SUBTOTAL(3,$C$11:C148))</f>
        <v/>
      </c>
      <c r="C148" s="16" t="str">
        <f t="array" ref="C148">IFERROR(INDEX('توزيع المباريات'!$C$12:$C$491,SMALL(IF('توزيع المباريات'!$J$12:$J$491=$H$7,IF('توزيع المباريات'!$H$12:$H$491=$H$6,ROW($A$13:$A$492)-ROW($A$13)+1)),ROWS($C$11:C148))),"")</f>
        <v/>
      </c>
      <c r="D148" s="16" t="str">
        <f t="array" ref="D148">IFERROR(INDEX('توزيع المباريات'!$D$12:$D$491,SMALL(IF('توزيع المباريات'!$J$12:$J$491=$H$7,IF('توزيع المباريات'!$H$12:$H$491=$H$6,ROW($A$13:$A$492)-ROW($A$13)+1)),ROWS($C$11:D148))),"")</f>
        <v/>
      </c>
      <c r="E148" s="16" t="str">
        <f t="array" ref="E148">IFERROR(INDEX('توزيع المباريات'!$E$12:$E$491,SMALL(IF('توزيع المباريات'!$J$12:$J$491=$H$7,IF('توزيع المباريات'!$H$12:$H$491=$H$6,ROW($A$13:$A$492)-ROW($A$13)+1)),ROWS($C$11:E148))),"")</f>
        <v/>
      </c>
      <c r="F148" s="16" t="str">
        <f t="array" ref="F148">IFERROR(INDEX('توزيع المباريات'!$F$12:$F$491,SMALL(IF('توزيع المباريات'!$J$12:$J$491=$H$7,IF('توزيع المباريات'!$H$12:$H$491=$H$6,ROW($A$13:$A$492)-ROW($A$13)+1)),ROWS($C$11:F148))),"")</f>
        <v/>
      </c>
      <c r="G148" s="79" t="str">
        <f t="array" ref="G148">IFERROR(INDEX('توزيع المباريات'!$G$12:$G$491,SMALL(IF('توزيع المباريات'!$J$12:$J$491=$H$7,IF('توزيع المباريات'!$H$12:$H$491=$H$6,ROW($A$13:$A$492)-ROW($A$13)+1)),ROWS($C$11:G148))),"")</f>
        <v/>
      </c>
      <c r="H148" s="16" t="str">
        <f t="array" ref="H148">IFERROR(INDEX('توزيع المباريات'!$H$12:$H$491,SMALL(IF('توزيع المباريات'!$J$12:$J$491=$H$7,IF('توزيع المباريات'!$H$12:$H$491=$H$6,ROW($A$13:$A$492)-ROW($A$13)+1)),ROWS($C$11:H148))),"")</f>
        <v/>
      </c>
      <c r="I148" s="16" t="str">
        <f t="array" ref="I148">IFERROR(INDEX('توزيع المباريات'!$I$12:$I$491,SMALL(IF('توزيع المباريات'!$J$12:$J$491=$H$7,IF('توزيع المباريات'!$H$12:$H$491=$H$6,ROW($A$13:$A$492)-ROW($A$13)+1)),ROWS($C$11:I148))),"")</f>
        <v/>
      </c>
    </row>
    <row r="149" spans="2:9" ht="18">
      <c r="B149" s="15" t="str">
        <f>IF(C149="","",SUBTOTAL(3,$C$11:C149))</f>
        <v/>
      </c>
      <c r="C149" s="16" t="str">
        <f t="array" ref="C149">IFERROR(INDEX('توزيع المباريات'!$C$12:$C$491,SMALL(IF('توزيع المباريات'!$J$12:$J$491=$H$7,IF('توزيع المباريات'!$H$12:$H$491=$H$6,ROW($A$13:$A$492)-ROW($A$13)+1)),ROWS($C$11:C149))),"")</f>
        <v/>
      </c>
      <c r="D149" s="16" t="str">
        <f t="array" ref="D149">IFERROR(INDEX('توزيع المباريات'!$D$12:$D$491,SMALL(IF('توزيع المباريات'!$J$12:$J$491=$H$7,IF('توزيع المباريات'!$H$12:$H$491=$H$6,ROW($A$13:$A$492)-ROW($A$13)+1)),ROWS($C$11:D149))),"")</f>
        <v/>
      </c>
      <c r="E149" s="16" t="str">
        <f t="array" ref="E149">IFERROR(INDEX('توزيع المباريات'!$E$12:$E$491,SMALL(IF('توزيع المباريات'!$J$12:$J$491=$H$7,IF('توزيع المباريات'!$H$12:$H$491=$H$6,ROW($A$13:$A$492)-ROW($A$13)+1)),ROWS($C$11:E149))),"")</f>
        <v/>
      </c>
      <c r="F149" s="16" t="str">
        <f t="array" ref="F149">IFERROR(INDEX('توزيع المباريات'!$F$12:$F$491,SMALL(IF('توزيع المباريات'!$J$12:$J$491=$H$7,IF('توزيع المباريات'!$H$12:$H$491=$H$6,ROW($A$13:$A$492)-ROW($A$13)+1)),ROWS($C$11:F149))),"")</f>
        <v/>
      </c>
      <c r="G149" s="79" t="str">
        <f t="array" ref="G149">IFERROR(INDEX('توزيع المباريات'!$G$12:$G$491,SMALL(IF('توزيع المباريات'!$J$12:$J$491=$H$7,IF('توزيع المباريات'!$H$12:$H$491=$H$6,ROW($A$13:$A$492)-ROW($A$13)+1)),ROWS($C$11:G149))),"")</f>
        <v/>
      </c>
      <c r="H149" s="16" t="str">
        <f t="array" ref="H149">IFERROR(INDEX('توزيع المباريات'!$H$12:$H$491,SMALL(IF('توزيع المباريات'!$J$12:$J$491=$H$7,IF('توزيع المباريات'!$H$12:$H$491=$H$6,ROW($A$13:$A$492)-ROW($A$13)+1)),ROWS($C$11:H149))),"")</f>
        <v/>
      </c>
      <c r="I149" s="16" t="str">
        <f t="array" ref="I149">IFERROR(INDEX('توزيع المباريات'!$I$12:$I$491,SMALL(IF('توزيع المباريات'!$J$12:$J$491=$H$7,IF('توزيع المباريات'!$H$12:$H$491=$H$6,ROW($A$13:$A$492)-ROW($A$13)+1)),ROWS($C$11:I149))),"")</f>
        <v/>
      </c>
    </row>
    <row r="150" spans="2:9" ht="18">
      <c r="B150" s="15" t="str">
        <f>IF(C150="","",SUBTOTAL(3,$C$11:C150))</f>
        <v/>
      </c>
      <c r="C150" s="16" t="str">
        <f t="array" ref="C150">IFERROR(INDEX('توزيع المباريات'!$C$12:$C$491,SMALL(IF('توزيع المباريات'!$J$12:$J$491=$H$7,IF('توزيع المباريات'!$H$12:$H$491=$H$6,ROW($A$13:$A$492)-ROW($A$13)+1)),ROWS($C$11:C150))),"")</f>
        <v/>
      </c>
      <c r="D150" s="16" t="str">
        <f t="array" ref="D150">IFERROR(INDEX('توزيع المباريات'!$D$12:$D$491,SMALL(IF('توزيع المباريات'!$J$12:$J$491=$H$7,IF('توزيع المباريات'!$H$12:$H$491=$H$6,ROW($A$13:$A$492)-ROW($A$13)+1)),ROWS($C$11:D150))),"")</f>
        <v/>
      </c>
      <c r="E150" s="16" t="str">
        <f t="array" ref="E150">IFERROR(INDEX('توزيع المباريات'!$E$12:$E$491,SMALL(IF('توزيع المباريات'!$J$12:$J$491=$H$7,IF('توزيع المباريات'!$H$12:$H$491=$H$6,ROW($A$13:$A$492)-ROW($A$13)+1)),ROWS($C$11:E150))),"")</f>
        <v/>
      </c>
      <c r="F150" s="16" t="str">
        <f t="array" ref="F150">IFERROR(INDEX('توزيع المباريات'!$F$12:$F$491,SMALL(IF('توزيع المباريات'!$J$12:$J$491=$H$7,IF('توزيع المباريات'!$H$12:$H$491=$H$6,ROW($A$13:$A$492)-ROW($A$13)+1)),ROWS($C$11:F150))),"")</f>
        <v/>
      </c>
      <c r="G150" s="79" t="str">
        <f t="array" ref="G150">IFERROR(INDEX('توزيع المباريات'!$G$12:$G$491,SMALL(IF('توزيع المباريات'!$J$12:$J$491=$H$7,IF('توزيع المباريات'!$H$12:$H$491=$H$6,ROW($A$13:$A$492)-ROW($A$13)+1)),ROWS($C$11:G150))),"")</f>
        <v/>
      </c>
      <c r="H150" s="16" t="str">
        <f t="array" ref="H150">IFERROR(INDEX('توزيع المباريات'!$H$12:$H$491,SMALL(IF('توزيع المباريات'!$J$12:$J$491=$H$7,IF('توزيع المباريات'!$H$12:$H$491=$H$6,ROW($A$13:$A$492)-ROW($A$13)+1)),ROWS($C$11:H150))),"")</f>
        <v/>
      </c>
      <c r="I150" s="16" t="str">
        <f t="array" ref="I150">IFERROR(INDEX('توزيع المباريات'!$I$12:$I$491,SMALL(IF('توزيع المباريات'!$J$12:$J$491=$H$7,IF('توزيع المباريات'!$H$12:$H$491=$H$6,ROW($A$13:$A$492)-ROW($A$13)+1)),ROWS($C$11:I150))),"")</f>
        <v/>
      </c>
    </row>
    <row r="151" spans="2:9" ht="18">
      <c r="B151" s="15" t="str">
        <f>IF(C151="","",SUBTOTAL(3,$C$11:C151))</f>
        <v/>
      </c>
      <c r="C151" s="16" t="str">
        <f t="array" ref="C151">IFERROR(INDEX('توزيع المباريات'!$C$12:$C$491,SMALL(IF('توزيع المباريات'!$J$12:$J$491=$H$7,IF('توزيع المباريات'!$H$12:$H$491=$H$6,ROW($A$13:$A$492)-ROW($A$13)+1)),ROWS($C$11:C151))),"")</f>
        <v/>
      </c>
      <c r="D151" s="16" t="str">
        <f t="array" ref="D151">IFERROR(INDEX('توزيع المباريات'!$D$12:$D$491,SMALL(IF('توزيع المباريات'!$J$12:$J$491=$H$7,IF('توزيع المباريات'!$H$12:$H$491=$H$6,ROW($A$13:$A$492)-ROW($A$13)+1)),ROWS($C$11:D151))),"")</f>
        <v/>
      </c>
      <c r="E151" s="16" t="str">
        <f t="array" ref="E151">IFERROR(INDEX('توزيع المباريات'!$E$12:$E$491,SMALL(IF('توزيع المباريات'!$J$12:$J$491=$H$7,IF('توزيع المباريات'!$H$12:$H$491=$H$6,ROW($A$13:$A$492)-ROW($A$13)+1)),ROWS($C$11:E151))),"")</f>
        <v/>
      </c>
      <c r="F151" s="16" t="str">
        <f t="array" ref="F151">IFERROR(INDEX('توزيع المباريات'!$F$12:$F$491,SMALL(IF('توزيع المباريات'!$J$12:$J$491=$H$7,IF('توزيع المباريات'!$H$12:$H$491=$H$6,ROW($A$13:$A$492)-ROW($A$13)+1)),ROWS($C$11:F151))),"")</f>
        <v/>
      </c>
      <c r="G151" s="79" t="str">
        <f t="array" ref="G151">IFERROR(INDEX('توزيع المباريات'!$G$12:$G$491,SMALL(IF('توزيع المباريات'!$J$12:$J$491=$H$7,IF('توزيع المباريات'!$H$12:$H$491=$H$6,ROW($A$13:$A$492)-ROW($A$13)+1)),ROWS($C$11:G151))),"")</f>
        <v/>
      </c>
      <c r="H151" s="16" t="str">
        <f t="array" ref="H151">IFERROR(INDEX('توزيع المباريات'!$H$12:$H$491,SMALL(IF('توزيع المباريات'!$J$12:$J$491=$H$7,IF('توزيع المباريات'!$H$12:$H$491=$H$6,ROW($A$13:$A$492)-ROW($A$13)+1)),ROWS($C$11:H151))),"")</f>
        <v/>
      </c>
      <c r="I151" s="16" t="str">
        <f t="array" ref="I151">IFERROR(INDEX('توزيع المباريات'!$I$12:$I$491,SMALL(IF('توزيع المباريات'!$J$12:$J$491=$H$7,IF('توزيع المباريات'!$H$12:$H$491=$H$6,ROW($A$13:$A$492)-ROW($A$13)+1)),ROWS($C$11:I151))),"")</f>
        <v/>
      </c>
    </row>
    <row r="152" spans="2:9" ht="18">
      <c r="B152" s="15" t="str">
        <f>IF(C152="","",SUBTOTAL(3,$C$11:C152))</f>
        <v/>
      </c>
      <c r="C152" s="16" t="str">
        <f t="array" ref="C152">IFERROR(INDEX('توزيع المباريات'!$C$12:$C$491,SMALL(IF('توزيع المباريات'!$J$12:$J$491=$H$7,IF('توزيع المباريات'!$H$12:$H$491=$H$6,ROW($A$13:$A$492)-ROW($A$13)+1)),ROWS($C$11:C152))),"")</f>
        <v/>
      </c>
      <c r="D152" s="16" t="str">
        <f t="array" ref="D152">IFERROR(INDEX('توزيع المباريات'!$D$12:$D$491,SMALL(IF('توزيع المباريات'!$J$12:$J$491=$H$7,IF('توزيع المباريات'!$H$12:$H$491=$H$6,ROW($A$13:$A$492)-ROW($A$13)+1)),ROWS($C$11:D152))),"")</f>
        <v/>
      </c>
      <c r="E152" s="16" t="str">
        <f t="array" ref="E152">IFERROR(INDEX('توزيع المباريات'!$E$12:$E$491,SMALL(IF('توزيع المباريات'!$J$12:$J$491=$H$7,IF('توزيع المباريات'!$H$12:$H$491=$H$6,ROW($A$13:$A$492)-ROW($A$13)+1)),ROWS($C$11:E152))),"")</f>
        <v/>
      </c>
      <c r="F152" s="16" t="str">
        <f t="array" ref="F152">IFERROR(INDEX('توزيع المباريات'!$F$12:$F$491,SMALL(IF('توزيع المباريات'!$J$12:$J$491=$H$7,IF('توزيع المباريات'!$H$12:$H$491=$H$6,ROW($A$13:$A$492)-ROW($A$13)+1)),ROWS($C$11:F152))),"")</f>
        <v/>
      </c>
      <c r="G152" s="79" t="str">
        <f t="array" ref="G152">IFERROR(INDEX('توزيع المباريات'!$G$12:$G$491,SMALL(IF('توزيع المباريات'!$J$12:$J$491=$H$7,IF('توزيع المباريات'!$H$12:$H$491=$H$6,ROW($A$13:$A$492)-ROW($A$13)+1)),ROWS($C$11:G152))),"")</f>
        <v/>
      </c>
      <c r="H152" s="16" t="str">
        <f t="array" ref="H152">IFERROR(INDEX('توزيع المباريات'!$H$12:$H$491,SMALL(IF('توزيع المباريات'!$J$12:$J$491=$H$7,IF('توزيع المباريات'!$H$12:$H$491=$H$6,ROW($A$13:$A$492)-ROW($A$13)+1)),ROWS($C$11:H152))),"")</f>
        <v/>
      </c>
      <c r="I152" s="16" t="str">
        <f t="array" ref="I152">IFERROR(INDEX('توزيع المباريات'!$I$12:$I$491,SMALL(IF('توزيع المباريات'!$J$12:$J$491=$H$7,IF('توزيع المباريات'!$H$12:$H$491=$H$6,ROW($A$13:$A$492)-ROW($A$13)+1)),ROWS($C$11:I152))),"")</f>
        <v/>
      </c>
    </row>
    <row r="153" spans="2:9" ht="18">
      <c r="B153" s="15" t="str">
        <f>IF(C153="","",SUBTOTAL(3,$C$11:C153))</f>
        <v/>
      </c>
      <c r="C153" s="16" t="str">
        <f t="array" ref="C153">IFERROR(INDEX('توزيع المباريات'!$C$12:$C$491,SMALL(IF('توزيع المباريات'!$J$12:$J$491=$H$7,IF('توزيع المباريات'!$H$12:$H$491=$H$6,ROW($A$13:$A$492)-ROW($A$13)+1)),ROWS($C$11:C153))),"")</f>
        <v/>
      </c>
      <c r="D153" s="16" t="str">
        <f t="array" ref="D153">IFERROR(INDEX('توزيع المباريات'!$D$12:$D$491,SMALL(IF('توزيع المباريات'!$J$12:$J$491=$H$7,IF('توزيع المباريات'!$H$12:$H$491=$H$6,ROW($A$13:$A$492)-ROW($A$13)+1)),ROWS($C$11:D153))),"")</f>
        <v/>
      </c>
      <c r="E153" s="16" t="str">
        <f t="array" ref="E153">IFERROR(INDEX('توزيع المباريات'!$E$12:$E$491,SMALL(IF('توزيع المباريات'!$J$12:$J$491=$H$7,IF('توزيع المباريات'!$H$12:$H$491=$H$6,ROW($A$13:$A$492)-ROW($A$13)+1)),ROWS($C$11:E153))),"")</f>
        <v/>
      </c>
      <c r="F153" s="16" t="str">
        <f t="array" ref="F153">IFERROR(INDEX('توزيع المباريات'!$F$12:$F$491,SMALL(IF('توزيع المباريات'!$J$12:$J$491=$H$7,IF('توزيع المباريات'!$H$12:$H$491=$H$6,ROW($A$13:$A$492)-ROW($A$13)+1)),ROWS($C$11:F153))),"")</f>
        <v/>
      </c>
      <c r="G153" s="79" t="str">
        <f t="array" ref="G153">IFERROR(INDEX('توزيع المباريات'!$G$12:$G$491,SMALL(IF('توزيع المباريات'!$J$12:$J$491=$H$7,IF('توزيع المباريات'!$H$12:$H$491=$H$6,ROW($A$13:$A$492)-ROW($A$13)+1)),ROWS($C$11:G153))),"")</f>
        <v/>
      </c>
      <c r="H153" s="16" t="str">
        <f t="array" ref="H153">IFERROR(INDEX('توزيع المباريات'!$H$12:$H$491,SMALL(IF('توزيع المباريات'!$J$12:$J$491=$H$7,IF('توزيع المباريات'!$H$12:$H$491=$H$6,ROW($A$13:$A$492)-ROW($A$13)+1)),ROWS($C$11:H153))),"")</f>
        <v/>
      </c>
      <c r="I153" s="16" t="str">
        <f t="array" ref="I153">IFERROR(INDEX('توزيع المباريات'!$I$12:$I$491,SMALL(IF('توزيع المباريات'!$J$12:$J$491=$H$7,IF('توزيع المباريات'!$H$12:$H$491=$H$6,ROW($A$13:$A$492)-ROW($A$13)+1)),ROWS($C$11:I153))),"")</f>
        <v/>
      </c>
    </row>
    <row r="154" spans="2:9" ht="18">
      <c r="B154" s="15" t="str">
        <f>IF(C154="","",SUBTOTAL(3,$C$11:C154))</f>
        <v/>
      </c>
      <c r="C154" s="16" t="str">
        <f t="array" ref="C154">IFERROR(INDEX('توزيع المباريات'!$C$12:$C$491,SMALL(IF('توزيع المباريات'!$J$12:$J$491=$H$7,IF('توزيع المباريات'!$H$12:$H$491=$H$6,ROW($A$13:$A$492)-ROW($A$13)+1)),ROWS($C$11:C154))),"")</f>
        <v/>
      </c>
      <c r="D154" s="16" t="str">
        <f t="array" ref="D154">IFERROR(INDEX('توزيع المباريات'!$D$12:$D$491,SMALL(IF('توزيع المباريات'!$J$12:$J$491=$H$7,IF('توزيع المباريات'!$H$12:$H$491=$H$6,ROW($A$13:$A$492)-ROW($A$13)+1)),ROWS($C$11:D154))),"")</f>
        <v/>
      </c>
      <c r="E154" s="16" t="str">
        <f t="array" ref="E154">IFERROR(INDEX('توزيع المباريات'!$E$12:$E$491,SMALL(IF('توزيع المباريات'!$J$12:$J$491=$H$7,IF('توزيع المباريات'!$H$12:$H$491=$H$6,ROW($A$13:$A$492)-ROW($A$13)+1)),ROWS($C$11:E154))),"")</f>
        <v/>
      </c>
      <c r="F154" s="16" t="str">
        <f t="array" ref="F154">IFERROR(INDEX('توزيع المباريات'!$F$12:$F$491,SMALL(IF('توزيع المباريات'!$J$12:$J$491=$H$7,IF('توزيع المباريات'!$H$12:$H$491=$H$6,ROW($A$13:$A$492)-ROW($A$13)+1)),ROWS($C$11:F154))),"")</f>
        <v/>
      </c>
      <c r="G154" s="79" t="str">
        <f t="array" ref="G154">IFERROR(INDEX('توزيع المباريات'!$G$12:$G$491,SMALL(IF('توزيع المباريات'!$J$12:$J$491=$H$7,IF('توزيع المباريات'!$H$12:$H$491=$H$6,ROW($A$13:$A$492)-ROW($A$13)+1)),ROWS($C$11:G154))),"")</f>
        <v/>
      </c>
      <c r="H154" s="16" t="str">
        <f t="array" ref="H154">IFERROR(INDEX('توزيع المباريات'!$H$12:$H$491,SMALL(IF('توزيع المباريات'!$J$12:$J$491=$H$7,IF('توزيع المباريات'!$H$12:$H$491=$H$6,ROW($A$13:$A$492)-ROW($A$13)+1)),ROWS($C$11:H154))),"")</f>
        <v/>
      </c>
      <c r="I154" s="16" t="str">
        <f t="array" ref="I154">IFERROR(INDEX('توزيع المباريات'!$I$12:$I$491,SMALL(IF('توزيع المباريات'!$J$12:$J$491=$H$7,IF('توزيع المباريات'!$H$12:$H$491=$H$6,ROW($A$13:$A$492)-ROW($A$13)+1)),ROWS($C$11:I154))),"")</f>
        <v/>
      </c>
    </row>
    <row r="155" spans="2:9" ht="18">
      <c r="B155" s="15" t="str">
        <f>IF(C155="","",SUBTOTAL(3,$C$11:C155))</f>
        <v/>
      </c>
      <c r="C155" s="16" t="str">
        <f t="array" ref="C155">IFERROR(INDEX('توزيع المباريات'!$C$12:$C$491,SMALL(IF('توزيع المباريات'!$J$12:$J$491=$H$7,IF('توزيع المباريات'!$H$12:$H$491=$H$6,ROW($A$13:$A$492)-ROW($A$13)+1)),ROWS($C$11:C155))),"")</f>
        <v/>
      </c>
      <c r="D155" s="16" t="str">
        <f t="array" ref="D155">IFERROR(INDEX('توزيع المباريات'!$D$12:$D$491,SMALL(IF('توزيع المباريات'!$J$12:$J$491=$H$7,IF('توزيع المباريات'!$H$12:$H$491=$H$6,ROW($A$13:$A$492)-ROW($A$13)+1)),ROWS($C$11:D155))),"")</f>
        <v/>
      </c>
      <c r="E155" s="16" t="str">
        <f t="array" ref="E155">IFERROR(INDEX('توزيع المباريات'!$E$12:$E$491,SMALL(IF('توزيع المباريات'!$J$12:$J$491=$H$7,IF('توزيع المباريات'!$H$12:$H$491=$H$6,ROW($A$13:$A$492)-ROW($A$13)+1)),ROWS($C$11:E155))),"")</f>
        <v/>
      </c>
      <c r="F155" s="16" t="str">
        <f t="array" ref="F155">IFERROR(INDEX('توزيع المباريات'!$F$12:$F$491,SMALL(IF('توزيع المباريات'!$J$12:$J$491=$H$7,IF('توزيع المباريات'!$H$12:$H$491=$H$6,ROW($A$13:$A$492)-ROW($A$13)+1)),ROWS($C$11:F155))),"")</f>
        <v/>
      </c>
      <c r="G155" s="79" t="str">
        <f t="array" ref="G155">IFERROR(INDEX('توزيع المباريات'!$G$12:$G$491,SMALL(IF('توزيع المباريات'!$J$12:$J$491=$H$7,IF('توزيع المباريات'!$H$12:$H$491=$H$6,ROW($A$13:$A$492)-ROW($A$13)+1)),ROWS($C$11:G155))),"")</f>
        <v/>
      </c>
      <c r="H155" s="16" t="str">
        <f t="array" ref="H155">IFERROR(INDEX('توزيع المباريات'!$H$12:$H$491,SMALL(IF('توزيع المباريات'!$J$12:$J$491=$H$7,IF('توزيع المباريات'!$H$12:$H$491=$H$6,ROW($A$13:$A$492)-ROW($A$13)+1)),ROWS($C$11:H155))),"")</f>
        <v/>
      </c>
      <c r="I155" s="16" t="str">
        <f t="array" ref="I155">IFERROR(INDEX('توزيع المباريات'!$I$12:$I$491,SMALL(IF('توزيع المباريات'!$J$12:$J$491=$H$7,IF('توزيع المباريات'!$H$12:$H$491=$H$6,ROW($A$13:$A$492)-ROW($A$13)+1)),ROWS($C$11:I155))),"")</f>
        <v/>
      </c>
    </row>
    <row r="156" spans="2:9" ht="18">
      <c r="B156" s="15" t="str">
        <f>IF(C156="","",SUBTOTAL(3,$C$11:C156))</f>
        <v/>
      </c>
      <c r="C156" s="16" t="str">
        <f t="array" ref="C156">IFERROR(INDEX('توزيع المباريات'!$C$12:$C$491,SMALL(IF('توزيع المباريات'!$J$12:$J$491=$H$7,IF('توزيع المباريات'!$H$12:$H$491=$H$6,ROW($A$13:$A$492)-ROW($A$13)+1)),ROWS($C$11:C156))),"")</f>
        <v/>
      </c>
      <c r="D156" s="16" t="str">
        <f t="array" ref="D156">IFERROR(INDEX('توزيع المباريات'!$D$12:$D$491,SMALL(IF('توزيع المباريات'!$J$12:$J$491=$H$7,IF('توزيع المباريات'!$H$12:$H$491=$H$6,ROW($A$13:$A$492)-ROW($A$13)+1)),ROWS($C$11:D156))),"")</f>
        <v/>
      </c>
      <c r="E156" s="16" t="str">
        <f t="array" ref="E156">IFERROR(INDEX('توزيع المباريات'!$E$12:$E$491,SMALL(IF('توزيع المباريات'!$J$12:$J$491=$H$7,IF('توزيع المباريات'!$H$12:$H$491=$H$6,ROW($A$13:$A$492)-ROW($A$13)+1)),ROWS($C$11:E156))),"")</f>
        <v/>
      </c>
      <c r="F156" s="16" t="str">
        <f t="array" ref="F156">IFERROR(INDEX('توزيع المباريات'!$F$12:$F$491,SMALL(IF('توزيع المباريات'!$J$12:$J$491=$H$7,IF('توزيع المباريات'!$H$12:$H$491=$H$6,ROW($A$13:$A$492)-ROW($A$13)+1)),ROWS($C$11:F156))),"")</f>
        <v/>
      </c>
      <c r="G156" s="79" t="str">
        <f t="array" ref="G156">IFERROR(INDEX('توزيع المباريات'!$G$12:$G$491,SMALL(IF('توزيع المباريات'!$J$12:$J$491=$H$7,IF('توزيع المباريات'!$H$12:$H$491=$H$6,ROW($A$13:$A$492)-ROW($A$13)+1)),ROWS($C$11:G156))),"")</f>
        <v/>
      </c>
      <c r="H156" s="16" t="str">
        <f t="array" ref="H156">IFERROR(INDEX('توزيع المباريات'!$H$12:$H$491,SMALL(IF('توزيع المباريات'!$J$12:$J$491=$H$7,IF('توزيع المباريات'!$H$12:$H$491=$H$6,ROW($A$13:$A$492)-ROW($A$13)+1)),ROWS($C$11:H156))),"")</f>
        <v/>
      </c>
      <c r="I156" s="16" t="str">
        <f t="array" ref="I156">IFERROR(INDEX('توزيع المباريات'!$I$12:$I$491,SMALL(IF('توزيع المباريات'!$J$12:$J$491=$H$7,IF('توزيع المباريات'!$H$12:$H$491=$H$6,ROW($A$13:$A$492)-ROW($A$13)+1)),ROWS($C$11:I156))),"")</f>
        <v/>
      </c>
    </row>
    <row r="157" spans="2:9" ht="18">
      <c r="B157" s="15" t="str">
        <f>IF(C157="","",SUBTOTAL(3,$C$11:C157))</f>
        <v/>
      </c>
      <c r="C157" s="16" t="str">
        <f t="array" ref="C157">IFERROR(INDEX('توزيع المباريات'!$C$12:$C$491,SMALL(IF('توزيع المباريات'!$J$12:$J$491=$H$7,IF('توزيع المباريات'!$H$12:$H$491=$H$6,ROW($A$13:$A$492)-ROW($A$13)+1)),ROWS($C$11:C157))),"")</f>
        <v/>
      </c>
      <c r="D157" s="16" t="str">
        <f t="array" ref="D157">IFERROR(INDEX('توزيع المباريات'!$D$12:$D$491,SMALL(IF('توزيع المباريات'!$J$12:$J$491=$H$7,IF('توزيع المباريات'!$H$12:$H$491=$H$6,ROW($A$13:$A$492)-ROW($A$13)+1)),ROWS($C$11:D157))),"")</f>
        <v/>
      </c>
      <c r="E157" s="16" t="str">
        <f t="array" ref="E157">IFERROR(INDEX('توزيع المباريات'!$E$12:$E$491,SMALL(IF('توزيع المباريات'!$J$12:$J$491=$H$7,IF('توزيع المباريات'!$H$12:$H$491=$H$6,ROW($A$13:$A$492)-ROW($A$13)+1)),ROWS($C$11:E157))),"")</f>
        <v/>
      </c>
      <c r="F157" s="16" t="str">
        <f t="array" ref="F157">IFERROR(INDEX('توزيع المباريات'!$F$12:$F$491,SMALL(IF('توزيع المباريات'!$J$12:$J$491=$H$7,IF('توزيع المباريات'!$H$12:$H$491=$H$6,ROW($A$13:$A$492)-ROW($A$13)+1)),ROWS($C$11:F157))),"")</f>
        <v/>
      </c>
      <c r="G157" s="79" t="str">
        <f t="array" ref="G157">IFERROR(INDEX('توزيع المباريات'!$G$12:$G$491,SMALL(IF('توزيع المباريات'!$J$12:$J$491=$H$7,IF('توزيع المباريات'!$H$12:$H$491=$H$6,ROW($A$13:$A$492)-ROW($A$13)+1)),ROWS($C$11:G157))),"")</f>
        <v/>
      </c>
      <c r="H157" s="16" t="str">
        <f t="array" ref="H157">IFERROR(INDEX('توزيع المباريات'!$H$12:$H$491,SMALL(IF('توزيع المباريات'!$J$12:$J$491=$H$7,IF('توزيع المباريات'!$H$12:$H$491=$H$6,ROW($A$13:$A$492)-ROW($A$13)+1)),ROWS($C$11:H157))),"")</f>
        <v/>
      </c>
      <c r="I157" s="16" t="str">
        <f t="array" ref="I157">IFERROR(INDEX('توزيع المباريات'!$I$12:$I$491,SMALL(IF('توزيع المباريات'!$J$12:$J$491=$H$7,IF('توزيع المباريات'!$H$12:$H$491=$H$6,ROW($A$13:$A$492)-ROW($A$13)+1)),ROWS($C$11:I157))),"")</f>
        <v/>
      </c>
    </row>
    <row r="158" spans="2:9" ht="18">
      <c r="B158" s="15" t="str">
        <f>IF(C158="","",SUBTOTAL(3,$C$11:C158))</f>
        <v/>
      </c>
      <c r="C158" s="16" t="str">
        <f t="array" ref="C158">IFERROR(INDEX('توزيع المباريات'!$C$12:$C$491,SMALL(IF('توزيع المباريات'!$J$12:$J$491=$H$7,IF('توزيع المباريات'!$H$12:$H$491=$H$6,ROW($A$13:$A$492)-ROW($A$13)+1)),ROWS($C$11:C158))),"")</f>
        <v/>
      </c>
      <c r="D158" s="16" t="str">
        <f t="array" ref="D158">IFERROR(INDEX('توزيع المباريات'!$D$12:$D$491,SMALL(IF('توزيع المباريات'!$J$12:$J$491=$H$7,IF('توزيع المباريات'!$H$12:$H$491=$H$6,ROW($A$13:$A$492)-ROW($A$13)+1)),ROWS($C$11:D158))),"")</f>
        <v/>
      </c>
      <c r="E158" s="16" t="str">
        <f t="array" ref="E158">IFERROR(INDEX('توزيع المباريات'!$E$12:$E$491,SMALL(IF('توزيع المباريات'!$J$12:$J$491=$H$7,IF('توزيع المباريات'!$H$12:$H$491=$H$6,ROW($A$13:$A$492)-ROW($A$13)+1)),ROWS($C$11:E158))),"")</f>
        <v/>
      </c>
      <c r="F158" s="16" t="str">
        <f t="array" ref="F158">IFERROR(INDEX('توزيع المباريات'!$F$12:$F$491,SMALL(IF('توزيع المباريات'!$J$12:$J$491=$H$7,IF('توزيع المباريات'!$H$12:$H$491=$H$6,ROW($A$13:$A$492)-ROW($A$13)+1)),ROWS($C$11:F158))),"")</f>
        <v/>
      </c>
      <c r="G158" s="79" t="str">
        <f t="array" ref="G158">IFERROR(INDEX('توزيع المباريات'!$G$12:$G$491,SMALL(IF('توزيع المباريات'!$J$12:$J$491=$H$7,IF('توزيع المباريات'!$H$12:$H$491=$H$6,ROW($A$13:$A$492)-ROW($A$13)+1)),ROWS($C$11:G158))),"")</f>
        <v/>
      </c>
      <c r="H158" s="16" t="str">
        <f t="array" ref="H158">IFERROR(INDEX('توزيع المباريات'!$H$12:$H$491,SMALL(IF('توزيع المباريات'!$J$12:$J$491=$H$7,IF('توزيع المباريات'!$H$12:$H$491=$H$6,ROW($A$13:$A$492)-ROW($A$13)+1)),ROWS($C$11:H158))),"")</f>
        <v/>
      </c>
      <c r="I158" s="16" t="str">
        <f t="array" ref="I158">IFERROR(INDEX('توزيع المباريات'!$I$12:$I$491,SMALL(IF('توزيع المباريات'!$J$12:$J$491=$H$7,IF('توزيع المباريات'!$H$12:$H$491=$H$6,ROW($A$13:$A$492)-ROW($A$13)+1)),ROWS($C$11:I158))),"")</f>
        <v/>
      </c>
    </row>
    <row r="159" spans="2:9" ht="18">
      <c r="B159" s="15" t="str">
        <f>IF(C159="","",SUBTOTAL(3,$C$11:C159))</f>
        <v/>
      </c>
      <c r="C159" s="16" t="str">
        <f t="array" ref="C159">IFERROR(INDEX('توزيع المباريات'!$C$12:$C$491,SMALL(IF('توزيع المباريات'!$J$12:$J$491=$H$7,IF('توزيع المباريات'!$H$12:$H$491=$H$6,ROW($A$13:$A$492)-ROW($A$13)+1)),ROWS($C$11:C159))),"")</f>
        <v/>
      </c>
      <c r="D159" s="16" t="str">
        <f t="array" ref="D159">IFERROR(INDEX('توزيع المباريات'!$D$12:$D$491,SMALL(IF('توزيع المباريات'!$J$12:$J$491=$H$7,IF('توزيع المباريات'!$H$12:$H$491=$H$6,ROW($A$13:$A$492)-ROW($A$13)+1)),ROWS($C$11:D159))),"")</f>
        <v/>
      </c>
      <c r="E159" s="16" t="str">
        <f t="array" ref="E159">IFERROR(INDEX('توزيع المباريات'!$E$12:$E$491,SMALL(IF('توزيع المباريات'!$J$12:$J$491=$H$7,IF('توزيع المباريات'!$H$12:$H$491=$H$6,ROW($A$13:$A$492)-ROW($A$13)+1)),ROWS($C$11:E159))),"")</f>
        <v/>
      </c>
      <c r="F159" s="16" t="str">
        <f t="array" ref="F159">IFERROR(INDEX('توزيع المباريات'!$F$12:$F$491,SMALL(IF('توزيع المباريات'!$J$12:$J$491=$H$7,IF('توزيع المباريات'!$H$12:$H$491=$H$6,ROW($A$13:$A$492)-ROW($A$13)+1)),ROWS($C$11:F159))),"")</f>
        <v/>
      </c>
      <c r="G159" s="79" t="str">
        <f t="array" ref="G159">IFERROR(INDEX('توزيع المباريات'!$G$12:$G$491,SMALL(IF('توزيع المباريات'!$J$12:$J$491=$H$7,IF('توزيع المباريات'!$H$12:$H$491=$H$6,ROW($A$13:$A$492)-ROW($A$13)+1)),ROWS($C$11:G159))),"")</f>
        <v/>
      </c>
      <c r="H159" s="16" t="str">
        <f t="array" ref="H159">IFERROR(INDEX('توزيع المباريات'!$H$12:$H$491,SMALL(IF('توزيع المباريات'!$J$12:$J$491=$H$7,IF('توزيع المباريات'!$H$12:$H$491=$H$6,ROW($A$13:$A$492)-ROW($A$13)+1)),ROWS($C$11:H159))),"")</f>
        <v/>
      </c>
      <c r="I159" s="16" t="str">
        <f t="array" ref="I159">IFERROR(INDEX('توزيع المباريات'!$I$12:$I$491,SMALL(IF('توزيع المباريات'!$J$12:$J$491=$H$7,IF('توزيع المباريات'!$H$12:$H$491=$H$6,ROW($A$13:$A$492)-ROW($A$13)+1)),ROWS($C$11:I159))),"")</f>
        <v/>
      </c>
    </row>
    <row r="160" spans="2:9" ht="18">
      <c r="B160" s="15" t="str">
        <f>IF(C160="","",SUBTOTAL(3,$C$11:C160))</f>
        <v/>
      </c>
      <c r="C160" s="16" t="str">
        <f t="array" ref="C160">IFERROR(INDEX('توزيع المباريات'!$C$12:$C$491,SMALL(IF('توزيع المباريات'!$J$12:$J$491=$H$7,IF('توزيع المباريات'!$H$12:$H$491=$H$6,ROW($A$13:$A$492)-ROW($A$13)+1)),ROWS($C$11:C160))),"")</f>
        <v/>
      </c>
      <c r="D160" s="16" t="str">
        <f t="array" ref="D160">IFERROR(INDEX('توزيع المباريات'!$D$12:$D$491,SMALL(IF('توزيع المباريات'!$J$12:$J$491=$H$7,IF('توزيع المباريات'!$H$12:$H$491=$H$6,ROW($A$13:$A$492)-ROW($A$13)+1)),ROWS($C$11:D160))),"")</f>
        <v/>
      </c>
      <c r="E160" s="16" t="str">
        <f t="array" ref="E160">IFERROR(INDEX('توزيع المباريات'!$E$12:$E$491,SMALL(IF('توزيع المباريات'!$J$12:$J$491=$H$7,IF('توزيع المباريات'!$H$12:$H$491=$H$6,ROW($A$13:$A$492)-ROW($A$13)+1)),ROWS($C$11:E160))),"")</f>
        <v/>
      </c>
      <c r="F160" s="16" t="str">
        <f t="array" ref="F160">IFERROR(INDEX('توزيع المباريات'!$F$12:$F$491,SMALL(IF('توزيع المباريات'!$J$12:$J$491=$H$7,IF('توزيع المباريات'!$H$12:$H$491=$H$6,ROW($A$13:$A$492)-ROW($A$13)+1)),ROWS($C$11:F160))),"")</f>
        <v/>
      </c>
      <c r="G160" s="79" t="str">
        <f t="array" ref="G160">IFERROR(INDEX('توزيع المباريات'!$G$12:$G$491,SMALL(IF('توزيع المباريات'!$J$12:$J$491=$H$7,IF('توزيع المباريات'!$H$12:$H$491=$H$6,ROW($A$13:$A$492)-ROW($A$13)+1)),ROWS($C$11:G160))),"")</f>
        <v/>
      </c>
      <c r="H160" s="16" t="str">
        <f t="array" ref="H160">IFERROR(INDEX('توزيع المباريات'!$H$12:$H$491,SMALL(IF('توزيع المباريات'!$J$12:$J$491=$H$7,IF('توزيع المباريات'!$H$12:$H$491=$H$6,ROW($A$13:$A$492)-ROW($A$13)+1)),ROWS($C$11:H160))),"")</f>
        <v/>
      </c>
      <c r="I160" s="16" t="str">
        <f t="array" ref="I160">IFERROR(INDEX('توزيع المباريات'!$I$12:$I$491,SMALL(IF('توزيع المباريات'!$J$12:$J$491=$H$7,IF('توزيع المباريات'!$H$12:$H$491=$H$6,ROW($A$13:$A$492)-ROW($A$13)+1)),ROWS($C$11:I160))),"")</f>
        <v/>
      </c>
    </row>
    <row r="161" spans="2:9" ht="18">
      <c r="B161" s="15" t="str">
        <f>IF(C161="","",SUBTOTAL(3,$C$11:C161))</f>
        <v/>
      </c>
      <c r="C161" s="16" t="str">
        <f t="array" ref="C161">IFERROR(INDEX('توزيع المباريات'!$C$12:$C$491,SMALL(IF('توزيع المباريات'!$J$12:$J$491=$H$7,IF('توزيع المباريات'!$H$12:$H$491=$H$6,ROW($A$13:$A$492)-ROW($A$13)+1)),ROWS($C$11:C161))),"")</f>
        <v/>
      </c>
      <c r="D161" s="16" t="str">
        <f t="array" ref="D161">IFERROR(INDEX('توزيع المباريات'!$D$12:$D$491,SMALL(IF('توزيع المباريات'!$J$12:$J$491=$H$7,IF('توزيع المباريات'!$H$12:$H$491=$H$6,ROW($A$13:$A$492)-ROW($A$13)+1)),ROWS($C$11:D161))),"")</f>
        <v/>
      </c>
      <c r="E161" s="16" t="str">
        <f t="array" ref="E161">IFERROR(INDEX('توزيع المباريات'!$E$12:$E$491,SMALL(IF('توزيع المباريات'!$J$12:$J$491=$H$7,IF('توزيع المباريات'!$H$12:$H$491=$H$6,ROW($A$13:$A$492)-ROW($A$13)+1)),ROWS($C$11:E161))),"")</f>
        <v/>
      </c>
      <c r="F161" s="16" t="str">
        <f t="array" ref="F161">IFERROR(INDEX('توزيع المباريات'!$F$12:$F$491,SMALL(IF('توزيع المباريات'!$J$12:$J$491=$H$7,IF('توزيع المباريات'!$H$12:$H$491=$H$6,ROW($A$13:$A$492)-ROW($A$13)+1)),ROWS($C$11:F161))),"")</f>
        <v/>
      </c>
      <c r="G161" s="79" t="str">
        <f t="array" ref="G161">IFERROR(INDEX('توزيع المباريات'!$G$12:$G$491,SMALL(IF('توزيع المباريات'!$J$12:$J$491=$H$7,IF('توزيع المباريات'!$H$12:$H$491=$H$6,ROW($A$13:$A$492)-ROW($A$13)+1)),ROWS($C$11:G161))),"")</f>
        <v/>
      </c>
      <c r="H161" s="16" t="str">
        <f t="array" ref="H161">IFERROR(INDEX('توزيع المباريات'!$H$12:$H$491,SMALL(IF('توزيع المباريات'!$J$12:$J$491=$H$7,IF('توزيع المباريات'!$H$12:$H$491=$H$6,ROW($A$13:$A$492)-ROW($A$13)+1)),ROWS($C$11:H161))),"")</f>
        <v/>
      </c>
      <c r="I161" s="16" t="str">
        <f t="array" ref="I161">IFERROR(INDEX('توزيع المباريات'!$I$12:$I$491,SMALL(IF('توزيع المباريات'!$J$12:$J$491=$H$7,IF('توزيع المباريات'!$H$12:$H$491=$H$6,ROW($A$13:$A$492)-ROW($A$13)+1)),ROWS($C$11:I161))),"")</f>
        <v/>
      </c>
    </row>
    <row r="162" spans="2:9" ht="18">
      <c r="B162" s="15" t="str">
        <f>IF(C162="","",SUBTOTAL(3,$C$11:C162))</f>
        <v/>
      </c>
      <c r="C162" s="16" t="str">
        <f t="array" ref="C162">IFERROR(INDEX('توزيع المباريات'!$C$12:$C$491,SMALL(IF('توزيع المباريات'!$J$12:$J$491=$H$7,IF('توزيع المباريات'!$H$12:$H$491=$H$6,ROW($A$13:$A$492)-ROW($A$13)+1)),ROWS($C$11:C162))),"")</f>
        <v/>
      </c>
      <c r="D162" s="16" t="str">
        <f t="array" ref="D162">IFERROR(INDEX('توزيع المباريات'!$D$12:$D$491,SMALL(IF('توزيع المباريات'!$J$12:$J$491=$H$7,IF('توزيع المباريات'!$H$12:$H$491=$H$6,ROW($A$13:$A$492)-ROW($A$13)+1)),ROWS($C$11:D162))),"")</f>
        <v/>
      </c>
      <c r="E162" s="16" t="str">
        <f t="array" ref="E162">IFERROR(INDEX('توزيع المباريات'!$E$12:$E$491,SMALL(IF('توزيع المباريات'!$J$12:$J$491=$H$7,IF('توزيع المباريات'!$H$12:$H$491=$H$6,ROW($A$13:$A$492)-ROW($A$13)+1)),ROWS($C$11:E162))),"")</f>
        <v/>
      </c>
      <c r="F162" s="16" t="str">
        <f t="array" ref="F162">IFERROR(INDEX('توزيع المباريات'!$F$12:$F$491,SMALL(IF('توزيع المباريات'!$J$12:$J$491=$H$7,IF('توزيع المباريات'!$H$12:$H$491=$H$6,ROW($A$13:$A$492)-ROW($A$13)+1)),ROWS($C$11:F162))),"")</f>
        <v/>
      </c>
      <c r="G162" s="79" t="str">
        <f t="array" ref="G162">IFERROR(INDEX('توزيع المباريات'!$G$12:$G$491,SMALL(IF('توزيع المباريات'!$J$12:$J$491=$H$7,IF('توزيع المباريات'!$H$12:$H$491=$H$6,ROW($A$13:$A$492)-ROW($A$13)+1)),ROWS($C$11:G162))),"")</f>
        <v/>
      </c>
      <c r="H162" s="16" t="str">
        <f t="array" ref="H162">IFERROR(INDEX('توزيع المباريات'!$H$12:$H$491,SMALL(IF('توزيع المباريات'!$J$12:$J$491=$H$7,IF('توزيع المباريات'!$H$12:$H$491=$H$6,ROW($A$13:$A$492)-ROW($A$13)+1)),ROWS($C$11:H162))),"")</f>
        <v/>
      </c>
      <c r="I162" s="16" t="str">
        <f t="array" ref="I162">IFERROR(INDEX('توزيع المباريات'!$I$12:$I$491,SMALL(IF('توزيع المباريات'!$J$12:$J$491=$H$7,IF('توزيع المباريات'!$H$12:$H$491=$H$6,ROW($A$13:$A$492)-ROW($A$13)+1)),ROWS($C$11:I162))),"")</f>
        <v/>
      </c>
    </row>
    <row r="163" spans="2:9" ht="18">
      <c r="B163" s="15" t="str">
        <f>IF(C163="","",SUBTOTAL(3,$C$11:C163))</f>
        <v/>
      </c>
      <c r="C163" s="16" t="str">
        <f t="array" ref="C163">IFERROR(INDEX('توزيع المباريات'!$C$12:$C$491,SMALL(IF('توزيع المباريات'!$J$12:$J$491=$H$7,IF('توزيع المباريات'!$H$12:$H$491=$H$6,ROW($A$13:$A$492)-ROW($A$13)+1)),ROWS($C$11:C163))),"")</f>
        <v/>
      </c>
      <c r="D163" s="16" t="str">
        <f t="array" ref="D163">IFERROR(INDEX('توزيع المباريات'!$D$12:$D$491,SMALL(IF('توزيع المباريات'!$J$12:$J$491=$H$7,IF('توزيع المباريات'!$H$12:$H$491=$H$6,ROW($A$13:$A$492)-ROW($A$13)+1)),ROWS($C$11:D163))),"")</f>
        <v/>
      </c>
      <c r="E163" s="16" t="str">
        <f t="array" ref="E163">IFERROR(INDEX('توزيع المباريات'!$E$12:$E$491,SMALL(IF('توزيع المباريات'!$J$12:$J$491=$H$7,IF('توزيع المباريات'!$H$12:$H$491=$H$6,ROW($A$13:$A$492)-ROW($A$13)+1)),ROWS($C$11:E163))),"")</f>
        <v/>
      </c>
      <c r="F163" s="16" t="str">
        <f t="array" ref="F163">IFERROR(INDEX('توزيع المباريات'!$F$12:$F$491,SMALL(IF('توزيع المباريات'!$J$12:$J$491=$H$7,IF('توزيع المباريات'!$H$12:$H$491=$H$6,ROW($A$13:$A$492)-ROW($A$13)+1)),ROWS($C$11:F163))),"")</f>
        <v/>
      </c>
      <c r="G163" s="79" t="str">
        <f t="array" ref="G163">IFERROR(INDEX('توزيع المباريات'!$G$12:$G$491,SMALL(IF('توزيع المباريات'!$J$12:$J$491=$H$7,IF('توزيع المباريات'!$H$12:$H$491=$H$6,ROW($A$13:$A$492)-ROW($A$13)+1)),ROWS($C$11:G163))),"")</f>
        <v/>
      </c>
      <c r="H163" s="16" t="str">
        <f t="array" ref="H163">IFERROR(INDEX('توزيع المباريات'!$H$12:$H$491,SMALL(IF('توزيع المباريات'!$J$12:$J$491=$H$7,IF('توزيع المباريات'!$H$12:$H$491=$H$6,ROW($A$13:$A$492)-ROW($A$13)+1)),ROWS($C$11:H163))),"")</f>
        <v/>
      </c>
      <c r="I163" s="16" t="str">
        <f t="array" ref="I163">IFERROR(INDEX('توزيع المباريات'!$I$12:$I$491,SMALL(IF('توزيع المباريات'!$J$12:$J$491=$H$7,IF('توزيع المباريات'!$H$12:$H$491=$H$6,ROW($A$13:$A$492)-ROW($A$13)+1)),ROWS($C$11:I163))),"")</f>
        <v/>
      </c>
    </row>
    <row r="164" spans="2:9" ht="18">
      <c r="B164" s="15" t="str">
        <f>IF(C164="","",SUBTOTAL(3,$C$11:C164))</f>
        <v/>
      </c>
      <c r="C164" s="16" t="str">
        <f t="array" ref="C164">IFERROR(INDEX('توزيع المباريات'!$C$12:$C$491,SMALL(IF('توزيع المباريات'!$J$12:$J$491=$H$7,IF('توزيع المباريات'!$H$12:$H$491=$H$6,ROW($A$13:$A$492)-ROW($A$13)+1)),ROWS($C$11:C164))),"")</f>
        <v/>
      </c>
      <c r="D164" s="16" t="str">
        <f t="array" ref="D164">IFERROR(INDEX('توزيع المباريات'!$D$12:$D$491,SMALL(IF('توزيع المباريات'!$J$12:$J$491=$H$7,IF('توزيع المباريات'!$H$12:$H$491=$H$6,ROW($A$13:$A$492)-ROW($A$13)+1)),ROWS($C$11:D164))),"")</f>
        <v/>
      </c>
      <c r="E164" s="16" t="str">
        <f t="array" ref="E164">IFERROR(INDEX('توزيع المباريات'!$E$12:$E$491,SMALL(IF('توزيع المباريات'!$J$12:$J$491=$H$7,IF('توزيع المباريات'!$H$12:$H$491=$H$6,ROW($A$13:$A$492)-ROW($A$13)+1)),ROWS($C$11:E164))),"")</f>
        <v/>
      </c>
      <c r="F164" s="16" t="str">
        <f t="array" ref="F164">IFERROR(INDEX('توزيع المباريات'!$F$12:$F$491,SMALL(IF('توزيع المباريات'!$J$12:$J$491=$H$7,IF('توزيع المباريات'!$H$12:$H$491=$H$6,ROW($A$13:$A$492)-ROW($A$13)+1)),ROWS($C$11:F164))),"")</f>
        <v/>
      </c>
      <c r="G164" s="79" t="str">
        <f t="array" ref="G164">IFERROR(INDEX('توزيع المباريات'!$G$12:$G$491,SMALL(IF('توزيع المباريات'!$J$12:$J$491=$H$7,IF('توزيع المباريات'!$H$12:$H$491=$H$6,ROW($A$13:$A$492)-ROW($A$13)+1)),ROWS($C$11:G164))),"")</f>
        <v/>
      </c>
      <c r="H164" s="16" t="str">
        <f t="array" ref="H164">IFERROR(INDEX('توزيع المباريات'!$H$12:$H$491,SMALL(IF('توزيع المباريات'!$J$12:$J$491=$H$7,IF('توزيع المباريات'!$H$12:$H$491=$H$6,ROW($A$13:$A$492)-ROW($A$13)+1)),ROWS($C$11:H164))),"")</f>
        <v/>
      </c>
      <c r="I164" s="16" t="str">
        <f t="array" ref="I164">IFERROR(INDEX('توزيع المباريات'!$I$12:$I$491,SMALL(IF('توزيع المباريات'!$J$12:$J$491=$H$7,IF('توزيع المباريات'!$H$12:$H$491=$H$6,ROW($A$13:$A$492)-ROW($A$13)+1)),ROWS($C$11:I164))),"")</f>
        <v/>
      </c>
    </row>
    <row r="165" spans="2:9" ht="18">
      <c r="B165" s="15" t="str">
        <f>IF(C165="","",SUBTOTAL(3,$C$11:C165))</f>
        <v/>
      </c>
      <c r="C165" s="16" t="str">
        <f t="array" ref="C165">IFERROR(INDEX('توزيع المباريات'!$C$12:$C$491,SMALL(IF('توزيع المباريات'!$J$12:$J$491=$H$7,IF('توزيع المباريات'!$H$12:$H$491=$H$6,ROW($A$13:$A$492)-ROW($A$13)+1)),ROWS($C$11:C165))),"")</f>
        <v/>
      </c>
      <c r="D165" s="16" t="str">
        <f t="array" ref="D165">IFERROR(INDEX('توزيع المباريات'!$D$12:$D$491,SMALL(IF('توزيع المباريات'!$J$12:$J$491=$H$7,IF('توزيع المباريات'!$H$12:$H$491=$H$6,ROW($A$13:$A$492)-ROW($A$13)+1)),ROWS($C$11:D165))),"")</f>
        <v/>
      </c>
      <c r="E165" s="16" t="str">
        <f t="array" ref="E165">IFERROR(INDEX('توزيع المباريات'!$E$12:$E$491,SMALL(IF('توزيع المباريات'!$J$12:$J$491=$H$7,IF('توزيع المباريات'!$H$12:$H$491=$H$6,ROW($A$13:$A$492)-ROW($A$13)+1)),ROWS($C$11:E165))),"")</f>
        <v/>
      </c>
      <c r="F165" s="16" t="str">
        <f t="array" ref="F165">IFERROR(INDEX('توزيع المباريات'!$F$12:$F$491,SMALL(IF('توزيع المباريات'!$J$12:$J$491=$H$7,IF('توزيع المباريات'!$H$12:$H$491=$H$6,ROW($A$13:$A$492)-ROW($A$13)+1)),ROWS($C$11:F165))),"")</f>
        <v/>
      </c>
      <c r="G165" s="79" t="str">
        <f t="array" ref="G165">IFERROR(INDEX('توزيع المباريات'!$G$12:$G$491,SMALL(IF('توزيع المباريات'!$J$12:$J$491=$H$7,IF('توزيع المباريات'!$H$12:$H$491=$H$6,ROW($A$13:$A$492)-ROW($A$13)+1)),ROWS($C$11:G165))),"")</f>
        <v/>
      </c>
      <c r="H165" s="16" t="str">
        <f t="array" ref="H165">IFERROR(INDEX('توزيع المباريات'!$H$12:$H$491,SMALL(IF('توزيع المباريات'!$J$12:$J$491=$H$7,IF('توزيع المباريات'!$H$12:$H$491=$H$6,ROW($A$13:$A$492)-ROW($A$13)+1)),ROWS($C$11:H165))),"")</f>
        <v/>
      </c>
      <c r="I165" s="16" t="str">
        <f t="array" ref="I165">IFERROR(INDEX('توزيع المباريات'!$I$12:$I$491,SMALL(IF('توزيع المباريات'!$J$12:$J$491=$H$7,IF('توزيع المباريات'!$H$12:$H$491=$H$6,ROW($A$13:$A$492)-ROW($A$13)+1)),ROWS($C$11:I165))),"")</f>
        <v/>
      </c>
    </row>
    <row r="166" spans="2:9" ht="18">
      <c r="B166" s="15" t="str">
        <f>IF(C166="","",SUBTOTAL(3,$C$11:C166))</f>
        <v/>
      </c>
      <c r="C166" s="16" t="str">
        <f t="array" ref="C166">IFERROR(INDEX('توزيع المباريات'!$C$12:$C$491,SMALL(IF('توزيع المباريات'!$J$12:$J$491=$H$7,IF('توزيع المباريات'!$H$12:$H$491=$H$6,ROW($A$13:$A$492)-ROW($A$13)+1)),ROWS($C$11:C166))),"")</f>
        <v/>
      </c>
      <c r="D166" s="16" t="str">
        <f t="array" ref="D166">IFERROR(INDEX('توزيع المباريات'!$D$12:$D$491,SMALL(IF('توزيع المباريات'!$J$12:$J$491=$H$7,IF('توزيع المباريات'!$H$12:$H$491=$H$6,ROW($A$13:$A$492)-ROW($A$13)+1)),ROWS($C$11:D166))),"")</f>
        <v/>
      </c>
      <c r="E166" s="16" t="str">
        <f t="array" ref="E166">IFERROR(INDEX('توزيع المباريات'!$E$12:$E$491,SMALL(IF('توزيع المباريات'!$J$12:$J$491=$H$7,IF('توزيع المباريات'!$H$12:$H$491=$H$6,ROW($A$13:$A$492)-ROW($A$13)+1)),ROWS($C$11:E166))),"")</f>
        <v/>
      </c>
      <c r="F166" s="16" t="str">
        <f t="array" ref="F166">IFERROR(INDEX('توزيع المباريات'!$F$12:$F$491,SMALL(IF('توزيع المباريات'!$J$12:$J$491=$H$7,IF('توزيع المباريات'!$H$12:$H$491=$H$6,ROW($A$13:$A$492)-ROW($A$13)+1)),ROWS($C$11:F166))),"")</f>
        <v/>
      </c>
      <c r="G166" s="79" t="str">
        <f t="array" ref="G166">IFERROR(INDEX('توزيع المباريات'!$G$12:$G$491,SMALL(IF('توزيع المباريات'!$J$12:$J$491=$H$7,IF('توزيع المباريات'!$H$12:$H$491=$H$6,ROW($A$13:$A$492)-ROW($A$13)+1)),ROWS($C$11:G166))),"")</f>
        <v/>
      </c>
      <c r="H166" s="16" t="str">
        <f t="array" ref="H166">IFERROR(INDEX('توزيع المباريات'!$H$12:$H$491,SMALL(IF('توزيع المباريات'!$J$12:$J$491=$H$7,IF('توزيع المباريات'!$H$12:$H$491=$H$6,ROW($A$13:$A$492)-ROW($A$13)+1)),ROWS($C$11:H166))),"")</f>
        <v/>
      </c>
      <c r="I166" s="16" t="str">
        <f t="array" ref="I166">IFERROR(INDEX('توزيع المباريات'!$I$12:$I$491,SMALL(IF('توزيع المباريات'!$J$12:$J$491=$H$7,IF('توزيع المباريات'!$H$12:$H$491=$H$6,ROW($A$13:$A$492)-ROW($A$13)+1)),ROWS($C$11:I166))),"")</f>
        <v/>
      </c>
    </row>
    <row r="167" spans="2:9" ht="18">
      <c r="B167" s="15" t="str">
        <f>IF(C167="","",SUBTOTAL(3,$C$11:C167))</f>
        <v/>
      </c>
      <c r="C167" s="16" t="str">
        <f t="array" ref="C167">IFERROR(INDEX('توزيع المباريات'!$C$12:$C$491,SMALL(IF('توزيع المباريات'!$J$12:$J$491=$H$7,IF('توزيع المباريات'!$H$12:$H$491=$H$6,ROW($A$13:$A$492)-ROW($A$13)+1)),ROWS($C$11:C167))),"")</f>
        <v/>
      </c>
      <c r="D167" s="16" t="str">
        <f t="array" ref="D167">IFERROR(INDEX('توزيع المباريات'!$D$12:$D$491,SMALL(IF('توزيع المباريات'!$J$12:$J$491=$H$7,IF('توزيع المباريات'!$H$12:$H$491=$H$6,ROW($A$13:$A$492)-ROW($A$13)+1)),ROWS($C$11:D167))),"")</f>
        <v/>
      </c>
      <c r="E167" s="16" t="str">
        <f t="array" ref="E167">IFERROR(INDEX('توزيع المباريات'!$E$12:$E$491,SMALL(IF('توزيع المباريات'!$J$12:$J$491=$H$7,IF('توزيع المباريات'!$H$12:$H$491=$H$6,ROW($A$13:$A$492)-ROW($A$13)+1)),ROWS($C$11:E167))),"")</f>
        <v/>
      </c>
      <c r="F167" s="16" t="str">
        <f t="array" ref="F167">IFERROR(INDEX('توزيع المباريات'!$F$12:$F$491,SMALL(IF('توزيع المباريات'!$J$12:$J$491=$H$7,IF('توزيع المباريات'!$H$12:$H$491=$H$6,ROW($A$13:$A$492)-ROW($A$13)+1)),ROWS($C$11:F167))),"")</f>
        <v/>
      </c>
      <c r="G167" s="79" t="str">
        <f t="array" ref="G167">IFERROR(INDEX('توزيع المباريات'!$G$12:$G$491,SMALL(IF('توزيع المباريات'!$J$12:$J$491=$H$7,IF('توزيع المباريات'!$H$12:$H$491=$H$6,ROW($A$13:$A$492)-ROW($A$13)+1)),ROWS($C$11:G167))),"")</f>
        <v/>
      </c>
      <c r="H167" s="16" t="str">
        <f t="array" ref="H167">IFERROR(INDEX('توزيع المباريات'!$H$12:$H$491,SMALL(IF('توزيع المباريات'!$J$12:$J$491=$H$7,IF('توزيع المباريات'!$H$12:$H$491=$H$6,ROW($A$13:$A$492)-ROW($A$13)+1)),ROWS($C$11:H167))),"")</f>
        <v/>
      </c>
      <c r="I167" s="16" t="str">
        <f t="array" ref="I167">IFERROR(INDEX('توزيع المباريات'!$I$12:$I$491,SMALL(IF('توزيع المباريات'!$J$12:$J$491=$H$7,IF('توزيع المباريات'!$H$12:$H$491=$H$6,ROW($A$13:$A$492)-ROW($A$13)+1)),ROWS($C$11:I167))),"")</f>
        <v/>
      </c>
    </row>
    <row r="168" spans="2:9" ht="18">
      <c r="B168" s="15" t="str">
        <f>IF(C168="","",SUBTOTAL(3,$C$11:C168))</f>
        <v/>
      </c>
      <c r="C168" s="16" t="str">
        <f t="array" ref="C168">IFERROR(INDEX('توزيع المباريات'!$C$12:$C$491,SMALL(IF('توزيع المباريات'!$J$12:$J$491=$H$7,IF('توزيع المباريات'!$H$12:$H$491=$H$6,ROW($A$13:$A$492)-ROW($A$13)+1)),ROWS($C$11:C168))),"")</f>
        <v/>
      </c>
      <c r="D168" s="16" t="str">
        <f t="array" ref="D168">IFERROR(INDEX('توزيع المباريات'!$D$12:$D$491,SMALL(IF('توزيع المباريات'!$J$12:$J$491=$H$7,IF('توزيع المباريات'!$H$12:$H$491=$H$6,ROW($A$13:$A$492)-ROW($A$13)+1)),ROWS($C$11:D168))),"")</f>
        <v/>
      </c>
      <c r="E168" s="16" t="str">
        <f t="array" ref="E168">IFERROR(INDEX('توزيع المباريات'!$E$12:$E$491,SMALL(IF('توزيع المباريات'!$J$12:$J$491=$H$7,IF('توزيع المباريات'!$H$12:$H$491=$H$6,ROW($A$13:$A$492)-ROW($A$13)+1)),ROWS($C$11:E168))),"")</f>
        <v/>
      </c>
      <c r="F168" s="16" t="str">
        <f t="array" ref="F168">IFERROR(INDEX('توزيع المباريات'!$F$12:$F$491,SMALL(IF('توزيع المباريات'!$J$12:$J$491=$H$7,IF('توزيع المباريات'!$H$12:$H$491=$H$6,ROW($A$13:$A$492)-ROW($A$13)+1)),ROWS($C$11:F168))),"")</f>
        <v/>
      </c>
      <c r="G168" s="79" t="str">
        <f t="array" ref="G168">IFERROR(INDEX('توزيع المباريات'!$G$12:$G$491,SMALL(IF('توزيع المباريات'!$J$12:$J$491=$H$7,IF('توزيع المباريات'!$H$12:$H$491=$H$6,ROW($A$13:$A$492)-ROW($A$13)+1)),ROWS($C$11:G168))),"")</f>
        <v/>
      </c>
      <c r="H168" s="16" t="str">
        <f t="array" ref="H168">IFERROR(INDEX('توزيع المباريات'!$H$12:$H$491,SMALL(IF('توزيع المباريات'!$J$12:$J$491=$H$7,IF('توزيع المباريات'!$H$12:$H$491=$H$6,ROW($A$13:$A$492)-ROW($A$13)+1)),ROWS($C$11:H168))),"")</f>
        <v/>
      </c>
      <c r="I168" s="16" t="str">
        <f t="array" ref="I168">IFERROR(INDEX('توزيع المباريات'!$I$12:$I$491,SMALL(IF('توزيع المباريات'!$J$12:$J$491=$H$7,IF('توزيع المباريات'!$H$12:$H$491=$H$6,ROW($A$13:$A$492)-ROW($A$13)+1)),ROWS($C$11:I168))),"")</f>
        <v/>
      </c>
    </row>
    <row r="169" spans="2:9" ht="18">
      <c r="B169" s="15" t="str">
        <f>IF(C169="","",SUBTOTAL(3,$C$11:C169))</f>
        <v/>
      </c>
      <c r="C169" s="16" t="str">
        <f t="array" ref="C169">IFERROR(INDEX('توزيع المباريات'!$C$12:$C$491,SMALL(IF('توزيع المباريات'!$J$12:$J$491=$H$7,IF('توزيع المباريات'!$H$12:$H$491=$H$6,ROW($A$13:$A$492)-ROW($A$13)+1)),ROWS($C$11:C169))),"")</f>
        <v/>
      </c>
      <c r="D169" s="16" t="str">
        <f t="array" ref="D169">IFERROR(INDEX('توزيع المباريات'!$D$12:$D$491,SMALL(IF('توزيع المباريات'!$J$12:$J$491=$H$7,IF('توزيع المباريات'!$H$12:$H$491=$H$6,ROW($A$13:$A$492)-ROW($A$13)+1)),ROWS($C$11:D169))),"")</f>
        <v/>
      </c>
      <c r="E169" s="16" t="str">
        <f t="array" ref="E169">IFERROR(INDEX('توزيع المباريات'!$E$12:$E$491,SMALL(IF('توزيع المباريات'!$J$12:$J$491=$H$7,IF('توزيع المباريات'!$H$12:$H$491=$H$6,ROW($A$13:$A$492)-ROW($A$13)+1)),ROWS($C$11:E169))),"")</f>
        <v/>
      </c>
      <c r="F169" s="16" t="str">
        <f t="array" ref="F169">IFERROR(INDEX('توزيع المباريات'!$F$12:$F$491,SMALL(IF('توزيع المباريات'!$J$12:$J$491=$H$7,IF('توزيع المباريات'!$H$12:$H$491=$H$6,ROW($A$13:$A$492)-ROW($A$13)+1)),ROWS($C$11:F169))),"")</f>
        <v/>
      </c>
      <c r="G169" s="79" t="str">
        <f t="array" ref="G169">IFERROR(INDEX('توزيع المباريات'!$G$12:$G$491,SMALL(IF('توزيع المباريات'!$J$12:$J$491=$H$7,IF('توزيع المباريات'!$H$12:$H$491=$H$6,ROW($A$13:$A$492)-ROW($A$13)+1)),ROWS($C$11:G169))),"")</f>
        <v/>
      </c>
      <c r="H169" s="16" t="str">
        <f t="array" ref="H169">IFERROR(INDEX('توزيع المباريات'!$H$12:$H$491,SMALL(IF('توزيع المباريات'!$J$12:$J$491=$H$7,IF('توزيع المباريات'!$H$12:$H$491=$H$6,ROW($A$13:$A$492)-ROW($A$13)+1)),ROWS($C$11:H169))),"")</f>
        <v/>
      </c>
      <c r="I169" s="16" t="str">
        <f t="array" ref="I169">IFERROR(INDEX('توزيع المباريات'!$I$12:$I$491,SMALL(IF('توزيع المباريات'!$J$12:$J$491=$H$7,IF('توزيع المباريات'!$H$12:$H$491=$H$6,ROW($A$13:$A$492)-ROW($A$13)+1)),ROWS($C$11:I169))),"")</f>
        <v/>
      </c>
    </row>
    <row r="170" spans="2:9" ht="18">
      <c r="B170" s="15" t="str">
        <f>IF(C170="","",SUBTOTAL(3,$C$11:C170))</f>
        <v/>
      </c>
      <c r="C170" s="16" t="str">
        <f t="array" ref="C170">IFERROR(INDEX('توزيع المباريات'!$C$12:$C$491,SMALL(IF('توزيع المباريات'!$J$12:$J$491=$H$7,IF('توزيع المباريات'!$H$12:$H$491=$H$6,ROW($A$13:$A$492)-ROW($A$13)+1)),ROWS($C$11:C170))),"")</f>
        <v/>
      </c>
      <c r="D170" s="16" t="str">
        <f t="array" ref="D170">IFERROR(INDEX('توزيع المباريات'!$D$12:$D$491,SMALL(IF('توزيع المباريات'!$J$12:$J$491=$H$7,IF('توزيع المباريات'!$H$12:$H$491=$H$6,ROW($A$13:$A$492)-ROW($A$13)+1)),ROWS($C$11:D170))),"")</f>
        <v/>
      </c>
      <c r="E170" s="16" t="str">
        <f t="array" ref="E170">IFERROR(INDEX('توزيع المباريات'!$E$12:$E$491,SMALL(IF('توزيع المباريات'!$J$12:$J$491=$H$7,IF('توزيع المباريات'!$H$12:$H$491=$H$6,ROW($A$13:$A$492)-ROW($A$13)+1)),ROWS($C$11:E170))),"")</f>
        <v/>
      </c>
      <c r="F170" s="16" t="str">
        <f t="array" ref="F170">IFERROR(INDEX('توزيع المباريات'!$F$12:$F$491,SMALL(IF('توزيع المباريات'!$J$12:$J$491=$H$7,IF('توزيع المباريات'!$H$12:$H$491=$H$6,ROW($A$13:$A$492)-ROW($A$13)+1)),ROWS($C$11:F170))),"")</f>
        <v/>
      </c>
      <c r="G170" s="79" t="str">
        <f t="array" ref="G170">IFERROR(INDEX('توزيع المباريات'!$G$12:$G$491,SMALL(IF('توزيع المباريات'!$J$12:$J$491=$H$7,IF('توزيع المباريات'!$H$12:$H$491=$H$6,ROW($A$13:$A$492)-ROW($A$13)+1)),ROWS($C$11:G170))),"")</f>
        <v/>
      </c>
      <c r="H170" s="16" t="str">
        <f t="array" ref="H170">IFERROR(INDEX('توزيع المباريات'!$H$12:$H$491,SMALL(IF('توزيع المباريات'!$J$12:$J$491=$H$7,IF('توزيع المباريات'!$H$12:$H$491=$H$6,ROW($A$13:$A$492)-ROW($A$13)+1)),ROWS($C$11:H170))),"")</f>
        <v/>
      </c>
      <c r="I170" s="16" t="str">
        <f t="array" ref="I170">IFERROR(INDEX('توزيع المباريات'!$I$12:$I$491,SMALL(IF('توزيع المباريات'!$J$12:$J$491=$H$7,IF('توزيع المباريات'!$H$12:$H$491=$H$6,ROW($A$13:$A$492)-ROW($A$13)+1)),ROWS($C$11:I170))),"")</f>
        <v/>
      </c>
    </row>
    <row r="171" spans="2:9" ht="18">
      <c r="B171" s="15" t="str">
        <f>IF(C171="","",SUBTOTAL(3,$C$11:C171))</f>
        <v/>
      </c>
      <c r="C171" s="16" t="str">
        <f t="array" ref="C171">IFERROR(INDEX('توزيع المباريات'!$C$12:$C$491,SMALL(IF('توزيع المباريات'!$J$12:$J$491=$H$7,IF('توزيع المباريات'!$H$12:$H$491=$H$6,ROW($A$13:$A$492)-ROW($A$13)+1)),ROWS($C$11:C171))),"")</f>
        <v/>
      </c>
      <c r="D171" s="16" t="str">
        <f t="array" ref="D171">IFERROR(INDEX('توزيع المباريات'!$D$12:$D$491,SMALL(IF('توزيع المباريات'!$J$12:$J$491=$H$7,IF('توزيع المباريات'!$H$12:$H$491=$H$6,ROW($A$13:$A$492)-ROW($A$13)+1)),ROWS($C$11:D171))),"")</f>
        <v/>
      </c>
      <c r="E171" s="16" t="str">
        <f t="array" ref="E171">IFERROR(INDEX('توزيع المباريات'!$E$12:$E$491,SMALL(IF('توزيع المباريات'!$J$12:$J$491=$H$7,IF('توزيع المباريات'!$H$12:$H$491=$H$6,ROW($A$13:$A$492)-ROW($A$13)+1)),ROWS($C$11:E171))),"")</f>
        <v/>
      </c>
      <c r="F171" s="16" t="str">
        <f t="array" ref="F171">IFERROR(INDEX('توزيع المباريات'!$F$12:$F$491,SMALL(IF('توزيع المباريات'!$J$12:$J$491=$H$7,IF('توزيع المباريات'!$H$12:$H$491=$H$6,ROW($A$13:$A$492)-ROW($A$13)+1)),ROWS($C$11:F171))),"")</f>
        <v/>
      </c>
      <c r="G171" s="79" t="str">
        <f t="array" ref="G171">IFERROR(INDEX('توزيع المباريات'!$G$12:$G$491,SMALL(IF('توزيع المباريات'!$J$12:$J$491=$H$7,IF('توزيع المباريات'!$H$12:$H$491=$H$6,ROW($A$13:$A$492)-ROW($A$13)+1)),ROWS($C$11:G171))),"")</f>
        <v/>
      </c>
      <c r="H171" s="16" t="str">
        <f t="array" ref="H171">IFERROR(INDEX('توزيع المباريات'!$H$12:$H$491,SMALL(IF('توزيع المباريات'!$J$12:$J$491=$H$7,IF('توزيع المباريات'!$H$12:$H$491=$H$6,ROW($A$13:$A$492)-ROW($A$13)+1)),ROWS($C$11:H171))),"")</f>
        <v/>
      </c>
      <c r="I171" s="16" t="str">
        <f t="array" ref="I171">IFERROR(INDEX('توزيع المباريات'!$I$12:$I$491,SMALL(IF('توزيع المباريات'!$J$12:$J$491=$H$7,IF('توزيع المباريات'!$H$12:$H$491=$H$6,ROW($A$13:$A$492)-ROW($A$13)+1)),ROWS($C$11:I171))),"")</f>
        <v/>
      </c>
    </row>
    <row r="172" spans="2:9" ht="18">
      <c r="B172" s="15" t="str">
        <f>IF(C172="","",SUBTOTAL(3,$C$11:C172))</f>
        <v/>
      </c>
      <c r="C172" s="16" t="str">
        <f t="array" ref="C172">IFERROR(INDEX('توزيع المباريات'!$C$12:$C$491,SMALL(IF('توزيع المباريات'!$J$12:$J$491=$H$7,IF('توزيع المباريات'!$H$12:$H$491=$H$6,ROW($A$13:$A$492)-ROW($A$13)+1)),ROWS($C$11:C172))),"")</f>
        <v/>
      </c>
      <c r="D172" s="16" t="str">
        <f t="array" ref="D172">IFERROR(INDEX('توزيع المباريات'!$D$12:$D$491,SMALL(IF('توزيع المباريات'!$J$12:$J$491=$H$7,IF('توزيع المباريات'!$H$12:$H$491=$H$6,ROW($A$13:$A$492)-ROW($A$13)+1)),ROWS($C$11:D172))),"")</f>
        <v/>
      </c>
      <c r="E172" s="16" t="str">
        <f t="array" ref="E172">IFERROR(INDEX('توزيع المباريات'!$E$12:$E$491,SMALL(IF('توزيع المباريات'!$J$12:$J$491=$H$7,IF('توزيع المباريات'!$H$12:$H$491=$H$6,ROW($A$13:$A$492)-ROW($A$13)+1)),ROWS($C$11:E172))),"")</f>
        <v/>
      </c>
      <c r="F172" s="16" t="str">
        <f t="array" ref="F172">IFERROR(INDEX('توزيع المباريات'!$F$12:$F$491,SMALL(IF('توزيع المباريات'!$J$12:$J$491=$H$7,IF('توزيع المباريات'!$H$12:$H$491=$H$6,ROW($A$13:$A$492)-ROW($A$13)+1)),ROWS($C$11:F172))),"")</f>
        <v/>
      </c>
      <c r="G172" s="79" t="str">
        <f t="array" ref="G172">IFERROR(INDEX('توزيع المباريات'!$G$12:$G$491,SMALL(IF('توزيع المباريات'!$J$12:$J$491=$H$7,IF('توزيع المباريات'!$H$12:$H$491=$H$6,ROW($A$13:$A$492)-ROW($A$13)+1)),ROWS($C$11:G172))),"")</f>
        <v/>
      </c>
      <c r="H172" s="16" t="str">
        <f t="array" ref="H172">IFERROR(INDEX('توزيع المباريات'!$H$12:$H$491,SMALL(IF('توزيع المباريات'!$J$12:$J$491=$H$7,IF('توزيع المباريات'!$H$12:$H$491=$H$6,ROW($A$13:$A$492)-ROW($A$13)+1)),ROWS($C$11:H172))),"")</f>
        <v/>
      </c>
      <c r="I172" s="16" t="str">
        <f t="array" ref="I172">IFERROR(INDEX('توزيع المباريات'!$I$12:$I$491,SMALL(IF('توزيع المباريات'!$J$12:$J$491=$H$7,IF('توزيع المباريات'!$H$12:$H$491=$H$6,ROW($A$13:$A$492)-ROW($A$13)+1)),ROWS($C$11:I172))),"")</f>
        <v/>
      </c>
    </row>
    <row r="173" spans="2:9" ht="18">
      <c r="B173" s="15" t="str">
        <f>IF(C173="","",SUBTOTAL(3,$C$11:C173))</f>
        <v/>
      </c>
      <c r="C173" s="16" t="str">
        <f t="array" ref="C173">IFERROR(INDEX('توزيع المباريات'!$C$12:$C$491,SMALL(IF('توزيع المباريات'!$J$12:$J$491=$H$7,IF('توزيع المباريات'!$H$12:$H$491=$H$6,ROW($A$13:$A$492)-ROW($A$13)+1)),ROWS($C$11:C173))),"")</f>
        <v/>
      </c>
      <c r="D173" s="16" t="str">
        <f t="array" ref="D173">IFERROR(INDEX('توزيع المباريات'!$D$12:$D$491,SMALL(IF('توزيع المباريات'!$J$12:$J$491=$H$7,IF('توزيع المباريات'!$H$12:$H$491=$H$6,ROW($A$13:$A$492)-ROW($A$13)+1)),ROWS($C$11:D173))),"")</f>
        <v/>
      </c>
      <c r="E173" s="16" t="str">
        <f t="array" ref="E173">IFERROR(INDEX('توزيع المباريات'!$E$12:$E$491,SMALL(IF('توزيع المباريات'!$J$12:$J$491=$H$7,IF('توزيع المباريات'!$H$12:$H$491=$H$6,ROW($A$13:$A$492)-ROW($A$13)+1)),ROWS($C$11:E173))),"")</f>
        <v/>
      </c>
      <c r="F173" s="16" t="str">
        <f t="array" ref="F173">IFERROR(INDEX('توزيع المباريات'!$F$12:$F$491,SMALL(IF('توزيع المباريات'!$J$12:$J$491=$H$7,IF('توزيع المباريات'!$H$12:$H$491=$H$6,ROW($A$13:$A$492)-ROW($A$13)+1)),ROWS($C$11:F173))),"")</f>
        <v/>
      </c>
      <c r="G173" s="79" t="str">
        <f t="array" ref="G173">IFERROR(INDEX('توزيع المباريات'!$G$12:$G$491,SMALL(IF('توزيع المباريات'!$J$12:$J$491=$H$7,IF('توزيع المباريات'!$H$12:$H$491=$H$6,ROW($A$13:$A$492)-ROW($A$13)+1)),ROWS($C$11:G173))),"")</f>
        <v/>
      </c>
      <c r="H173" s="16" t="str">
        <f t="array" ref="H173">IFERROR(INDEX('توزيع المباريات'!$H$12:$H$491,SMALL(IF('توزيع المباريات'!$J$12:$J$491=$H$7,IF('توزيع المباريات'!$H$12:$H$491=$H$6,ROW($A$13:$A$492)-ROW($A$13)+1)),ROWS($C$11:H173))),"")</f>
        <v/>
      </c>
      <c r="I173" s="16" t="str">
        <f t="array" ref="I173">IFERROR(INDEX('توزيع المباريات'!$I$12:$I$491,SMALL(IF('توزيع المباريات'!$J$12:$J$491=$H$7,IF('توزيع المباريات'!$H$12:$H$491=$H$6,ROW($A$13:$A$492)-ROW($A$13)+1)),ROWS($C$11:I173))),"")</f>
        <v/>
      </c>
    </row>
    <row r="174" spans="2:9" ht="18">
      <c r="B174" s="15" t="str">
        <f>IF(C174="","",SUBTOTAL(3,$C$11:C174))</f>
        <v/>
      </c>
      <c r="C174" s="16" t="str">
        <f t="array" ref="C174">IFERROR(INDEX('توزيع المباريات'!$C$12:$C$491,SMALL(IF('توزيع المباريات'!$J$12:$J$491=$H$7,IF('توزيع المباريات'!$H$12:$H$491=$H$6,ROW($A$13:$A$492)-ROW($A$13)+1)),ROWS($C$11:C174))),"")</f>
        <v/>
      </c>
      <c r="D174" s="16" t="str">
        <f t="array" ref="D174">IFERROR(INDEX('توزيع المباريات'!$D$12:$D$491,SMALL(IF('توزيع المباريات'!$J$12:$J$491=$H$7,IF('توزيع المباريات'!$H$12:$H$491=$H$6,ROW($A$13:$A$492)-ROW($A$13)+1)),ROWS($C$11:D174))),"")</f>
        <v/>
      </c>
      <c r="E174" s="16" t="str">
        <f t="array" ref="E174">IFERROR(INDEX('توزيع المباريات'!$E$12:$E$491,SMALL(IF('توزيع المباريات'!$J$12:$J$491=$H$7,IF('توزيع المباريات'!$H$12:$H$491=$H$6,ROW($A$13:$A$492)-ROW($A$13)+1)),ROWS($C$11:E174))),"")</f>
        <v/>
      </c>
      <c r="F174" s="16" t="str">
        <f t="array" ref="F174">IFERROR(INDEX('توزيع المباريات'!$F$12:$F$491,SMALL(IF('توزيع المباريات'!$J$12:$J$491=$H$7,IF('توزيع المباريات'!$H$12:$H$491=$H$6,ROW($A$13:$A$492)-ROW($A$13)+1)),ROWS($C$11:F174))),"")</f>
        <v/>
      </c>
      <c r="G174" s="79" t="str">
        <f t="array" ref="G174">IFERROR(INDEX('توزيع المباريات'!$G$12:$G$491,SMALL(IF('توزيع المباريات'!$J$12:$J$491=$H$7,IF('توزيع المباريات'!$H$12:$H$491=$H$6,ROW($A$13:$A$492)-ROW($A$13)+1)),ROWS($C$11:G174))),"")</f>
        <v/>
      </c>
      <c r="H174" s="16" t="str">
        <f t="array" ref="H174">IFERROR(INDEX('توزيع المباريات'!$H$12:$H$491,SMALL(IF('توزيع المباريات'!$J$12:$J$491=$H$7,IF('توزيع المباريات'!$H$12:$H$491=$H$6,ROW($A$13:$A$492)-ROW($A$13)+1)),ROWS($C$11:H174))),"")</f>
        <v/>
      </c>
      <c r="I174" s="16" t="str">
        <f t="array" ref="I174">IFERROR(INDEX('توزيع المباريات'!$I$12:$I$491,SMALL(IF('توزيع المباريات'!$J$12:$J$491=$H$7,IF('توزيع المباريات'!$H$12:$H$491=$H$6,ROW($A$13:$A$492)-ROW($A$13)+1)),ROWS($C$11:I174))),"")</f>
        <v/>
      </c>
    </row>
    <row r="175" spans="2:9" ht="18">
      <c r="B175" s="15" t="str">
        <f>IF(C175="","",SUBTOTAL(3,$C$11:C175))</f>
        <v/>
      </c>
      <c r="C175" s="16" t="str">
        <f t="array" ref="C175">IFERROR(INDEX('توزيع المباريات'!$C$12:$C$491,SMALL(IF('توزيع المباريات'!$J$12:$J$491=$H$7,IF('توزيع المباريات'!$H$12:$H$491=$H$6,ROW($A$13:$A$492)-ROW($A$13)+1)),ROWS($C$11:C175))),"")</f>
        <v/>
      </c>
      <c r="D175" s="16" t="str">
        <f t="array" ref="D175">IFERROR(INDEX('توزيع المباريات'!$D$12:$D$491,SMALL(IF('توزيع المباريات'!$J$12:$J$491=$H$7,IF('توزيع المباريات'!$H$12:$H$491=$H$6,ROW($A$13:$A$492)-ROW($A$13)+1)),ROWS($C$11:D175))),"")</f>
        <v/>
      </c>
      <c r="E175" s="16" t="str">
        <f t="array" ref="E175">IFERROR(INDEX('توزيع المباريات'!$E$12:$E$491,SMALL(IF('توزيع المباريات'!$J$12:$J$491=$H$7,IF('توزيع المباريات'!$H$12:$H$491=$H$6,ROW($A$13:$A$492)-ROW($A$13)+1)),ROWS($C$11:E175))),"")</f>
        <v/>
      </c>
      <c r="F175" s="16" t="str">
        <f t="array" ref="F175">IFERROR(INDEX('توزيع المباريات'!$F$12:$F$491,SMALL(IF('توزيع المباريات'!$J$12:$J$491=$H$7,IF('توزيع المباريات'!$H$12:$H$491=$H$6,ROW($A$13:$A$492)-ROW($A$13)+1)),ROWS($C$11:F175))),"")</f>
        <v/>
      </c>
      <c r="G175" s="79" t="str">
        <f t="array" ref="G175">IFERROR(INDEX('توزيع المباريات'!$G$12:$G$491,SMALL(IF('توزيع المباريات'!$J$12:$J$491=$H$7,IF('توزيع المباريات'!$H$12:$H$491=$H$6,ROW($A$13:$A$492)-ROW($A$13)+1)),ROWS($C$11:G175))),"")</f>
        <v/>
      </c>
      <c r="H175" s="16" t="str">
        <f t="array" ref="H175">IFERROR(INDEX('توزيع المباريات'!$H$12:$H$491,SMALL(IF('توزيع المباريات'!$J$12:$J$491=$H$7,IF('توزيع المباريات'!$H$12:$H$491=$H$6,ROW($A$13:$A$492)-ROW($A$13)+1)),ROWS($C$11:H175))),"")</f>
        <v/>
      </c>
      <c r="I175" s="16" t="str">
        <f t="array" ref="I175">IFERROR(INDEX('توزيع المباريات'!$I$12:$I$491,SMALL(IF('توزيع المباريات'!$J$12:$J$491=$H$7,IF('توزيع المباريات'!$H$12:$H$491=$H$6,ROW($A$13:$A$492)-ROW($A$13)+1)),ROWS($C$11:I175))),"")</f>
        <v/>
      </c>
    </row>
    <row r="176" spans="2:9" ht="18">
      <c r="B176" s="15" t="str">
        <f>IF(C176="","",SUBTOTAL(3,$C$11:C176))</f>
        <v/>
      </c>
      <c r="C176" s="16" t="str">
        <f t="array" ref="C176">IFERROR(INDEX('توزيع المباريات'!$C$12:$C$491,SMALL(IF('توزيع المباريات'!$J$12:$J$491=$H$7,IF('توزيع المباريات'!$H$12:$H$491=$H$6,ROW($A$13:$A$492)-ROW($A$13)+1)),ROWS($C$11:C176))),"")</f>
        <v/>
      </c>
      <c r="D176" s="16" t="str">
        <f t="array" ref="D176">IFERROR(INDEX('توزيع المباريات'!$D$12:$D$491,SMALL(IF('توزيع المباريات'!$J$12:$J$491=$H$7,IF('توزيع المباريات'!$H$12:$H$491=$H$6,ROW($A$13:$A$492)-ROW($A$13)+1)),ROWS($C$11:D176))),"")</f>
        <v/>
      </c>
      <c r="E176" s="16" t="str">
        <f t="array" ref="E176">IFERROR(INDEX('توزيع المباريات'!$E$12:$E$491,SMALL(IF('توزيع المباريات'!$J$12:$J$491=$H$7,IF('توزيع المباريات'!$H$12:$H$491=$H$6,ROW($A$13:$A$492)-ROW($A$13)+1)),ROWS($C$11:E176))),"")</f>
        <v/>
      </c>
      <c r="F176" s="16" t="str">
        <f t="array" ref="F176">IFERROR(INDEX('توزيع المباريات'!$F$12:$F$491,SMALL(IF('توزيع المباريات'!$J$12:$J$491=$H$7,IF('توزيع المباريات'!$H$12:$H$491=$H$6,ROW($A$13:$A$492)-ROW($A$13)+1)),ROWS($C$11:F176))),"")</f>
        <v/>
      </c>
      <c r="G176" s="79" t="str">
        <f t="array" ref="G176">IFERROR(INDEX('توزيع المباريات'!$G$12:$G$491,SMALL(IF('توزيع المباريات'!$J$12:$J$491=$H$7,IF('توزيع المباريات'!$H$12:$H$491=$H$6,ROW($A$13:$A$492)-ROW($A$13)+1)),ROWS($C$11:G176))),"")</f>
        <v/>
      </c>
      <c r="H176" s="16" t="str">
        <f t="array" ref="H176">IFERROR(INDEX('توزيع المباريات'!$H$12:$H$491,SMALL(IF('توزيع المباريات'!$J$12:$J$491=$H$7,IF('توزيع المباريات'!$H$12:$H$491=$H$6,ROW($A$13:$A$492)-ROW($A$13)+1)),ROWS($C$11:H176))),"")</f>
        <v/>
      </c>
      <c r="I176" s="16" t="str">
        <f t="array" ref="I176">IFERROR(INDEX('توزيع المباريات'!$I$12:$I$491,SMALL(IF('توزيع المباريات'!$J$12:$J$491=$H$7,IF('توزيع المباريات'!$H$12:$H$491=$H$6,ROW($A$13:$A$492)-ROW($A$13)+1)),ROWS($C$11:I176))),"")</f>
        <v/>
      </c>
    </row>
    <row r="177" spans="2:9" ht="18">
      <c r="B177" s="15" t="str">
        <f>IF(C177="","",SUBTOTAL(3,$C$11:C177))</f>
        <v/>
      </c>
      <c r="C177" s="16" t="str">
        <f t="array" ref="C177">IFERROR(INDEX('توزيع المباريات'!$C$12:$C$491,SMALL(IF('توزيع المباريات'!$J$12:$J$491=$H$7,IF('توزيع المباريات'!$H$12:$H$491=$H$6,ROW($A$13:$A$492)-ROW($A$13)+1)),ROWS($C$11:C177))),"")</f>
        <v/>
      </c>
      <c r="D177" s="16" t="str">
        <f t="array" ref="D177">IFERROR(INDEX('توزيع المباريات'!$D$12:$D$491,SMALL(IF('توزيع المباريات'!$J$12:$J$491=$H$7,IF('توزيع المباريات'!$H$12:$H$491=$H$6,ROW($A$13:$A$492)-ROW($A$13)+1)),ROWS($C$11:D177))),"")</f>
        <v/>
      </c>
      <c r="E177" s="16" t="str">
        <f t="array" ref="E177">IFERROR(INDEX('توزيع المباريات'!$E$12:$E$491,SMALL(IF('توزيع المباريات'!$J$12:$J$491=$H$7,IF('توزيع المباريات'!$H$12:$H$491=$H$6,ROW($A$13:$A$492)-ROW($A$13)+1)),ROWS($C$11:E177))),"")</f>
        <v/>
      </c>
      <c r="F177" s="16" t="str">
        <f t="array" ref="F177">IFERROR(INDEX('توزيع المباريات'!$F$12:$F$491,SMALL(IF('توزيع المباريات'!$J$12:$J$491=$H$7,IF('توزيع المباريات'!$H$12:$H$491=$H$6,ROW($A$13:$A$492)-ROW($A$13)+1)),ROWS($C$11:F177))),"")</f>
        <v/>
      </c>
      <c r="G177" s="79" t="str">
        <f t="array" ref="G177">IFERROR(INDEX('توزيع المباريات'!$G$12:$G$491,SMALL(IF('توزيع المباريات'!$J$12:$J$491=$H$7,IF('توزيع المباريات'!$H$12:$H$491=$H$6,ROW($A$13:$A$492)-ROW($A$13)+1)),ROWS($C$11:G177))),"")</f>
        <v/>
      </c>
      <c r="H177" s="16" t="str">
        <f t="array" ref="H177">IFERROR(INDEX('توزيع المباريات'!$H$12:$H$491,SMALL(IF('توزيع المباريات'!$J$12:$J$491=$H$7,IF('توزيع المباريات'!$H$12:$H$491=$H$6,ROW($A$13:$A$492)-ROW($A$13)+1)),ROWS($C$11:H177))),"")</f>
        <v/>
      </c>
      <c r="I177" s="16" t="str">
        <f t="array" ref="I177">IFERROR(INDEX('توزيع المباريات'!$I$12:$I$491,SMALL(IF('توزيع المباريات'!$J$12:$J$491=$H$7,IF('توزيع المباريات'!$H$12:$H$491=$H$6,ROW($A$13:$A$492)-ROW($A$13)+1)),ROWS($C$11:I177))),"")</f>
        <v/>
      </c>
    </row>
    <row r="178" spans="2:9" ht="18">
      <c r="B178" s="15" t="str">
        <f>IF(C178="","",SUBTOTAL(3,$C$11:C178))</f>
        <v/>
      </c>
      <c r="C178" s="16" t="str">
        <f t="array" ref="C178">IFERROR(INDEX('توزيع المباريات'!$C$12:$C$491,SMALL(IF('توزيع المباريات'!$J$12:$J$491=$H$7,IF('توزيع المباريات'!$H$12:$H$491=$H$6,ROW($A$13:$A$492)-ROW($A$13)+1)),ROWS($C$11:C178))),"")</f>
        <v/>
      </c>
      <c r="D178" s="16" t="str">
        <f t="array" ref="D178">IFERROR(INDEX('توزيع المباريات'!$D$12:$D$491,SMALL(IF('توزيع المباريات'!$J$12:$J$491=$H$7,IF('توزيع المباريات'!$H$12:$H$491=$H$6,ROW($A$13:$A$492)-ROW($A$13)+1)),ROWS($C$11:D178))),"")</f>
        <v/>
      </c>
      <c r="E178" s="16" t="str">
        <f t="array" ref="E178">IFERROR(INDEX('توزيع المباريات'!$E$12:$E$491,SMALL(IF('توزيع المباريات'!$J$12:$J$491=$H$7,IF('توزيع المباريات'!$H$12:$H$491=$H$6,ROW($A$13:$A$492)-ROW($A$13)+1)),ROWS($C$11:E178))),"")</f>
        <v/>
      </c>
      <c r="F178" s="16" t="str">
        <f t="array" ref="F178">IFERROR(INDEX('توزيع المباريات'!$F$12:$F$491,SMALL(IF('توزيع المباريات'!$J$12:$J$491=$H$7,IF('توزيع المباريات'!$H$12:$H$491=$H$6,ROW($A$13:$A$492)-ROW($A$13)+1)),ROWS($C$11:F178))),"")</f>
        <v/>
      </c>
      <c r="G178" s="79" t="str">
        <f t="array" ref="G178">IFERROR(INDEX('توزيع المباريات'!$G$12:$G$491,SMALL(IF('توزيع المباريات'!$J$12:$J$491=$H$7,IF('توزيع المباريات'!$H$12:$H$491=$H$6,ROW($A$13:$A$492)-ROW($A$13)+1)),ROWS($C$11:G178))),"")</f>
        <v/>
      </c>
      <c r="H178" s="16" t="str">
        <f t="array" ref="H178">IFERROR(INDEX('توزيع المباريات'!$H$12:$H$491,SMALL(IF('توزيع المباريات'!$J$12:$J$491=$H$7,IF('توزيع المباريات'!$H$12:$H$491=$H$6,ROW($A$13:$A$492)-ROW($A$13)+1)),ROWS($C$11:H178))),"")</f>
        <v/>
      </c>
      <c r="I178" s="16" t="str">
        <f t="array" ref="I178">IFERROR(INDEX('توزيع المباريات'!$I$12:$I$491,SMALL(IF('توزيع المباريات'!$J$12:$J$491=$H$7,IF('توزيع المباريات'!$H$12:$H$491=$H$6,ROW($A$13:$A$492)-ROW($A$13)+1)),ROWS($C$11:I178))),"")</f>
        <v/>
      </c>
    </row>
    <row r="179" spans="2:9" ht="18">
      <c r="B179" s="15" t="str">
        <f>IF(C179="","",SUBTOTAL(3,$C$11:C179))</f>
        <v/>
      </c>
      <c r="C179" s="16" t="str">
        <f t="array" ref="C179">IFERROR(INDEX('توزيع المباريات'!$C$12:$C$491,SMALL(IF('توزيع المباريات'!$J$12:$J$491=$H$7,IF('توزيع المباريات'!$H$12:$H$491=$H$6,ROW($A$13:$A$492)-ROW($A$13)+1)),ROWS($C$11:C179))),"")</f>
        <v/>
      </c>
      <c r="D179" s="16" t="str">
        <f t="array" ref="D179">IFERROR(INDEX('توزيع المباريات'!$D$12:$D$491,SMALL(IF('توزيع المباريات'!$J$12:$J$491=$H$7,IF('توزيع المباريات'!$H$12:$H$491=$H$6,ROW($A$13:$A$492)-ROW($A$13)+1)),ROWS($C$11:D179))),"")</f>
        <v/>
      </c>
      <c r="E179" s="16" t="str">
        <f t="array" ref="E179">IFERROR(INDEX('توزيع المباريات'!$E$12:$E$491,SMALL(IF('توزيع المباريات'!$J$12:$J$491=$H$7,IF('توزيع المباريات'!$H$12:$H$491=$H$6,ROW($A$13:$A$492)-ROW($A$13)+1)),ROWS($C$11:E179))),"")</f>
        <v/>
      </c>
      <c r="F179" s="16" t="str">
        <f t="array" ref="F179">IFERROR(INDEX('توزيع المباريات'!$F$12:$F$491,SMALL(IF('توزيع المباريات'!$J$12:$J$491=$H$7,IF('توزيع المباريات'!$H$12:$H$491=$H$6,ROW($A$13:$A$492)-ROW($A$13)+1)),ROWS($C$11:F179))),"")</f>
        <v/>
      </c>
      <c r="G179" s="79" t="str">
        <f t="array" ref="G179">IFERROR(INDEX('توزيع المباريات'!$G$12:$G$491,SMALL(IF('توزيع المباريات'!$J$12:$J$491=$H$7,IF('توزيع المباريات'!$H$12:$H$491=$H$6,ROW($A$13:$A$492)-ROW($A$13)+1)),ROWS($C$11:G179))),"")</f>
        <v/>
      </c>
      <c r="H179" s="16" t="str">
        <f t="array" ref="H179">IFERROR(INDEX('توزيع المباريات'!$H$12:$H$491,SMALL(IF('توزيع المباريات'!$J$12:$J$491=$H$7,IF('توزيع المباريات'!$H$12:$H$491=$H$6,ROW($A$13:$A$492)-ROW($A$13)+1)),ROWS($C$11:H179))),"")</f>
        <v/>
      </c>
      <c r="I179" s="16" t="str">
        <f t="array" ref="I179">IFERROR(INDEX('توزيع المباريات'!$I$12:$I$491,SMALL(IF('توزيع المباريات'!$J$12:$J$491=$H$7,IF('توزيع المباريات'!$H$12:$H$491=$H$6,ROW($A$13:$A$492)-ROW($A$13)+1)),ROWS($C$11:I179))),"")</f>
        <v/>
      </c>
    </row>
    <row r="180" spans="2:9" ht="18">
      <c r="B180" s="15" t="str">
        <f>IF(C180="","",SUBTOTAL(3,$C$11:C180))</f>
        <v/>
      </c>
      <c r="C180" s="16" t="str">
        <f t="array" ref="C180">IFERROR(INDEX('توزيع المباريات'!$C$12:$C$491,SMALL(IF('توزيع المباريات'!$J$12:$J$491=$H$7,IF('توزيع المباريات'!$H$12:$H$491=$H$6,ROW($A$13:$A$492)-ROW($A$13)+1)),ROWS($C$11:C180))),"")</f>
        <v/>
      </c>
      <c r="D180" s="16" t="str">
        <f t="array" ref="D180">IFERROR(INDEX('توزيع المباريات'!$D$12:$D$491,SMALL(IF('توزيع المباريات'!$J$12:$J$491=$H$7,IF('توزيع المباريات'!$H$12:$H$491=$H$6,ROW($A$13:$A$492)-ROW($A$13)+1)),ROWS($C$11:D180))),"")</f>
        <v/>
      </c>
      <c r="E180" s="16" t="str">
        <f t="array" ref="E180">IFERROR(INDEX('توزيع المباريات'!$E$12:$E$491,SMALL(IF('توزيع المباريات'!$J$12:$J$491=$H$7,IF('توزيع المباريات'!$H$12:$H$491=$H$6,ROW($A$13:$A$492)-ROW($A$13)+1)),ROWS($C$11:E180))),"")</f>
        <v/>
      </c>
      <c r="F180" s="16" t="str">
        <f t="array" ref="F180">IFERROR(INDEX('توزيع المباريات'!$F$12:$F$491,SMALL(IF('توزيع المباريات'!$J$12:$J$491=$H$7,IF('توزيع المباريات'!$H$12:$H$491=$H$6,ROW($A$13:$A$492)-ROW($A$13)+1)),ROWS($C$11:F180))),"")</f>
        <v/>
      </c>
      <c r="G180" s="79" t="str">
        <f t="array" ref="G180">IFERROR(INDEX('توزيع المباريات'!$G$12:$G$491,SMALL(IF('توزيع المباريات'!$J$12:$J$491=$H$7,IF('توزيع المباريات'!$H$12:$H$491=$H$6,ROW($A$13:$A$492)-ROW($A$13)+1)),ROWS($C$11:G180))),"")</f>
        <v/>
      </c>
      <c r="H180" s="16" t="str">
        <f t="array" ref="H180">IFERROR(INDEX('توزيع المباريات'!$H$12:$H$491,SMALL(IF('توزيع المباريات'!$J$12:$J$491=$H$7,IF('توزيع المباريات'!$H$12:$H$491=$H$6,ROW($A$13:$A$492)-ROW($A$13)+1)),ROWS($C$11:H180))),"")</f>
        <v/>
      </c>
      <c r="I180" s="16" t="str">
        <f t="array" ref="I180">IFERROR(INDEX('توزيع المباريات'!$I$12:$I$491,SMALL(IF('توزيع المباريات'!$J$12:$J$491=$H$7,IF('توزيع المباريات'!$H$12:$H$491=$H$6,ROW($A$13:$A$492)-ROW($A$13)+1)),ROWS($C$11:I180))),"")</f>
        <v/>
      </c>
    </row>
    <row r="181" spans="2:9" ht="18">
      <c r="B181" s="15" t="str">
        <f>IF(C181="","",SUBTOTAL(3,$C$11:C181))</f>
        <v/>
      </c>
      <c r="C181" s="16" t="str">
        <f t="array" ref="C181">IFERROR(INDEX('توزيع المباريات'!$C$12:$C$491,SMALL(IF('توزيع المباريات'!$J$12:$J$491=$H$7,IF('توزيع المباريات'!$H$12:$H$491=$H$6,ROW($A$13:$A$492)-ROW($A$13)+1)),ROWS($C$11:C181))),"")</f>
        <v/>
      </c>
      <c r="D181" s="16" t="str">
        <f t="array" ref="D181">IFERROR(INDEX('توزيع المباريات'!$D$12:$D$491,SMALL(IF('توزيع المباريات'!$J$12:$J$491=$H$7,IF('توزيع المباريات'!$H$12:$H$491=$H$6,ROW($A$13:$A$492)-ROW($A$13)+1)),ROWS($C$11:D181))),"")</f>
        <v/>
      </c>
      <c r="E181" s="16" t="str">
        <f t="array" ref="E181">IFERROR(INDEX('توزيع المباريات'!$E$12:$E$491,SMALL(IF('توزيع المباريات'!$J$12:$J$491=$H$7,IF('توزيع المباريات'!$H$12:$H$491=$H$6,ROW($A$13:$A$492)-ROW($A$13)+1)),ROWS($C$11:E181))),"")</f>
        <v/>
      </c>
      <c r="F181" s="16" t="str">
        <f t="array" ref="F181">IFERROR(INDEX('توزيع المباريات'!$F$12:$F$491,SMALL(IF('توزيع المباريات'!$J$12:$J$491=$H$7,IF('توزيع المباريات'!$H$12:$H$491=$H$6,ROW($A$13:$A$492)-ROW($A$13)+1)),ROWS($C$11:F181))),"")</f>
        <v/>
      </c>
      <c r="G181" s="79" t="str">
        <f t="array" ref="G181">IFERROR(INDEX('توزيع المباريات'!$G$12:$G$491,SMALL(IF('توزيع المباريات'!$J$12:$J$491=$H$7,IF('توزيع المباريات'!$H$12:$H$491=$H$6,ROW($A$13:$A$492)-ROW($A$13)+1)),ROWS($C$11:G181))),"")</f>
        <v/>
      </c>
      <c r="H181" s="16" t="str">
        <f t="array" ref="H181">IFERROR(INDEX('توزيع المباريات'!$H$12:$H$491,SMALL(IF('توزيع المباريات'!$J$12:$J$491=$H$7,IF('توزيع المباريات'!$H$12:$H$491=$H$6,ROW($A$13:$A$492)-ROW($A$13)+1)),ROWS($C$11:H181))),"")</f>
        <v/>
      </c>
      <c r="I181" s="16" t="str">
        <f t="array" ref="I181">IFERROR(INDEX('توزيع المباريات'!$I$12:$I$491,SMALL(IF('توزيع المباريات'!$J$12:$J$491=$H$7,IF('توزيع المباريات'!$H$12:$H$491=$H$6,ROW($A$13:$A$492)-ROW($A$13)+1)),ROWS($C$11:I181))),"")</f>
        <v/>
      </c>
    </row>
    <row r="182" spans="2:9" ht="18">
      <c r="B182" s="15" t="str">
        <f>IF(C182="","",SUBTOTAL(3,$C$11:C182))</f>
        <v/>
      </c>
      <c r="C182" s="16" t="str">
        <f t="array" ref="C182">IFERROR(INDEX('توزيع المباريات'!$C$12:$C$491,SMALL(IF('توزيع المباريات'!$J$12:$J$491=$H$7,IF('توزيع المباريات'!$H$12:$H$491=$H$6,ROW($A$13:$A$492)-ROW($A$13)+1)),ROWS($C$11:C182))),"")</f>
        <v/>
      </c>
      <c r="D182" s="16" t="str">
        <f t="array" ref="D182">IFERROR(INDEX('توزيع المباريات'!$D$12:$D$491,SMALL(IF('توزيع المباريات'!$J$12:$J$491=$H$7,IF('توزيع المباريات'!$H$12:$H$491=$H$6,ROW($A$13:$A$492)-ROW($A$13)+1)),ROWS($C$11:D182))),"")</f>
        <v/>
      </c>
      <c r="E182" s="16" t="str">
        <f t="array" ref="E182">IFERROR(INDEX('توزيع المباريات'!$E$12:$E$491,SMALL(IF('توزيع المباريات'!$J$12:$J$491=$H$7,IF('توزيع المباريات'!$H$12:$H$491=$H$6,ROW($A$13:$A$492)-ROW($A$13)+1)),ROWS($C$11:E182))),"")</f>
        <v/>
      </c>
      <c r="F182" s="16" t="str">
        <f t="array" ref="F182">IFERROR(INDEX('توزيع المباريات'!$F$12:$F$491,SMALL(IF('توزيع المباريات'!$J$12:$J$491=$H$7,IF('توزيع المباريات'!$H$12:$H$491=$H$6,ROW($A$13:$A$492)-ROW($A$13)+1)),ROWS($C$11:F182))),"")</f>
        <v/>
      </c>
      <c r="G182" s="79" t="str">
        <f t="array" ref="G182">IFERROR(INDEX('توزيع المباريات'!$G$12:$G$491,SMALL(IF('توزيع المباريات'!$J$12:$J$491=$H$7,IF('توزيع المباريات'!$H$12:$H$491=$H$6,ROW($A$13:$A$492)-ROW($A$13)+1)),ROWS($C$11:G182))),"")</f>
        <v/>
      </c>
      <c r="H182" s="16" t="str">
        <f t="array" ref="H182">IFERROR(INDEX('توزيع المباريات'!$H$12:$H$491,SMALL(IF('توزيع المباريات'!$J$12:$J$491=$H$7,IF('توزيع المباريات'!$H$12:$H$491=$H$6,ROW($A$13:$A$492)-ROW($A$13)+1)),ROWS($C$11:H182))),"")</f>
        <v/>
      </c>
      <c r="I182" s="16" t="str">
        <f t="array" ref="I182">IFERROR(INDEX('توزيع المباريات'!$I$12:$I$491,SMALL(IF('توزيع المباريات'!$J$12:$J$491=$H$7,IF('توزيع المباريات'!$H$12:$H$491=$H$6,ROW($A$13:$A$492)-ROW($A$13)+1)),ROWS($C$11:I182))),"")</f>
        <v/>
      </c>
    </row>
    <row r="183" spans="2:9" ht="18">
      <c r="B183" s="15" t="str">
        <f>IF(C183="","",SUBTOTAL(3,$C$11:C183))</f>
        <v/>
      </c>
      <c r="C183" s="16" t="str">
        <f t="array" ref="C183">IFERROR(INDEX('توزيع المباريات'!$C$12:$C$491,SMALL(IF('توزيع المباريات'!$J$12:$J$491=$H$7,IF('توزيع المباريات'!$H$12:$H$491=$H$6,ROW($A$13:$A$492)-ROW($A$13)+1)),ROWS($C$11:C183))),"")</f>
        <v/>
      </c>
      <c r="D183" s="16" t="str">
        <f t="array" ref="D183">IFERROR(INDEX('توزيع المباريات'!$D$12:$D$491,SMALL(IF('توزيع المباريات'!$J$12:$J$491=$H$7,IF('توزيع المباريات'!$H$12:$H$491=$H$6,ROW($A$13:$A$492)-ROW($A$13)+1)),ROWS($C$11:D183))),"")</f>
        <v/>
      </c>
      <c r="E183" s="16" t="str">
        <f t="array" ref="E183">IFERROR(INDEX('توزيع المباريات'!$E$12:$E$491,SMALL(IF('توزيع المباريات'!$J$12:$J$491=$H$7,IF('توزيع المباريات'!$H$12:$H$491=$H$6,ROW($A$13:$A$492)-ROW($A$13)+1)),ROWS($C$11:E183))),"")</f>
        <v/>
      </c>
      <c r="F183" s="16" t="str">
        <f t="array" ref="F183">IFERROR(INDEX('توزيع المباريات'!$F$12:$F$491,SMALL(IF('توزيع المباريات'!$J$12:$J$491=$H$7,IF('توزيع المباريات'!$H$12:$H$491=$H$6,ROW($A$13:$A$492)-ROW($A$13)+1)),ROWS($C$11:F183))),"")</f>
        <v/>
      </c>
      <c r="G183" s="79" t="str">
        <f t="array" ref="G183">IFERROR(INDEX('توزيع المباريات'!$G$12:$G$491,SMALL(IF('توزيع المباريات'!$J$12:$J$491=$H$7,IF('توزيع المباريات'!$H$12:$H$491=$H$6,ROW($A$13:$A$492)-ROW($A$13)+1)),ROWS($C$11:G183))),"")</f>
        <v/>
      </c>
      <c r="H183" s="16" t="str">
        <f t="array" ref="H183">IFERROR(INDEX('توزيع المباريات'!$H$12:$H$491,SMALL(IF('توزيع المباريات'!$J$12:$J$491=$H$7,IF('توزيع المباريات'!$H$12:$H$491=$H$6,ROW($A$13:$A$492)-ROW($A$13)+1)),ROWS($C$11:H183))),"")</f>
        <v/>
      </c>
      <c r="I183" s="16" t="str">
        <f t="array" ref="I183">IFERROR(INDEX('توزيع المباريات'!$I$12:$I$491,SMALL(IF('توزيع المباريات'!$J$12:$J$491=$H$7,IF('توزيع المباريات'!$H$12:$H$491=$H$6,ROW($A$13:$A$492)-ROW($A$13)+1)),ROWS($C$11:I183))),"")</f>
        <v/>
      </c>
    </row>
    <row r="184" spans="2:9" ht="18">
      <c r="B184" s="15" t="str">
        <f>IF(C184="","",SUBTOTAL(3,$C$11:C184))</f>
        <v/>
      </c>
      <c r="C184" s="16" t="str">
        <f t="array" ref="C184">IFERROR(INDEX('توزيع المباريات'!$C$12:$C$491,SMALL(IF('توزيع المباريات'!$J$12:$J$491=$H$7,IF('توزيع المباريات'!$H$12:$H$491=$H$6,ROW($A$13:$A$492)-ROW($A$13)+1)),ROWS($C$11:C184))),"")</f>
        <v/>
      </c>
      <c r="D184" s="16" t="str">
        <f t="array" ref="D184">IFERROR(INDEX('توزيع المباريات'!$D$12:$D$491,SMALL(IF('توزيع المباريات'!$J$12:$J$491=$H$7,IF('توزيع المباريات'!$H$12:$H$491=$H$6,ROW($A$13:$A$492)-ROW($A$13)+1)),ROWS($C$11:D184))),"")</f>
        <v/>
      </c>
      <c r="E184" s="16" t="str">
        <f t="array" ref="E184">IFERROR(INDEX('توزيع المباريات'!$E$12:$E$491,SMALL(IF('توزيع المباريات'!$J$12:$J$491=$H$7,IF('توزيع المباريات'!$H$12:$H$491=$H$6,ROW($A$13:$A$492)-ROW($A$13)+1)),ROWS($C$11:E184))),"")</f>
        <v/>
      </c>
      <c r="F184" s="16" t="str">
        <f t="array" ref="F184">IFERROR(INDEX('توزيع المباريات'!$F$12:$F$491,SMALL(IF('توزيع المباريات'!$J$12:$J$491=$H$7,IF('توزيع المباريات'!$H$12:$H$491=$H$6,ROW($A$13:$A$492)-ROW($A$13)+1)),ROWS($C$11:F184))),"")</f>
        <v/>
      </c>
      <c r="G184" s="79" t="str">
        <f t="array" ref="G184">IFERROR(INDEX('توزيع المباريات'!$G$12:$G$491,SMALL(IF('توزيع المباريات'!$J$12:$J$491=$H$7,IF('توزيع المباريات'!$H$12:$H$491=$H$6,ROW($A$13:$A$492)-ROW($A$13)+1)),ROWS($C$11:G184))),"")</f>
        <v/>
      </c>
      <c r="H184" s="16" t="str">
        <f t="array" ref="H184">IFERROR(INDEX('توزيع المباريات'!$H$12:$H$491,SMALL(IF('توزيع المباريات'!$J$12:$J$491=$H$7,IF('توزيع المباريات'!$H$12:$H$491=$H$6,ROW($A$13:$A$492)-ROW($A$13)+1)),ROWS($C$11:H184))),"")</f>
        <v/>
      </c>
      <c r="I184" s="16" t="str">
        <f t="array" ref="I184">IFERROR(INDEX('توزيع المباريات'!$I$12:$I$491,SMALL(IF('توزيع المباريات'!$J$12:$J$491=$H$7,IF('توزيع المباريات'!$H$12:$H$491=$H$6,ROW($A$13:$A$492)-ROW($A$13)+1)),ROWS($C$11:I184))),"")</f>
        <v/>
      </c>
    </row>
    <row r="185" spans="2:9" ht="18">
      <c r="B185" s="15" t="str">
        <f>IF(C185="","",SUBTOTAL(3,$C$11:C185))</f>
        <v/>
      </c>
      <c r="C185" s="16" t="str">
        <f t="array" ref="C185">IFERROR(INDEX('توزيع المباريات'!$C$12:$C$491,SMALL(IF('توزيع المباريات'!$J$12:$J$491=$H$7,IF('توزيع المباريات'!$H$12:$H$491=$H$6,ROW($A$13:$A$492)-ROW($A$13)+1)),ROWS($C$11:C185))),"")</f>
        <v/>
      </c>
      <c r="D185" s="16" t="str">
        <f t="array" ref="D185">IFERROR(INDEX('توزيع المباريات'!$D$12:$D$491,SMALL(IF('توزيع المباريات'!$J$12:$J$491=$H$7,IF('توزيع المباريات'!$H$12:$H$491=$H$6,ROW($A$13:$A$492)-ROW($A$13)+1)),ROWS($C$11:D185))),"")</f>
        <v/>
      </c>
      <c r="E185" s="16" t="str">
        <f t="array" ref="E185">IFERROR(INDEX('توزيع المباريات'!$E$12:$E$491,SMALL(IF('توزيع المباريات'!$J$12:$J$491=$H$7,IF('توزيع المباريات'!$H$12:$H$491=$H$6,ROW($A$13:$A$492)-ROW($A$13)+1)),ROWS($C$11:E185))),"")</f>
        <v/>
      </c>
      <c r="F185" s="16" t="str">
        <f t="array" ref="F185">IFERROR(INDEX('توزيع المباريات'!$F$12:$F$491,SMALL(IF('توزيع المباريات'!$J$12:$J$491=$H$7,IF('توزيع المباريات'!$H$12:$H$491=$H$6,ROW($A$13:$A$492)-ROW($A$13)+1)),ROWS($C$11:F185))),"")</f>
        <v/>
      </c>
      <c r="G185" s="79" t="str">
        <f t="array" ref="G185">IFERROR(INDEX('توزيع المباريات'!$G$12:$G$491,SMALL(IF('توزيع المباريات'!$J$12:$J$491=$H$7,IF('توزيع المباريات'!$H$12:$H$491=$H$6,ROW($A$13:$A$492)-ROW($A$13)+1)),ROWS($C$11:G185))),"")</f>
        <v/>
      </c>
      <c r="H185" s="16" t="str">
        <f t="array" ref="H185">IFERROR(INDEX('توزيع المباريات'!$H$12:$H$491,SMALL(IF('توزيع المباريات'!$J$12:$J$491=$H$7,IF('توزيع المباريات'!$H$12:$H$491=$H$6,ROW($A$13:$A$492)-ROW($A$13)+1)),ROWS($C$11:H185))),"")</f>
        <v/>
      </c>
      <c r="I185" s="16" t="str">
        <f t="array" ref="I185">IFERROR(INDEX('توزيع المباريات'!$I$12:$I$491,SMALL(IF('توزيع المباريات'!$J$12:$J$491=$H$7,IF('توزيع المباريات'!$H$12:$H$491=$H$6,ROW($A$13:$A$492)-ROW($A$13)+1)),ROWS($C$11:I185))),"")</f>
        <v/>
      </c>
    </row>
    <row r="186" spans="2:9" ht="18">
      <c r="B186" s="15" t="str">
        <f>IF(C186="","",SUBTOTAL(3,$C$11:C186))</f>
        <v/>
      </c>
      <c r="C186" s="16" t="str">
        <f t="array" ref="C186">IFERROR(INDEX('توزيع المباريات'!$C$12:$C$491,SMALL(IF('توزيع المباريات'!$J$12:$J$491=$H$7,IF('توزيع المباريات'!$H$12:$H$491=$H$6,ROW($A$13:$A$492)-ROW($A$13)+1)),ROWS($C$11:C186))),"")</f>
        <v/>
      </c>
      <c r="D186" s="16" t="str">
        <f t="array" ref="D186">IFERROR(INDEX('توزيع المباريات'!$D$12:$D$491,SMALL(IF('توزيع المباريات'!$J$12:$J$491=$H$7,IF('توزيع المباريات'!$H$12:$H$491=$H$6,ROW($A$13:$A$492)-ROW($A$13)+1)),ROWS($C$11:D186))),"")</f>
        <v/>
      </c>
      <c r="E186" s="16" t="str">
        <f t="array" ref="E186">IFERROR(INDEX('توزيع المباريات'!$E$12:$E$491,SMALL(IF('توزيع المباريات'!$J$12:$J$491=$H$7,IF('توزيع المباريات'!$H$12:$H$491=$H$6,ROW($A$13:$A$492)-ROW($A$13)+1)),ROWS($C$11:E186))),"")</f>
        <v/>
      </c>
      <c r="F186" s="16" t="str">
        <f t="array" ref="F186">IFERROR(INDEX('توزيع المباريات'!$F$12:$F$491,SMALL(IF('توزيع المباريات'!$J$12:$J$491=$H$7,IF('توزيع المباريات'!$H$12:$H$491=$H$6,ROW($A$13:$A$492)-ROW($A$13)+1)),ROWS($C$11:F186))),"")</f>
        <v/>
      </c>
      <c r="G186" s="79" t="str">
        <f t="array" ref="G186">IFERROR(INDEX('توزيع المباريات'!$G$12:$G$491,SMALL(IF('توزيع المباريات'!$J$12:$J$491=$H$7,IF('توزيع المباريات'!$H$12:$H$491=$H$6,ROW($A$13:$A$492)-ROW($A$13)+1)),ROWS($C$11:G186))),"")</f>
        <v/>
      </c>
      <c r="H186" s="16" t="str">
        <f t="array" ref="H186">IFERROR(INDEX('توزيع المباريات'!$H$12:$H$491,SMALL(IF('توزيع المباريات'!$J$12:$J$491=$H$7,IF('توزيع المباريات'!$H$12:$H$491=$H$6,ROW($A$13:$A$492)-ROW($A$13)+1)),ROWS($C$11:H186))),"")</f>
        <v/>
      </c>
      <c r="I186" s="16" t="str">
        <f t="array" ref="I186">IFERROR(INDEX('توزيع المباريات'!$I$12:$I$491,SMALL(IF('توزيع المباريات'!$J$12:$J$491=$H$7,IF('توزيع المباريات'!$H$12:$H$491=$H$6,ROW($A$13:$A$492)-ROW($A$13)+1)),ROWS($C$11:I186))),"")</f>
        <v/>
      </c>
    </row>
    <row r="187" spans="2:9" ht="18">
      <c r="B187" s="15" t="str">
        <f>IF(C187="","",SUBTOTAL(3,$C$11:C187))</f>
        <v/>
      </c>
      <c r="C187" s="16" t="str">
        <f t="array" ref="C187">IFERROR(INDEX('توزيع المباريات'!$C$12:$C$491,SMALL(IF('توزيع المباريات'!$J$12:$J$491=$H$7,IF('توزيع المباريات'!$H$12:$H$491=$H$6,ROW($A$13:$A$492)-ROW($A$13)+1)),ROWS($C$11:C187))),"")</f>
        <v/>
      </c>
      <c r="D187" s="16" t="str">
        <f t="array" ref="D187">IFERROR(INDEX('توزيع المباريات'!$D$12:$D$491,SMALL(IF('توزيع المباريات'!$J$12:$J$491=$H$7,IF('توزيع المباريات'!$H$12:$H$491=$H$6,ROW($A$13:$A$492)-ROW($A$13)+1)),ROWS($C$11:D187))),"")</f>
        <v/>
      </c>
      <c r="E187" s="16" t="str">
        <f t="array" ref="E187">IFERROR(INDEX('توزيع المباريات'!$E$12:$E$491,SMALL(IF('توزيع المباريات'!$J$12:$J$491=$H$7,IF('توزيع المباريات'!$H$12:$H$491=$H$6,ROW($A$13:$A$492)-ROW($A$13)+1)),ROWS($C$11:E187))),"")</f>
        <v/>
      </c>
      <c r="F187" s="16" t="str">
        <f t="array" ref="F187">IFERROR(INDEX('توزيع المباريات'!$F$12:$F$491,SMALL(IF('توزيع المباريات'!$J$12:$J$491=$H$7,IF('توزيع المباريات'!$H$12:$H$491=$H$6,ROW($A$13:$A$492)-ROW($A$13)+1)),ROWS($C$11:F187))),"")</f>
        <v/>
      </c>
      <c r="G187" s="79" t="str">
        <f t="array" ref="G187">IFERROR(INDEX('توزيع المباريات'!$G$12:$G$491,SMALL(IF('توزيع المباريات'!$J$12:$J$491=$H$7,IF('توزيع المباريات'!$H$12:$H$491=$H$6,ROW($A$13:$A$492)-ROW($A$13)+1)),ROWS($C$11:G187))),"")</f>
        <v/>
      </c>
      <c r="H187" s="16" t="str">
        <f t="array" ref="H187">IFERROR(INDEX('توزيع المباريات'!$H$12:$H$491,SMALL(IF('توزيع المباريات'!$J$12:$J$491=$H$7,IF('توزيع المباريات'!$H$12:$H$491=$H$6,ROW($A$13:$A$492)-ROW($A$13)+1)),ROWS($C$11:H187))),"")</f>
        <v/>
      </c>
      <c r="I187" s="16" t="str">
        <f t="array" ref="I187">IFERROR(INDEX('توزيع المباريات'!$I$12:$I$491,SMALL(IF('توزيع المباريات'!$J$12:$J$491=$H$7,IF('توزيع المباريات'!$H$12:$H$491=$H$6,ROW($A$13:$A$492)-ROW($A$13)+1)),ROWS($C$11:I187))),"")</f>
        <v/>
      </c>
    </row>
    <row r="188" spans="2:9" ht="18">
      <c r="B188" s="15" t="str">
        <f>IF(C188="","",SUBTOTAL(3,$C$11:C188))</f>
        <v/>
      </c>
      <c r="C188" s="16" t="str">
        <f t="array" ref="C188">IFERROR(INDEX('توزيع المباريات'!$C$12:$C$491,SMALL(IF('توزيع المباريات'!$J$12:$J$491=$H$7,IF('توزيع المباريات'!$H$12:$H$491=$H$6,ROW($A$13:$A$492)-ROW($A$13)+1)),ROWS($C$11:C188))),"")</f>
        <v/>
      </c>
      <c r="D188" s="16" t="str">
        <f t="array" ref="D188">IFERROR(INDEX('توزيع المباريات'!$D$12:$D$491,SMALL(IF('توزيع المباريات'!$J$12:$J$491=$H$7,IF('توزيع المباريات'!$H$12:$H$491=$H$6,ROW($A$13:$A$492)-ROW($A$13)+1)),ROWS($C$11:D188))),"")</f>
        <v/>
      </c>
      <c r="E188" s="16" t="str">
        <f t="array" ref="E188">IFERROR(INDEX('توزيع المباريات'!$E$12:$E$491,SMALL(IF('توزيع المباريات'!$J$12:$J$491=$H$7,IF('توزيع المباريات'!$H$12:$H$491=$H$6,ROW($A$13:$A$492)-ROW($A$13)+1)),ROWS($C$11:E188))),"")</f>
        <v/>
      </c>
      <c r="F188" s="16" t="str">
        <f t="array" ref="F188">IFERROR(INDEX('توزيع المباريات'!$F$12:$F$491,SMALL(IF('توزيع المباريات'!$J$12:$J$491=$H$7,IF('توزيع المباريات'!$H$12:$H$491=$H$6,ROW($A$13:$A$492)-ROW($A$13)+1)),ROWS($C$11:F188))),"")</f>
        <v/>
      </c>
      <c r="G188" s="79" t="str">
        <f t="array" ref="G188">IFERROR(INDEX('توزيع المباريات'!$G$12:$G$491,SMALL(IF('توزيع المباريات'!$J$12:$J$491=$H$7,IF('توزيع المباريات'!$H$12:$H$491=$H$6,ROW($A$13:$A$492)-ROW($A$13)+1)),ROWS($C$11:G188))),"")</f>
        <v/>
      </c>
      <c r="H188" s="16" t="str">
        <f t="array" ref="H188">IFERROR(INDEX('توزيع المباريات'!$H$12:$H$491,SMALL(IF('توزيع المباريات'!$J$12:$J$491=$H$7,IF('توزيع المباريات'!$H$12:$H$491=$H$6,ROW($A$13:$A$492)-ROW($A$13)+1)),ROWS($C$11:H188))),"")</f>
        <v/>
      </c>
      <c r="I188" s="16" t="str">
        <f t="array" ref="I188">IFERROR(INDEX('توزيع المباريات'!$I$12:$I$491,SMALL(IF('توزيع المباريات'!$J$12:$J$491=$H$7,IF('توزيع المباريات'!$H$12:$H$491=$H$6,ROW($A$13:$A$492)-ROW($A$13)+1)),ROWS($C$11:I188))),"")</f>
        <v/>
      </c>
    </row>
    <row r="189" spans="2:9" ht="18">
      <c r="B189" s="15" t="str">
        <f>IF(C189="","",SUBTOTAL(3,$C$11:C189))</f>
        <v/>
      </c>
      <c r="C189" s="16" t="str">
        <f t="array" ref="C189">IFERROR(INDEX('توزيع المباريات'!$C$12:$C$491,SMALL(IF('توزيع المباريات'!$J$12:$J$491=$H$7,IF('توزيع المباريات'!$H$12:$H$491=$H$6,ROW($A$13:$A$492)-ROW($A$13)+1)),ROWS($C$11:C189))),"")</f>
        <v/>
      </c>
      <c r="D189" s="16" t="str">
        <f t="array" ref="D189">IFERROR(INDEX('توزيع المباريات'!$D$12:$D$491,SMALL(IF('توزيع المباريات'!$J$12:$J$491=$H$7,IF('توزيع المباريات'!$H$12:$H$491=$H$6,ROW($A$13:$A$492)-ROW($A$13)+1)),ROWS($C$11:D189))),"")</f>
        <v/>
      </c>
      <c r="E189" s="16" t="str">
        <f t="array" ref="E189">IFERROR(INDEX('توزيع المباريات'!$E$12:$E$491,SMALL(IF('توزيع المباريات'!$J$12:$J$491=$H$7,IF('توزيع المباريات'!$H$12:$H$491=$H$6,ROW($A$13:$A$492)-ROW($A$13)+1)),ROWS($C$11:E189))),"")</f>
        <v/>
      </c>
      <c r="F189" s="16" t="str">
        <f t="array" ref="F189">IFERROR(INDEX('توزيع المباريات'!$F$12:$F$491,SMALL(IF('توزيع المباريات'!$J$12:$J$491=$H$7,IF('توزيع المباريات'!$H$12:$H$491=$H$6,ROW($A$13:$A$492)-ROW($A$13)+1)),ROWS($C$11:F189))),"")</f>
        <v/>
      </c>
      <c r="G189" s="79" t="str">
        <f t="array" ref="G189">IFERROR(INDEX('توزيع المباريات'!$G$12:$G$491,SMALL(IF('توزيع المباريات'!$J$12:$J$491=$H$7,IF('توزيع المباريات'!$H$12:$H$491=$H$6,ROW($A$13:$A$492)-ROW($A$13)+1)),ROWS($C$11:G189))),"")</f>
        <v/>
      </c>
      <c r="H189" s="16" t="str">
        <f t="array" ref="H189">IFERROR(INDEX('توزيع المباريات'!$H$12:$H$491,SMALL(IF('توزيع المباريات'!$J$12:$J$491=$H$7,IF('توزيع المباريات'!$H$12:$H$491=$H$6,ROW($A$13:$A$492)-ROW($A$13)+1)),ROWS($C$11:H189))),"")</f>
        <v/>
      </c>
      <c r="I189" s="16" t="str">
        <f t="array" ref="I189">IFERROR(INDEX('توزيع المباريات'!$I$12:$I$491,SMALL(IF('توزيع المباريات'!$J$12:$J$491=$H$7,IF('توزيع المباريات'!$H$12:$H$491=$H$6,ROW($A$13:$A$492)-ROW($A$13)+1)),ROWS($C$11:I189))),"")</f>
        <v/>
      </c>
    </row>
    <row r="190" spans="2:9" ht="18">
      <c r="B190" s="15" t="str">
        <f>IF(C190="","",SUBTOTAL(3,$C$11:C190))</f>
        <v/>
      </c>
      <c r="C190" s="16" t="str">
        <f t="array" ref="C190">IFERROR(INDEX('توزيع المباريات'!$C$12:$C$491,SMALL(IF('توزيع المباريات'!$J$12:$J$491=$H$7,IF('توزيع المباريات'!$H$12:$H$491=$H$6,ROW($A$13:$A$492)-ROW($A$13)+1)),ROWS($C$11:C190))),"")</f>
        <v/>
      </c>
      <c r="D190" s="16" t="str">
        <f t="array" ref="D190">IFERROR(INDEX('توزيع المباريات'!$D$12:$D$491,SMALL(IF('توزيع المباريات'!$J$12:$J$491=$H$7,IF('توزيع المباريات'!$H$12:$H$491=$H$6,ROW($A$13:$A$492)-ROW($A$13)+1)),ROWS($C$11:D190))),"")</f>
        <v/>
      </c>
      <c r="E190" s="16" t="str">
        <f t="array" ref="E190">IFERROR(INDEX('توزيع المباريات'!$E$12:$E$491,SMALL(IF('توزيع المباريات'!$J$12:$J$491=$H$7,IF('توزيع المباريات'!$H$12:$H$491=$H$6,ROW($A$13:$A$492)-ROW($A$13)+1)),ROWS($C$11:E190))),"")</f>
        <v/>
      </c>
      <c r="F190" s="16" t="str">
        <f t="array" ref="F190">IFERROR(INDEX('توزيع المباريات'!$F$12:$F$491,SMALL(IF('توزيع المباريات'!$J$12:$J$491=$H$7,IF('توزيع المباريات'!$H$12:$H$491=$H$6,ROW($A$13:$A$492)-ROW($A$13)+1)),ROWS($C$11:F190))),"")</f>
        <v/>
      </c>
      <c r="G190" s="79" t="str">
        <f t="array" ref="G190">IFERROR(INDEX('توزيع المباريات'!$G$12:$G$491,SMALL(IF('توزيع المباريات'!$J$12:$J$491=$H$7,IF('توزيع المباريات'!$H$12:$H$491=$H$6,ROW($A$13:$A$492)-ROW($A$13)+1)),ROWS($C$11:G190))),"")</f>
        <v/>
      </c>
      <c r="H190" s="16" t="str">
        <f t="array" ref="H190">IFERROR(INDEX('توزيع المباريات'!$H$12:$H$491,SMALL(IF('توزيع المباريات'!$J$12:$J$491=$H$7,IF('توزيع المباريات'!$H$12:$H$491=$H$6,ROW($A$13:$A$492)-ROW($A$13)+1)),ROWS($C$11:H190))),"")</f>
        <v/>
      </c>
      <c r="I190" s="16" t="str">
        <f t="array" ref="I190">IFERROR(INDEX('توزيع المباريات'!$I$12:$I$491,SMALL(IF('توزيع المباريات'!$J$12:$J$491=$H$7,IF('توزيع المباريات'!$H$12:$H$491=$H$6,ROW($A$13:$A$492)-ROW($A$13)+1)),ROWS($C$11:I190))),"")</f>
        <v/>
      </c>
    </row>
    <row r="191" spans="2:9" ht="18">
      <c r="B191" s="15" t="str">
        <f>IF(C191="","",SUBTOTAL(3,$C$11:C191))</f>
        <v/>
      </c>
      <c r="C191" s="16" t="str">
        <f t="array" ref="C191">IFERROR(INDEX('توزيع المباريات'!$C$12:$C$491,SMALL(IF('توزيع المباريات'!$J$12:$J$491=$H$7,IF('توزيع المباريات'!$H$12:$H$491=$H$6,ROW($A$13:$A$492)-ROW($A$13)+1)),ROWS($C$11:C191))),"")</f>
        <v/>
      </c>
      <c r="D191" s="16" t="str">
        <f t="array" ref="D191">IFERROR(INDEX('توزيع المباريات'!$D$12:$D$491,SMALL(IF('توزيع المباريات'!$J$12:$J$491=$H$7,IF('توزيع المباريات'!$H$12:$H$491=$H$6,ROW($A$13:$A$492)-ROW($A$13)+1)),ROWS($C$11:D191))),"")</f>
        <v/>
      </c>
      <c r="E191" s="16" t="str">
        <f t="array" ref="E191">IFERROR(INDEX('توزيع المباريات'!$E$12:$E$491,SMALL(IF('توزيع المباريات'!$J$12:$J$491=$H$7,IF('توزيع المباريات'!$H$12:$H$491=$H$6,ROW($A$13:$A$492)-ROW($A$13)+1)),ROWS($C$11:E191))),"")</f>
        <v/>
      </c>
      <c r="F191" s="16" t="str">
        <f t="array" ref="F191">IFERROR(INDEX('توزيع المباريات'!$F$12:$F$491,SMALL(IF('توزيع المباريات'!$J$12:$J$491=$H$7,IF('توزيع المباريات'!$H$12:$H$491=$H$6,ROW($A$13:$A$492)-ROW($A$13)+1)),ROWS($C$11:F191))),"")</f>
        <v/>
      </c>
      <c r="G191" s="79" t="str">
        <f t="array" ref="G191">IFERROR(INDEX('توزيع المباريات'!$G$12:$G$491,SMALL(IF('توزيع المباريات'!$J$12:$J$491=$H$7,IF('توزيع المباريات'!$H$12:$H$491=$H$6,ROW($A$13:$A$492)-ROW($A$13)+1)),ROWS($C$11:G191))),"")</f>
        <v/>
      </c>
      <c r="H191" s="16" t="str">
        <f t="array" ref="H191">IFERROR(INDEX('توزيع المباريات'!$H$12:$H$491,SMALL(IF('توزيع المباريات'!$J$12:$J$491=$H$7,IF('توزيع المباريات'!$H$12:$H$491=$H$6,ROW($A$13:$A$492)-ROW($A$13)+1)),ROWS($C$11:H191))),"")</f>
        <v/>
      </c>
      <c r="I191" s="16" t="str">
        <f t="array" ref="I191">IFERROR(INDEX('توزيع المباريات'!$I$12:$I$491,SMALL(IF('توزيع المباريات'!$J$12:$J$491=$H$7,IF('توزيع المباريات'!$H$12:$H$491=$H$6,ROW($A$13:$A$492)-ROW($A$13)+1)),ROWS($C$11:I191))),"")</f>
        <v/>
      </c>
    </row>
    <row r="192" spans="2:9" ht="18">
      <c r="B192" s="15" t="str">
        <f>IF(C192="","",SUBTOTAL(3,$C$11:C192))</f>
        <v/>
      </c>
      <c r="C192" s="16" t="str">
        <f t="array" ref="C192">IFERROR(INDEX('توزيع المباريات'!$C$12:$C$491,SMALL(IF('توزيع المباريات'!$J$12:$J$491=$H$7,IF('توزيع المباريات'!$H$12:$H$491=$H$6,ROW($A$13:$A$492)-ROW($A$13)+1)),ROWS($C$11:C192))),"")</f>
        <v/>
      </c>
      <c r="D192" s="16" t="str">
        <f t="array" ref="D192">IFERROR(INDEX('توزيع المباريات'!$D$12:$D$491,SMALL(IF('توزيع المباريات'!$J$12:$J$491=$H$7,IF('توزيع المباريات'!$H$12:$H$491=$H$6,ROW($A$13:$A$492)-ROW($A$13)+1)),ROWS($C$11:D192))),"")</f>
        <v/>
      </c>
      <c r="E192" s="16" t="str">
        <f t="array" ref="E192">IFERROR(INDEX('توزيع المباريات'!$E$12:$E$491,SMALL(IF('توزيع المباريات'!$J$12:$J$491=$H$7,IF('توزيع المباريات'!$H$12:$H$491=$H$6,ROW($A$13:$A$492)-ROW($A$13)+1)),ROWS($C$11:E192))),"")</f>
        <v/>
      </c>
      <c r="F192" s="16" t="str">
        <f t="array" ref="F192">IFERROR(INDEX('توزيع المباريات'!$F$12:$F$491,SMALL(IF('توزيع المباريات'!$J$12:$J$491=$H$7,IF('توزيع المباريات'!$H$12:$H$491=$H$6,ROW($A$13:$A$492)-ROW($A$13)+1)),ROWS($C$11:F192))),"")</f>
        <v/>
      </c>
      <c r="G192" s="79" t="str">
        <f t="array" ref="G192">IFERROR(INDEX('توزيع المباريات'!$G$12:$G$491,SMALL(IF('توزيع المباريات'!$J$12:$J$491=$H$7,IF('توزيع المباريات'!$H$12:$H$491=$H$6,ROW($A$13:$A$492)-ROW($A$13)+1)),ROWS($C$11:G192))),"")</f>
        <v/>
      </c>
      <c r="H192" s="16" t="str">
        <f t="array" ref="H192">IFERROR(INDEX('توزيع المباريات'!$H$12:$H$491,SMALL(IF('توزيع المباريات'!$J$12:$J$491=$H$7,IF('توزيع المباريات'!$H$12:$H$491=$H$6,ROW($A$13:$A$492)-ROW($A$13)+1)),ROWS($C$11:H192))),"")</f>
        <v/>
      </c>
      <c r="I192" s="16" t="str">
        <f t="array" ref="I192">IFERROR(INDEX('توزيع المباريات'!$I$12:$I$491,SMALL(IF('توزيع المباريات'!$J$12:$J$491=$H$7,IF('توزيع المباريات'!$H$12:$H$491=$H$6,ROW($A$13:$A$492)-ROW($A$13)+1)),ROWS($C$11:I192))),"")</f>
        <v/>
      </c>
    </row>
    <row r="193" spans="2:9" ht="18">
      <c r="B193" s="15" t="str">
        <f>IF(C193="","",SUBTOTAL(3,$C$11:C193))</f>
        <v/>
      </c>
      <c r="C193" s="16" t="str">
        <f t="array" ref="C193">IFERROR(INDEX('توزيع المباريات'!$C$12:$C$491,SMALL(IF('توزيع المباريات'!$J$12:$J$491=$H$7,IF('توزيع المباريات'!$H$12:$H$491=$H$6,ROW($A$13:$A$492)-ROW($A$13)+1)),ROWS($C$11:C193))),"")</f>
        <v/>
      </c>
      <c r="D193" s="16" t="str">
        <f t="array" ref="D193">IFERROR(INDEX('توزيع المباريات'!$D$12:$D$491,SMALL(IF('توزيع المباريات'!$J$12:$J$491=$H$7,IF('توزيع المباريات'!$H$12:$H$491=$H$6,ROW($A$13:$A$492)-ROW($A$13)+1)),ROWS($C$11:D193))),"")</f>
        <v/>
      </c>
      <c r="E193" s="16" t="str">
        <f t="array" ref="E193">IFERROR(INDEX('توزيع المباريات'!$E$12:$E$491,SMALL(IF('توزيع المباريات'!$J$12:$J$491=$H$7,IF('توزيع المباريات'!$H$12:$H$491=$H$6,ROW($A$13:$A$492)-ROW($A$13)+1)),ROWS($C$11:E193))),"")</f>
        <v/>
      </c>
      <c r="F193" s="16" t="str">
        <f t="array" ref="F193">IFERROR(INDEX('توزيع المباريات'!$F$12:$F$491,SMALL(IF('توزيع المباريات'!$J$12:$J$491=$H$7,IF('توزيع المباريات'!$H$12:$H$491=$H$6,ROW($A$13:$A$492)-ROW($A$13)+1)),ROWS($C$11:F193))),"")</f>
        <v/>
      </c>
      <c r="G193" s="79" t="str">
        <f t="array" ref="G193">IFERROR(INDEX('توزيع المباريات'!$G$12:$G$491,SMALL(IF('توزيع المباريات'!$J$12:$J$491=$H$7,IF('توزيع المباريات'!$H$12:$H$491=$H$6,ROW($A$13:$A$492)-ROW($A$13)+1)),ROWS($C$11:G193))),"")</f>
        <v/>
      </c>
      <c r="H193" s="16" t="str">
        <f t="array" ref="H193">IFERROR(INDEX('توزيع المباريات'!$H$12:$H$491,SMALL(IF('توزيع المباريات'!$J$12:$J$491=$H$7,IF('توزيع المباريات'!$H$12:$H$491=$H$6,ROW($A$13:$A$492)-ROW($A$13)+1)),ROWS($C$11:H193))),"")</f>
        <v/>
      </c>
      <c r="I193" s="16" t="str">
        <f t="array" ref="I193">IFERROR(INDEX('توزيع المباريات'!$I$12:$I$491,SMALL(IF('توزيع المباريات'!$J$12:$J$491=$H$7,IF('توزيع المباريات'!$H$12:$H$491=$H$6,ROW($A$13:$A$492)-ROW($A$13)+1)),ROWS($C$11:I193))),"")</f>
        <v/>
      </c>
    </row>
    <row r="194" spans="2:9" ht="18">
      <c r="B194" s="15" t="str">
        <f>IF(C194="","",SUBTOTAL(3,$C$11:C194))</f>
        <v/>
      </c>
      <c r="C194" s="16" t="str">
        <f t="array" ref="C194">IFERROR(INDEX('توزيع المباريات'!$C$12:$C$491,SMALL(IF('توزيع المباريات'!$J$12:$J$491=$H$7,IF('توزيع المباريات'!$H$12:$H$491=$H$6,ROW($A$13:$A$492)-ROW($A$13)+1)),ROWS($C$11:C194))),"")</f>
        <v/>
      </c>
      <c r="D194" s="16" t="str">
        <f t="array" ref="D194">IFERROR(INDEX('توزيع المباريات'!$D$12:$D$491,SMALL(IF('توزيع المباريات'!$J$12:$J$491=$H$7,IF('توزيع المباريات'!$H$12:$H$491=$H$6,ROW($A$13:$A$492)-ROW($A$13)+1)),ROWS($C$11:D194))),"")</f>
        <v/>
      </c>
      <c r="E194" s="16" t="str">
        <f t="array" ref="E194">IFERROR(INDEX('توزيع المباريات'!$E$12:$E$491,SMALL(IF('توزيع المباريات'!$J$12:$J$491=$H$7,IF('توزيع المباريات'!$H$12:$H$491=$H$6,ROW($A$13:$A$492)-ROW($A$13)+1)),ROWS($C$11:E194))),"")</f>
        <v/>
      </c>
      <c r="F194" s="16" t="str">
        <f t="array" ref="F194">IFERROR(INDEX('توزيع المباريات'!$F$12:$F$491,SMALL(IF('توزيع المباريات'!$J$12:$J$491=$H$7,IF('توزيع المباريات'!$H$12:$H$491=$H$6,ROW($A$13:$A$492)-ROW($A$13)+1)),ROWS($C$11:F194))),"")</f>
        <v/>
      </c>
      <c r="G194" s="79" t="str">
        <f t="array" ref="G194">IFERROR(INDEX('توزيع المباريات'!$G$12:$G$491,SMALL(IF('توزيع المباريات'!$J$12:$J$491=$H$7,IF('توزيع المباريات'!$H$12:$H$491=$H$6,ROW($A$13:$A$492)-ROW($A$13)+1)),ROWS($C$11:G194))),"")</f>
        <v/>
      </c>
      <c r="H194" s="16" t="str">
        <f t="array" ref="H194">IFERROR(INDEX('توزيع المباريات'!$H$12:$H$491,SMALL(IF('توزيع المباريات'!$J$12:$J$491=$H$7,IF('توزيع المباريات'!$H$12:$H$491=$H$6,ROW($A$13:$A$492)-ROW($A$13)+1)),ROWS($C$11:H194))),"")</f>
        <v/>
      </c>
      <c r="I194" s="16" t="str">
        <f t="array" ref="I194">IFERROR(INDEX('توزيع المباريات'!$I$12:$I$491,SMALL(IF('توزيع المباريات'!$J$12:$J$491=$H$7,IF('توزيع المباريات'!$H$12:$H$491=$H$6,ROW($A$13:$A$492)-ROW($A$13)+1)),ROWS($C$11:I194))),"")</f>
        <v/>
      </c>
    </row>
    <row r="195" spans="2:9" ht="18">
      <c r="B195" s="15" t="str">
        <f>IF(C195="","",SUBTOTAL(3,$C$11:C195))</f>
        <v/>
      </c>
      <c r="C195" s="16" t="str">
        <f t="array" ref="C195">IFERROR(INDEX('توزيع المباريات'!$C$12:$C$491,SMALL(IF('توزيع المباريات'!$J$12:$J$491=$H$7,IF('توزيع المباريات'!$H$12:$H$491=$H$6,ROW($A$13:$A$492)-ROW($A$13)+1)),ROWS($C$11:C195))),"")</f>
        <v/>
      </c>
      <c r="D195" s="16" t="str">
        <f t="array" ref="D195">IFERROR(INDEX('توزيع المباريات'!$D$12:$D$491,SMALL(IF('توزيع المباريات'!$J$12:$J$491=$H$7,IF('توزيع المباريات'!$H$12:$H$491=$H$6,ROW($A$13:$A$492)-ROW($A$13)+1)),ROWS($C$11:D195))),"")</f>
        <v/>
      </c>
      <c r="E195" s="16" t="str">
        <f t="array" ref="E195">IFERROR(INDEX('توزيع المباريات'!$E$12:$E$491,SMALL(IF('توزيع المباريات'!$J$12:$J$491=$H$7,IF('توزيع المباريات'!$H$12:$H$491=$H$6,ROW($A$13:$A$492)-ROW($A$13)+1)),ROWS($C$11:E195))),"")</f>
        <v/>
      </c>
      <c r="F195" s="16" t="str">
        <f t="array" ref="F195">IFERROR(INDEX('توزيع المباريات'!$F$12:$F$491,SMALL(IF('توزيع المباريات'!$J$12:$J$491=$H$7,IF('توزيع المباريات'!$H$12:$H$491=$H$6,ROW($A$13:$A$492)-ROW($A$13)+1)),ROWS($C$11:F195))),"")</f>
        <v/>
      </c>
      <c r="G195" s="79" t="str">
        <f t="array" ref="G195">IFERROR(INDEX('توزيع المباريات'!$G$12:$G$491,SMALL(IF('توزيع المباريات'!$J$12:$J$491=$H$7,IF('توزيع المباريات'!$H$12:$H$491=$H$6,ROW($A$13:$A$492)-ROW($A$13)+1)),ROWS($C$11:G195))),"")</f>
        <v/>
      </c>
      <c r="H195" s="16" t="str">
        <f t="array" ref="H195">IFERROR(INDEX('توزيع المباريات'!$H$12:$H$491,SMALL(IF('توزيع المباريات'!$J$12:$J$491=$H$7,IF('توزيع المباريات'!$H$12:$H$491=$H$6,ROW($A$13:$A$492)-ROW($A$13)+1)),ROWS($C$11:H195))),"")</f>
        <v/>
      </c>
      <c r="I195" s="16" t="str">
        <f t="array" ref="I195">IFERROR(INDEX('توزيع المباريات'!$I$12:$I$491,SMALL(IF('توزيع المباريات'!$J$12:$J$491=$H$7,IF('توزيع المباريات'!$H$12:$H$491=$H$6,ROW($A$13:$A$492)-ROW($A$13)+1)),ROWS($C$11:I195))),"")</f>
        <v/>
      </c>
    </row>
    <row r="196" spans="2:9" ht="18">
      <c r="B196" s="15" t="str">
        <f>IF(C196="","",SUBTOTAL(3,$C$11:C196))</f>
        <v/>
      </c>
      <c r="C196" s="16" t="str">
        <f t="array" ref="C196">IFERROR(INDEX('توزيع المباريات'!$C$12:$C$491,SMALL(IF('توزيع المباريات'!$J$12:$J$491=$H$7,IF('توزيع المباريات'!$H$12:$H$491=$H$6,ROW($A$13:$A$492)-ROW($A$13)+1)),ROWS($C$11:C196))),"")</f>
        <v/>
      </c>
      <c r="D196" s="16" t="str">
        <f t="array" ref="D196">IFERROR(INDEX('توزيع المباريات'!$D$12:$D$491,SMALL(IF('توزيع المباريات'!$J$12:$J$491=$H$7,IF('توزيع المباريات'!$H$12:$H$491=$H$6,ROW($A$13:$A$492)-ROW($A$13)+1)),ROWS($C$11:D196))),"")</f>
        <v/>
      </c>
      <c r="E196" s="16" t="str">
        <f t="array" ref="E196">IFERROR(INDEX('توزيع المباريات'!$E$12:$E$491,SMALL(IF('توزيع المباريات'!$J$12:$J$491=$H$7,IF('توزيع المباريات'!$H$12:$H$491=$H$6,ROW($A$13:$A$492)-ROW($A$13)+1)),ROWS($C$11:E196))),"")</f>
        <v/>
      </c>
      <c r="F196" s="16" t="str">
        <f t="array" ref="F196">IFERROR(INDEX('توزيع المباريات'!$F$12:$F$491,SMALL(IF('توزيع المباريات'!$J$12:$J$491=$H$7,IF('توزيع المباريات'!$H$12:$H$491=$H$6,ROW($A$13:$A$492)-ROW($A$13)+1)),ROWS($C$11:F196))),"")</f>
        <v/>
      </c>
      <c r="G196" s="79" t="str">
        <f t="array" ref="G196">IFERROR(INDEX('توزيع المباريات'!$G$12:$G$491,SMALL(IF('توزيع المباريات'!$J$12:$J$491=$H$7,IF('توزيع المباريات'!$H$12:$H$491=$H$6,ROW($A$13:$A$492)-ROW($A$13)+1)),ROWS($C$11:G196))),"")</f>
        <v/>
      </c>
      <c r="H196" s="16" t="str">
        <f t="array" ref="H196">IFERROR(INDEX('توزيع المباريات'!$H$12:$H$491,SMALL(IF('توزيع المباريات'!$J$12:$J$491=$H$7,IF('توزيع المباريات'!$H$12:$H$491=$H$6,ROW($A$13:$A$492)-ROW($A$13)+1)),ROWS($C$11:H196))),"")</f>
        <v/>
      </c>
      <c r="I196" s="16" t="str">
        <f t="array" ref="I196">IFERROR(INDEX('توزيع المباريات'!$I$12:$I$491,SMALL(IF('توزيع المباريات'!$J$12:$J$491=$H$7,IF('توزيع المباريات'!$H$12:$H$491=$H$6,ROW($A$13:$A$492)-ROW($A$13)+1)),ROWS($C$11:I196))),"")</f>
        <v/>
      </c>
    </row>
    <row r="197" spans="2:9" ht="18">
      <c r="B197" s="15" t="str">
        <f>IF(C197="","",SUBTOTAL(3,$C$11:C197))</f>
        <v/>
      </c>
      <c r="C197" s="16" t="str">
        <f t="array" ref="C197">IFERROR(INDEX('توزيع المباريات'!$C$12:$C$491,SMALL(IF('توزيع المباريات'!$J$12:$J$491=$H$7,IF('توزيع المباريات'!$H$12:$H$491=$H$6,ROW($A$13:$A$492)-ROW($A$13)+1)),ROWS($C$11:C197))),"")</f>
        <v/>
      </c>
      <c r="D197" s="16" t="str">
        <f t="array" ref="D197">IFERROR(INDEX('توزيع المباريات'!$D$12:$D$491,SMALL(IF('توزيع المباريات'!$J$12:$J$491=$H$7,IF('توزيع المباريات'!$H$12:$H$491=$H$6,ROW($A$13:$A$492)-ROW($A$13)+1)),ROWS($C$11:D197))),"")</f>
        <v/>
      </c>
      <c r="E197" s="16" t="str">
        <f t="array" ref="E197">IFERROR(INDEX('توزيع المباريات'!$E$12:$E$491,SMALL(IF('توزيع المباريات'!$J$12:$J$491=$H$7,IF('توزيع المباريات'!$H$12:$H$491=$H$6,ROW($A$13:$A$492)-ROW($A$13)+1)),ROWS($C$11:E197))),"")</f>
        <v/>
      </c>
      <c r="F197" s="16" t="str">
        <f t="array" ref="F197">IFERROR(INDEX('توزيع المباريات'!$F$12:$F$491,SMALL(IF('توزيع المباريات'!$J$12:$J$491=$H$7,IF('توزيع المباريات'!$H$12:$H$491=$H$6,ROW($A$13:$A$492)-ROW($A$13)+1)),ROWS($C$11:F197))),"")</f>
        <v/>
      </c>
      <c r="G197" s="79" t="str">
        <f t="array" ref="G197">IFERROR(INDEX('توزيع المباريات'!$G$12:$G$491,SMALL(IF('توزيع المباريات'!$J$12:$J$491=$H$7,IF('توزيع المباريات'!$H$12:$H$491=$H$6,ROW($A$13:$A$492)-ROW($A$13)+1)),ROWS($C$11:G197))),"")</f>
        <v/>
      </c>
      <c r="H197" s="16" t="str">
        <f t="array" ref="H197">IFERROR(INDEX('توزيع المباريات'!$H$12:$H$491,SMALL(IF('توزيع المباريات'!$J$12:$J$491=$H$7,IF('توزيع المباريات'!$H$12:$H$491=$H$6,ROW($A$13:$A$492)-ROW($A$13)+1)),ROWS($C$11:H197))),"")</f>
        <v/>
      </c>
      <c r="I197" s="16" t="str">
        <f t="array" ref="I197">IFERROR(INDEX('توزيع المباريات'!$I$12:$I$491,SMALL(IF('توزيع المباريات'!$J$12:$J$491=$H$7,IF('توزيع المباريات'!$H$12:$H$491=$H$6,ROW($A$13:$A$492)-ROW($A$13)+1)),ROWS($C$11:I197))),"")</f>
        <v/>
      </c>
    </row>
    <row r="198" spans="2:9" ht="18">
      <c r="B198" s="15" t="str">
        <f>IF(C198="","",SUBTOTAL(3,$C$11:C198))</f>
        <v/>
      </c>
      <c r="C198" s="16" t="str">
        <f t="array" ref="C198">IFERROR(INDEX('توزيع المباريات'!$C$12:$C$491,SMALL(IF('توزيع المباريات'!$J$12:$J$491=$H$7,IF('توزيع المباريات'!$H$12:$H$491=$H$6,ROW($A$13:$A$492)-ROW($A$13)+1)),ROWS($C$11:C198))),"")</f>
        <v/>
      </c>
      <c r="D198" s="16" t="str">
        <f t="array" ref="D198">IFERROR(INDEX('توزيع المباريات'!$D$12:$D$491,SMALL(IF('توزيع المباريات'!$J$12:$J$491=$H$7,IF('توزيع المباريات'!$H$12:$H$491=$H$6,ROW($A$13:$A$492)-ROW($A$13)+1)),ROWS($C$11:D198))),"")</f>
        <v/>
      </c>
      <c r="E198" s="16" t="str">
        <f t="array" ref="E198">IFERROR(INDEX('توزيع المباريات'!$E$12:$E$491,SMALL(IF('توزيع المباريات'!$J$12:$J$491=$H$7,IF('توزيع المباريات'!$H$12:$H$491=$H$6,ROW($A$13:$A$492)-ROW($A$13)+1)),ROWS($C$11:E198))),"")</f>
        <v/>
      </c>
      <c r="F198" s="16" t="str">
        <f t="array" ref="F198">IFERROR(INDEX('توزيع المباريات'!$F$12:$F$491,SMALL(IF('توزيع المباريات'!$J$12:$J$491=$H$7,IF('توزيع المباريات'!$H$12:$H$491=$H$6,ROW($A$13:$A$492)-ROW($A$13)+1)),ROWS($C$11:F198))),"")</f>
        <v/>
      </c>
      <c r="G198" s="79" t="str">
        <f t="array" ref="G198">IFERROR(INDEX('توزيع المباريات'!$G$12:$G$491,SMALL(IF('توزيع المباريات'!$J$12:$J$491=$H$7,IF('توزيع المباريات'!$H$12:$H$491=$H$6,ROW($A$13:$A$492)-ROW($A$13)+1)),ROWS($C$11:G198))),"")</f>
        <v/>
      </c>
      <c r="H198" s="16" t="str">
        <f t="array" ref="H198">IFERROR(INDEX('توزيع المباريات'!$H$12:$H$491,SMALL(IF('توزيع المباريات'!$J$12:$J$491=$H$7,IF('توزيع المباريات'!$H$12:$H$491=$H$6,ROW($A$13:$A$492)-ROW($A$13)+1)),ROWS($C$11:H198))),"")</f>
        <v/>
      </c>
      <c r="I198" s="16" t="str">
        <f t="array" ref="I198">IFERROR(INDEX('توزيع المباريات'!$I$12:$I$491,SMALL(IF('توزيع المباريات'!$J$12:$J$491=$H$7,IF('توزيع المباريات'!$H$12:$H$491=$H$6,ROW($A$13:$A$492)-ROW($A$13)+1)),ROWS($C$11:I198))),"")</f>
        <v/>
      </c>
    </row>
    <row r="199" spans="2:9" ht="18">
      <c r="B199" s="15" t="str">
        <f>IF(C199="","",SUBTOTAL(3,$C$11:C199))</f>
        <v/>
      </c>
      <c r="C199" s="16" t="str">
        <f t="array" ref="C199">IFERROR(INDEX('توزيع المباريات'!$C$12:$C$491,SMALL(IF('توزيع المباريات'!$J$12:$J$491=$H$7,IF('توزيع المباريات'!$H$12:$H$491=$H$6,ROW($A$13:$A$492)-ROW($A$13)+1)),ROWS($C$11:C199))),"")</f>
        <v/>
      </c>
      <c r="D199" s="16" t="str">
        <f t="array" ref="D199">IFERROR(INDEX('توزيع المباريات'!$D$12:$D$491,SMALL(IF('توزيع المباريات'!$J$12:$J$491=$H$7,IF('توزيع المباريات'!$H$12:$H$491=$H$6,ROW($A$13:$A$492)-ROW($A$13)+1)),ROWS($C$11:D199))),"")</f>
        <v/>
      </c>
      <c r="E199" s="16" t="str">
        <f t="array" ref="E199">IFERROR(INDEX('توزيع المباريات'!$E$12:$E$491,SMALL(IF('توزيع المباريات'!$J$12:$J$491=$H$7,IF('توزيع المباريات'!$H$12:$H$491=$H$6,ROW($A$13:$A$492)-ROW($A$13)+1)),ROWS($C$11:E199))),"")</f>
        <v/>
      </c>
      <c r="F199" s="16" t="str">
        <f t="array" ref="F199">IFERROR(INDEX('توزيع المباريات'!$F$12:$F$491,SMALL(IF('توزيع المباريات'!$J$12:$J$491=$H$7,IF('توزيع المباريات'!$H$12:$H$491=$H$6,ROW($A$13:$A$492)-ROW($A$13)+1)),ROWS($C$11:F199))),"")</f>
        <v/>
      </c>
      <c r="G199" s="79" t="str">
        <f t="array" ref="G199">IFERROR(INDEX('توزيع المباريات'!$G$12:$G$491,SMALL(IF('توزيع المباريات'!$J$12:$J$491=$H$7,IF('توزيع المباريات'!$H$12:$H$491=$H$6,ROW($A$13:$A$492)-ROW($A$13)+1)),ROWS($C$11:G199))),"")</f>
        <v/>
      </c>
      <c r="H199" s="16" t="str">
        <f t="array" ref="H199">IFERROR(INDEX('توزيع المباريات'!$H$12:$H$491,SMALL(IF('توزيع المباريات'!$J$12:$J$491=$H$7,IF('توزيع المباريات'!$H$12:$H$491=$H$6,ROW($A$13:$A$492)-ROW($A$13)+1)),ROWS($C$11:H199))),"")</f>
        <v/>
      </c>
      <c r="I199" s="16" t="str">
        <f t="array" ref="I199">IFERROR(INDEX('توزيع المباريات'!$I$12:$I$491,SMALL(IF('توزيع المباريات'!$J$12:$J$491=$H$7,IF('توزيع المباريات'!$H$12:$H$491=$H$6,ROW($A$13:$A$492)-ROW($A$13)+1)),ROWS($C$11:I199))),"")</f>
        <v/>
      </c>
    </row>
    <row r="200" spans="2:9" ht="18">
      <c r="B200" s="15" t="str">
        <f>IF(C200="","",SUBTOTAL(3,$C$11:C200))</f>
        <v/>
      </c>
      <c r="C200" s="16" t="str">
        <f t="array" ref="C200">IFERROR(INDEX('توزيع المباريات'!$C$12:$C$491,SMALL(IF('توزيع المباريات'!$J$12:$J$491=$H$7,IF('توزيع المباريات'!$H$12:$H$491=$H$6,ROW($A$13:$A$492)-ROW($A$13)+1)),ROWS($C$11:C200))),"")</f>
        <v/>
      </c>
      <c r="D200" s="16" t="str">
        <f t="array" ref="D200">IFERROR(INDEX('توزيع المباريات'!$D$12:$D$491,SMALL(IF('توزيع المباريات'!$J$12:$J$491=$H$7,IF('توزيع المباريات'!$H$12:$H$491=$H$6,ROW($A$13:$A$492)-ROW($A$13)+1)),ROWS($C$11:D200))),"")</f>
        <v/>
      </c>
      <c r="E200" s="16" t="str">
        <f t="array" ref="E200">IFERROR(INDEX('توزيع المباريات'!$E$12:$E$491,SMALL(IF('توزيع المباريات'!$J$12:$J$491=$H$7,IF('توزيع المباريات'!$H$12:$H$491=$H$6,ROW($A$13:$A$492)-ROW($A$13)+1)),ROWS($C$11:E200))),"")</f>
        <v/>
      </c>
      <c r="F200" s="16" t="str">
        <f t="array" ref="F200">IFERROR(INDEX('توزيع المباريات'!$F$12:$F$491,SMALL(IF('توزيع المباريات'!$J$12:$J$491=$H$7,IF('توزيع المباريات'!$H$12:$H$491=$H$6,ROW($A$13:$A$492)-ROW($A$13)+1)),ROWS($C$11:F200))),"")</f>
        <v/>
      </c>
      <c r="G200" s="79" t="str">
        <f t="array" ref="G200">IFERROR(INDEX('توزيع المباريات'!$G$12:$G$491,SMALL(IF('توزيع المباريات'!$J$12:$J$491=$H$7,IF('توزيع المباريات'!$H$12:$H$491=$H$6,ROW($A$13:$A$492)-ROW($A$13)+1)),ROWS($C$11:G200))),"")</f>
        <v/>
      </c>
      <c r="H200" s="16" t="str">
        <f t="array" ref="H200">IFERROR(INDEX('توزيع المباريات'!$H$12:$H$491,SMALL(IF('توزيع المباريات'!$J$12:$J$491=$H$7,IF('توزيع المباريات'!$H$12:$H$491=$H$6,ROW($A$13:$A$492)-ROW($A$13)+1)),ROWS($C$11:H200))),"")</f>
        <v/>
      </c>
      <c r="I200" s="16" t="str">
        <f t="array" ref="I200">IFERROR(INDEX('توزيع المباريات'!$I$12:$I$491,SMALL(IF('توزيع المباريات'!$J$12:$J$491=$H$7,IF('توزيع المباريات'!$H$12:$H$491=$H$6,ROW($A$13:$A$492)-ROW($A$13)+1)),ROWS($C$11:I200))),"")</f>
        <v/>
      </c>
    </row>
    <row r="201" spans="2:9" ht="18">
      <c r="B201" s="15" t="str">
        <f>IF(C201="","",SUBTOTAL(3,$C$11:C201))</f>
        <v/>
      </c>
      <c r="C201" s="16" t="str">
        <f t="array" ref="C201">IFERROR(INDEX('توزيع المباريات'!$C$12:$C$491,SMALL(IF('توزيع المباريات'!$J$12:$J$491=$H$7,IF('توزيع المباريات'!$H$12:$H$491=$H$6,ROW($A$13:$A$492)-ROW($A$13)+1)),ROWS($C$11:C201))),"")</f>
        <v/>
      </c>
      <c r="D201" s="16" t="str">
        <f t="array" ref="D201">IFERROR(INDEX('توزيع المباريات'!$D$12:$D$491,SMALL(IF('توزيع المباريات'!$J$12:$J$491=$H$7,IF('توزيع المباريات'!$H$12:$H$491=$H$6,ROW($A$13:$A$492)-ROW($A$13)+1)),ROWS($C$11:D201))),"")</f>
        <v/>
      </c>
      <c r="E201" s="16" t="str">
        <f t="array" ref="E201">IFERROR(INDEX('توزيع المباريات'!$E$12:$E$491,SMALL(IF('توزيع المباريات'!$J$12:$J$491=$H$7,IF('توزيع المباريات'!$H$12:$H$491=$H$6,ROW($A$13:$A$492)-ROW($A$13)+1)),ROWS($C$11:E201))),"")</f>
        <v/>
      </c>
      <c r="F201" s="16" t="str">
        <f t="array" ref="F201">IFERROR(INDEX('توزيع المباريات'!$F$12:$F$491,SMALL(IF('توزيع المباريات'!$J$12:$J$491=$H$7,IF('توزيع المباريات'!$H$12:$H$491=$H$6,ROW($A$13:$A$492)-ROW($A$13)+1)),ROWS($C$11:F201))),"")</f>
        <v/>
      </c>
      <c r="G201" s="79" t="str">
        <f t="array" ref="G201">IFERROR(INDEX('توزيع المباريات'!$G$12:$G$491,SMALL(IF('توزيع المباريات'!$J$12:$J$491=$H$7,IF('توزيع المباريات'!$H$12:$H$491=$H$6,ROW($A$13:$A$492)-ROW($A$13)+1)),ROWS($C$11:G201))),"")</f>
        <v/>
      </c>
      <c r="H201" s="16" t="str">
        <f t="array" ref="H201">IFERROR(INDEX('توزيع المباريات'!$H$12:$H$491,SMALL(IF('توزيع المباريات'!$J$12:$J$491=$H$7,IF('توزيع المباريات'!$H$12:$H$491=$H$6,ROW($A$13:$A$492)-ROW($A$13)+1)),ROWS($C$11:H201))),"")</f>
        <v/>
      </c>
      <c r="I201" s="16" t="str">
        <f t="array" ref="I201">IFERROR(INDEX('توزيع المباريات'!$I$12:$I$491,SMALL(IF('توزيع المباريات'!$J$12:$J$491=$H$7,IF('توزيع المباريات'!$H$12:$H$491=$H$6,ROW($A$13:$A$492)-ROW($A$13)+1)),ROWS($C$11:I201))),"")</f>
        <v/>
      </c>
    </row>
    <row r="202" spans="2:9" ht="18">
      <c r="B202" s="15" t="str">
        <f>IF(C202="","",SUBTOTAL(3,$C$11:C202))</f>
        <v/>
      </c>
      <c r="C202" s="16" t="str">
        <f t="array" ref="C202">IFERROR(INDEX('توزيع المباريات'!$C$12:$C$491,SMALL(IF('توزيع المباريات'!$J$12:$J$491=$H$7,IF('توزيع المباريات'!$H$12:$H$491=$H$6,ROW($A$13:$A$492)-ROW($A$13)+1)),ROWS($C$11:C202))),"")</f>
        <v/>
      </c>
      <c r="D202" s="16" t="str">
        <f t="array" ref="D202">IFERROR(INDEX('توزيع المباريات'!$D$12:$D$491,SMALL(IF('توزيع المباريات'!$J$12:$J$491=$H$7,IF('توزيع المباريات'!$H$12:$H$491=$H$6,ROW($A$13:$A$492)-ROW($A$13)+1)),ROWS($C$11:D202))),"")</f>
        <v/>
      </c>
      <c r="E202" s="16" t="str">
        <f t="array" ref="E202">IFERROR(INDEX('توزيع المباريات'!$E$12:$E$491,SMALL(IF('توزيع المباريات'!$J$12:$J$491=$H$7,IF('توزيع المباريات'!$H$12:$H$491=$H$6,ROW($A$13:$A$492)-ROW($A$13)+1)),ROWS($C$11:E202))),"")</f>
        <v/>
      </c>
      <c r="F202" s="16" t="str">
        <f t="array" ref="F202">IFERROR(INDEX('توزيع المباريات'!$F$12:$F$491,SMALL(IF('توزيع المباريات'!$J$12:$J$491=$H$7,IF('توزيع المباريات'!$H$12:$H$491=$H$6,ROW($A$13:$A$492)-ROW($A$13)+1)),ROWS($C$11:F202))),"")</f>
        <v/>
      </c>
      <c r="G202" s="79" t="str">
        <f t="array" ref="G202">IFERROR(INDEX('توزيع المباريات'!$G$12:$G$491,SMALL(IF('توزيع المباريات'!$J$12:$J$491=$H$7,IF('توزيع المباريات'!$H$12:$H$491=$H$6,ROW($A$13:$A$492)-ROW($A$13)+1)),ROWS($C$11:G202))),"")</f>
        <v/>
      </c>
      <c r="H202" s="16" t="str">
        <f t="array" ref="H202">IFERROR(INDEX('توزيع المباريات'!$H$12:$H$491,SMALL(IF('توزيع المباريات'!$J$12:$J$491=$H$7,IF('توزيع المباريات'!$H$12:$H$491=$H$6,ROW($A$13:$A$492)-ROW($A$13)+1)),ROWS($C$11:H202))),"")</f>
        <v/>
      </c>
      <c r="I202" s="16" t="str">
        <f t="array" ref="I202">IFERROR(INDEX('توزيع المباريات'!$I$12:$I$491,SMALL(IF('توزيع المباريات'!$J$12:$J$491=$H$7,IF('توزيع المباريات'!$H$12:$H$491=$H$6,ROW($A$13:$A$492)-ROW($A$13)+1)),ROWS($C$11:I202))),"")</f>
        <v/>
      </c>
    </row>
    <row r="203" spans="2:9" ht="18">
      <c r="B203" s="15" t="str">
        <f>IF(C203="","",SUBTOTAL(3,$C$11:C203))</f>
        <v/>
      </c>
      <c r="C203" s="16" t="str">
        <f t="array" ref="C203">IFERROR(INDEX('توزيع المباريات'!$C$12:$C$491,SMALL(IF('توزيع المباريات'!$J$12:$J$491=$H$7,IF('توزيع المباريات'!$H$12:$H$491=$H$6,ROW($A$13:$A$492)-ROW($A$13)+1)),ROWS($C$11:C203))),"")</f>
        <v/>
      </c>
      <c r="D203" s="16" t="str">
        <f t="array" ref="D203">IFERROR(INDEX('توزيع المباريات'!$D$12:$D$491,SMALL(IF('توزيع المباريات'!$J$12:$J$491=$H$7,IF('توزيع المباريات'!$H$12:$H$491=$H$6,ROW($A$13:$A$492)-ROW($A$13)+1)),ROWS($C$11:D203))),"")</f>
        <v/>
      </c>
      <c r="E203" s="16" t="str">
        <f t="array" ref="E203">IFERROR(INDEX('توزيع المباريات'!$E$12:$E$491,SMALL(IF('توزيع المباريات'!$J$12:$J$491=$H$7,IF('توزيع المباريات'!$H$12:$H$491=$H$6,ROW($A$13:$A$492)-ROW($A$13)+1)),ROWS($C$11:E203))),"")</f>
        <v/>
      </c>
      <c r="F203" s="16" t="str">
        <f t="array" ref="F203">IFERROR(INDEX('توزيع المباريات'!$F$12:$F$491,SMALL(IF('توزيع المباريات'!$J$12:$J$491=$H$7,IF('توزيع المباريات'!$H$12:$H$491=$H$6,ROW($A$13:$A$492)-ROW($A$13)+1)),ROWS($C$11:F203))),"")</f>
        <v/>
      </c>
      <c r="G203" s="79" t="str">
        <f t="array" ref="G203">IFERROR(INDEX('توزيع المباريات'!$G$12:$G$491,SMALL(IF('توزيع المباريات'!$J$12:$J$491=$H$7,IF('توزيع المباريات'!$H$12:$H$491=$H$6,ROW($A$13:$A$492)-ROW($A$13)+1)),ROWS($C$11:G203))),"")</f>
        <v/>
      </c>
      <c r="H203" s="16" t="str">
        <f t="array" ref="H203">IFERROR(INDEX('توزيع المباريات'!$H$12:$H$491,SMALL(IF('توزيع المباريات'!$J$12:$J$491=$H$7,IF('توزيع المباريات'!$H$12:$H$491=$H$6,ROW($A$13:$A$492)-ROW($A$13)+1)),ROWS($C$11:H203))),"")</f>
        <v/>
      </c>
      <c r="I203" s="16" t="str">
        <f t="array" ref="I203">IFERROR(INDEX('توزيع المباريات'!$I$12:$I$491,SMALL(IF('توزيع المباريات'!$J$12:$J$491=$H$7,IF('توزيع المباريات'!$H$12:$H$491=$H$6,ROW($A$13:$A$492)-ROW($A$13)+1)),ROWS($C$11:I203))),"")</f>
        <v/>
      </c>
    </row>
    <row r="204" spans="2:9" ht="18">
      <c r="B204" s="15" t="str">
        <f>IF(C204="","",SUBTOTAL(3,$C$11:C204))</f>
        <v/>
      </c>
      <c r="C204" s="16" t="str">
        <f t="array" ref="C204">IFERROR(INDEX('توزيع المباريات'!$C$12:$C$491,SMALL(IF('توزيع المباريات'!$J$12:$J$491=$H$7,IF('توزيع المباريات'!$H$12:$H$491=$H$6,ROW($A$13:$A$492)-ROW($A$13)+1)),ROWS($C$11:C204))),"")</f>
        <v/>
      </c>
      <c r="D204" s="16" t="str">
        <f t="array" ref="D204">IFERROR(INDEX('توزيع المباريات'!$D$12:$D$491,SMALL(IF('توزيع المباريات'!$J$12:$J$491=$H$7,IF('توزيع المباريات'!$H$12:$H$491=$H$6,ROW($A$13:$A$492)-ROW($A$13)+1)),ROWS($C$11:D204))),"")</f>
        <v/>
      </c>
      <c r="E204" s="16" t="str">
        <f t="array" ref="E204">IFERROR(INDEX('توزيع المباريات'!$E$12:$E$491,SMALL(IF('توزيع المباريات'!$J$12:$J$491=$H$7,IF('توزيع المباريات'!$H$12:$H$491=$H$6,ROW($A$13:$A$492)-ROW($A$13)+1)),ROWS($C$11:E204))),"")</f>
        <v/>
      </c>
      <c r="F204" s="16" t="str">
        <f t="array" ref="F204">IFERROR(INDEX('توزيع المباريات'!$F$12:$F$491,SMALL(IF('توزيع المباريات'!$J$12:$J$491=$H$7,IF('توزيع المباريات'!$H$12:$H$491=$H$6,ROW($A$13:$A$492)-ROW($A$13)+1)),ROWS($C$11:F204))),"")</f>
        <v/>
      </c>
      <c r="G204" s="79" t="str">
        <f t="array" ref="G204">IFERROR(INDEX('توزيع المباريات'!$G$12:$G$491,SMALL(IF('توزيع المباريات'!$J$12:$J$491=$H$7,IF('توزيع المباريات'!$H$12:$H$491=$H$6,ROW($A$13:$A$492)-ROW($A$13)+1)),ROWS($C$11:G204))),"")</f>
        <v/>
      </c>
      <c r="H204" s="16" t="str">
        <f t="array" ref="H204">IFERROR(INDEX('توزيع المباريات'!$H$12:$H$491,SMALL(IF('توزيع المباريات'!$J$12:$J$491=$H$7,IF('توزيع المباريات'!$H$12:$H$491=$H$6,ROW($A$13:$A$492)-ROW($A$13)+1)),ROWS($C$11:H204))),"")</f>
        <v/>
      </c>
      <c r="I204" s="16" t="str">
        <f t="array" ref="I204">IFERROR(INDEX('توزيع المباريات'!$I$12:$I$491,SMALL(IF('توزيع المباريات'!$J$12:$J$491=$H$7,IF('توزيع المباريات'!$H$12:$H$491=$H$6,ROW($A$13:$A$492)-ROW($A$13)+1)),ROWS($C$11:I204))),"")</f>
        <v/>
      </c>
    </row>
    <row r="205" spans="2:9" ht="18">
      <c r="B205" s="15" t="str">
        <f>IF(C205="","",SUBTOTAL(3,$C$11:C205))</f>
        <v/>
      </c>
      <c r="C205" s="16" t="str">
        <f t="array" ref="C205">IFERROR(INDEX('توزيع المباريات'!$C$12:$C$491,SMALL(IF('توزيع المباريات'!$J$12:$J$491=$H$7,IF('توزيع المباريات'!$H$12:$H$491=$H$6,ROW($A$13:$A$492)-ROW($A$13)+1)),ROWS($C$11:C205))),"")</f>
        <v/>
      </c>
      <c r="D205" s="16" t="str">
        <f t="array" ref="D205">IFERROR(INDEX('توزيع المباريات'!$D$12:$D$491,SMALL(IF('توزيع المباريات'!$J$12:$J$491=$H$7,IF('توزيع المباريات'!$H$12:$H$491=$H$6,ROW($A$13:$A$492)-ROW($A$13)+1)),ROWS($C$11:D205))),"")</f>
        <v/>
      </c>
      <c r="E205" s="16" t="str">
        <f t="array" ref="E205">IFERROR(INDEX('توزيع المباريات'!$E$12:$E$491,SMALL(IF('توزيع المباريات'!$J$12:$J$491=$H$7,IF('توزيع المباريات'!$H$12:$H$491=$H$6,ROW($A$13:$A$492)-ROW($A$13)+1)),ROWS($C$11:E205))),"")</f>
        <v/>
      </c>
      <c r="F205" s="16" t="str">
        <f t="array" ref="F205">IFERROR(INDEX('توزيع المباريات'!$F$12:$F$491,SMALL(IF('توزيع المباريات'!$J$12:$J$491=$H$7,IF('توزيع المباريات'!$H$12:$H$491=$H$6,ROW($A$13:$A$492)-ROW($A$13)+1)),ROWS($C$11:F205))),"")</f>
        <v/>
      </c>
      <c r="G205" s="79" t="str">
        <f t="array" ref="G205">IFERROR(INDEX('توزيع المباريات'!$G$12:$G$491,SMALL(IF('توزيع المباريات'!$J$12:$J$491=$H$7,IF('توزيع المباريات'!$H$12:$H$491=$H$6,ROW($A$13:$A$492)-ROW($A$13)+1)),ROWS($C$11:G205))),"")</f>
        <v/>
      </c>
      <c r="H205" s="16" t="str">
        <f t="array" ref="H205">IFERROR(INDEX('توزيع المباريات'!$H$12:$H$491,SMALL(IF('توزيع المباريات'!$J$12:$J$491=$H$7,IF('توزيع المباريات'!$H$12:$H$491=$H$6,ROW($A$13:$A$492)-ROW($A$13)+1)),ROWS($C$11:H205))),"")</f>
        <v/>
      </c>
      <c r="I205" s="16" t="str">
        <f t="array" ref="I205">IFERROR(INDEX('توزيع المباريات'!$I$12:$I$491,SMALL(IF('توزيع المباريات'!$J$12:$J$491=$H$7,IF('توزيع المباريات'!$H$12:$H$491=$H$6,ROW($A$13:$A$492)-ROW($A$13)+1)),ROWS($C$11:I205))),"")</f>
        <v/>
      </c>
    </row>
    <row r="206" spans="2:9" ht="18">
      <c r="B206" s="15" t="str">
        <f>IF(C206="","",SUBTOTAL(3,$C$11:C206))</f>
        <v/>
      </c>
      <c r="C206" s="16" t="str">
        <f t="array" ref="C206">IFERROR(INDEX('توزيع المباريات'!$C$12:$C$491,SMALL(IF('توزيع المباريات'!$J$12:$J$491=$H$7,IF('توزيع المباريات'!$H$12:$H$491=$H$6,ROW($A$13:$A$492)-ROW($A$13)+1)),ROWS($C$11:C206))),"")</f>
        <v/>
      </c>
      <c r="D206" s="16" t="str">
        <f t="array" ref="D206">IFERROR(INDEX('توزيع المباريات'!$D$12:$D$491,SMALL(IF('توزيع المباريات'!$J$12:$J$491=$H$7,IF('توزيع المباريات'!$H$12:$H$491=$H$6,ROW($A$13:$A$492)-ROW($A$13)+1)),ROWS($C$11:D206))),"")</f>
        <v/>
      </c>
      <c r="E206" s="16" t="str">
        <f t="array" ref="E206">IFERROR(INDEX('توزيع المباريات'!$E$12:$E$491,SMALL(IF('توزيع المباريات'!$J$12:$J$491=$H$7,IF('توزيع المباريات'!$H$12:$H$491=$H$6,ROW($A$13:$A$492)-ROW($A$13)+1)),ROWS($C$11:E206))),"")</f>
        <v/>
      </c>
      <c r="F206" s="16" t="str">
        <f t="array" ref="F206">IFERROR(INDEX('توزيع المباريات'!$F$12:$F$491,SMALL(IF('توزيع المباريات'!$J$12:$J$491=$H$7,IF('توزيع المباريات'!$H$12:$H$491=$H$6,ROW($A$13:$A$492)-ROW($A$13)+1)),ROWS($C$11:F206))),"")</f>
        <v/>
      </c>
      <c r="G206" s="79" t="str">
        <f t="array" ref="G206">IFERROR(INDEX('توزيع المباريات'!$G$12:$G$491,SMALL(IF('توزيع المباريات'!$J$12:$J$491=$H$7,IF('توزيع المباريات'!$H$12:$H$491=$H$6,ROW($A$13:$A$492)-ROW($A$13)+1)),ROWS($C$11:G206))),"")</f>
        <v/>
      </c>
      <c r="H206" s="16" t="str">
        <f t="array" ref="H206">IFERROR(INDEX('توزيع المباريات'!$H$12:$H$491,SMALL(IF('توزيع المباريات'!$J$12:$J$491=$H$7,IF('توزيع المباريات'!$H$12:$H$491=$H$6,ROW($A$13:$A$492)-ROW($A$13)+1)),ROWS($C$11:H206))),"")</f>
        <v/>
      </c>
      <c r="I206" s="16" t="str">
        <f t="array" ref="I206">IFERROR(INDEX('توزيع المباريات'!$I$12:$I$491,SMALL(IF('توزيع المباريات'!$J$12:$J$491=$H$7,IF('توزيع المباريات'!$H$12:$H$491=$H$6,ROW($A$13:$A$492)-ROW($A$13)+1)),ROWS($C$11:I206))),"")</f>
        <v/>
      </c>
    </row>
    <row r="207" spans="2:9" ht="18">
      <c r="B207" s="15" t="str">
        <f>IF(C207="","",SUBTOTAL(3,$C$11:C207))</f>
        <v/>
      </c>
      <c r="C207" s="16" t="str">
        <f t="array" ref="C207">IFERROR(INDEX('توزيع المباريات'!$C$12:$C$491,SMALL(IF('توزيع المباريات'!$J$12:$J$491=$H$7,IF('توزيع المباريات'!$H$12:$H$491=$H$6,ROW($A$13:$A$492)-ROW($A$13)+1)),ROWS($C$11:C207))),"")</f>
        <v/>
      </c>
      <c r="D207" s="16" t="str">
        <f t="array" ref="D207">IFERROR(INDEX('توزيع المباريات'!$D$12:$D$491,SMALL(IF('توزيع المباريات'!$J$12:$J$491=$H$7,IF('توزيع المباريات'!$H$12:$H$491=$H$6,ROW($A$13:$A$492)-ROW($A$13)+1)),ROWS($C$11:D207))),"")</f>
        <v/>
      </c>
      <c r="E207" s="16" t="str">
        <f t="array" ref="E207">IFERROR(INDEX('توزيع المباريات'!$E$12:$E$491,SMALL(IF('توزيع المباريات'!$J$12:$J$491=$H$7,IF('توزيع المباريات'!$H$12:$H$491=$H$6,ROW($A$13:$A$492)-ROW($A$13)+1)),ROWS($C$11:E207))),"")</f>
        <v/>
      </c>
      <c r="F207" s="16" t="str">
        <f t="array" ref="F207">IFERROR(INDEX('توزيع المباريات'!$F$12:$F$491,SMALL(IF('توزيع المباريات'!$J$12:$J$491=$H$7,IF('توزيع المباريات'!$H$12:$H$491=$H$6,ROW($A$13:$A$492)-ROW($A$13)+1)),ROWS($C$11:F207))),"")</f>
        <v/>
      </c>
      <c r="G207" s="79" t="str">
        <f t="array" ref="G207">IFERROR(INDEX('توزيع المباريات'!$G$12:$G$491,SMALL(IF('توزيع المباريات'!$J$12:$J$491=$H$7,IF('توزيع المباريات'!$H$12:$H$491=$H$6,ROW($A$13:$A$492)-ROW($A$13)+1)),ROWS($C$11:G207))),"")</f>
        <v/>
      </c>
      <c r="H207" s="16" t="str">
        <f t="array" ref="H207">IFERROR(INDEX('توزيع المباريات'!$H$12:$H$491,SMALL(IF('توزيع المباريات'!$J$12:$J$491=$H$7,IF('توزيع المباريات'!$H$12:$H$491=$H$6,ROW($A$13:$A$492)-ROW($A$13)+1)),ROWS($C$11:H207))),"")</f>
        <v/>
      </c>
      <c r="I207" s="16" t="str">
        <f t="array" ref="I207">IFERROR(INDEX('توزيع المباريات'!$I$12:$I$491,SMALL(IF('توزيع المباريات'!$J$12:$J$491=$H$7,IF('توزيع المباريات'!$H$12:$H$491=$H$6,ROW($A$13:$A$492)-ROW($A$13)+1)),ROWS($C$11:I207))),"")</f>
        <v/>
      </c>
    </row>
    <row r="208" spans="2:9" ht="18">
      <c r="B208" s="15" t="str">
        <f>IF(C208="","",SUBTOTAL(3,$C$11:C208))</f>
        <v/>
      </c>
      <c r="C208" s="16" t="str">
        <f t="array" ref="C208">IFERROR(INDEX('توزيع المباريات'!$C$12:$C$491,SMALL(IF('توزيع المباريات'!$J$12:$J$491=$H$7,IF('توزيع المباريات'!$H$12:$H$491=$H$6,ROW($A$13:$A$492)-ROW($A$13)+1)),ROWS($C$11:C208))),"")</f>
        <v/>
      </c>
      <c r="D208" s="16" t="str">
        <f t="array" ref="D208">IFERROR(INDEX('توزيع المباريات'!$D$12:$D$491,SMALL(IF('توزيع المباريات'!$J$12:$J$491=$H$7,IF('توزيع المباريات'!$H$12:$H$491=$H$6,ROW($A$13:$A$492)-ROW($A$13)+1)),ROWS($C$11:D208))),"")</f>
        <v/>
      </c>
      <c r="E208" s="16" t="str">
        <f t="array" ref="E208">IFERROR(INDEX('توزيع المباريات'!$E$12:$E$491,SMALL(IF('توزيع المباريات'!$J$12:$J$491=$H$7,IF('توزيع المباريات'!$H$12:$H$491=$H$6,ROW($A$13:$A$492)-ROW($A$13)+1)),ROWS($C$11:E208))),"")</f>
        <v/>
      </c>
      <c r="F208" s="16" t="str">
        <f t="array" ref="F208">IFERROR(INDEX('توزيع المباريات'!$F$12:$F$491,SMALL(IF('توزيع المباريات'!$J$12:$J$491=$H$7,IF('توزيع المباريات'!$H$12:$H$491=$H$6,ROW($A$13:$A$492)-ROW($A$13)+1)),ROWS($C$11:F208))),"")</f>
        <v/>
      </c>
      <c r="G208" s="79" t="str">
        <f t="array" ref="G208">IFERROR(INDEX('توزيع المباريات'!$G$12:$G$491,SMALL(IF('توزيع المباريات'!$J$12:$J$491=$H$7,IF('توزيع المباريات'!$H$12:$H$491=$H$6,ROW($A$13:$A$492)-ROW($A$13)+1)),ROWS($C$11:G208))),"")</f>
        <v/>
      </c>
      <c r="H208" s="16" t="str">
        <f t="array" ref="H208">IFERROR(INDEX('توزيع المباريات'!$H$12:$H$491,SMALL(IF('توزيع المباريات'!$J$12:$J$491=$H$7,IF('توزيع المباريات'!$H$12:$H$491=$H$6,ROW($A$13:$A$492)-ROW($A$13)+1)),ROWS($C$11:H208))),"")</f>
        <v/>
      </c>
      <c r="I208" s="16" t="str">
        <f t="array" ref="I208">IFERROR(INDEX('توزيع المباريات'!$I$12:$I$491,SMALL(IF('توزيع المباريات'!$J$12:$J$491=$H$7,IF('توزيع المباريات'!$H$12:$H$491=$H$6,ROW($A$13:$A$492)-ROW($A$13)+1)),ROWS($C$11:I208))),"")</f>
        <v/>
      </c>
    </row>
    <row r="209" spans="2:9" ht="18">
      <c r="B209" s="15" t="str">
        <f>IF(C209="","",SUBTOTAL(3,$C$11:C209))</f>
        <v/>
      </c>
      <c r="C209" s="16" t="str">
        <f t="array" ref="C209">IFERROR(INDEX('توزيع المباريات'!$C$12:$C$491,SMALL(IF('توزيع المباريات'!$J$12:$J$491=$H$7,IF('توزيع المباريات'!$H$12:$H$491=$H$6,ROW($A$13:$A$492)-ROW($A$13)+1)),ROWS($C$11:C209))),"")</f>
        <v/>
      </c>
      <c r="D209" s="16" t="str">
        <f t="array" ref="D209">IFERROR(INDEX('توزيع المباريات'!$D$12:$D$491,SMALL(IF('توزيع المباريات'!$J$12:$J$491=$H$7,IF('توزيع المباريات'!$H$12:$H$491=$H$6,ROW($A$13:$A$492)-ROW($A$13)+1)),ROWS($C$11:D209))),"")</f>
        <v/>
      </c>
      <c r="E209" s="16" t="str">
        <f t="array" ref="E209">IFERROR(INDEX('توزيع المباريات'!$E$12:$E$491,SMALL(IF('توزيع المباريات'!$J$12:$J$491=$H$7,IF('توزيع المباريات'!$H$12:$H$491=$H$6,ROW($A$13:$A$492)-ROW($A$13)+1)),ROWS($C$11:E209))),"")</f>
        <v/>
      </c>
      <c r="F209" s="16" t="str">
        <f t="array" ref="F209">IFERROR(INDEX('توزيع المباريات'!$F$12:$F$491,SMALL(IF('توزيع المباريات'!$J$12:$J$491=$H$7,IF('توزيع المباريات'!$H$12:$H$491=$H$6,ROW($A$13:$A$492)-ROW($A$13)+1)),ROWS($C$11:F209))),"")</f>
        <v/>
      </c>
      <c r="G209" s="79" t="str">
        <f t="array" ref="G209">IFERROR(INDEX('توزيع المباريات'!$G$12:$G$491,SMALL(IF('توزيع المباريات'!$J$12:$J$491=$H$7,IF('توزيع المباريات'!$H$12:$H$491=$H$6,ROW($A$13:$A$492)-ROW($A$13)+1)),ROWS($C$11:G209))),"")</f>
        <v/>
      </c>
      <c r="H209" s="16" t="str">
        <f t="array" ref="H209">IFERROR(INDEX('توزيع المباريات'!$H$12:$H$491,SMALL(IF('توزيع المباريات'!$J$12:$J$491=$H$7,IF('توزيع المباريات'!$H$12:$H$491=$H$6,ROW($A$13:$A$492)-ROW($A$13)+1)),ROWS($C$11:H209))),"")</f>
        <v/>
      </c>
      <c r="I209" s="16" t="str">
        <f t="array" ref="I209">IFERROR(INDEX('توزيع المباريات'!$I$12:$I$491,SMALL(IF('توزيع المباريات'!$J$12:$J$491=$H$7,IF('توزيع المباريات'!$H$12:$H$491=$H$6,ROW($A$13:$A$492)-ROW($A$13)+1)),ROWS($C$11:I209))),"")</f>
        <v/>
      </c>
    </row>
    <row r="210" spans="2:9" ht="18">
      <c r="B210" s="15" t="str">
        <f>IF(C210="","",SUBTOTAL(3,$C$11:C210))</f>
        <v/>
      </c>
      <c r="C210" s="16" t="str">
        <f t="array" ref="C210">IFERROR(INDEX('توزيع المباريات'!$C$12:$C$491,SMALL(IF('توزيع المباريات'!$J$12:$J$491=$H$7,IF('توزيع المباريات'!$H$12:$H$491=$H$6,ROW($A$13:$A$492)-ROW($A$13)+1)),ROWS($C$11:C210))),"")</f>
        <v/>
      </c>
      <c r="D210" s="16" t="str">
        <f t="array" ref="D210">IFERROR(INDEX('توزيع المباريات'!$D$12:$D$491,SMALL(IF('توزيع المباريات'!$J$12:$J$491=$H$7,IF('توزيع المباريات'!$H$12:$H$491=$H$6,ROW($A$13:$A$492)-ROW($A$13)+1)),ROWS($C$11:D210))),"")</f>
        <v/>
      </c>
      <c r="E210" s="16" t="str">
        <f t="array" ref="E210">IFERROR(INDEX('توزيع المباريات'!$E$12:$E$491,SMALL(IF('توزيع المباريات'!$J$12:$J$491=$H$7,IF('توزيع المباريات'!$H$12:$H$491=$H$6,ROW($A$13:$A$492)-ROW($A$13)+1)),ROWS($C$11:E210))),"")</f>
        <v/>
      </c>
      <c r="F210" s="16" t="str">
        <f t="array" ref="F210">IFERROR(INDEX('توزيع المباريات'!$F$12:$F$491,SMALL(IF('توزيع المباريات'!$J$12:$J$491=$H$7,IF('توزيع المباريات'!$H$12:$H$491=$H$6,ROW($A$13:$A$492)-ROW($A$13)+1)),ROWS($C$11:F210))),"")</f>
        <v/>
      </c>
      <c r="G210" s="79" t="str">
        <f t="array" ref="G210">IFERROR(INDEX('توزيع المباريات'!$G$12:$G$491,SMALL(IF('توزيع المباريات'!$J$12:$J$491=$H$7,IF('توزيع المباريات'!$H$12:$H$491=$H$6,ROW($A$13:$A$492)-ROW($A$13)+1)),ROWS($C$11:G210))),"")</f>
        <v/>
      </c>
      <c r="H210" s="16" t="str">
        <f t="array" ref="H210">IFERROR(INDEX('توزيع المباريات'!$H$12:$H$491,SMALL(IF('توزيع المباريات'!$J$12:$J$491=$H$7,IF('توزيع المباريات'!$H$12:$H$491=$H$6,ROW($A$13:$A$492)-ROW($A$13)+1)),ROWS($C$11:H210))),"")</f>
        <v/>
      </c>
      <c r="I210" s="16" t="str">
        <f t="array" ref="I210">IFERROR(INDEX('توزيع المباريات'!$I$12:$I$491,SMALL(IF('توزيع المباريات'!$J$12:$J$491=$H$7,IF('توزيع المباريات'!$H$12:$H$491=$H$6,ROW($A$13:$A$492)-ROW($A$13)+1)),ROWS($C$11:I210))),"")</f>
        <v/>
      </c>
    </row>
    <row r="211" spans="2:9" ht="18">
      <c r="B211" s="15" t="str">
        <f>IF(C211="","",SUBTOTAL(3,$C$11:C211))</f>
        <v/>
      </c>
      <c r="C211" s="16" t="str">
        <f t="array" ref="C211">IFERROR(INDEX('توزيع المباريات'!$C$12:$C$491,SMALL(IF('توزيع المباريات'!$J$12:$J$491=$H$7,IF('توزيع المباريات'!$H$12:$H$491=$H$6,ROW($A$13:$A$492)-ROW($A$13)+1)),ROWS($C$11:C211))),"")</f>
        <v/>
      </c>
      <c r="D211" s="16" t="str">
        <f t="array" ref="D211">IFERROR(INDEX('توزيع المباريات'!$D$12:$D$491,SMALL(IF('توزيع المباريات'!$J$12:$J$491=$H$7,IF('توزيع المباريات'!$H$12:$H$491=$H$6,ROW($A$13:$A$492)-ROW($A$13)+1)),ROWS($C$11:D211))),"")</f>
        <v/>
      </c>
      <c r="E211" s="16" t="str">
        <f t="array" ref="E211">IFERROR(INDEX('توزيع المباريات'!$E$12:$E$491,SMALL(IF('توزيع المباريات'!$J$12:$J$491=$H$7,IF('توزيع المباريات'!$H$12:$H$491=$H$6,ROW($A$13:$A$492)-ROW($A$13)+1)),ROWS($C$11:E211))),"")</f>
        <v/>
      </c>
      <c r="F211" s="16" t="str">
        <f t="array" ref="F211">IFERROR(INDEX('توزيع المباريات'!$F$12:$F$491,SMALL(IF('توزيع المباريات'!$J$12:$J$491=$H$7,IF('توزيع المباريات'!$H$12:$H$491=$H$6,ROW($A$13:$A$492)-ROW($A$13)+1)),ROWS($C$11:F211))),"")</f>
        <v/>
      </c>
      <c r="G211" s="79" t="str">
        <f t="array" ref="G211">IFERROR(INDEX('توزيع المباريات'!$G$12:$G$491,SMALL(IF('توزيع المباريات'!$J$12:$J$491=$H$7,IF('توزيع المباريات'!$H$12:$H$491=$H$6,ROW($A$13:$A$492)-ROW($A$13)+1)),ROWS($C$11:G211))),"")</f>
        <v/>
      </c>
      <c r="H211" s="16" t="str">
        <f t="array" ref="H211">IFERROR(INDEX('توزيع المباريات'!$H$12:$H$491,SMALL(IF('توزيع المباريات'!$J$12:$J$491=$H$7,IF('توزيع المباريات'!$H$12:$H$491=$H$6,ROW($A$13:$A$492)-ROW($A$13)+1)),ROWS($C$11:H211))),"")</f>
        <v/>
      </c>
      <c r="I211" s="16" t="str">
        <f t="array" ref="I211">IFERROR(INDEX('توزيع المباريات'!$I$12:$I$491,SMALL(IF('توزيع المباريات'!$J$12:$J$491=$H$7,IF('توزيع المباريات'!$H$12:$H$491=$H$6,ROW($A$13:$A$492)-ROW($A$13)+1)),ROWS($C$11:I211))),"")</f>
        <v/>
      </c>
    </row>
    <row r="212" spans="2:9" ht="18">
      <c r="B212" s="15" t="str">
        <f>IF(C212="","",SUBTOTAL(3,$C$11:C212))</f>
        <v/>
      </c>
      <c r="C212" s="16" t="str">
        <f t="array" ref="C212">IFERROR(INDEX('توزيع المباريات'!$C$12:$C$491,SMALL(IF('توزيع المباريات'!$J$12:$J$491=$H$7,IF('توزيع المباريات'!$H$12:$H$491=$H$6,ROW($A$13:$A$492)-ROW($A$13)+1)),ROWS($C$11:C212))),"")</f>
        <v/>
      </c>
      <c r="D212" s="16" t="str">
        <f t="array" ref="D212">IFERROR(INDEX('توزيع المباريات'!$D$12:$D$491,SMALL(IF('توزيع المباريات'!$J$12:$J$491=$H$7,IF('توزيع المباريات'!$H$12:$H$491=$H$6,ROW($A$13:$A$492)-ROW($A$13)+1)),ROWS($C$11:D212))),"")</f>
        <v/>
      </c>
      <c r="E212" s="16" t="str">
        <f t="array" ref="E212">IFERROR(INDEX('توزيع المباريات'!$E$12:$E$491,SMALL(IF('توزيع المباريات'!$J$12:$J$491=$H$7,IF('توزيع المباريات'!$H$12:$H$491=$H$6,ROW($A$13:$A$492)-ROW($A$13)+1)),ROWS($C$11:E212))),"")</f>
        <v/>
      </c>
      <c r="F212" s="16" t="str">
        <f t="array" ref="F212">IFERROR(INDEX('توزيع المباريات'!$F$12:$F$491,SMALL(IF('توزيع المباريات'!$J$12:$J$491=$H$7,IF('توزيع المباريات'!$H$12:$H$491=$H$6,ROW($A$13:$A$492)-ROW($A$13)+1)),ROWS($C$11:F212))),"")</f>
        <v/>
      </c>
      <c r="G212" s="79" t="str">
        <f t="array" ref="G212">IFERROR(INDEX('توزيع المباريات'!$G$12:$G$491,SMALL(IF('توزيع المباريات'!$J$12:$J$491=$H$7,IF('توزيع المباريات'!$H$12:$H$491=$H$6,ROW($A$13:$A$492)-ROW($A$13)+1)),ROWS($C$11:G212))),"")</f>
        <v/>
      </c>
      <c r="H212" s="16" t="str">
        <f t="array" ref="H212">IFERROR(INDEX('توزيع المباريات'!$H$12:$H$491,SMALL(IF('توزيع المباريات'!$J$12:$J$491=$H$7,IF('توزيع المباريات'!$H$12:$H$491=$H$6,ROW($A$13:$A$492)-ROW($A$13)+1)),ROWS($C$11:H212))),"")</f>
        <v/>
      </c>
      <c r="I212" s="16" t="str">
        <f t="array" ref="I212">IFERROR(INDEX('توزيع المباريات'!$I$12:$I$491,SMALL(IF('توزيع المباريات'!$J$12:$J$491=$H$7,IF('توزيع المباريات'!$H$12:$H$491=$H$6,ROW($A$13:$A$492)-ROW($A$13)+1)),ROWS($C$11:I212))),"")</f>
        <v/>
      </c>
    </row>
    <row r="213" spans="2:9" ht="18">
      <c r="B213" s="15" t="str">
        <f>IF(C213="","",SUBTOTAL(3,$C$11:C213))</f>
        <v/>
      </c>
      <c r="C213" s="16" t="str">
        <f t="array" ref="C213">IFERROR(INDEX('توزيع المباريات'!$C$12:$C$491,SMALL(IF('توزيع المباريات'!$J$12:$J$491=$H$7,IF('توزيع المباريات'!$H$12:$H$491=$H$6,ROW($A$13:$A$492)-ROW($A$13)+1)),ROWS($C$11:C213))),"")</f>
        <v/>
      </c>
      <c r="D213" s="16" t="str">
        <f t="array" ref="D213">IFERROR(INDEX('توزيع المباريات'!$D$12:$D$491,SMALL(IF('توزيع المباريات'!$J$12:$J$491=$H$7,IF('توزيع المباريات'!$H$12:$H$491=$H$6,ROW($A$13:$A$492)-ROW($A$13)+1)),ROWS($C$11:D213))),"")</f>
        <v/>
      </c>
      <c r="E213" s="16" t="str">
        <f t="array" ref="E213">IFERROR(INDEX('توزيع المباريات'!$E$12:$E$491,SMALL(IF('توزيع المباريات'!$J$12:$J$491=$H$7,IF('توزيع المباريات'!$H$12:$H$491=$H$6,ROW($A$13:$A$492)-ROW($A$13)+1)),ROWS($C$11:E213))),"")</f>
        <v/>
      </c>
      <c r="F213" s="16" t="str">
        <f t="array" ref="F213">IFERROR(INDEX('توزيع المباريات'!$F$12:$F$491,SMALL(IF('توزيع المباريات'!$J$12:$J$491=$H$7,IF('توزيع المباريات'!$H$12:$H$491=$H$6,ROW($A$13:$A$492)-ROW($A$13)+1)),ROWS($C$11:F213))),"")</f>
        <v/>
      </c>
      <c r="G213" s="79" t="str">
        <f t="array" ref="G213">IFERROR(INDEX('توزيع المباريات'!$G$12:$G$491,SMALL(IF('توزيع المباريات'!$J$12:$J$491=$H$7,IF('توزيع المباريات'!$H$12:$H$491=$H$6,ROW($A$13:$A$492)-ROW($A$13)+1)),ROWS($C$11:G213))),"")</f>
        <v/>
      </c>
      <c r="H213" s="16" t="str">
        <f t="array" ref="H213">IFERROR(INDEX('توزيع المباريات'!$H$12:$H$491,SMALL(IF('توزيع المباريات'!$J$12:$J$491=$H$7,IF('توزيع المباريات'!$H$12:$H$491=$H$6,ROW($A$13:$A$492)-ROW($A$13)+1)),ROWS($C$11:H213))),"")</f>
        <v/>
      </c>
      <c r="I213" s="16" t="str">
        <f t="array" ref="I213">IFERROR(INDEX('توزيع المباريات'!$I$12:$I$491,SMALL(IF('توزيع المباريات'!$J$12:$J$491=$H$7,IF('توزيع المباريات'!$H$12:$H$491=$H$6,ROW($A$13:$A$492)-ROW($A$13)+1)),ROWS($C$11:I213))),"")</f>
        <v/>
      </c>
    </row>
    <row r="214" spans="2:9" ht="18">
      <c r="B214" s="15" t="str">
        <f>IF(C214="","",SUBTOTAL(3,$C$11:C214))</f>
        <v/>
      </c>
      <c r="C214" s="16" t="str">
        <f t="array" ref="C214">IFERROR(INDEX('توزيع المباريات'!$C$12:$C$491,SMALL(IF('توزيع المباريات'!$J$12:$J$491=$H$7,IF('توزيع المباريات'!$H$12:$H$491=$H$6,ROW($A$13:$A$492)-ROW($A$13)+1)),ROWS($C$11:C214))),"")</f>
        <v/>
      </c>
      <c r="D214" s="16" t="str">
        <f t="array" ref="D214">IFERROR(INDEX('توزيع المباريات'!$D$12:$D$491,SMALL(IF('توزيع المباريات'!$J$12:$J$491=$H$7,IF('توزيع المباريات'!$H$12:$H$491=$H$6,ROW($A$13:$A$492)-ROW($A$13)+1)),ROWS($C$11:D214))),"")</f>
        <v/>
      </c>
      <c r="E214" s="16" t="str">
        <f t="array" ref="E214">IFERROR(INDEX('توزيع المباريات'!$E$12:$E$491,SMALL(IF('توزيع المباريات'!$J$12:$J$491=$H$7,IF('توزيع المباريات'!$H$12:$H$491=$H$6,ROW($A$13:$A$492)-ROW($A$13)+1)),ROWS($C$11:E214))),"")</f>
        <v/>
      </c>
      <c r="F214" s="16" t="str">
        <f t="array" ref="F214">IFERROR(INDEX('توزيع المباريات'!$F$12:$F$491,SMALL(IF('توزيع المباريات'!$J$12:$J$491=$H$7,IF('توزيع المباريات'!$H$12:$H$491=$H$6,ROW($A$13:$A$492)-ROW($A$13)+1)),ROWS($C$11:F214))),"")</f>
        <v/>
      </c>
      <c r="G214" s="79" t="str">
        <f t="array" ref="G214">IFERROR(INDEX('توزيع المباريات'!$G$12:$G$491,SMALL(IF('توزيع المباريات'!$J$12:$J$491=$H$7,IF('توزيع المباريات'!$H$12:$H$491=$H$6,ROW($A$13:$A$492)-ROW($A$13)+1)),ROWS($C$11:G214))),"")</f>
        <v/>
      </c>
      <c r="H214" s="16" t="str">
        <f t="array" ref="H214">IFERROR(INDEX('توزيع المباريات'!$H$12:$H$491,SMALL(IF('توزيع المباريات'!$J$12:$J$491=$H$7,IF('توزيع المباريات'!$H$12:$H$491=$H$6,ROW($A$13:$A$492)-ROW($A$13)+1)),ROWS($C$11:H214))),"")</f>
        <v/>
      </c>
      <c r="I214" s="16" t="str">
        <f t="array" ref="I214">IFERROR(INDEX('توزيع المباريات'!$I$12:$I$491,SMALL(IF('توزيع المباريات'!$J$12:$J$491=$H$7,IF('توزيع المباريات'!$H$12:$H$491=$H$6,ROW($A$13:$A$492)-ROW($A$13)+1)),ROWS($C$11:I214))),"")</f>
        <v/>
      </c>
    </row>
    <row r="215" spans="2:9" ht="18">
      <c r="B215" s="15" t="str">
        <f>IF(C215="","",SUBTOTAL(3,$C$11:C215))</f>
        <v/>
      </c>
      <c r="C215" s="16" t="str">
        <f t="array" ref="C215">IFERROR(INDEX('توزيع المباريات'!$C$12:$C$491,SMALL(IF('توزيع المباريات'!$J$12:$J$491=$H$7,IF('توزيع المباريات'!$H$12:$H$491=$H$6,ROW($A$13:$A$492)-ROW($A$13)+1)),ROWS($C$11:C215))),"")</f>
        <v/>
      </c>
      <c r="D215" s="16" t="str">
        <f t="array" ref="D215">IFERROR(INDEX('توزيع المباريات'!$D$12:$D$491,SMALL(IF('توزيع المباريات'!$J$12:$J$491=$H$7,IF('توزيع المباريات'!$H$12:$H$491=$H$6,ROW($A$13:$A$492)-ROW($A$13)+1)),ROWS($C$11:D215))),"")</f>
        <v/>
      </c>
      <c r="E215" s="16" t="str">
        <f t="array" ref="E215">IFERROR(INDEX('توزيع المباريات'!$E$12:$E$491,SMALL(IF('توزيع المباريات'!$J$12:$J$491=$H$7,IF('توزيع المباريات'!$H$12:$H$491=$H$6,ROW($A$13:$A$492)-ROW($A$13)+1)),ROWS($C$11:E215))),"")</f>
        <v/>
      </c>
      <c r="F215" s="16" t="str">
        <f t="array" ref="F215">IFERROR(INDEX('توزيع المباريات'!$F$12:$F$491,SMALL(IF('توزيع المباريات'!$J$12:$J$491=$H$7,IF('توزيع المباريات'!$H$12:$H$491=$H$6,ROW($A$13:$A$492)-ROW($A$13)+1)),ROWS($C$11:F215))),"")</f>
        <v/>
      </c>
      <c r="G215" s="79" t="str">
        <f t="array" ref="G215">IFERROR(INDEX('توزيع المباريات'!$G$12:$G$491,SMALL(IF('توزيع المباريات'!$J$12:$J$491=$H$7,IF('توزيع المباريات'!$H$12:$H$491=$H$6,ROW($A$13:$A$492)-ROW($A$13)+1)),ROWS($C$11:G215))),"")</f>
        <v/>
      </c>
      <c r="H215" s="16" t="str">
        <f t="array" ref="H215">IFERROR(INDEX('توزيع المباريات'!$H$12:$H$491,SMALL(IF('توزيع المباريات'!$J$12:$J$491=$H$7,IF('توزيع المباريات'!$H$12:$H$491=$H$6,ROW($A$13:$A$492)-ROW($A$13)+1)),ROWS($C$11:H215))),"")</f>
        <v/>
      </c>
      <c r="I215" s="16" t="str">
        <f t="array" ref="I215">IFERROR(INDEX('توزيع المباريات'!$I$12:$I$491,SMALL(IF('توزيع المباريات'!$J$12:$J$491=$H$7,IF('توزيع المباريات'!$H$12:$H$491=$H$6,ROW($A$13:$A$492)-ROW($A$13)+1)),ROWS($C$11:I215))),"")</f>
        <v/>
      </c>
    </row>
    <row r="216" spans="2:9" ht="18">
      <c r="B216" s="15" t="str">
        <f>IF(C216="","",SUBTOTAL(3,$C$11:C216))</f>
        <v/>
      </c>
      <c r="C216" s="16" t="str">
        <f t="array" ref="C216">IFERROR(INDEX('توزيع المباريات'!$C$12:$C$491,SMALL(IF('توزيع المباريات'!$J$12:$J$491=$H$7,IF('توزيع المباريات'!$H$12:$H$491=$H$6,ROW($A$13:$A$492)-ROW($A$13)+1)),ROWS($C$11:C216))),"")</f>
        <v/>
      </c>
      <c r="D216" s="16" t="str">
        <f t="array" ref="D216">IFERROR(INDEX('توزيع المباريات'!$D$12:$D$491,SMALL(IF('توزيع المباريات'!$J$12:$J$491=$H$7,IF('توزيع المباريات'!$H$12:$H$491=$H$6,ROW($A$13:$A$492)-ROW($A$13)+1)),ROWS($C$11:D216))),"")</f>
        <v/>
      </c>
      <c r="E216" s="16" t="str">
        <f t="array" ref="E216">IFERROR(INDEX('توزيع المباريات'!$E$12:$E$491,SMALL(IF('توزيع المباريات'!$J$12:$J$491=$H$7,IF('توزيع المباريات'!$H$12:$H$491=$H$6,ROW($A$13:$A$492)-ROW($A$13)+1)),ROWS($C$11:E216))),"")</f>
        <v/>
      </c>
      <c r="F216" s="16" t="str">
        <f t="array" ref="F216">IFERROR(INDEX('توزيع المباريات'!$F$12:$F$491,SMALL(IF('توزيع المباريات'!$J$12:$J$491=$H$7,IF('توزيع المباريات'!$H$12:$H$491=$H$6,ROW($A$13:$A$492)-ROW($A$13)+1)),ROWS($C$11:F216))),"")</f>
        <v/>
      </c>
      <c r="G216" s="79" t="str">
        <f t="array" ref="G216">IFERROR(INDEX('توزيع المباريات'!$G$12:$G$491,SMALL(IF('توزيع المباريات'!$J$12:$J$491=$H$7,IF('توزيع المباريات'!$H$12:$H$491=$H$6,ROW($A$13:$A$492)-ROW($A$13)+1)),ROWS($C$11:G216))),"")</f>
        <v/>
      </c>
      <c r="H216" s="16" t="str">
        <f t="array" ref="H216">IFERROR(INDEX('توزيع المباريات'!$H$12:$H$491,SMALL(IF('توزيع المباريات'!$J$12:$J$491=$H$7,IF('توزيع المباريات'!$H$12:$H$491=$H$6,ROW($A$13:$A$492)-ROW($A$13)+1)),ROWS($C$11:H216))),"")</f>
        <v/>
      </c>
      <c r="I216" s="16" t="str">
        <f t="array" ref="I216">IFERROR(INDEX('توزيع المباريات'!$I$12:$I$491,SMALL(IF('توزيع المباريات'!$J$12:$J$491=$H$7,IF('توزيع المباريات'!$H$12:$H$491=$H$6,ROW($A$13:$A$492)-ROW($A$13)+1)),ROWS($C$11:I216))),"")</f>
        <v/>
      </c>
    </row>
    <row r="217" spans="2:9" ht="18">
      <c r="B217" s="15" t="str">
        <f>IF(C217="","",SUBTOTAL(3,$C$11:C217))</f>
        <v/>
      </c>
      <c r="C217" s="16" t="str">
        <f t="array" ref="C217">IFERROR(INDEX('توزيع المباريات'!$C$12:$C$491,SMALL(IF('توزيع المباريات'!$J$12:$J$491=$H$7,IF('توزيع المباريات'!$H$12:$H$491=$H$6,ROW($A$13:$A$492)-ROW($A$13)+1)),ROWS($C$11:C217))),"")</f>
        <v/>
      </c>
      <c r="D217" s="16" t="str">
        <f t="array" ref="D217">IFERROR(INDEX('توزيع المباريات'!$D$12:$D$491,SMALL(IF('توزيع المباريات'!$J$12:$J$491=$H$7,IF('توزيع المباريات'!$H$12:$H$491=$H$6,ROW($A$13:$A$492)-ROW($A$13)+1)),ROWS($C$11:D217))),"")</f>
        <v/>
      </c>
      <c r="E217" s="16" t="str">
        <f t="array" ref="E217">IFERROR(INDEX('توزيع المباريات'!$E$12:$E$491,SMALL(IF('توزيع المباريات'!$J$12:$J$491=$H$7,IF('توزيع المباريات'!$H$12:$H$491=$H$6,ROW($A$13:$A$492)-ROW($A$13)+1)),ROWS($C$11:E217))),"")</f>
        <v/>
      </c>
      <c r="F217" s="16" t="str">
        <f t="array" ref="F217">IFERROR(INDEX('توزيع المباريات'!$F$12:$F$491,SMALL(IF('توزيع المباريات'!$J$12:$J$491=$H$7,IF('توزيع المباريات'!$H$12:$H$491=$H$6,ROW($A$13:$A$492)-ROW($A$13)+1)),ROWS($C$11:F217))),"")</f>
        <v/>
      </c>
      <c r="G217" s="79" t="str">
        <f t="array" ref="G217">IFERROR(INDEX('توزيع المباريات'!$G$12:$G$491,SMALL(IF('توزيع المباريات'!$J$12:$J$491=$H$7,IF('توزيع المباريات'!$H$12:$H$491=$H$6,ROW($A$13:$A$492)-ROW($A$13)+1)),ROWS($C$11:G217))),"")</f>
        <v/>
      </c>
      <c r="H217" s="16" t="str">
        <f t="array" ref="H217">IFERROR(INDEX('توزيع المباريات'!$H$12:$H$491,SMALL(IF('توزيع المباريات'!$J$12:$J$491=$H$7,IF('توزيع المباريات'!$H$12:$H$491=$H$6,ROW($A$13:$A$492)-ROW($A$13)+1)),ROWS($C$11:H217))),"")</f>
        <v/>
      </c>
      <c r="I217" s="16" t="str">
        <f t="array" ref="I217">IFERROR(INDEX('توزيع المباريات'!$I$12:$I$491,SMALL(IF('توزيع المباريات'!$J$12:$J$491=$H$7,IF('توزيع المباريات'!$H$12:$H$491=$H$6,ROW($A$13:$A$492)-ROW($A$13)+1)),ROWS($C$11:I217))),"")</f>
        <v/>
      </c>
    </row>
    <row r="218" spans="2:9" ht="18">
      <c r="B218" s="15" t="str">
        <f>IF(C218="","",SUBTOTAL(3,$C$11:C218))</f>
        <v/>
      </c>
      <c r="C218" s="16" t="str">
        <f t="array" ref="C218">IFERROR(INDEX('توزيع المباريات'!$C$12:$C$491,SMALL(IF('توزيع المباريات'!$J$12:$J$491=$H$7,IF('توزيع المباريات'!$H$12:$H$491=$H$6,ROW($A$13:$A$492)-ROW($A$13)+1)),ROWS($C$11:C218))),"")</f>
        <v/>
      </c>
      <c r="D218" s="16" t="str">
        <f t="array" ref="D218">IFERROR(INDEX('توزيع المباريات'!$D$12:$D$491,SMALL(IF('توزيع المباريات'!$J$12:$J$491=$H$7,IF('توزيع المباريات'!$H$12:$H$491=$H$6,ROW($A$13:$A$492)-ROW($A$13)+1)),ROWS($C$11:D218))),"")</f>
        <v/>
      </c>
      <c r="E218" s="16" t="str">
        <f t="array" ref="E218">IFERROR(INDEX('توزيع المباريات'!$E$12:$E$491,SMALL(IF('توزيع المباريات'!$J$12:$J$491=$H$7,IF('توزيع المباريات'!$H$12:$H$491=$H$6,ROW($A$13:$A$492)-ROW($A$13)+1)),ROWS($C$11:E218))),"")</f>
        <v/>
      </c>
      <c r="F218" s="16" t="str">
        <f t="array" ref="F218">IFERROR(INDEX('توزيع المباريات'!$F$12:$F$491,SMALL(IF('توزيع المباريات'!$J$12:$J$491=$H$7,IF('توزيع المباريات'!$H$12:$H$491=$H$6,ROW($A$13:$A$492)-ROW($A$13)+1)),ROWS($C$11:F218))),"")</f>
        <v/>
      </c>
      <c r="G218" s="79" t="str">
        <f t="array" ref="G218">IFERROR(INDEX('توزيع المباريات'!$G$12:$G$491,SMALL(IF('توزيع المباريات'!$J$12:$J$491=$H$7,IF('توزيع المباريات'!$H$12:$H$491=$H$6,ROW($A$13:$A$492)-ROW($A$13)+1)),ROWS($C$11:G218))),"")</f>
        <v/>
      </c>
      <c r="H218" s="16" t="str">
        <f t="array" ref="H218">IFERROR(INDEX('توزيع المباريات'!$H$12:$H$491,SMALL(IF('توزيع المباريات'!$J$12:$J$491=$H$7,IF('توزيع المباريات'!$H$12:$H$491=$H$6,ROW($A$13:$A$492)-ROW($A$13)+1)),ROWS($C$11:H218))),"")</f>
        <v/>
      </c>
      <c r="I218" s="16" t="str">
        <f t="array" ref="I218">IFERROR(INDEX('توزيع المباريات'!$I$12:$I$491,SMALL(IF('توزيع المباريات'!$J$12:$J$491=$H$7,IF('توزيع المباريات'!$H$12:$H$491=$H$6,ROW($A$13:$A$492)-ROW($A$13)+1)),ROWS($C$11:I218))),"")</f>
        <v/>
      </c>
    </row>
    <row r="219" spans="2:9" ht="18">
      <c r="B219" s="15" t="str">
        <f>IF(C219="","",SUBTOTAL(3,$C$11:C219))</f>
        <v/>
      </c>
      <c r="C219" s="16" t="str">
        <f t="array" ref="C219">IFERROR(INDEX('توزيع المباريات'!$C$12:$C$491,SMALL(IF('توزيع المباريات'!$J$12:$J$491=$H$7,IF('توزيع المباريات'!$H$12:$H$491=$H$6,ROW($A$13:$A$492)-ROW($A$13)+1)),ROWS($C$11:C219))),"")</f>
        <v/>
      </c>
      <c r="D219" s="16" t="str">
        <f t="array" ref="D219">IFERROR(INDEX('توزيع المباريات'!$D$12:$D$491,SMALL(IF('توزيع المباريات'!$J$12:$J$491=$H$7,IF('توزيع المباريات'!$H$12:$H$491=$H$6,ROW($A$13:$A$492)-ROW($A$13)+1)),ROWS($C$11:D219))),"")</f>
        <v/>
      </c>
      <c r="E219" s="16" t="str">
        <f t="array" ref="E219">IFERROR(INDEX('توزيع المباريات'!$E$12:$E$491,SMALL(IF('توزيع المباريات'!$J$12:$J$491=$H$7,IF('توزيع المباريات'!$H$12:$H$491=$H$6,ROW($A$13:$A$492)-ROW($A$13)+1)),ROWS($C$11:E219))),"")</f>
        <v/>
      </c>
      <c r="F219" s="16" t="str">
        <f t="array" ref="F219">IFERROR(INDEX('توزيع المباريات'!$F$12:$F$491,SMALL(IF('توزيع المباريات'!$J$12:$J$491=$H$7,IF('توزيع المباريات'!$H$12:$H$491=$H$6,ROW($A$13:$A$492)-ROW($A$13)+1)),ROWS($C$11:F219))),"")</f>
        <v/>
      </c>
      <c r="G219" s="79" t="str">
        <f t="array" ref="G219">IFERROR(INDEX('توزيع المباريات'!$G$12:$G$491,SMALL(IF('توزيع المباريات'!$J$12:$J$491=$H$7,IF('توزيع المباريات'!$H$12:$H$491=$H$6,ROW($A$13:$A$492)-ROW($A$13)+1)),ROWS($C$11:G219))),"")</f>
        <v/>
      </c>
      <c r="H219" s="16" t="str">
        <f t="array" ref="H219">IFERROR(INDEX('توزيع المباريات'!$H$12:$H$491,SMALL(IF('توزيع المباريات'!$J$12:$J$491=$H$7,IF('توزيع المباريات'!$H$12:$H$491=$H$6,ROW($A$13:$A$492)-ROW($A$13)+1)),ROWS($C$11:H219))),"")</f>
        <v/>
      </c>
      <c r="I219" s="16" t="str">
        <f t="array" ref="I219">IFERROR(INDEX('توزيع المباريات'!$I$12:$I$491,SMALL(IF('توزيع المباريات'!$J$12:$J$491=$H$7,IF('توزيع المباريات'!$H$12:$H$491=$H$6,ROW($A$13:$A$492)-ROW($A$13)+1)),ROWS($C$11:I219))),"")</f>
        <v/>
      </c>
    </row>
    <row r="220" spans="2:9" ht="18">
      <c r="B220" s="15" t="str">
        <f>IF(C220="","",SUBTOTAL(3,$C$11:C220))</f>
        <v/>
      </c>
      <c r="C220" s="16" t="str">
        <f t="array" ref="C220">IFERROR(INDEX('توزيع المباريات'!$C$12:$C$491,SMALL(IF('توزيع المباريات'!$J$12:$J$491=$H$7,IF('توزيع المباريات'!$H$12:$H$491=$H$6,ROW($A$13:$A$492)-ROW($A$13)+1)),ROWS($C$11:C220))),"")</f>
        <v/>
      </c>
      <c r="D220" s="16" t="str">
        <f t="array" ref="D220">IFERROR(INDEX('توزيع المباريات'!$D$12:$D$491,SMALL(IF('توزيع المباريات'!$J$12:$J$491=$H$7,IF('توزيع المباريات'!$H$12:$H$491=$H$6,ROW($A$13:$A$492)-ROW($A$13)+1)),ROWS($C$11:D220))),"")</f>
        <v/>
      </c>
      <c r="E220" s="16" t="str">
        <f t="array" ref="E220">IFERROR(INDEX('توزيع المباريات'!$E$12:$E$491,SMALL(IF('توزيع المباريات'!$J$12:$J$491=$H$7,IF('توزيع المباريات'!$H$12:$H$491=$H$6,ROW($A$13:$A$492)-ROW($A$13)+1)),ROWS($C$11:E220))),"")</f>
        <v/>
      </c>
      <c r="F220" s="16" t="str">
        <f t="array" ref="F220">IFERROR(INDEX('توزيع المباريات'!$F$12:$F$491,SMALL(IF('توزيع المباريات'!$J$12:$J$491=$H$7,IF('توزيع المباريات'!$H$12:$H$491=$H$6,ROW($A$13:$A$492)-ROW($A$13)+1)),ROWS($C$11:F220))),"")</f>
        <v/>
      </c>
      <c r="G220" s="79" t="str">
        <f t="array" ref="G220">IFERROR(INDEX('توزيع المباريات'!$G$12:$G$491,SMALL(IF('توزيع المباريات'!$J$12:$J$491=$H$7,IF('توزيع المباريات'!$H$12:$H$491=$H$6,ROW($A$13:$A$492)-ROW($A$13)+1)),ROWS($C$11:G220))),"")</f>
        <v/>
      </c>
      <c r="H220" s="16" t="str">
        <f t="array" ref="H220">IFERROR(INDEX('توزيع المباريات'!$H$12:$H$491,SMALL(IF('توزيع المباريات'!$J$12:$J$491=$H$7,IF('توزيع المباريات'!$H$12:$H$491=$H$6,ROW($A$13:$A$492)-ROW($A$13)+1)),ROWS($C$11:H220))),"")</f>
        <v/>
      </c>
      <c r="I220" s="16" t="str">
        <f t="array" ref="I220">IFERROR(INDEX('توزيع المباريات'!$I$12:$I$491,SMALL(IF('توزيع المباريات'!$J$12:$J$491=$H$7,IF('توزيع المباريات'!$H$12:$H$491=$H$6,ROW($A$13:$A$492)-ROW($A$13)+1)),ROWS($C$11:I220))),"")</f>
        <v/>
      </c>
    </row>
    <row r="221" spans="2:9" ht="18">
      <c r="B221" s="15" t="str">
        <f>IF(C221="","",SUBTOTAL(3,$C$11:C221))</f>
        <v/>
      </c>
      <c r="C221" s="16" t="str">
        <f t="array" ref="C221">IFERROR(INDEX('توزيع المباريات'!$C$12:$C$491,SMALL(IF('توزيع المباريات'!$J$12:$J$491=$H$7,IF('توزيع المباريات'!$H$12:$H$491=$H$6,ROW($A$13:$A$492)-ROW($A$13)+1)),ROWS($C$11:C221))),"")</f>
        <v/>
      </c>
      <c r="D221" s="16" t="str">
        <f t="array" ref="D221">IFERROR(INDEX('توزيع المباريات'!$D$12:$D$491,SMALL(IF('توزيع المباريات'!$J$12:$J$491=$H$7,IF('توزيع المباريات'!$H$12:$H$491=$H$6,ROW($A$13:$A$492)-ROW($A$13)+1)),ROWS($C$11:D221))),"")</f>
        <v/>
      </c>
      <c r="E221" s="16" t="str">
        <f t="array" ref="E221">IFERROR(INDEX('توزيع المباريات'!$E$12:$E$491,SMALL(IF('توزيع المباريات'!$J$12:$J$491=$H$7,IF('توزيع المباريات'!$H$12:$H$491=$H$6,ROW($A$13:$A$492)-ROW($A$13)+1)),ROWS($C$11:E221))),"")</f>
        <v/>
      </c>
      <c r="F221" s="16" t="str">
        <f t="array" ref="F221">IFERROR(INDEX('توزيع المباريات'!$F$12:$F$491,SMALL(IF('توزيع المباريات'!$J$12:$J$491=$H$7,IF('توزيع المباريات'!$H$12:$H$491=$H$6,ROW($A$13:$A$492)-ROW($A$13)+1)),ROWS($C$11:F221))),"")</f>
        <v/>
      </c>
      <c r="G221" s="79" t="str">
        <f t="array" ref="G221">IFERROR(INDEX('توزيع المباريات'!$G$12:$G$491,SMALL(IF('توزيع المباريات'!$J$12:$J$491=$H$7,IF('توزيع المباريات'!$H$12:$H$491=$H$6,ROW($A$13:$A$492)-ROW($A$13)+1)),ROWS($C$11:G221))),"")</f>
        <v/>
      </c>
      <c r="H221" s="16" t="str">
        <f t="array" ref="H221">IFERROR(INDEX('توزيع المباريات'!$H$12:$H$491,SMALL(IF('توزيع المباريات'!$J$12:$J$491=$H$7,IF('توزيع المباريات'!$H$12:$H$491=$H$6,ROW($A$13:$A$492)-ROW($A$13)+1)),ROWS($C$11:H221))),"")</f>
        <v/>
      </c>
      <c r="I221" s="16" t="str">
        <f t="array" ref="I221">IFERROR(INDEX('توزيع المباريات'!$I$12:$I$491,SMALL(IF('توزيع المباريات'!$J$12:$J$491=$H$7,IF('توزيع المباريات'!$H$12:$H$491=$H$6,ROW($A$13:$A$492)-ROW($A$13)+1)),ROWS($C$11:I221))),"")</f>
        <v/>
      </c>
    </row>
    <row r="222" spans="2:9" ht="18">
      <c r="B222" s="15" t="str">
        <f>IF(C222="","",SUBTOTAL(3,$C$11:C222))</f>
        <v/>
      </c>
      <c r="C222" s="16" t="str">
        <f t="array" ref="C222">IFERROR(INDEX('توزيع المباريات'!$C$12:$C$491,SMALL(IF('توزيع المباريات'!$J$12:$J$491=$H$7,IF('توزيع المباريات'!$H$12:$H$491=$H$6,ROW($A$13:$A$492)-ROW($A$13)+1)),ROWS($C$11:C222))),"")</f>
        <v/>
      </c>
      <c r="D222" s="16" t="str">
        <f t="array" ref="D222">IFERROR(INDEX('توزيع المباريات'!$D$12:$D$491,SMALL(IF('توزيع المباريات'!$J$12:$J$491=$H$7,IF('توزيع المباريات'!$H$12:$H$491=$H$6,ROW($A$13:$A$492)-ROW($A$13)+1)),ROWS($C$11:D222))),"")</f>
        <v/>
      </c>
      <c r="E222" s="16" t="str">
        <f t="array" ref="E222">IFERROR(INDEX('توزيع المباريات'!$E$12:$E$491,SMALL(IF('توزيع المباريات'!$J$12:$J$491=$H$7,IF('توزيع المباريات'!$H$12:$H$491=$H$6,ROW($A$13:$A$492)-ROW($A$13)+1)),ROWS($C$11:E222))),"")</f>
        <v/>
      </c>
      <c r="F222" s="16" t="str">
        <f t="array" ref="F222">IFERROR(INDEX('توزيع المباريات'!$F$12:$F$491,SMALL(IF('توزيع المباريات'!$J$12:$J$491=$H$7,IF('توزيع المباريات'!$H$12:$H$491=$H$6,ROW($A$13:$A$492)-ROW($A$13)+1)),ROWS($C$11:F222))),"")</f>
        <v/>
      </c>
      <c r="G222" s="79" t="str">
        <f t="array" ref="G222">IFERROR(INDEX('توزيع المباريات'!$G$12:$G$491,SMALL(IF('توزيع المباريات'!$J$12:$J$491=$H$7,IF('توزيع المباريات'!$H$12:$H$491=$H$6,ROW($A$13:$A$492)-ROW($A$13)+1)),ROWS($C$11:G222))),"")</f>
        <v/>
      </c>
      <c r="H222" s="16" t="str">
        <f t="array" ref="H222">IFERROR(INDEX('توزيع المباريات'!$H$12:$H$491,SMALL(IF('توزيع المباريات'!$J$12:$J$491=$H$7,IF('توزيع المباريات'!$H$12:$H$491=$H$6,ROW($A$13:$A$492)-ROW($A$13)+1)),ROWS($C$11:H222))),"")</f>
        <v/>
      </c>
      <c r="I222" s="16" t="str">
        <f t="array" ref="I222">IFERROR(INDEX('توزيع المباريات'!$I$12:$I$491,SMALL(IF('توزيع المباريات'!$J$12:$J$491=$H$7,IF('توزيع المباريات'!$H$12:$H$491=$H$6,ROW($A$13:$A$492)-ROW($A$13)+1)),ROWS($C$11:I222))),"")</f>
        <v/>
      </c>
    </row>
    <row r="223" spans="2:9" ht="18">
      <c r="B223" s="15" t="str">
        <f>IF(C223="","",SUBTOTAL(3,$C$11:C223))</f>
        <v/>
      </c>
      <c r="C223" s="16" t="str">
        <f t="array" ref="C223">IFERROR(INDEX('توزيع المباريات'!$C$12:$C$491,SMALL(IF('توزيع المباريات'!$J$12:$J$491=$H$7,IF('توزيع المباريات'!$H$12:$H$491=$H$6,ROW($A$13:$A$492)-ROW($A$13)+1)),ROWS($C$11:C223))),"")</f>
        <v/>
      </c>
      <c r="D223" s="16" t="str">
        <f t="array" ref="D223">IFERROR(INDEX('توزيع المباريات'!$D$12:$D$491,SMALL(IF('توزيع المباريات'!$J$12:$J$491=$H$7,IF('توزيع المباريات'!$H$12:$H$491=$H$6,ROW($A$13:$A$492)-ROW($A$13)+1)),ROWS($C$11:D223))),"")</f>
        <v/>
      </c>
      <c r="E223" s="16" t="str">
        <f t="array" ref="E223">IFERROR(INDEX('توزيع المباريات'!$E$12:$E$491,SMALL(IF('توزيع المباريات'!$J$12:$J$491=$H$7,IF('توزيع المباريات'!$H$12:$H$491=$H$6,ROW($A$13:$A$492)-ROW($A$13)+1)),ROWS($C$11:E223))),"")</f>
        <v/>
      </c>
      <c r="F223" s="16" t="str">
        <f t="array" ref="F223">IFERROR(INDEX('توزيع المباريات'!$F$12:$F$491,SMALL(IF('توزيع المباريات'!$J$12:$J$491=$H$7,IF('توزيع المباريات'!$H$12:$H$491=$H$6,ROW($A$13:$A$492)-ROW($A$13)+1)),ROWS($C$11:F223))),"")</f>
        <v/>
      </c>
      <c r="G223" s="79" t="str">
        <f t="array" ref="G223">IFERROR(INDEX('توزيع المباريات'!$G$12:$G$491,SMALL(IF('توزيع المباريات'!$J$12:$J$491=$H$7,IF('توزيع المباريات'!$H$12:$H$491=$H$6,ROW($A$13:$A$492)-ROW($A$13)+1)),ROWS($C$11:G223))),"")</f>
        <v/>
      </c>
      <c r="H223" s="16" t="str">
        <f t="array" ref="H223">IFERROR(INDEX('توزيع المباريات'!$H$12:$H$491,SMALL(IF('توزيع المباريات'!$J$12:$J$491=$H$7,IF('توزيع المباريات'!$H$12:$H$491=$H$6,ROW($A$13:$A$492)-ROW($A$13)+1)),ROWS($C$11:H223))),"")</f>
        <v/>
      </c>
      <c r="I223" s="16" t="str">
        <f t="array" ref="I223">IFERROR(INDEX('توزيع المباريات'!$I$12:$I$491,SMALL(IF('توزيع المباريات'!$J$12:$J$491=$H$7,IF('توزيع المباريات'!$H$12:$H$491=$H$6,ROW($A$13:$A$492)-ROW($A$13)+1)),ROWS($C$11:I223))),"")</f>
        <v/>
      </c>
    </row>
    <row r="224" spans="2:9" ht="18">
      <c r="B224" s="15" t="str">
        <f>IF(C224="","",SUBTOTAL(3,$C$11:C224))</f>
        <v/>
      </c>
      <c r="C224" s="16" t="str">
        <f t="array" ref="C224">IFERROR(INDEX('توزيع المباريات'!$C$12:$C$491,SMALL(IF('توزيع المباريات'!$J$12:$J$491=$H$7,IF('توزيع المباريات'!$H$12:$H$491=$H$6,ROW($A$13:$A$492)-ROW($A$13)+1)),ROWS($C$11:C224))),"")</f>
        <v/>
      </c>
      <c r="D224" s="16" t="str">
        <f t="array" ref="D224">IFERROR(INDEX('توزيع المباريات'!$D$12:$D$491,SMALL(IF('توزيع المباريات'!$J$12:$J$491=$H$7,IF('توزيع المباريات'!$H$12:$H$491=$H$6,ROW($A$13:$A$492)-ROW($A$13)+1)),ROWS($C$11:D224))),"")</f>
        <v/>
      </c>
      <c r="E224" s="16" t="str">
        <f t="array" ref="E224">IFERROR(INDEX('توزيع المباريات'!$E$12:$E$491,SMALL(IF('توزيع المباريات'!$J$12:$J$491=$H$7,IF('توزيع المباريات'!$H$12:$H$491=$H$6,ROW($A$13:$A$492)-ROW($A$13)+1)),ROWS($C$11:E224))),"")</f>
        <v/>
      </c>
      <c r="F224" s="16" t="str">
        <f t="array" ref="F224">IFERROR(INDEX('توزيع المباريات'!$F$12:$F$491,SMALL(IF('توزيع المباريات'!$J$12:$J$491=$H$7,IF('توزيع المباريات'!$H$12:$H$491=$H$6,ROW($A$13:$A$492)-ROW($A$13)+1)),ROWS($C$11:F224))),"")</f>
        <v/>
      </c>
      <c r="G224" s="79" t="str">
        <f t="array" ref="G224">IFERROR(INDEX('توزيع المباريات'!$G$12:$G$491,SMALL(IF('توزيع المباريات'!$J$12:$J$491=$H$7,IF('توزيع المباريات'!$H$12:$H$491=$H$6,ROW($A$13:$A$492)-ROW($A$13)+1)),ROWS($C$11:G224))),"")</f>
        <v/>
      </c>
      <c r="H224" s="16" t="str">
        <f t="array" ref="H224">IFERROR(INDEX('توزيع المباريات'!$H$12:$H$491,SMALL(IF('توزيع المباريات'!$J$12:$J$491=$H$7,IF('توزيع المباريات'!$H$12:$H$491=$H$6,ROW($A$13:$A$492)-ROW($A$13)+1)),ROWS($C$11:H224))),"")</f>
        <v/>
      </c>
      <c r="I224" s="16" t="str">
        <f t="array" ref="I224">IFERROR(INDEX('توزيع المباريات'!$I$12:$I$491,SMALL(IF('توزيع المباريات'!$J$12:$J$491=$H$7,IF('توزيع المباريات'!$H$12:$H$491=$H$6,ROW($A$13:$A$492)-ROW($A$13)+1)),ROWS($C$11:I224))),"")</f>
        <v/>
      </c>
    </row>
    <row r="225" spans="2:9" ht="18">
      <c r="B225" s="15" t="str">
        <f>IF(C225="","",SUBTOTAL(3,$C$11:C225))</f>
        <v/>
      </c>
      <c r="C225" s="16" t="str">
        <f t="array" ref="C225">IFERROR(INDEX('توزيع المباريات'!$C$12:$C$491,SMALL(IF('توزيع المباريات'!$J$12:$J$491=$H$7,IF('توزيع المباريات'!$H$12:$H$491=$H$6,ROW($A$13:$A$492)-ROW($A$13)+1)),ROWS($C$11:C225))),"")</f>
        <v/>
      </c>
      <c r="D225" s="16" t="str">
        <f t="array" ref="D225">IFERROR(INDEX('توزيع المباريات'!$D$12:$D$491,SMALL(IF('توزيع المباريات'!$J$12:$J$491=$H$7,IF('توزيع المباريات'!$H$12:$H$491=$H$6,ROW($A$13:$A$492)-ROW($A$13)+1)),ROWS($C$11:D225))),"")</f>
        <v/>
      </c>
      <c r="E225" s="16" t="str">
        <f t="array" ref="E225">IFERROR(INDEX('توزيع المباريات'!$E$12:$E$491,SMALL(IF('توزيع المباريات'!$J$12:$J$491=$H$7,IF('توزيع المباريات'!$H$12:$H$491=$H$6,ROW($A$13:$A$492)-ROW($A$13)+1)),ROWS($C$11:E225))),"")</f>
        <v/>
      </c>
      <c r="F225" s="16" t="str">
        <f t="array" ref="F225">IFERROR(INDEX('توزيع المباريات'!$F$12:$F$491,SMALL(IF('توزيع المباريات'!$J$12:$J$491=$H$7,IF('توزيع المباريات'!$H$12:$H$491=$H$6,ROW($A$13:$A$492)-ROW($A$13)+1)),ROWS($C$11:F225))),"")</f>
        <v/>
      </c>
      <c r="G225" s="79" t="str">
        <f t="array" ref="G225">IFERROR(INDEX('توزيع المباريات'!$G$12:$G$491,SMALL(IF('توزيع المباريات'!$J$12:$J$491=$H$7,IF('توزيع المباريات'!$H$12:$H$491=$H$6,ROW($A$13:$A$492)-ROW($A$13)+1)),ROWS($C$11:G225))),"")</f>
        <v/>
      </c>
      <c r="H225" s="16" t="str">
        <f t="array" ref="H225">IFERROR(INDEX('توزيع المباريات'!$H$12:$H$491,SMALL(IF('توزيع المباريات'!$J$12:$J$491=$H$7,IF('توزيع المباريات'!$H$12:$H$491=$H$6,ROW($A$13:$A$492)-ROW($A$13)+1)),ROWS($C$11:H225))),"")</f>
        <v/>
      </c>
      <c r="I225" s="16" t="str">
        <f t="array" ref="I225">IFERROR(INDEX('توزيع المباريات'!$I$12:$I$491,SMALL(IF('توزيع المباريات'!$J$12:$J$491=$H$7,IF('توزيع المباريات'!$H$12:$H$491=$H$6,ROW($A$13:$A$492)-ROW($A$13)+1)),ROWS($C$11:I225))),"")</f>
        <v/>
      </c>
    </row>
    <row r="226" spans="2:9" ht="18">
      <c r="B226" s="15" t="str">
        <f>IF(C226="","",SUBTOTAL(3,$C$11:C226))</f>
        <v/>
      </c>
      <c r="C226" s="16" t="str">
        <f t="array" ref="C226">IFERROR(INDEX('توزيع المباريات'!$C$12:$C$491,SMALL(IF('توزيع المباريات'!$J$12:$J$491=$H$7,IF('توزيع المباريات'!$H$12:$H$491=$H$6,ROW($A$13:$A$492)-ROW($A$13)+1)),ROWS($C$11:C226))),"")</f>
        <v/>
      </c>
      <c r="D226" s="16" t="str">
        <f t="array" ref="D226">IFERROR(INDEX('توزيع المباريات'!$D$12:$D$491,SMALL(IF('توزيع المباريات'!$J$12:$J$491=$H$7,IF('توزيع المباريات'!$H$12:$H$491=$H$6,ROW($A$13:$A$492)-ROW($A$13)+1)),ROWS($C$11:D226))),"")</f>
        <v/>
      </c>
      <c r="E226" s="16" t="str">
        <f t="array" ref="E226">IFERROR(INDEX('توزيع المباريات'!$E$12:$E$491,SMALL(IF('توزيع المباريات'!$J$12:$J$491=$H$7,IF('توزيع المباريات'!$H$12:$H$491=$H$6,ROW($A$13:$A$492)-ROW($A$13)+1)),ROWS($C$11:E226))),"")</f>
        <v/>
      </c>
      <c r="F226" s="16" t="str">
        <f t="array" ref="F226">IFERROR(INDEX('توزيع المباريات'!$F$12:$F$491,SMALL(IF('توزيع المباريات'!$J$12:$J$491=$H$7,IF('توزيع المباريات'!$H$12:$H$491=$H$6,ROW($A$13:$A$492)-ROW($A$13)+1)),ROWS($C$11:F226))),"")</f>
        <v/>
      </c>
      <c r="G226" s="79" t="str">
        <f t="array" ref="G226">IFERROR(INDEX('توزيع المباريات'!$G$12:$G$491,SMALL(IF('توزيع المباريات'!$J$12:$J$491=$H$7,IF('توزيع المباريات'!$H$12:$H$491=$H$6,ROW($A$13:$A$492)-ROW($A$13)+1)),ROWS($C$11:G226))),"")</f>
        <v/>
      </c>
      <c r="H226" s="16" t="str">
        <f t="array" ref="H226">IFERROR(INDEX('توزيع المباريات'!$H$12:$H$491,SMALL(IF('توزيع المباريات'!$J$12:$J$491=$H$7,IF('توزيع المباريات'!$H$12:$H$491=$H$6,ROW($A$13:$A$492)-ROW($A$13)+1)),ROWS($C$11:H226))),"")</f>
        <v/>
      </c>
      <c r="I226" s="16" t="str">
        <f t="array" ref="I226">IFERROR(INDEX('توزيع المباريات'!$I$12:$I$491,SMALL(IF('توزيع المباريات'!$J$12:$J$491=$H$7,IF('توزيع المباريات'!$H$12:$H$491=$H$6,ROW($A$13:$A$492)-ROW($A$13)+1)),ROWS($C$11:I226))),"")</f>
        <v/>
      </c>
    </row>
    <row r="227" spans="2:9" ht="18">
      <c r="B227" s="15" t="str">
        <f>IF(C227="","",SUBTOTAL(3,$C$11:C227))</f>
        <v/>
      </c>
      <c r="C227" s="16" t="str">
        <f t="array" ref="C227">IFERROR(INDEX('توزيع المباريات'!$C$12:$C$491,SMALL(IF('توزيع المباريات'!$J$12:$J$491=$H$7,IF('توزيع المباريات'!$H$12:$H$491=$H$6,ROW($A$13:$A$492)-ROW($A$13)+1)),ROWS($C$11:C227))),"")</f>
        <v/>
      </c>
      <c r="D227" s="16" t="str">
        <f t="array" ref="D227">IFERROR(INDEX('توزيع المباريات'!$D$12:$D$491,SMALL(IF('توزيع المباريات'!$J$12:$J$491=$H$7,IF('توزيع المباريات'!$H$12:$H$491=$H$6,ROW($A$13:$A$492)-ROW($A$13)+1)),ROWS($C$11:D227))),"")</f>
        <v/>
      </c>
      <c r="E227" s="16" t="str">
        <f t="array" ref="E227">IFERROR(INDEX('توزيع المباريات'!$E$12:$E$491,SMALL(IF('توزيع المباريات'!$J$12:$J$491=$H$7,IF('توزيع المباريات'!$H$12:$H$491=$H$6,ROW($A$13:$A$492)-ROW($A$13)+1)),ROWS($C$11:E227))),"")</f>
        <v/>
      </c>
      <c r="F227" s="16"/>
      <c r="G227" s="79"/>
      <c r="H227" s="16" t="str">
        <f t="array" ref="H227">IFERROR(INDEX('توزيع المباريات'!$H$12:$H$491,SMALL(IF('توزيع المباريات'!$J$12:$J$491=$H$7,IF('توزيع المباريات'!$H$12:$H$491=$H$6,ROW($A$13:$A$492)-ROW($A$13)+1)),ROWS($C$11:H227))),"")</f>
        <v/>
      </c>
      <c r="I227" s="16" t="str">
        <f t="array" ref="I227">IFERROR(INDEX('توزيع المباريات'!$I$12:$I$491,SMALL(IF('توزيع المباريات'!$J$12:$J$491=$H$7,IF('توزيع المباريات'!$H$12:$H$491=$H$6,ROW($A$13:$A$492)-ROW($A$13)+1)),ROWS($C$11:I227))),"")</f>
        <v/>
      </c>
    </row>
    <row r="228" spans="2:9" ht="18">
      <c r="B228" s="15" t="str">
        <f>IF(C228="","",SUBTOTAL(3,$C$11:C228))</f>
        <v/>
      </c>
      <c r="C228" s="16" t="str">
        <f t="array" ref="C228">IFERROR(INDEX('توزيع المباريات'!$C$12:$C$491,SMALL(IF('توزيع المباريات'!$J$12:$J$491=$H$7,IF('توزيع المباريات'!$H$12:$H$491=$H$6,ROW($A$13:$A$492)-ROW($A$13)+1)),ROWS($C$11:C228))),"")</f>
        <v/>
      </c>
      <c r="D228" s="16" t="str">
        <f t="array" ref="D228">IFERROR(INDEX('توزيع المباريات'!$D$12:$D$491,SMALL(IF('توزيع المباريات'!$J$12:$J$491=$H$7,IF('توزيع المباريات'!$H$12:$H$491=$H$6,ROW($A$13:$A$492)-ROW($A$13)+1)),ROWS($C$11:D228))),"")</f>
        <v/>
      </c>
      <c r="E228" s="16" t="str">
        <f t="array" ref="E228">IFERROR(INDEX('توزيع المباريات'!$E$12:$E$491,SMALL(IF('توزيع المباريات'!$J$12:$J$491=$H$7,IF('توزيع المباريات'!$H$12:$H$491=$H$6,ROW($A$13:$A$492)-ROW($A$13)+1)),ROWS($C$11:E228))),"")</f>
        <v/>
      </c>
      <c r="F228" s="16"/>
      <c r="G228" s="79"/>
      <c r="H228" s="16" t="str">
        <f t="array" ref="H228">IFERROR(INDEX('توزيع المباريات'!$H$12:$H$491,SMALL(IF('توزيع المباريات'!$J$12:$J$491=$H$7,IF('توزيع المباريات'!$H$12:$H$491=$H$6,ROW($A$13:$A$492)-ROW($A$13)+1)),ROWS($C$11:H228))),"")</f>
        <v/>
      </c>
      <c r="I228" s="16" t="str">
        <f t="array" ref="I228">IFERROR(INDEX('توزيع المباريات'!$I$12:$I$491,SMALL(IF('توزيع المباريات'!$J$12:$J$491=$H$7,IF('توزيع المباريات'!$H$12:$H$491=$H$6,ROW($A$13:$A$492)-ROW($A$13)+1)),ROWS($C$11:I228))),"")</f>
        <v/>
      </c>
    </row>
    <row r="229" spans="2:9" ht="18">
      <c r="B229" s="15" t="str">
        <f>IF(C229="","",SUBTOTAL(3,$C$11:C229))</f>
        <v/>
      </c>
      <c r="C229" s="16" t="str">
        <f t="array" ref="C229">IFERROR(INDEX('توزيع المباريات'!$C$12:$C$491,SMALL(IF('توزيع المباريات'!$J$12:$J$491=$H$7,IF('توزيع المباريات'!$H$12:$H$491=$H$6,ROW($A$13:$A$492)-ROW($A$13)+1)),ROWS($C$11:C229))),"")</f>
        <v/>
      </c>
      <c r="D229" s="16" t="str">
        <f t="array" ref="D229">IFERROR(INDEX('توزيع المباريات'!$D$12:$D$491,SMALL(IF('توزيع المباريات'!$J$12:$J$491=$H$7,IF('توزيع المباريات'!$H$12:$H$491=$H$6,ROW($A$13:$A$492)-ROW($A$13)+1)),ROWS($C$11:D229))),"")</f>
        <v/>
      </c>
      <c r="E229" s="16" t="str">
        <f t="array" ref="E229">IFERROR(INDEX('توزيع المباريات'!$E$12:$E$491,SMALL(IF('توزيع المباريات'!$J$12:$J$491=$H$7,IF('توزيع المباريات'!$H$12:$H$491=$H$6,ROW($A$13:$A$492)-ROW($A$13)+1)),ROWS($C$11:E229))),"")</f>
        <v/>
      </c>
      <c r="F229" s="16"/>
      <c r="G229" s="79"/>
      <c r="H229" s="16" t="str">
        <f t="array" ref="H229">IFERROR(INDEX('توزيع المباريات'!$H$12:$H$491,SMALL(IF('توزيع المباريات'!$J$12:$J$491=$H$7,IF('توزيع المباريات'!$H$12:$H$491=$H$6,ROW($A$13:$A$492)-ROW($A$13)+1)),ROWS($C$11:H229))),"")</f>
        <v/>
      </c>
      <c r="I229" s="16" t="str">
        <f t="array" ref="I229">IFERROR(INDEX('توزيع المباريات'!$I$12:$I$491,SMALL(IF('توزيع المباريات'!$J$12:$J$491=$H$7,IF('توزيع المباريات'!$H$12:$H$491=$H$6,ROW($A$13:$A$492)-ROW($A$13)+1)),ROWS($C$11:I229))),"")</f>
        <v/>
      </c>
    </row>
    <row r="230" spans="2:9" ht="18">
      <c r="B230" s="15" t="str">
        <f>IF(C230="","",SUBTOTAL(3,$C$11:C230))</f>
        <v/>
      </c>
      <c r="C230" s="16" t="str">
        <f t="array" ref="C230">IFERROR(INDEX('توزيع المباريات'!$C$12:$C$491,SMALL(IF('توزيع المباريات'!$J$12:$J$491=$H$7,IF('توزيع المباريات'!$H$12:$H$491=$H$6,ROW($A$13:$A$492)-ROW($A$13)+1)),ROWS($C$11:C230))),"")</f>
        <v/>
      </c>
      <c r="D230" s="16" t="str">
        <f t="array" ref="D230">IFERROR(INDEX('توزيع المباريات'!$D$12:$D$491,SMALL(IF('توزيع المباريات'!$J$12:$J$491=$H$7,IF('توزيع المباريات'!$H$12:$H$491=$H$6,ROW($A$13:$A$492)-ROW($A$13)+1)),ROWS($C$11:D230))),"")</f>
        <v/>
      </c>
      <c r="E230" s="16" t="str">
        <f t="array" ref="E230">IFERROR(INDEX('توزيع المباريات'!$E$12:$E$491,SMALL(IF('توزيع المباريات'!$J$12:$J$491=$H$7,IF('توزيع المباريات'!$H$12:$H$491=$H$6,ROW($A$13:$A$492)-ROW($A$13)+1)),ROWS($C$11:E230))),"")</f>
        <v/>
      </c>
      <c r="F230" s="16"/>
      <c r="G230" s="79"/>
      <c r="H230" s="16" t="str">
        <f t="array" ref="H230">IFERROR(INDEX('توزيع المباريات'!$H$12:$H$491,SMALL(IF('توزيع المباريات'!$J$12:$J$491=$H$7,IF('توزيع المباريات'!$H$12:$H$491=$H$6,ROW($A$13:$A$492)-ROW($A$13)+1)),ROWS($C$11:H230))),"")</f>
        <v/>
      </c>
      <c r="I230" s="16" t="str">
        <f t="array" ref="I230">IFERROR(INDEX('توزيع المباريات'!$I$12:$I$491,SMALL(IF('توزيع المباريات'!$J$12:$J$491=$H$7,IF('توزيع المباريات'!$H$12:$H$491=$H$6,ROW($A$13:$A$492)-ROW($A$13)+1)),ROWS($C$11:I230))),"")</f>
        <v/>
      </c>
    </row>
    <row r="231" spans="2:9" ht="18">
      <c r="B231" s="15" t="str">
        <f>IF(C231="","",SUBTOTAL(3,$C$11:C231))</f>
        <v/>
      </c>
      <c r="C231" s="16" t="str">
        <f t="array" ref="C231">IFERROR(INDEX('توزيع المباريات'!$C$12:$C$491,SMALL(IF('توزيع المباريات'!$J$12:$J$491=$H$7,IF('توزيع المباريات'!$H$12:$H$491=$H$6,ROW($A$13:$A$492)-ROW($A$13)+1)),ROWS($C$11:C231))),"")</f>
        <v/>
      </c>
      <c r="D231" s="16" t="str">
        <f t="array" ref="D231">IFERROR(INDEX('توزيع المباريات'!$D$12:$D$491,SMALL(IF('توزيع المباريات'!$J$12:$J$491=$H$7,IF('توزيع المباريات'!$H$12:$H$491=$H$6,ROW($A$13:$A$492)-ROW($A$13)+1)),ROWS($C$11:D231))),"")</f>
        <v/>
      </c>
      <c r="E231" s="16" t="str">
        <f t="array" ref="E231">IFERROR(INDEX('توزيع المباريات'!$E$12:$E$491,SMALL(IF('توزيع المباريات'!$J$12:$J$491=$H$7,IF('توزيع المباريات'!$H$12:$H$491=$H$6,ROW($A$13:$A$492)-ROW($A$13)+1)),ROWS($C$11:E231))),"")</f>
        <v/>
      </c>
      <c r="F231" s="16"/>
      <c r="G231" s="79"/>
      <c r="H231" s="16" t="str">
        <f t="array" ref="H231">IFERROR(INDEX('توزيع المباريات'!$H$12:$H$491,SMALL(IF('توزيع المباريات'!$J$12:$J$491=$H$7,IF('توزيع المباريات'!$H$12:$H$491=$H$6,ROW($A$13:$A$492)-ROW($A$13)+1)),ROWS($C$11:H231))),"")</f>
        <v/>
      </c>
      <c r="I231" s="16" t="str">
        <f t="array" ref="I231">IFERROR(INDEX('توزيع المباريات'!$I$12:$I$491,SMALL(IF('توزيع المباريات'!$J$12:$J$491=$H$7,IF('توزيع المباريات'!$H$12:$H$491=$H$6,ROW($A$13:$A$492)-ROW($A$13)+1)),ROWS($C$11:I231))),"")</f>
        <v/>
      </c>
    </row>
    <row r="232" spans="2:9" ht="18">
      <c r="B232" s="15" t="str">
        <f>IF(C232="","",SUBTOTAL(3,$C$11:C232))</f>
        <v/>
      </c>
      <c r="C232" s="16" t="str">
        <f t="array" ref="C232">IFERROR(INDEX('توزيع المباريات'!$C$12:$C$491,SMALL(IF('توزيع المباريات'!$J$12:$J$491=$H$7,IF('توزيع المباريات'!$H$12:$H$491=$H$6,ROW($A$13:$A$492)-ROW($A$13)+1)),ROWS($C$11:C232))),"")</f>
        <v/>
      </c>
      <c r="D232" s="16" t="str">
        <f t="array" ref="D232">IFERROR(INDEX('توزيع المباريات'!$D$12:$D$491,SMALL(IF('توزيع المباريات'!$J$12:$J$491=$H$7,IF('توزيع المباريات'!$H$12:$H$491=$H$6,ROW($A$13:$A$492)-ROW($A$13)+1)),ROWS($C$11:D232))),"")</f>
        <v/>
      </c>
      <c r="E232" s="16" t="str">
        <f t="array" ref="E232">IFERROR(INDEX('توزيع المباريات'!$E$12:$E$491,SMALL(IF('توزيع المباريات'!$J$12:$J$491=$H$7,IF('توزيع المباريات'!$H$12:$H$491=$H$6,ROW($A$13:$A$492)-ROW($A$13)+1)),ROWS($C$11:E232))),"")</f>
        <v/>
      </c>
      <c r="F232" s="16"/>
      <c r="G232" s="79"/>
      <c r="H232" s="16" t="str">
        <f t="array" ref="H232">IFERROR(INDEX('توزيع المباريات'!$H$12:$H$491,SMALL(IF('توزيع المباريات'!$J$12:$J$491=$H$7,IF('توزيع المباريات'!$H$12:$H$491=$H$6,ROW($A$13:$A$492)-ROW($A$13)+1)),ROWS($C$11:H232))),"")</f>
        <v/>
      </c>
      <c r="I232" s="16" t="str">
        <f t="array" ref="I232">IFERROR(INDEX('توزيع المباريات'!$I$12:$I$491,SMALL(IF('توزيع المباريات'!$J$12:$J$491=$H$7,IF('توزيع المباريات'!$H$12:$H$491=$H$6,ROW($A$13:$A$492)-ROW($A$13)+1)),ROWS($C$11:I232))),"")</f>
        <v/>
      </c>
    </row>
    <row r="233" spans="2:9" ht="18">
      <c r="B233" s="15" t="str">
        <f>IF(C233="","",SUBTOTAL(3,$C$11:C233))</f>
        <v/>
      </c>
      <c r="C233" s="16" t="str">
        <f t="array" ref="C233">IFERROR(INDEX('توزيع المباريات'!$C$12:$C$491,SMALL(IF('توزيع المباريات'!$J$12:$J$491=$H$7,IF('توزيع المباريات'!$H$12:$H$491=$H$6,ROW($A$13:$A$492)-ROW($A$13)+1)),ROWS($C$11:C233))),"")</f>
        <v/>
      </c>
      <c r="D233" s="16" t="str">
        <f t="array" ref="D233">IFERROR(INDEX('توزيع المباريات'!$D$12:$D$491,SMALL(IF('توزيع المباريات'!$J$12:$J$491=$H$7,IF('توزيع المباريات'!$H$12:$H$491=$H$6,ROW($A$13:$A$492)-ROW($A$13)+1)),ROWS($C$11:D233))),"")</f>
        <v/>
      </c>
      <c r="E233" s="16" t="str">
        <f t="array" ref="E233">IFERROR(INDEX('توزيع المباريات'!$E$12:$E$491,SMALL(IF('توزيع المباريات'!$J$12:$J$491=$H$7,IF('توزيع المباريات'!$H$12:$H$491=$H$6,ROW($A$13:$A$492)-ROW($A$13)+1)),ROWS($C$11:E233))),"")</f>
        <v/>
      </c>
      <c r="F233" s="16"/>
      <c r="G233" s="79"/>
      <c r="H233" s="16" t="str">
        <f t="array" ref="H233">IFERROR(INDEX('توزيع المباريات'!$H$12:$H$491,SMALL(IF('توزيع المباريات'!$J$12:$J$491=$H$7,IF('توزيع المباريات'!$H$12:$H$491=$H$6,ROW($A$13:$A$492)-ROW($A$13)+1)),ROWS($C$11:H233))),"")</f>
        <v/>
      </c>
      <c r="I233" s="16" t="str">
        <f t="array" ref="I233">IFERROR(INDEX('توزيع المباريات'!$I$12:$I$491,SMALL(IF('توزيع المباريات'!$J$12:$J$491=$H$7,IF('توزيع المباريات'!$H$12:$H$491=$H$6,ROW($A$13:$A$492)-ROW($A$13)+1)),ROWS($C$11:I233))),"")</f>
        <v/>
      </c>
    </row>
    <row r="234" spans="2:9" ht="18">
      <c r="B234" s="15" t="str">
        <f>IF(C234="","",SUBTOTAL(3,$C$11:C234))</f>
        <v/>
      </c>
      <c r="C234" s="16" t="str">
        <f t="array" ref="C234">IFERROR(INDEX('توزيع المباريات'!$C$12:$C$491,SMALL(IF('توزيع المباريات'!$J$12:$J$491=$H$7,IF('توزيع المباريات'!$H$12:$H$491=$H$6,ROW($A$13:$A$492)-ROW($A$13)+1)),ROWS($C$11:C234))),"")</f>
        <v/>
      </c>
      <c r="D234" s="16" t="str">
        <f t="array" ref="D234">IFERROR(INDEX('توزيع المباريات'!$D$12:$D$491,SMALL(IF('توزيع المباريات'!$J$12:$J$491=$H$7,IF('توزيع المباريات'!$H$12:$H$491=$H$6,ROW($A$13:$A$492)-ROW($A$13)+1)),ROWS($C$11:D234))),"")</f>
        <v/>
      </c>
      <c r="E234" s="16" t="str">
        <f t="array" ref="E234">IFERROR(INDEX('توزيع المباريات'!$E$12:$E$491,SMALL(IF('توزيع المباريات'!$J$12:$J$491=$H$7,IF('توزيع المباريات'!$H$12:$H$491=$H$6,ROW($A$13:$A$492)-ROW($A$13)+1)),ROWS($C$11:E234))),"")</f>
        <v/>
      </c>
      <c r="F234" s="16"/>
      <c r="G234" s="79"/>
      <c r="H234" s="16" t="str">
        <f t="array" ref="H234">IFERROR(INDEX('توزيع المباريات'!$H$12:$H$491,SMALL(IF('توزيع المباريات'!$J$12:$J$491=$H$7,IF('توزيع المباريات'!$H$12:$H$491=$H$6,ROW($A$13:$A$492)-ROW($A$13)+1)),ROWS($C$11:H234))),"")</f>
        <v/>
      </c>
      <c r="I234" s="16" t="str">
        <f t="array" ref="I234">IFERROR(INDEX('توزيع المباريات'!$I$12:$I$491,SMALL(IF('توزيع المباريات'!$J$12:$J$491=$H$7,IF('توزيع المباريات'!$H$12:$H$491=$H$6,ROW($A$13:$A$492)-ROW($A$13)+1)),ROWS($C$11:I234))),"")</f>
        <v/>
      </c>
    </row>
    <row r="235" spans="2:9" ht="18">
      <c r="B235" s="15" t="str">
        <f>IF(C235="","",SUBTOTAL(3,$C$11:C235))</f>
        <v/>
      </c>
      <c r="C235" s="16" t="str">
        <f t="array" ref="C235">IFERROR(INDEX('توزيع المباريات'!$C$12:$C$491,SMALL(IF('توزيع المباريات'!$J$12:$J$491=$H$7,IF('توزيع المباريات'!$H$12:$H$491=$H$6,ROW($A$13:$A$492)-ROW($A$13)+1)),ROWS($C$11:C235))),"")</f>
        <v/>
      </c>
      <c r="D235" s="16" t="str">
        <f t="array" ref="D235">IFERROR(INDEX('توزيع المباريات'!$D$12:$D$491,SMALL(IF('توزيع المباريات'!$J$12:$J$491=$H$7,IF('توزيع المباريات'!$H$12:$H$491=$H$6,ROW($A$13:$A$492)-ROW($A$13)+1)),ROWS($C$11:D235))),"")</f>
        <v/>
      </c>
      <c r="E235" s="16" t="str">
        <f t="array" ref="E235">IFERROR(INDEX('توزيع المباريات'!$E$12:$E$491,SMALL(IF('توزيع المباريات'!$J$12:$J$491=$H$7,IF('توزيع المباريات'!$H$12:$H$491=$H$6,ROW($A$13:$A$492)-ROW($A$13)+1)),ROWS($C$11:E235))),"")</f>
        <v/>
      </c>
      <c r="F235" s="16"/>
      <c r="G235" s="79"/>
      <c r="H235" s="16" t="str">
        <f t="array" ref="H235">IFERROR(INDEX('توزيع المباريات'!$H$12:$H$491,SMALL(IF('توزيع المباريات'!$J$12:$J$491=$H$7,IF('توزيع المباريات'!$H$12:$H$491=$H$6,ROW($A$13:$A$492)-ROW($A$13)+1)),ROWS($C$11:H235))),"")</f>
        <v/>
      </c>
      <c r="I235" s="16" t="str">
        <f t="array" ref="I235">IFERROR(INDEX('توزيع المباريات'!$I$12:$I$491,SMALL(IF('توزيع المباريات'!$J$12:$J$491=$H$7,IF('توزيع المباريات'!$H$12:$H$491=$H$6,ROW($A$13:$A$492)-ROW($A$13)+1)),ROWS($C$11:I235))),"")</f>
        <v/>
      </c>
    </row>
    <row r="236" spans="2:9" ht="18">
      <c r="B236" s="15" t="str">
        <f>IF(C236="","",SUBTOTAL(3,$C$11:C236))</f>
        <v/>
      </c>
      <c r="C236" s="16" t="str">
        <f t="array" ref="C236">IFERROR(INDEX('توزيع المباريات'!$C$12:$C$491,SMALL(IF('توزيع المباريات'!$J$12:$J$491=$H$7,IF('توزيع المباريات'!$H$12:$H$491=$H$6,ROW($A$13:$A$492)-ROW($A$13)+1)),ROWS($C$11:C236))),"")</f>
        <v/>
      </c>
      <c r="D236" s="16" t="str">
        <f t="array" ref="D236">IFERROR(INDEX('توزيع المباريات'!$D$12:$D$491,SMALL(IF('توزيع المباريات'!$J$12:$J$491=$H$7,IF('توزيع المباريات'!$H$12:$H$491=$H$6,ROW($A$13:$A$492)-ROW($A$13)+1)),ROWS($C$11:D236))),"")</f>
        <v/>
      </c>
      <c r="E236" s="16" t="str">
        <f t="array" ref="E236">IFERROR(INDEX('توزيع المباريات'!$E$12:$E$491,SMALL(IF('توزيع المباريات'!$J$12:$J$491=$H$7,IF('توزيع المباريات'!$H$12:$H$491=$H$6,ROW($A$13:$A$492)-ROW($A$13)+1)),ROWS($C$11:E236))),"")</f>
        <v/>
      </c>
      <c r="F236" s="16"/>
      <c r="G236" s="79"/>
      <c r="H236" s="16" t="str">
        <f t="array" ref="H236">IFERROR(INDEX('توزيع المباريات'!$H$12:$H$491,SMALL(IF('توزيع المباريات'!$J$12:$J$491=$H$7,IF('توزيع المباريات'!$H$12:$H$491=$H$6,ROW($A$13:$A$492)-ROW($A$13)+1)),ROWS($C$11:H236))),"")</f>
        <v/>
      </c>
      <c r="I236" s="16" t="str">
        <f t="array" ref="I236">IFERROR(INDEX('توزيع المباريات'!$I$12:$I$491,SMALL(IF('توزيع المباريات'!$J$12:$J$491=$H$7,IF('توزيع المباريات'!$H$12:$H$491=$H$6,ROW($A$13:$A$492)-ROW($A$13)+1)),ROWS($C$11:I236))),"")</f>
        <v/>
      </c>
    </row>
    <row r="237" spans="2:9" ht="18">
      <c r="B237" s="15" t="str">
        <f>IF(C237="","",SUBTOTAL(3,$C$11:C237))</f>
        <v/>
      </c>
      <c r="C237" s="16" t="str">
        <f t="array" ref="C237">IFERROR(INDEX('توزيع المباريات'!$C$12:$C$491,SMALL(IF('توزيع المباريات'!$J$12:$J$491=$H$7,IF('توزيع المباريات'!$H$12:$H$491=$H$6,ROW($A$13:$A$492)-ROW($A$13)+1)),ROWS($C$11:C237))),"")</f>
        <v/>
      </c>
      <c r="D237" s="16" t="str">
        <f t="array" ref="D237">IFERROR(INDEX('توزيع المباريات'!$D$12:$D$491,SMALL(IF('توزيع المباريات'!$J$12:$J$491=$H$7,IF('توزيع المباريات'!$H$12:$H$491=$H$6,ROW($A$13:$A$492)-ROW($A$13)+1)),ROWS($C$11:D237))),"")</f>
        <v/>
      </c>
      <c r="E237" s="16" t="str">
        <f t="array" ref="E237">IFERROR(INDEX('توزيع المباريات'!$E$12:$E$491,SMALL(IF('توزيع المباريات'!$J$12:$J$491=$H$7,IF('توزيع المباريات'!$H$12:$H$491=$H$6,ROW($A$13:$A$492)-ROW($A$13)+1)),ROWS($C$11:E237))),"")</f>
        <v/>
      </c>
      <c r="F237" s="16"/>
      <c r="G237" s="79"/>
      <c r="H237" s="16" t="str">
        <f t="array" ref="H237">IFERROR(INDEX('توزيع المباريات'!$H$12:$H$491,SMALL(IF('توزيع المباريات'!$J$12:$J$491=$H$7,IF('توزيع المباريات'!$H$12:$H$491=$H$6,ROW($A$13:$A$492)-ROW($A$13)+1)),ROWS($C$11:H237))),"")</f>
        <v/>
      </c>
      <c r="I237" s="16" t="str">
        <f t="array" ref="I237">IFERROR(INDEX('توزيع المباريات'!$I$12:$I$491,SMALL(IF('توزيع المباريات'!$J$12:$J$491=$H$7,IF('توزيع المباريات'!$H$12:$H$491=$H$6,ROW($A$13:$A$492)-ROW($A$13)+1)),ROWS($C$11:I237))),"")</f>
        <v/>
      </c>
    </row>
    <row r="238" spans="2:9" ht="18">
      <c r="B238" s="15" t="str">
        <f>IF(C238="","",SUBTOTAL(3,$C$11:C238))</f>
        <v/>
      </c>
      <c r="C238" s="16" t="str">
        <f t="array" ref="C238">IFERROR(INDEX('توزيع المباريات'!$C$12:$C$491,SMALL(IF('توزيع المباريات'!$J$12:$J$491=$H$7,IF('توزيع المباريات'!$H$12:$H$491=$H$6,ROW($A$13:$A$492)-ROW($A$13)+1)),ROWS($C$11:C238))),"")</f>
        <v/>
      </c>
      <c r="D238" s="16" t="str">
        <f t="array" ref="D238">IFERROR(INDEX('توزيع المباريات'!$D$12:$D$491,SMALL(IF('توزيع المباريات'!$J$12:$J$491=$H$7,IF('توزيع المباريات'!$H$12:$H$491=$H$6,ROW($A$13:$A$492)-ROW($A$13)+1)),ROWS($C$11:D238))),"")</f>
        <v/>
      </c>
      <c r="E238" s="16" t="str">
        <f t="array" ref="E238">IFERROR(INDEX('توزيع المباريات'!$E$12:$E$491,SMALL(IF('توزيع المباريات'!$J$12:$J$491=$H$7,IF('توزيع المباريات'!$H$12:$H$491=$H$6,ROW($A$13:$A$492)-ROW($A$13)+1)),ROWS($C$11:E238))),"")</f>
        <v/>
      </c>
      <c r="F238" s="16"/>
      <c r="G238" s="79"/>
      <c r="H238" s="16" t="str">
        <f t="array" ref="H238">IFERROR(INDEX('توزيع المباريات'!$H$12:$H$491,SMALL(IF('توزيع المباريات'!$J$12:$J$491=$H$7,IF('توزيع المباريات'!$H$12:$H$491=$H$6,ROW($A$13:$A$492)-ROW($A$13)+1)),ROWS($C$11:H238))),"")</f>
        <v/>
      </c>
      <c r="I238" s="16" t="str">
        <f t="array" ref="I238">IFERROR(INDEX('توزيع المباريات'!$I$12:$I$491,SMALL(IF('توزيع المباريات'!$J$12:$J$491=$H$7,IF('توزيع المباريات'!$H$12:$H$491=$H$6,ROW($A$13:$A$492)-ROW($A$13)+1)),ROWS($C$11:I238))),"")</f>
        <v/>
      </c>
    </row>
    <row r="239" spans="2:9" ht="18">
      <c r="B239" s="15" t="str">
        <f>IF(C239="","",SUBTOTAL(3,$C$11:C239))</f>
        <v/>
      </c>
      <c r="C239" s="16" t="str">
        <f t="array" ref="C239">IFERROR(INDEX('توزيع المباريات'!$C$12:$C$491,SMALL(IF('توزيع المباريات'!$J$12:$J$491=$H$7,IF('توزيع المباريات'!$H$12:$H$491=$H$6,ROW($A$13:$A$492)-ROW($A$13)+1)),ROWS($C$11:C239))),"")</f>
        <v/>
      </c>
      <c r="D239" s="16" t="str">
        <f t="array" ref="D239">IFERROR(INDEX('توزيع المباريات'!$D$12:$D$491,SMALL(IF('توزيع المباريات'!$J$12:$J$491=$H$7,IF('توزيع المباريات'!$H$12:$H$491=$H$6,ROW($A$13:$A$492)-ROW($A$13)+1)),ROWS($C$11:D239))),"")</f>
        <v/>
      </c>
      <c r="E239" s="16" t="str">
        <f t="array" ref="E239">IFERROR(INDEX('توزيع المباريات'!$E$12:$E$491,SMALL(IF('توزيع المباريات'!$J$12:$J$491=$H$7,IF('توزيع المباريات'!$H$12:$H$491=$H$6,ROW($A$13:$A$492)-ROW($A$13)+1)),ROWS($C$11:E239))),"")</f>
        <v/>
      </c>
      <c r="F239" s="16"/>
      <c r="G239" s="79"/>
      <c r="H239" s="16" t="str">
        <f t="array" ref="H239">IFERROR(INDEX('توزيع المباريات'!$H$12:$H$491,SMALL(IF('توزيع المباريات'!$J$12:$J$491=$H$7,IF('توزيع المباريات'!$H$12:$H$491=$H$6,ROW($A$13:$A$492)-ROW($A$13)+1)),ROWS($C$11:H239))),"")</f>
        <v/>
      </c>
      <c r="I239" s="16" t="str">
        <f t="array" ref="I239">IFERROR(INDEX('توزيع المباريات'!$I$12:$I$491,SMALL(IF('توزيع المباريات'!$J$12:$J$491=$H$7,IF('توزيع المباريات'!$H$12:$H$491=$H$6,ROW($A$13:$A$492)-ROW($A$13)+1)),ROWS($C$11:I239))),"")</f>
        <v/>
      </c>
    </row>
    <row r="240" spans="2:9" ht="18">
      <c r="B240" s="15" t="str">
        <f>IF(C240="","",SUBTOTAL(3,$C$11:C240))</f>
        <v/>
      </c>
      <c r="C240" s="16" t="str">
        <f t="array" ref="C240">IFERROR(INDEX('توزيع المباريات'!$C$12:$C$491,SMALL(IF('توزيع المباريات'!$J$12:$J$491=$H$7,IF('توزيع المباريات'!$H$12:$H$491=$H$6,ROW($A$13:$A$492)-ROW($A$13)+1)),ROWS($C$11:C240))),"")</f>
        <v/>
      </c>
      <c r="D240" s="16" t="str">
        <f t="array" ref="D240">IFERROR(INDEX('توزيع المباريات'!$D$12:$D$491,SMALL(IF('توزيع المباريات'!$J$12:$J$491=$H$7,IF('توزيع المباريات'!$H$12:$H$491=$H$6,ROW($A$13:$A$492)-ROW($A$13)+1)),ROWS($C$11:D240))),"")</f>
        <v/>
      </c>
      <c r="E240" s="16" t="str">
        <f t="array" ref="E240">IFERROR(INDEX('توزيع المباريات'!$E$12:$E$491,SMALL(IF('توزيع المباريات'!$J$12:$J$491=$H$7,IF('توزيع المباريات'!$H$12:$H$491=$H$6,ROW($A$13:$A$492)-ROW($A$13)+1)),ROWS($C$11:E240))),"")</f>
        <v/>
      </c>
      <c r="F240" s="16"/>
      <c r="G240" s="79"/>
      <c r="H240" s="16" t="str">
        <f t="array" ref="H240">IFERROR(INDEX('توزيع المباريات'!$H$12:$H$491,SMALL(IF('توزيع المباريات'!$J$12:$J$491=$H$7,IF('توزيع المباريات'!$H$12:$H$491=$H$6,ROW($A$13:$A$492)-ROW($A$13)+1)),ROWS($C$11:H240))),"")</f>
        <v/>
      </c>
      <c r="I240" s="16" t="str">
        <f t="array" ref="I240">IFERROR(INDEX('توزيع المباريات'!$I$12:$I$491,SMALL(IF('توزيع المباريات'!$J$12:$J$491=$H$7,IF('توزيع المباريات'!$H$12:$H$491=$H$6,ROW($A$13:$A$492)-ROW($A$13)+1)),ROWS($C$11:I240))),"")</f>
        <v/>
      </c>
    </row>
    <row r="241" spans="2:9" ht="18">
      <c r="B241" s="15" t="str">
        <f>IF(C241="","",SUBTOTAL(3,$C$11:C241))</f>
        <v/>
      </c>
      <c r="C241" s="16" t="str">
        <f t="array" ref="C241">IFERROR(INDEX('توزيع المباريات'!$C$12:$C$491,SMALL(IF('توزيع المباريات'!$J$12:$J$491=$H$7,IF('توزيع المباريات'!$H$12:$H$491=$H$6,ROW($A$13:$A$492)-ROW($A$13)+1)),ROWS($C$11:C241))),"")</f>
        <v/>
      </c>
      <c r="D241" s="16" t="str">
        <f t="array" ref="D241">IFERROR(INDEX('توزيع المباريات'!$D$12:$D$491,SMALL(IF('توزيع المباريات'!$J$12:$J$491=$H$7,IF('توزيع المباريات'!$H$12:$H$491=$H$6,ROW($A$13:$A$492)-ROW($A$13)+1)),ROWS($C$11:D241))),"")</f>
        <v/>
      </c>
      <c r="E241" s="16" t="str">
        <f t="array" ref="E241">IFERROR(INDEX('توزيع المباريات'!$E$12:$E$491,SMALL(IF('توزيع المباريات'!$J$12:$J$491=$H$7,IF('توزيع المباريات'!$H$12:$H$491=$H$6,ROW($A$13:$A$492)-ROW($A$13)+1)),ROWS($C$11:E241))),"")</f>
        <v/>
      </c>
      <c r="F241" s="16"/>
      <c r="G241" s="79"/>
      <c r="H241" s="16" t="str">
        <f t="array" ref="H241">IFERROR(INDEX('توزيع المباريات'!$H$12:$H$491,SMALL(IF('توزيع المباريات'!$J$12:$J$491=$H$7,IF('توزيع المباريات'!$H$12:$H$491=$H$6,ROW($A$13:$A$492)-ROW($A$13)+1)),ROWS($C$11:H241))),"")</f>
        <v/>
      </c>
      <c r="I241" s="16" t="str">
        <f t="array" ref="I241">IFERROR(INDEX('توزيع المباريات'!$I$12:$I$491,SMALL(IF('توزيع المباريات'!$J$12:$J$491=$H$7,IF('توزيع المباريات'!$H$12:$H$491=$H$6,ROW($A$13:$A$492)-ROW($A$13)+1)),ROWS($C$11:I241))),"")</f>
        <v/>
      </c>
    </row>
    <row r="242" spans="2:9" ht="18">
      <c r="B242" s="15" t="str">
        <f>IF(C242="","",SUBTOTAL(3,$C$11:C242))</f>
        <v/>
      </c>
      <c r="C242" s="16" t="str">
        <f t="array" ref="C242">IFERROR(INDEX('توزيع المباريات'!$C$12:$C$491,SMALL(IF('توزيع المباريات'!$J$12:$J$491=$H$7,IF('توزيع المباريات'!$H$12:$H$491=$H$6,ROW($A$13:$A$492)-ROW($A$13)+1)),ROWS($C$11:C242))),"")</f>
        <v/>
      </c>
      <c r="D242" s="16" t="str">
        <f t="array" ref="D242">IFERROR(INDEX('توزيع المباريات'!$D$12:$D$491,SMALL(IF('توزيع المباريات'!$J$12:$J$491=$H$7,IF('توزيع المباريات'!$H$12:$H$491=$H$6,ROW($A$13:$A$492)-ROW($A$13)+1)),ROWS($C$11:D242))),"")</f>
        <v/>
      </c>
      <c r="E242" s="16" t="str">
        <f t="array" ref="E242">IFERROR(INDEX('توزيع المباريات'!$E$12:$E$491,SMALL(IF('توزيع المباريات'!$J$12:$J$491=$H$7,IF('توزيع المباريات'!$H$12:$H$491=$H$6,ROW($A$13:$A$492)-ROW($A$13)+1)),ROWS($C$11:E242))),"")</f>
        <v/>
      </c>
      <c r="F242" s="16"/>
      <c r="G242" s="79"/>
      <c r="H242" s="16" t="str">
        <f t="array" ref="H242">IFERROR(INDEX('توزيع المباريات'!$H$12:$H$491,SMALL(IF('توزيع المباريات'!$J$12:$J$491=$H$7,IF('توزيع المباريات'!$H$12:$H$491=$H$6,ROW($A$13:$A$492)-ROW($A$13)+1)),ROWS($C$11:H242))),"")</f>
        <v/>
      </c>
      <c r="I242" s="16" t="str">
        <f t="array" ref="I242">IFERROR(INDEX('توزيع المباريات'!$I$12:$I$491,SMALL(IF('توزيع المباريات'!$J$12:$J$491=$H$7,IF('توزيع المباريات'!$H$12:$H$491=$H$6,ROW($A$13:$A$492)-ROW($A$13)+1)),ROWS($C$11:I242))),"")</f>
        <v/>
      </c>
    </row>
    <row r="243" spans="2:9" ht="18">
      <c r="B243" s="15" t="str">
        <f>IF(C243="","",SUBTOTAL(3,$C$11:C243))</f>
        <v/>
      </c>
      <c r="C243" s="16" t="str">
        <f t="array" ref="C243">IFERROR(INDEX('توزيع المباريات'!$C$12:$C$491,SMALL(IF('توزيع المباريات'!$J$12:$J$491=$H$7,IF('توزيع المباريات'!$H$12:$H$491=$H$6,ROW($A$13:$A$492)-ROW($A$13)+1)),ROWS($C$11:C243))),"")</f>
        <v/>
      </c>
      <c r="D243" s="16" t="str">
        <f t="array" ref="D243">IFERROR(INDEX('توزيع المباريات'!$D$12:$D$491,SMALL(IF('توزيع المباريات'!$J$12:$J$491=$H$7,IF('توزيع المباريات'!$H$12:$H$491=$H$6,ROW($A$13:$A$492)-ROW($A$13)+1)),ROWS($C$11:D243))),"")</f>
        <v/>
      </c>
      <c r="E243" s="16" t="str">
        <f t="array" ref="E243">IFERROR(INDEX('توزيع المباريات'!$E$12:$E$491,SMALL(IF('توزيع المباريات'!$J$12:$J$491=$H$7,IF('توزيع المباريات'!$H$12:$H$491=$H$6,ROW($A$13:$A$492)-ROW($A$13)+1)),ROWS($C$11:E243))),"")</f>
        <v/>
      </c>
      <c r="F243" s="16"/>
      <c r="G243" s="79"/>
      <c r="H243" s="16" t="str">
        <f t="array" ref="H243">IFERROR(INDEX('توزيع المباريات'!$H$12:$H$491,SMALL(IF('توزيع المباريات'!$J$12:$J$491=$H$7,IF('توزيع المباريات'!$H$12:$H$491=$H$6,ROW($A$13:$A$492)-ROW($A$13)+1)),ROWS($C$11:H243))),"")</f>
        <v/>
      </c>
      <c r="I243" s="16" t="str">
        <f t="array" ref="I243">IFERROR(INDEX('توزيع المباريات'!$I$12:$I$491,SMALL(IF('توزيع المباريات'!$J$12:$J$491=$H$7,IF('توزيع المباريات'!$H$12:$H$491=$H$6,ROW($A$13:$A$492)-ROW($A$13)+1)),ROWS($C$11:I243))),"")</f>
        <v/>
      </c>
    </row>
    <row r="244" spans="2:9" ht="18">
      <c r="B244" s="15" t="str">
        <f>IF(C244="","",SUBTOTAL(3,$C$11:C244))</f>
        <v/>
      </c>
      <c r="C244" s="16" t="str">
        <f t="array" ref="C244">IFERROR(INDEX('توزيع المباريات'!$C$12:$C$491,SMALL(IF('توزيع المباريات'!$J$12:$J$491=$H$7,IF('توزيع المباريات'!$H$12:$H$491=$H$6,ROW($A$13:$A$492)-ROW($A$13)+1)),ROWS($C$11:C244))),"")</f>
        <v/>
      </c>
      <c r="D244" s="16" t="str">
        <f t="array" ref="D244">IFERROR(INDEX('توزيع المباريات'!$D$12:$D$491,SMALL(IF('توزيع المباريات'!$J$12:$J$491=$H$7,IF('توزيع المباريات'!$H$12:$H$491=$H$6,ROW($A$13:$A$492)-ROW($A$13)+1)),ROWS($C$11:D244))),"")</f>
        <v/>
      </c>
      <c r="E244" s="16" t="str">
        <f t="array" ref="E244">IFERROR(INDEX('توزيع المباريات'!$E$12:$E$491,SMALL(IF('توزيع المباريات'!$J$12:$J$491=$H$7,IF('توزيع المباريات'!$H$12:$H$491=$H$6,ROW($A$13:$A$492)-ROW($A$13)+1)),ROWS($C$11:E244))),"")</f>
        <v/>
      </c>
      <c r="F244" s="16"/>
      <c r="G244" s="79"/>
      <c r="H244" s="16" t="str">
        <f t="array" ref="H244">IFERROR(INDEX('توزيع المباريات'!$H$12:$H$491,SMALL(IF('توزيع المباريات'!$J$12:$J$491=$H$7,IF('توزيع المباريات'!$H$12:$H$491=$H$6,ROW($A$13:$A$492)-ROW($A$13)+1)),ROWS($C$11:H244))),"")</f>
        <v/>
      </c>
      <c r="I244" s="16" t="str">
        <f t="array" ref="I244">IFERROR(INDEX('توزيع المباريات'!$I$12:$I$491,SMALL(IF('توزيع المباريات'!$J$12:$J$491=$H$7,IF('توزيع المباريات'!$H$12:$H$491=$H$6,ROW($A$13:$A$492)-ROW($A$13)+1)),ROWS($C$11:I244))),"")</f>
        <v/>
      </c>
    </row>
    <row r="245" spans="2:9" ht="18">
      <c r="B245" s="15" t="str">
        <f>IF(C245="","",SUBTOTAL(3,$C$11:C245))</f>
        <v/>
      </c>
      <c r="C245" s="16" t="str">
        <f t="array" ref="C245">IFERROR(INDEX('توزيع المباريات'!$C$12:$C$491,SMALL(IF('توزيع المباريات'!$J$12:$J$491=$H$7,IF('توزيع المباريات'!$H$12:$H$491=$H$6,ROW($A$13:$A$492)-ROW($A$13)+1)),ROWS($C$11:C245))),"")</f>
        <v/>
      </c>
      <c r="D245" s="16" t="str">
        <f t="array" ref="D245">IFERROR(INDEX('توزيع المباريات'!$D$12:$D$491,SMALL(IF('توزيع المباريات'!$J$12:$J$491=$H$7,IF('توزيع المباريات'!$H$12:$H$491=$H$6,ROW($A$13:$A$492)-ROW($A$13)+1)),ROWS($C$11:D245))),"")</f>
        <v/>
      </c>
      <c r="E245" s="16" t="str">
        <f t="array" ref="E245">IFERROR(INDEX('توزيع المباريات'!$E$12:$E$491,SMALL(IF('توزيع المباريات'!$J$12:$J$491=$H$7,IF('توزيع المباريات'!$H$12:$H$491=$H$6,ROW($A$13:$A$492)-ROW($A$13)+1)),ROWS($C$11:E245))),"")</f>
        <v/>
      </c>
      <c r="F245" s="16"/>
      <c r="G245" s="79"/>
      <c r="H245" s="16" t="str">
        <f t="array" ref="H245">IFERROR(INDEX('توزيع المباريات'!$H$12:$H$491,SMALL(IF('توزيع المباريات'!$J$12:$J$491=$H$7,IF('توزيع المباريات'!$H$12:$H$491=$H$6,ROW($A$13:$A$492)-ROW($A$13)+1)),ROWS($C$11:H245))),"")</f>
        <v/>
      </c>
      <c r="I245" s="16" t="str">
        <f t="array" ref="I245">IFERROR(INDEX('توزيع المباريات'!$I$12:$I$491,SMALL(IF('توزيع المباريات'!$J$12:$J$491=$H$7,IF('توزيع المباريات'!$H$12:$H$491=$H$6,ROW($A$13:$A$492)-ROW($A$13)+1)),ROWS($C$11:I245))),"")</f>
        <v/>
      </c>
    </row>
    <row r="246" spans="2:9" ht="18">
      <c r="B246" s="15" t="str">
        <f>IF(C246="","",SUBTOTAL(3,$C$11:C246))</f>
        <v/>
      </c>
      <c r="C246" s="16" t="str">
        <f t="array" ref="C246">IFERROR(INDEX('توزيع المباريات'!$C$12:$C$491,SMALL(IF('توزيع المباريات'!$J$12:$J$491=$H$7,IF('توزيع المباريات'!$H$12:$H$491=$H$6,ROW($A$13:$A$492)-ROW($A$13)+1)),ROWS($C$11:C246))),"")</f>
        <v/>
      </c>
      <c r="D246" s="16" t="str">
        <f t="array" ref="D246">IFERROR(INDEX('توزيع المباريات'!$D$12:$D$491,SMALL(IF('توزيع المباريات'!$J$12:$J$491=$H$7,IF('توزيع المباريات'!$H$12:$H$491=$H$6,ROW($A$13:$A$492)-ROW($A$13)+1)),ROWS($C$11:D246))),"")</f>
        <v/>
      </c>
      <c r="E246" s="16" t="str">
        <f t="array" ref="E246">IFERROR(INDEX('توزيع المباريات'!$E$12:$E$491,SMALL(IF('توزيع المباريات'!$J$12:$J$491=$H$7,IF('توزيع المباريات'!$H$12:$H$491=$H$6,ROW($A$13:$A$492)-ROW($A$13)+1)),ROWS($C$11:E246))),"")</f>
        <v/>
      </c>
      <c r="F246" s="16"/>
      <c r="G246" s="79"/>
      <c r="H246" s="16" t="str">
        <f t="array" ref="H246">IFERROR(INDEX('توزيع المباريات'!$H$12:$H$491,SMALL(IF('توزيع المباريات'!$J$12:$J$491=$H$7,IF('توزيع المباريات'!$H$12:$H$491=$H$6,ROW($A$13:$A$492)-ROW($A$13)+1)),ROWS($C$11:H246))),"")</f>
        <v/>
      </c>
      <c r="I246" s="16" t="str">
        <f t="array" ref="I246">IFERROR(INDEX('توزيع المباريات'!$I$12:$I$491,SMALL(IF('توزيع المباريات'!$J$12:$J$491=$H$7,IF('توزيع المباريات'!$H$12:$H$491=$H$6,ROW($A$13:$A$492)-ROW($A$13)+1)),ROWS($C$11:I246))),"")</f>
        <v/>
      </c>
    </row>
    <row r="247" spans="2:9" ht="18">
      <c r="B247" s="15" t="str">
        <f>IF(C247="","",SUBTOTAL(3,$C$11:C247))</f>
        <v/>
      </c>
      <c r="C247" s="16" t="str">
        <f t="array" ref="C247">IFERROR(INDEX('توزيع المباريات'!$C$12:$C$491,SMALL(IF('توزيع المباريات'!$J$12:$J$491=$H$7,IF('توزيع المباريات'!$H$12:$H$491=$H$6,ROW($A$13:$A$492)-ROW($A$13)+1)),ROWS($C$11:C247))),"")</f>
        <v/>
      </c>
      <c r="D247" s="16" t="str">
        <f t="array" ref="D247">IFERROR(INDEX('توزيع المباريات'!$D$12:$D$491,SMALL(IF('توزيع المباريات'!$J$12:$J$491=$H$7,IF('توزيع المباريات'!$H$12:$H$491=$H$6,ROW($A$13:$A$492)-ROW($A$13)+1)),ROWS($C$11:D247))),"")</f>
        <v/>
      </c>
      <c r="E247" s="16" t="str">
        <f t="array" ref="E247">IFERROR(INDEX('توزيع المباريات'!$E$12:$E$491,SMALL(IF('توزيع المباريات'!$J$12:$J$491=$H$7,IF('توزيع المباريات'!$H$12:$H$491=$H$6,ROW($A$13:$A$492)-ROW($A$13)+1)),ROWS($C$11:E247))),"")</f>
        <v/>
      </c>
      <c r="F247" s="16"/>
      <c r="G247" s="79"/>
      <c r="H247" s="16" t="str">
        <f t="array" ref="H247">IFERROR(INDEX('توزيع المباريات'!$H$12:$H$491,SMALL(IF('توزيع المباريات'!$J$12:$J$491=$H$7,IF('توزيع المباريات'!$H$12:$H$491=$H$6,ROW($A$13:$A$492)-ROW($A$13)+1)),ROWS($C$11:H247))),"")</f>
        <v/>
      </c>
      <c r="I247" s="16" t="str">
        <f t="array" ref="I247">IFERROR(INDEX('توزيع المباريات'!$I$12:$I$491,SMALL(IF('توزيع المباريات'!$J$12:$J$491=$H$7,IF('توزيع المباريات'!$H$12:$H$491=$H$6,ROW($A$13:$A$492)-ROW($A$13)+1)),ROWS($C$11:I247))),"")</f>
        <v/>
      </c>
    </row>
    <row r="248" spans="2:9" ht="18">
      <c r="B248" s="15" t="str">
        <f>IF(C248="","",SUBTOTAL(3,$C$11:C248))</f>
        <v/>
      </c>
      <c r="C248" s="16" t="str">
        <f t="array" ref="C248">IFERROR(INDEX('توزيع المباريات'!$C$12:$C$491,SMALL(IF('توزيع المباريات'!$J$12:$J$491=$H$7,IF('توزيع المباريات'!$H$12:$H$491=$H$6,ROW($A$13:$A$492)-ROW($A$13)+1)),ROWS($C$11:C248))),"")</f>
        <v/>
      </c>
      <c r="D248" s="16" t="str">
        <f t="array" ref="D248">IFERROR(INDEX('توزيع المباريات'!$D$12:$D$491,SMALL(IF('توزيع المباريات'!$J$12:$J$491=$H$7,IF('توزيع المباريات'!$H$12:$H$491=$H$6,ROW($A$13:$A$492)-ROW($A$13)+1)),ROWS($C$11:D248))),"")</f>
        <v/>
      </c>
      <c r="E248" s="16" t="str">
        <f t="array" ref="E248">IFERROR(INDEX('توزيع المباريات'!$E$12:$E$491,SMALL(IF('توزيع المباريات'!$J$12:$J$491=$H$7,IF('توزيع المباريات'!$H$12:$H$491=$H$6,ROW($A$13:$A$492)-ROW($A$13)+1)),ROWS($C$11:E248))),"")</f>
        <v/>
      </c>
      <c r="F248" s="16"/>
      <c r="G248" s="79"/>
      <c r="H248" s="16" t="str">
        <f t="array" ref="H248">IFERROR(INDEX('توزيع المباريات'!$H$12:$H$491,SMALL(IF('توزيع المباريات'!$J$12:$J$491=$H$7,IF('توزيع المباريات'!$H$12:$H$491=$H$6,ROW($A$13:$A$492)-ROW($A$13)+1)),ROWS($C$11:H248))),"")</f>
        <v/>
      </c>
      <c r="I248" s="16" t="str">
        <f t="array" ref="I248">IFERROR(INDEX('توزيع المباريات'!$I$12:$I$491,SMALL(IF('توزيع المباريات'!$J$12:$J$491=$H$7,IF('توزيع المباريات'!$H$12:$H$491=$H$6,ROW($A$13:$A$492)-ROW($A$13)+1)),ROWS($C$11:I248))),"")</f>
        <v/>
      </c>
    </row>
    <row r="249" spans="2:9" ht="18">
      <c r="B249" s="15" t="str">
        <f>IF(C249="","",SUBTOTAL(3,$C$11:C249))</f>
        <v/>
      </c>
      <c r="C249" s="16" t="str">
        <f t="array" ref="C249">IFERROR(INDEX('توزيع المباريات'!$C$12:$C$491,SMALL(IF('توزيع المباريات'!$J$12:$J$491=$H$7,IF('توزيع المباريات'!$H$12:$H$491=$H$6,ROW($A$13:$A$492)-ROW($A$13)+1)),ROWS($C$11:C249))),"")</f>
        <v/>
      </c>
      <c r="D249" s="16" t="str">
        <f t="array" ref="D249">IFERROR(INDEX('توزيع المباريات'!$D$12:$D$491,SMALL(IF('توزيع المباريات'!$J$12:$J$491=$H$7,IF('توزيع المباريات'!$H$12:$H$491=$H$6,ROW($A$13:$A$492)-ROW($A$13)+1)),ROWS($C$11:D249))),"")</f>
        <v/>
      </c>
      <c r="E249" s="16" t="str">
        <f t="array" ref="E249">IFERROR(INDEX('توزيع المباريات'!$E$12:$E$491,SMALL(IF('توزيع المباريات'!$J$12:$J$491=$H$7,IF('توزيع المباريات'!$H$12:$H$491=$H$6,ROW($A$13:$A$492)-ROW($A$13)+1)),ROWS($C$11:E249))),"")</f>
        <v/>
      </c>
      <c r="F249" s="16"/>
      <c r="G249" s="79"/>
      <c r="H249" s="16" t="str">
        <f t="array" ref="H249">IFERROR(INDEX('توزيع المباريات'!$H$12:$H$491,SMALL(IF('توزيع المباريات'!$J$12:$J$491=$H$7,IF('توزيع المباريات'!$H$12:$H$491=$H$6,ROW($A$13:$A$492)-ROW($A$13)+1)),ROWS($C$11:H249))),"")</f>
        <v/>
      </c>
      <c r="I249" s="16" t="str">
        <f t="array" ref="I249">IFERROR(INDEX('توزيع المباريات'!$I$12:$I$491,SMALL(IF('توزيع المباريات'!$J$12:$J$491=$H$7,IF('توزيع المباريات'!$H$12:$H$491=$H$6,ROW($A$13:$A$492)-ROW($A$13)+1)),ROWS($C$11:I249))),"")</f>
        <v/>
      </c>
    </row>
    <row r="250" spans="2:9" ht="18">
      <c r="B250" s="15" t="str">
        <f>IF(C250="","",SUBTOTAL(3,$C$11:C250))</f>
        <v/>
      </c>
      <c r="C250" s="16" t="str">
        <f t="array" ref="C250">IFERROR(INDEX('توزيع المباريات'!$C$12:$C$491,SMALL(IF('توزيع المباريات'!$J$12:$J$491=$H$7,IF('توزيع المباريات'!$H$12:$H$491=$H$6,ROW($A$13:$A$492)-ROW($A$13)+1)),ROWS($C$11:C250))),"")</f>
        <v/>
      </c>
      <c r="D250" s="16" t="str">
        <f t="array" ref="D250">IFERROR(INDEX('توزيع المباريات'!$D$12:$D$491,SMALL(IF('توزيع المباريات'!$J$12:$J$491=$H$7,IF('توزيع المباريات'!$H$12:$H$491=$H$6,ROW($A$13:$A$492)-ROW($A$13)+1)),ROWS($C$11:D250))),"")</f>
        <v/>
      </c>
      <c r="E250" s="16" t="str">
        <f t="array" ref="E250">IFERROR(INDEX('توزيع المباريات'!$E$12:$E$491,SMALL(IF('توزيع المباريات'!$J$12:$J$491=$H$7,IF('توزيع المباريات'!$H$12:$H$491=$H$6,ROW($A$13:$A$492)-ROW($A$13)+1)),ROWS($C$11:E250))),"")</f>
        <v/>
      </c>
      <c r="F250" s="16"/>
      <c r="G250" s="79"/>
      <c r="H250" s="16" t="str">
        <f t="array" ref="H250">IFERROR(INDEX('توزيع المباريات'!$H$12:$H$491,SMALL(IF('توزيع المباريات'!$J$12:$J$491=$H$7,IF('توزيع المباريات'!$H$12:$H$491=$H$6,ROW($A$13:$A$492)-ROW($A$13)+1)),ROWS($C$11:H250))),"")</f>
        <v/>
      </c>
      <c r="I250" s="16" t="str">
        <f t="array" ref="I250">IFERROR(INDEX('توزيع المباريات'!$I$12:$I$491,SMALL(IF('توزيع المباريات'!$J$12:$J$491=$H$7,IF('توزيع المباريات'!$H$12:$H$491=$H$6,ROW($A$13:$A$492)-ROW($A$13)+1)),ROWS($C$11:I250))),"")</f>
        <v/>
      </c>
    </row>
    <row r="251" spans="2:9" ht="18">
      <c r="B251" s="15" t="str">
        <f>IF(C251="","",SUBTOTAL(3,$C$11:C251))</f>
        <v/>
      </c>
      <c r="C251" s="16" t="str">
        <f t="array" ref="C251">IFERROR(INDEX('توزيع المباريات'!$C$12:$C$491,SMALL(IF('توزيع المباريات'!$J$12:$J$491=$H$7,IF('توزيع المباريات'!$H$12:$H$491=$H$6,ROW($A$13:$A$492)-ROW($A$13)+1)),ROWS($C$11:C251))),"")</f>
        <v/>
      </c>
      <c r="D251" s="16" t="str">
        <f t="array" ref="D251">IFERROR(INDEX('توزيع المباريات'!$D$12:$D$491,SMALL(IF('توزيع المباريات'!$J$12:$J$491=$H$7,IF('توزيع المباريات'!$H$12:$H$491=$H$6,ROW($A$13:$A$492)-ROW($A$13)+1)),ROWS($C$11:D251))),"")</f>
        <v/>
      </c>
      <c r="E251" s="16" t="str">
        <f t="array" ref="E251">IFERROR(INDEX('توزيع المباريات'!$E$12:$E$491,SMALL(IF('توزيع المباريات'!$J$12:$J$491=$H$7,IF('توزيع المباريات'!$H$12:$H$491=$H$6,ROW($A$13:$A$492)-ROW($A$13)+1)),ROWS($C$11:E251))),"")</f>
        <v/>
      </c>
      <c r="F251" s="16"/>
      <c r="G251" s="79"/>
      <c r="H251" s="16" t="str">
        <f t="array" ref="H251">IFERROR(INDEX('توزيع المباريات'!$H$12:$H$491,SMALL(IF('توزيع المباريات'!$J$12:$J$491=$H$7,IF('توزيع المباريات'!$H$12:$H$491=$H$6,ROW($A$13:$A$492)-ROW($A$13)+1)),ROWS($C$11:H251))),"")</f>
        <v/>
      </c>
      <c r="I251" s="16" t="str">
        <f t="array" ref="I251">IFERROR(INDEX('توزيع المباريات'!$I$12:$I$491,SMALL(IF('توزيع المباريات'!$J$12:$J$491=$H$7,IF('توزيع المباريات'!$H$12:$H$491=$H$6,ROW($A$13:$A$492)-ROW($A$13)+1)),ROWS($C$11:I251))),"")</f>
        <v/>
      </c>
    </row>
    <row r="252" spans="2:9" ht="18">
      <c r="B252" s="15" t="str">
        <f>IF(C252="","",SUBTOTAL(3,$C$11:C252))</f>
        <v/>
      </c>
      <c r="C252" s="16" t="str">
        <f t="array" ref="C252">IFERROR(INDEX('توزيع المباريات'!$C$12:$C$491,SMALL(IF('توزيع المباريات'!$J$12:$J$491=$H$7,IF('توزيع المباريات'!$H$12:$H$491=$H$6,ROW($A$13:$A$492)-ROW($A$13)+1)),ROWS($C$11:C252))),"")</f>
        <v/>
      </c>
      <c r="D252" s="16" t="str">
        <f t="array" ref="D252">IFERROR(INDEX('توزيع المباريات'!$D$12:$D$491,SMALL(IF('توزيع المباريات'!$J$12:$J$491=$H$7,IF('توزيع المباريات'!$H$12:$H$491=$H$6,ROW($A$13:$A$492)-ROW($A$13)+1)),ROWS($C$11:D252))),"")</f>
        <v/>
      </c>
      <c r="E252" s="16" t="str">
        <f t="array" ref="E252">IFERROR(INDEX('توزيع المباريات'!$E$12:$E$491,SMALL(IF('توزيع المباريات'!$J$12:$J$491=$H$7,IF('توزيع المباريات'!$H$12:$H$491=$H$6,ROW($A$13:$A$492)-ROW($A$13)+1)),ROWS($C$11:E252))),"")</f>
        <v/>
      </c>
      <c r="F252" s="16"/>
      <c r="G252" s="79"/>
      <c r="H252" s="16" t="str">
        <f t="array" ref="H252">IFERROR(INDEX('توزيع المباريات'!$H$12:$H$491,SMALL(IF('توزيع المباريات'!$J$12:$J$491=$H$7,IF('توزيع المباريات'!$H$12:$H$491=$H$6,ROW($A$13:$A$492)-ROW($A$13)+1)),ROWS($C$11:H252))),"")</f>
        <v/>
      </c>
      <c r="I252" s="16" t="str">
        <f t="array" ref="I252">IFERROR(INDEX('توزيع المباريات'!$I$12:$I$491,SMALL(IF('توزيع المباريات'!$J$12:$J$491=$H$7,IF('توزيع المباريات'!$H$12:$H$491=$H$6,ROW($A$13:$A$492)-ROW($A$13)+1)),ROWS($C$11:I252))),"")</f>
        <v/>
      </c>
    </row>
    <row r="253" spans="2:9" ht="18">
      <c r="B253" s="15" t="str">
        <f>IF(C253="","",SUBTOTAL(3,$C$11:C253))</f>
        <v/>
      </c>
      <c r="C253" s="16" t="str">
        <f t="array" ref="C253">IFERROR(INDEX('توزيع المباريات'!$C$12:$C$491,SMALL(IF('توزيع المباريات'!$J$12:$J$491=$H$7,IF('توزيع المباريات'!$H$12:$H$491=$H$6,ROW($A$13:$A$492)-ROW($A$13)+1)),ROWS($C$11:C253))),"")</f>
        <v/>
      </c>
      <c r="D253" s="16" t="str">
        <f t="array" ref="D253">IFERROR(INDEX('توزيع المباريات'!$D$12:$D$491,SMALL(IF('توزيع المباريات'!$J$12:$J$491=$H$7,IF('توزيع المباريات'!$H$12:$H$491=$H$6,ROW($A$13:$A$492)-ROW($A$13)+1)),ROWS($C$11:D253))),"")</f>
        <v/>
      </c>
      <c r="E253" s="16" t="str">
        <f t="array" ref="E253">IFERROR(INDEX('توزيع المباريات'!$E$12:$E$491,SMALL(IF('توزيع المباريات'!$J$12:$J$491=$H$7,IF('توزيع المباريات'!$H$12:$H$491=$H$6,ROW($A$13:$A$492)-ROW($A$13)+1)),ROWS($C$11:E253))),"")</f>
        <v/>
      </c>
      <c r="F253" s="16"/>
      <c r="G253" s="79"/>
      <c r="H253" s="16" t="str">
        <f t="array" ref="H253">IFERROR(INDEX('توزيع المباريات'!$H$12:$H$491,SMALL(IF('توزيع المباريات'!$J$12:$J$491=$H$7,IF('توزيع المباريات'!$H$12:$H$491=$H$6,ROW($A$13:$A$492)-ROW($A$13)+1)),ROWS($C$11:H253))),"")</f>
        <v/>
      </c>
      <c r="I253" s="16" t="str">
        <f t="array" ref="I253">IFERROR(INDEX('توزيع المباريات'!$I$12:$I$491,SMALL(IF('توزيع المباريات'!$J$12:$J$491=$H$7,IF('توزيع المباريات'!$H$12:$H$491=$H$6,ROW($A$13:$A$492)-ROW($A$13)+1)),ROWS($C$11:I253))),"")</f>
        <v/>
      </c>
    </row>
    <row r="254" spans="2:9" ht="18">
      <c r="B254" s="15" t="str">
        <f>IF(C254="","",SUBTOTAL(3,$C$11:C254))</f>
        <v/>
      </c>
      <c r="C254" s="16" t="str">
        <f t="array" ref="C254">IFERROR(INDEX('توزيع المباريات'!$C$12:$C$491,SMALL(IF('توزيع المباريات'!$J$12:$J$491=$H$7,IF('توزيع المباريات'!$H$12:$H$491=$H$6,ROW($A$13:$A$492)-ROW($A$13)+1)),ROWS($C$11:C254))),"")</f>
        <v/>
      </c>
      <c r="D254" s="16" t="str">
        <f t="array" ref="D254">IFERROR(INDEX('توزيع المباريات'!$D$12:$D$491,SMALL(IF('توزيع المباريات'!$J$12:$J$491=$H$7,IF('توزيع المباريات'!$H$12:$H$491=$H$6,ROW($A$13:$A$492)-ROW($A$13)+1)),ROWS($C$11:D254))),"")</f>
        <v/>
      </c>
      <c r="E254" s="16" t="str">
        <f t="array" ref="E254">IFERROR(INDEX('توزيع المباريات'!$E$12:$E$491,SMALL(IF('توزيع المباريات'!$J$12:$J$491=$H$7,IF('توزيع المباريات'!$H$12:$H$491=$H$6,ROW($A$13:$A$492)-ROW($A$13)+1)),ROWS($C$11:E254))),"")</f>
        <v/>
      </c>
      <c r="F254" s="16"/>
      <c r="G254" s="79"/>
      <c r="H254" s="16" t="str">
        <f t="array" ref="H254">IFERROR(INDEX('توزيع المباريات'!$H$12:$H$491,SMALL(IF('توزيع المباريات'!$J$12:$J$491=$H$7,IF('توزيع المباريات'!$H$12:$H$491=$H$6,ROW($A$13:$A$492)-ROW($A$13)+1)),ROWS($C$11:H254))),"")</f>
        <v/>
      </c>
      <c r="I254" s="16" t="str">
        <f t="array" ref="I254">IFERROR(INDEX('توزيع المباريات'!$I$12:$I$491,SMALL(IF('توزيع المباريات'!$J$12:$J$491=$H$7,IF('توزيع المباريات'!$H$12:$H$491=$H$6,ROW($A$13:$A$492)-ROW($A$13)+1)),ROWS($C$11:I254))),"")</f>
        <v/>
      </c>
    </row>
    <row r="255" spans="2:9" ht="18">
      <c r="B255" s="15" t="str">
        <f>IF(C255="","",SUBTOTAL(3,$C$11:C255))</f>
        <v/>
      </c>
      <c r="C255" s="16" t="str">
        <f t="array" ref="C255">IFERROR(INDEX('توزيع المباريات'!$C$12:$C$491,SMALL(IF('توزيع المباريات'!$J$12:$J$491=$H$7,IF('توزيع المباريات'!$H$12:$H$491=$H$6,ROW($A$13:$A$492)-ROW($A$13)+1)),ROWS($C$11:C255))),"")</f>
        <v/>
      </c>
      <c r="D255" s="16" t="str">
        <f t="array" ref="D255">IFERROR(INDEX('توزيع المباريات'!$D$12:$D$491,SMALL(IF('توزيع المباريات'!$J$12:$J$491=$H$7,IF('توزيع المباريات'!$H$12:$H$491=$H$6,ROW($A$13:$A$492)-ROW($A$13)+1)),ROWS($C$11:D255))),"")</f>
        <v/>
      </c>
      <c r="E255" s="16" t="str">
        <f t="array" ref="E255">IFERROR(INDEX('توزيع المباريات'!$E$12:$E$491,SMALL(IF('توزيع المباريات'!$J$12:$J$491=$H$7,IF('توزيع المباريات'!$H$12:$H$491=$H$6,ROW($A$13:$A$492)-ROW($A$13)+1)),ROWS($C$11:E255))),"")</f>
        <v/>
      </c>
      <c r="F255" s="16"/>
      <c r="G255" s="79"/>
      <c r="H255" s="16" t="str">
        <f t="array" ref="H255">IFERROR(INDEX('توزيع المباريات'!$H$12:$H$491,SMALL(IF('توزيع المباريات'!$J$12:$J$491=$H$7,IF('توزيع المباريات'!$H$12:$H$491=$H$6,ROW($A$13:$A$492)-ROW($A$13)+1)),ROWS($C$11:H255))),"")</f>
        <v/>
      </c>
      <c r="I255" s="16" t="str">
        <f t="array" ref="I255">IFERROR(INDEX('توزيع المباريات'!$I$12:$I$491,SMALL(IF('توزيع المباريات'!$J$12:$J$491=$H$7,IF('توزيع المباريات'!$H$12:$H$491=$H$6,ROW($A$13:$A$492)-ROW($A$13)+1)),ROWS($C$11:I255))),"")</f>
        <v/>
      </c>
    </row>
    <row r="256" spans="2:9" ht="18">
      <c r="B256" s="15" t="str">
        <f>IF(C256="","",SUBTOTAL(3,$C$11:C256))</f>
        <v/>
      </c>
      <c r="C256" s="16" t="str">
        <f t="array" ref="C256">IFERROR(INDEX('توزيع المباريات'!$C$12:$C$491,SMALL(IF('توزيع المباريات'!$J$12:$J$491=$H$7,IF('توزيع المباريات'!$H$12:$H$491=$H$6,ROW($A$13:$A$492)-ROW($A$13)+1)),ROWS($C$11:C256))),"")</f>
        <v/>
      </c>
      <c r="D256" s="16" t="str">
        <f t="array" ref="D256">IFERROR(INDEX('توزيع المباريات'!$D$12:$D$491,SMALL(IF('توزيع المباريات'!$J$12:$J$491=$H$7,IF('توزيع المباريات'!$H$12:$H$491=$H$6,ROW($A$13:$A$492)-ROW($A$13)+1)),ROWS($C$11:D256))),"")</f>
        <v/>
      </c>
      <c r="E256" s="16" t="str">
        <f t="array" ref="E256">IFERROR(INDEX('توزيع المباريات'!$E$12:$E$491,SMALL(IF('توزيع المباريات'!$J$12:$J$491=$H$7,IF('توزيع المباريات'!$H$12:$H$491=$H$6,ROW($A$13:$A$492)-ROW($A$13)+1)),ROWS($C$11:E256))),"")</f>
        <v/>
      </c>
      <c r="F256" s="16"/>
      <c r="G256" s="79"/>
      <c r="H256" s="16" t="str">
        <f t="array" ref="H256">IFERROR(INDEX('توزيع المباريات'!$H$12:$H$491,SMALL(IF('توزيع المباريات'!$J$12:$J$491=$H$7,IF('توزيع المباريات'!$H$12:$H$491=$H$6,ROW($A$13:$A$492)-ROW($A$13)+1)),ROWS($C$11:H256))),"")</f>
        <v/>
      </c>
      <c r="I256" s="16" t="str">
        <f t="array" ref="I256">IFERROR(INDEX('توزيع المباريات'!$I$12:$I$491,SMALL(IF('توزيع المباريات'!$J$12:$J$491=$H$7,IF('توزيع المباريات'!$H$12:$H$491=$H$6,ROW($A$13:$A$492)-ROW($A$13)+1)),ROWS($C$11:I256))),"")</f>
        <v/>
      </c>
    </row>
    <row r="257" spans="2:9" ht="18">
      <c r="B257" s="15" t="str">
        <f>IF(C257="","",SUBTOTAL(3,$C$11:C257))</f>
        <v/>
      </c>
      <c r="C257" s="16" t="str">
        <f t="array" ref="C257">IFERROR(INDEX('توزيع المباريات'!$C$12:$C$491,SMALL(IF('توزيع المباريات'!$J$12:$J$491=$H$7,IF('توزيع المباريات'!$H$12:$H$491=$H$6,ROW($A$13:$A$492)-ROW($A$13)+1)),ROWS($C$11:C257))),"")</f>
        <v/>
      </c>
      <c r="D257" s="16" t="str">
        <f t="array" ref="D257">IFERROR(INDEX('توزيع المباريات'!$D$12:$D$491,SMALL(IF('توزيع المباريات'!$J$12:$J$491=$H$7,IF('توزيع المباريات'!$H$12:$H$491=$H$6,ROW($A$13:$A$492)-ROW($A$13)+1)),ROWS($C$11:D257))),"")</f>
        <v/>
      </c>
      <c r="E257" s="16" t="str">
        <f t="array" ref="E257">IFERROR(INDEX('توزيع المباريات'!$E$12:$E$491,SMALL(IF('توزيع المباريات'!$J$12:$J$491=$H$7,IF('توزيع المباريات'!$H$12:$H$491=$H$6,ROW($A$13:$A$492)-ROW($A$13)+1)),ROWS($C$11:E257))),"")</f>
        <v/>
      </c>
      <c r="F257" s="16"/>
      <c r="G257" s="79"/>
      <c r="H257" s="16" t="str">
        <f t="array" ref="H257">IFERROR(INDEX('توزيع المباريات'!$H$12:$H$491,SMALL(IF('توزيع المباريات'!$J$12:$J$491=$H$7,IF('توزيع المباريات'!$H$12:$H$491=$H$6,ROW($A$13:$A$492)-ROW($A$13)+1)),ROWS($C$11:H257))),"")</f>
        <v/>
      </c>
      <c r="I257" s="16" t="str">
        <f t="array" ref="I257">IFERROR(INDEX('توزيع المباريات'!$I$12:$I$491,SMALL(IF('توزيع المباريات'!$J$12:$J$491=$H$7,IF('توزيع المباريات'!$H$12:$H$491=$H$6,ROW($A$13:$A$492)-ROW($A$13)+1)),ROWS($C$11:I257))),"")</f>
        <v/>
      </c>
    </row>
    <row r="258" spans="2:9" ht="18">
      <c r="B258" s="15" t="str">
        <f>IF(C258="","",SUBTOTAL(3,$C$11:C258))</f>
        <v/>
      </c>
      <c r="C258" s="16" t="str">
        <f t="array" ref="C258">IFERROR(INDEX('توزيع المباريات'!$C$12:$C$491,SMALL(IF('توزيع المباريات'!$J$12:$J$491=$H$7,IF('توزيع المباريات'!$H$12:$H$491=$H$6,ROW($A$13:$A$492)-ROW($A$13)+1)),ROWS($C$11:C258))),"")</f>
        <v/>
      </c>
      <c r="D258" s="16" t="str">
        <f t="array" ref="D258">IFERROR(INDEX('توزيع المباريات'!$D$12:$D$491,SMALL(IF('توزيع المباريات'!$J$12:$J$491=$H$7,IF('توزيع المباريات'!$H$12:$H$491=$H$6,ROW($A$13:$A$492)-ROW($A$13)+1)),ROWS($C$11:D258))),"")</f>
        <v/>
      </c>
      <c r="E258" s="16" t="str">
        <f t="array" ref="E258">IFERROR(INDEX('توزيع المباريات'!$E$12:$E$491,SMALL(IF('توزيع المباريات'!$J$12:$J$491=$H$7,IF('توزيع المباريات'!$H$12:$H$491=$H$6,ROW($A$13:$A$492)-ROW($A$13)+1)),ROWS($C$11:E258))),"")</f>
        <v/>
      </c>
      <c r="F258" s="16"/>
      <c r="G258" s="79"/>
      <c r="H258" s="16" t="str">
        <f t="array" ref="H258">IFERROR(INDEX('توزيع المباريات'!$H$12:$H$491,SMALL(IF('توزيع المباريات'!$J$12:$J$491=$H$7,IF('توزيع المباريات'!$H$12:$H$491=$H$6,ROW($A$13:$A$492)-ROW($A$13)+1)),ROWS($C$11:H258))),"")</f>
        <v/>
      </c>
      <c r="I258" s="16" t="str">
        <f t="array" ref="I258">IFERROR(INDEX('توزيع المباريات'!$I$12:$I$491,SMALL(IF('توزيع المباريات'!$J$12:$J$491=$H$7,IF('توزيع المباريات'!$H$12:$H$491=$H$6,ROW($A$13:$A$492)-ROW($A$13)+1)),ROWS($C$11:I258))),"")</f>
        <v/>
      </c>
    </row>
    <row r="259" spans="2:9" ht="18">
      <c r="B259" s="15" t="str">
        <f>IF(C259="","",SUBTOTAL(3,$C$11:C259))</f>
        <v/>
      </c>
      <c r="C259" s="16" t="str">
        <f t="array" ref="C259">IFERROR(INDEX('توزيع المباريات'!$C$12:$C$491,SMALL(IF('توزيع المباريات'!$J$12:$J$491=$H$7,IF('توزيع المباريات'!$H$12:$H$491=$H$6,ROW($A$13:$A$492)-ROW($A$13)+1)),ROWS($C$11:C259))),"")</f>
        <v/>
      </c>
      <c r="D259" s="16" t="str">
        <f t="array" ref="D259">IFERROR(INDEX('توزيع المباريات'!$D$12:$D$491,SMALL(IF('توزيع المباريات'!$J$12:$J$491=$H$7,IF('توزيع المباريات'!$H$12:$H$491=$H$6,ROW($A$13:$A$492)-ROW($A$13)+1)),ROWS($C$11:D259))),"")</f>
        <v/>
      </c>
      <c r="E259" s="16" t="str">
        <f t="array" ref="E259">IFERROR(INDEX('توزيع المباريات'!$E$12:$E$491,SMALL(IF('توزيع المباريات'!$J$12:$J$491=$H$7,IF('توزيع المباريات'!$H$12:$H$491=$H$6,ROW($A$13:$A$492)-ROW($A$13)+1)),ROWS($C$11:E259))),"")</f>
        <v/>
      </c>
      <c r="F259" s="16"/>
      <c r="G259" s="79"/>
      <c r="H259" s="16" t="str">
        <f t="array" ref="H259">IFERROR(INDEX('توزيع المباريات'!$H$12:$H$491,SMALL(IF('توزيع المباريات'!$J$12:$J$491=$H$7,IF('توزيع المباريات'!$H$12:$H$491=$H$6,ROW($A$13:$A$492)-ROW($A$13)+1)),ROWS($C$11:H259))),"")</f>
        <v/>
      </c>
      <c r="I259" s="16" t="str">
        <f t="array" ref="I259">IFERROR(INDEX('توزيع المباريات'!$I$12:$I$491,SMALL(IF('توزيع المباريات'!$J$12:$J$491=$H$7,IF('توزيع المباريات'!$H$12:$H$491=$H$6,ROW($A$13:$A$492)-ROW($A$13)+1)),ROWS($C$11:I259))),"")</f>
        <v/>
      </c>
    </row>
    <row r="260" spans="2:9" ht="18">
      <c r="B260" s="15" t="str">
        <f>IF(C260="","",SUBTOTAL(3,$C$11:C260))</f>
        <v/>
      </c>
      <c r="C260" s="16" t="str">
        <f t="array" ref="C260">IFERROR(INDEX('توزيع المباريات'!$C$12:$C$491,SMALL(IF('توزيع المباريات'!$J$12:$J$491=$H$7,IF('توزيع المباريات'!$H$12:$H$491=$H$6,ROW($A$13:$A$492)-ROW($A$13)+1)),ROWS($C$11:C260))),"")</f>
        <v/>
      </c>
      <c r="D260" s="16" t="str">
        <f t="array" ref="D260">IFERROR(INDEX('توزيع المباريات'!$D$12:$D$491,SMALL(IF('توزيع المباريات'!$J$12:$J$491=$H$7,IF('توزيع المباريات'!$H$12:$H$491=$H$6,ROW($A$13:$A$492)-ROW($A$13)+1)),ROWS($C$11:D260))),"")</f>
        <v/>
      </c>
      <c r="E260" s="16" t="str">
        <f t="array" ref="E260">IFERROR(INDEX('توزيع المباريات'!$E$12:$E$491,SMALL(IF('توزيع المباريات'!$J$12:$J$491=$H$7,IF('توزيع المباريات'!$H$12:$H$491=$H$6,ROW($A$13:$A$492)-ROW($A$13)+1)),ROWS($C$11:E260))),"")</f>
        <v/>
      </c>
      <c r="F260" s="16"/>
      <c r="G260" s="79"/>
      <c r="H260" s="16" t="str">
        <f t="array" ref="H260">IFERROR(INDEX('توزيع المباريات'!$H$12:$H$491,SMALL(IF('توزيع المباريات'!$J$12:$J$491=$H$7,IF('توزيع المباريات'!$H$12:$H$491=$H$6,ROW($A$13:$A$492)-ROW($A$13)+1)),ROWS($C$11:H260))),"")</f>
        <v/>
      </c>
      <c r="I260" s="16" t="str">
        <f t="array" ref="I260">IFERROR(INDEX('توزيع المباريات'!$I$12:$I$491,SMALL(IF('توزيع المباريات'!$J$12:$J$491=$H$7,IF('توزيع المباريات'!$H$12:$H$491=$H$6,ROW($A$13:$A$492)-ROW($A$13)+1)),ROWS($C$11:I260))),"")</f>
        <v/>
      </c>
    </row>
    <row r="261" spans="2:9" ht="18">
      <c r="B261" s="15" t="str">
        <f>IF(C261="","",SUBTOTAL(3,$C$11:C261))</f>
        <v/>
      </c>
      <c r="C261" s="16" t="str">
        <f t="array" ref="C261">IFERROR(INDEX('توزيع المباريات'!$C$12:$C$491,SMALL(IF('توزيع المباريات'!$J$12:$J$491=$H$7,IF('توزيع المباريات'!$H$12:$H$491=$H$6,ROW($A$13:$A$492)-ROW($A$13)+1)),ROWS($C$11:C261))),"")</f>
        <v/>
      </c>
      <c r="D261" s="16" t="str">
        <f t="array" ref="D261">IFERROR(INDEX('توزيع المباريات'!$D$12:$D$491,SMALL(IF('توزيع المباريات'!$J$12:$J$491=$H$7,IF('توزيع المباريات'!$H$12:$H$491=$H$6,ROW($A$13:$A$492)-ROW($A$13)+1)),ROWS($C$11:D261))),"")</f>
        <v/>
      </c>
      <c r="E261" s="16" t="str">
        <f t="array" ref="E261">IFERROR(INDEX('توزيع المباريات'!$E$12:$E$491,SMALL(IF('توزيع المباريات'!$J$12:$J$491=$H$7,IF('توزيع المباريات'!$H$12:$H$491=$H$6,ROW($A$13:$A$492)-ROW($A$13)+1)),ROWS($C$11:E261))),"")</f>
        <v/>
      </c>
      <c r="F261" s="16"/>
      <c r="G261" s="79"/>
      <c r="H261" s="16" t="str">
        <f t="array" ref="H261">IFERROR(INDEX('توزيع المباريات'!$H$12:$H$491,SMALL(IF('توزيع المباريات'!$J$12:$J$491=$H$7,IF('توزيع المباريات'!$H$12:$H$491=$H$6,ROW($A$13:$A$492)-ROW($A$13)+1)),ROWS($C$11:H261))),"")</f>
        <v/>
      </c>
      <c r="I261" s="16" t="str">
        <f t="array" ref="I261">IFERROR(INDEX('توزيع المباريات'!$I$12:$I$491,SMALL(IF('توزيع المباريات'!$J$12:$J$491=$H$7,IF('توزيع المباريات'!$H$12:$H$491=$H$6,ROW($A$13:$A$492)-ROW($A$13)+1)),ROWS($C$11:I261))),"")</f>
        <v/>
      </c>
    </row>
    <row r="262" spans="2:9" ht="18">
      <c r="B262" s="15" t="str">
        <f>IF(C262="","",SUBTOTAL(3,$C$11:C262))</f>
        <v/>
      </c>
      <c r="C262" s="16" t="str">
        <f t="array" ref="C262">IFERROR(INDEX('توزيع المباريات'!$C$12:$C$491,SMALL(IF('توزيع المباريات'!$J$12:$J$491=$H$7,IF('توزيع المباريات'!$H$12:$H$491=$H$6,ROW($A$13:$A$492)-ROW($A$13)+1)),ROWS($C$11:C262))),"")</f>
        <v/>
      </c>
      <c r="D262" s="16" t="str">
        <f t="array" ref="D262">IFERROR(INDEX('توزيع المباريات'!$D$12:$D$491,SMALL(IF('توزيع المباريات'!$J$12:$J$491=$H$7,IF('توزيع المباريات'!$H$12:$H$491=$H$6,ROW($A$13:$A$492)-ROW($A$13)+1)),ROWS($C$11:D262))),"")</f>
        <v/>
      </c>
      <c r="E262" s="16" t="str">
        <f t="array" ref="E262">IFERROR(INDEX('توزيع المباريات'!$E$12:$E$491,SMALL(IF('توزيع المباريات'!$J$12:$J$491=$H$7,IF('توزيع المباريات'!$H$12:$H$491=$H$6,ROW($A$13:$A$492)-ROW($A$13)+1)),ROWS($C$11:E262))),"")</f>
        <v/>
      </c>
      <c r="F262" s="16"/>
      <c r="G262" s="79"/>
      <c r="H262" s="16" t="str">
        <f t="array" ref="H262">IFERROR(INDEX('توزيع المباريات'!$H$12:$H$491,SMALL(IF('توزيع المباريات'!$J$12:$J$491=$H$7,IF('توزيع المباريات'!$H$12:$H$491=$H$6,ROW($A$13:$A$492)-ROW($A$13)+1)),ROWS($C$11:H262))),"")</f>
        <v/>
      </c>
      <c r="I262" s="16" t="str">
        <f t="array" ref="I262">IFERROR(INDEX('توزيع المباريات'!$I$12:$I$491,SMALL(IF('توزيع المباريات'!$J$12:$J$491=$H$7,IF('توزيع المباريات'!$H$12:$H$491=$H$6,ROW($A$13:$A$492)-ROW($A$13)+1)),ROWS($C$11:I262))),"")</f>
        <v/>
      </c>
    </row>
    <row r="263" spans="2:9" ht="18">
      <c r="B263" s="15" t="str">
        <f>IF(C263="","",SUBTOTAL(3,$C$11:C263))</f>
        <v/>
      </c>
      <c r="C263" s="16" t="str">
        <f t="array" ref="C263">IFERROR(INDEX('توزيع المباريات'!$C$12:$C$491,SMALL(IF('توزيع المباريات'!$J$12:$J$491=$H$7,IF('توزيع المباريات'!$H$12:$H$491=$H$6,ROW($A$13:$A$492)-ROW($A$13)+1)),ROWS($C$11:C263))),"")</f>
        <v/>
      </c>
      <c r="D263" s="16" t="str">
        <f t="array" ref="D263">IFERROR(INDEX('توزيع المباريات'!$D$12:$D$491,SMALL(IF('توزيع المباريات'!$J$12:$J$491=$H$7,IF('توزيع المباريات'!$H$12:$H$491=$H$6,ROW($A$13:$A$492)-ROW($A$13)+1)),ROWS($C$11:D263))),"")</f>
        <v/>
      </c>
      <c r="E263" s="16" t="str">
        <f t="array" ref="E263">IFERROR(INDEX('توزيع المباريات'!$E$12:$E$491,SMALL(IF('توزيع المباريات'!$J$12:$J$491=$H$7,IF('توزيع المباريات'!$H$12:$H$491=$H$6,ROW($A$13:$A$492)-ROW($A$13)+1)),ROWS($C$11:E263))),"")</f>
        <v/>
      </c>
      <c r="F263" s="16"/>
      <c r="G263" s="79"/>
      <c r="H263" s="16" t="str">
        <f t="array" ref="H263">IFERROR(INDEX('توزيع المباريات'!$H$12:$H$491,SMALL(IF('توزيع المباريات'!$J$12:$J$491=$H$7,IF('توزيع المباريات'!$H$12:$H$491=$H$6,ROW($A$13:$A$492)-ROW($A$13)+1)),ROWS($C$11:H263))),"")</f>
        <v/>
      </c>
      <c r="I263" s="16" t="str">
        <f t="array" ref="I263">IFERROR(INDEX('توزيع المباريات'!$I$12:$I$491,SMALL(IF('توزيع المباريات'!$J$12:$J$491=$H$7,IF('توزيع المباريات'!$H$12:$H$491=$H$6,ROW($A$13:$A$492)-ROW($A$13)+1)),ROWS($C$11:I263))),"")</f>
        <v/>
      </c>
    </row>
    <row r="264" spans="2:9" ht="18">
      <c r="B264" s="15" t="str">
        <f>IF(C264="","",SUBTOTAL(3,$C$11:C264))</f>
        <v/>
      </c>
      <c r="C264" s="16" t="str">
        <f t="array" ref="C264">IFERROR(INDEX('توزيع المباريات'!$C$12:$C$491,SMALL(IF('توزيع المباريات'!$J$12:$J$491=$H$7,IF('توزيع المباريات'!$H$12:$H$491=$H$6,ROW($A$13:$A$492)-ROW($A$13)+1)),ROWS($C$11:C264))),"")</f>
        <v/>
      </c>
      <c r="D264" s="16" t="str">
        <f t="array" ref="D264">IFERROR(INDEX('توزيع المباريات'!$D$12:$D$491,SMALL(IF('توزيع المباريات'!$J$12:$J$491=$H$7,IF('توزيع المباريات'!$H$12:$H$491=$H$6,ROW($A$13:$A$492)-ROW($A$13)+1)),ROWS($C$11:D264))),"")</f>
        <v/>
      </c>
      <c r="E264" s="16" t="str">
        <f t="array" ref="E264">IFERROR(INDEX('توزيع المباريات'!$E$12:$E$491,SMALL(IF('توزيع المباريات'!$J$12:$J$491=$H$7,IF('توزيع المباريات'!$H$12:$H$491=$H$6,ROW($A$13:$A$492)-ROW($A$13)+1)),ROWS($C$11:E264))),"")</f>
        <v/>
      </c>
      <c r="F264" s="16"/>
      <c r="G264" s="79"/>
      <c r="H264" s="16" t="str">
        <f t="array" ref="H264">IFERROR(INDEX('توزيع المباريات'!$H$12:$H$491,SMALL(IF('توزيع المباريات'!$J$12:$J$491=$H$7,IF('توزيع المباريات'!$H$12:$H$491=$H$6,ROW($A$13:$A$492)-ROW($A$13)+1)),ROWS($C$11:H264))),"")</f>
        <v/>
      </c>
      <c r="I264" s="16" t="str">
        <f t="array" ref="I264">IFERROR(INDEX('توزيع المباريات'!$I$12:$I$491,SMALL(IF('توزيع المباريات'!$J$12:$J$491=$H$7,IF('توزيع المباريات'!$H$12:$H$491=$H$6,ROW($A$13:$A$492)-ROW($A$13)+1)),ROWS($C$11:I264))),"")</f>
        <v/>
      </c>
    </row>
    <row r="265" spans="2:9" ht="18">
      <c r="B265" s="15" t="str">
        <f>IF(C265="","",SUBTOTAL(3,$C$11:C265))</f>
        <v/>
      </c>
      <c r="C265" s="16" t="str">
        <f t="array" ref="C265">IFERROR(INDEX('توزيع المباريات'!$C$12:$C$491,SMALL(IF('توزيع المباريات'!$J$12:$J$491=$H$7,IF('توزيع المباريات'!$H$12:$H$491=$H$6,ROW($A$13:$A$492)-ROW($A$13)+1)),ROWS($C$11:C265))),"")</f>
        <v/>
      </c>
      <c r="D265" s="16" t="str">
        <f t="array" ref="D265">IFERROR(INDEX('توزيع المباريات'!$D$12:$D$491,SMALL(IF('توزيع المباريات'!$J$12:$J$491=$H$7,IF('توزيع المباريات'!$H$12:$H$491=$H$6,ROW($A$13:$A$492)-ROW($A$13)+1)),ROWS($C$11:D265))),"")</f>
        <v/>
      </c>
      <c r="E265" s="16" t="str">
        <f t="array" ref="E265">IFERROR(INDEX('توزيع المباريات'!$E$12:$E$491,SMALL(IF('توزيع المباريات'!$J$12:$J$491=$H$7,IF('توزيع المباريات'!$H$12:$H$491=$H$6,ROW($A$13:$A$492)-ROW($A$13)+1)),ROWS($C$11:E265))),"")</f>
        <v/>
      </c>
      <c r="F265" s="16"/>
      <c r="G265" s="79"/>
      <c r="H265" s="16" t="str">
        <f t="array" ref="H265">IFERROR(INDEX('توزيع المباريات'!$H$12:$H$491,SMALL(IF('توزيع المباريات'!$J$12:$J$491=$H$7,IF('توزيع المباريات'!$H$12:$H$491=$H$6,ROW($A$13:$A$492)-ROW($A$13)+1)),ROWS($C$11:H265))),"")</f>
        <v/>
      </c>
      <c r="I265" s="16" t="str">
        <f t="array" ref="I265">IFERROR(INDEX('توزيع المباريات'!$I$12:$I$491,SMALL(IF('توزيع المباريات'!$J$12:$J$491=$H$7,IF('توزيع المباريات'!$H$12:$H$491=$H$6,ROW($A$13:$A$492)-ROW($A$13)+1)),ROWS($C$11:I265))),"")</f>
        <v/>
      </c>
    </row>
    <row r="266" spans="2:9" ht="18">
      <c r="B266" s="15" t="str">
        <f>IF(C266="","",SUBTOTAL(3,$C$11:C266))</f>
        <v/>
      </c>
      <c r="C266" s="16" t="str">
        <f t="array" ref="C266">IFERROR(INDEX('توزيع المباريات'!$C$12:$C$491,SMALL(IF('توزيع المباريات'!$J$12:$J$491=$H$7,IF('توزيع المباريات'!$H$12:$H$491=$H$6,ROW($A$13:$A$492)-ROW($A$13)+1)),ROWS($C$11:C266))),"")</f>
        <v/>
      </c>
      <c r="D266" s="16" t="str">
        <f t="array" ref="D266">IFERROR(INDEX('توزيع المباريات'!$D$12:$D$491,SMALL(IF('توزيع المباريات'!$J$12:$J$491=$H$7,IF('توزيع المباريات'!$H$12:$H$491=$H$6,ROW($A$13:$A$492)-ROW($A$13)+1)),ROWS($C$11:D266))),"")</f>
        <v/>
      </c>
      <c r="E266" s="16" t="str">
        <f t="array" ref="E266">IFERROR(INDEX('توزيع المباريات'!$E$12:$E$491,SMALL(IF('توزيع المباريات'!$J$12:$J$491=$H$7,IF('توزيع المباريات'!$H$12:$H$491=$H$6,ROW($A$13:$A$492)-ROW($A$13)+1)),ROWS($C$11:E266))),"")</f>
        <v/>
      </c>
      <c r="F266" s="16"/>
      <c r="G266" s="79"/>
      <c r="H266" s="16" t="str">
        <f t="array" ref="H266">IFERROR(INDEX('توزيع المباريات'!$H$12:$H$491,SMALL(IF('توزيع المباريات'!$J$12:$J$491=$H$7,IF('توزيع المباريات'!$H$12:$H$491=$H$6,ROW($A$13:$A$492)-ROW($A$13)+1)),ROWS($C$11:H266))),"")</f>
        <v/>
      </c>
      <c r="I266" s="16" t="str">
        <f t="array" ref="I266">IFERROR(INDEX('توزيع المباريات'!$I$12:$I$491,SMALL(IF('توزيع المباريات'!$J$12:$J$491=$H$7,IF('توزيع المباريات'!$H$12:$H$491=$H$6,ROW($A$13:$A$492)-ROW($A$13)+1)),ROWS($C$11:I266))),"")</f>
        <v/>
      </c>
    </row>
    <row r="267" spans="2:9" ht="18">
      <c r="B267" s="15" t="str">
        <f>IF(C267="","",SUBTOTAL(3,$C$11:C267))</f>
        <v/>
      </c>
      <c r="C267" s="16" t="str">
        <f t="array" ref="C267">IFERROR(INDEX('توزيع المباريات'!$C$12:$C$491,SMALL(IF('توزيع المباريات'!$J$12:$J$491=$H$7,IF('توزيع المباريات'!$H$12:$H$491=$H$6,ROW($A$13:$A$492)-ROW($A$13)+1)),ROWS($C$11:C267))),"")</f>
        <v/>
      </c>
      <c r="D267" s="16" t="str">
        <f t="array" ref="D267">IFERROR(INDEX('توزيع المباريات'!$D$12:$D$491,SMALL(IF('توزيع المباريات'!$J$12:$J$491=$H$7,IF('توزيع المباريات'!$H$12:$H$491=$H$6,ROW($A$13:$A$492)-ROW($A$13)+1)),ROWS($C$11:D267))),"")</f>
        <v/>
      </c>
      <c r="E267" s="16" t="str">
        <f t="array" ref="E267">IFERROR(INDEX('توزيع المباريات'!$E$12:$E$491,SMALL(IF('توزيع المباريات'!$J$12:$J$491=$H$7,IF('توزيع المباريات'!$H$12:$H$491=$H$6,ROW($A$13:$A$492)-ROW($A$13)+1)),ROWS($C$11:E267))),"")</f>
        <v/>
      </c>
      <c r="F267" s="16"/>
      <c r="G267" s="79"/>
      <c r="H267" s="16" t="str">
        <f t="array" ref="H267">IFERROR(INDEX('توزيع المباريات'!$H$12:$H$491,SMALL(IF('توزيع المباريات'!$J$12:$J$491=$H$7,IF('توزيع المباريات'!$H$12:$H$491=$H$6,ROW($A$13:$A$492)-ROW($A$13)+1)),ROWS($C$11:H267))),"")</f>
        <v/>
      </c>
      <c r="I267" s="16" t="str">
        <f t="array" ref="I267">IFERROR(INDEX('توزيع المباريات'!$I$12:$I$491,SMALL(IF('توزيع المباريات'!$J$12:$J$491=$H$7,IF('توزيع المباريات'!$H$12:$H$491=$H$6,ROW($A$13:$A$492)-ROW($A$13)+1)),ROWS($C$11:I267))),"")</f>
        <v/>
      </c>
    </row>
    <row r="268" spans="2:9" ht="18">
      <c r="B268" s="15" t="str">
        <f>IF(C268="","",SUBTOTAL(3,$C$11:C268))</f>
        <v/>
      </c>
      <c r="C268" s="16" t="str">
        <f t="array" ref="C268">IFERROR(INDEX('توزيع المباريات'!$C$12:$C$491,SMALL(IF('توزيع المباريات'!$J$12:$J$491=$H$7,IF('توزيع المباريات'!$H$12:$H$491=$H$6,ROW($A$13:$A$492)-ROW($A$13)+1)),ROWS($C$11:C268))),"")</f>
        <v/>
      </c>
      <c r="D268" s="16" t="str">
        <f t="array" ref="D268">IFERROR(INDEX('توزيع المباريات'!$D$12:$D$491,SMALL(IF('توزيع المباريات'!$J$12:$J$491=$H$7,IF('توزيع المباريات'!$H$12:$H$491=$H$6,ROW($A$13:$A$492)-ROW($A$13)+1)),ROWS($C$11:D268))),"")</f>
        <v/>
      </c>
      <c r="E268" s="16" t="str">
        <f t="array" ref="E268">IFERROR(INDEX('توزيع المباريات'!$E$12:$E$491,SMALL(IF('توزيع المباريات'!$J$12:$J$491=$H$7,IF('توزيع المباريات'!$H$12:$H$491=$H$6,ROW($A$13:$A$492)-ROW($A$13)+1)),ROWS($C$11:E268))),"")</f>
        <v/>
      </c>
      <c r="F268" s="16"/>
      <c r="G268" s="79"/>
      <c r="H268" s="16" t="str">
        <f t="array" ref="H268">IFERROR(INDEX('توزيع المباريات'!$H$12:$H$491,SMALL(IF('توزيع المباريات'!$J$12:$J$491=$H$7,IF('توزيع المباريات'!$H$12:$H$491=$H$6,ROW($A$13:$A$492)-ROW($A$13)+1)),ROWS($C$11:H268))),"")</f>
        <v/>
      </c>
      <c r="I268" s="16" t="str">
        <f t="array" ref="I268">IFERROR(INDEX('توزيع المباريات'!$I$12:$I$491,SMALL(IF('توزيع المباريات'!$J$12:$J$491=$H$7,IF('توزيع المباريات'!$H$12:$H$491=$H$6,ROW($A$13:$A$492)-ROW($A$13)+1)),ROWS($C$11:I268))),"")</f>
        <v/>
      </c>
    </row>
    <row r="269" spans="2:9" ht="18">
      <c r="B269" s="15" t="str">
        <f>IF(C269="","",SUBTOTAL(3,$C$11:C269))</f>
        <v/>
      </c>
      <c r="C269" s="16" t="str">
        <f t="array" ref="C269">IFERROR(INDEX('توزيع المباريات'!$C$12:$C$491,SMALL(IF('توزيع المباريات'!$J$12:$J$491=$H$7,IF('توزيع المباريات'!$H$12:$H$491=$H$6,ROW($A$13:$A$492)-ROW($A$13)+1)),ROWS($C$11:C269))),"")</f>
        <v/>
      </c>
      <c r="D269" s="16" t="str">
        <f t="array" ref="D269">IFERROR(INDEX('توزيع المباريات'!$D$12:$D$491,SMALL(IF('توزيع المباريات'!$J$12:$J$491=$H$7,IF('توزيع المباريات'!$H$12:$H$491=$H$6,ROW($A$13:$A$492)-ROW($A$13)+1)),ROWS($C$11:D269))),"")</f>
        <v/>
      </c>
      <c r="E269" s="16" t="str">
        <f t="array" ref="E269">IFERROR(INDEX('توزيع المباريات'!$E$12:$E$491,SMALL(IF('توزيع المباريات'!$J$12:$J$491=$H$7,IF('توزيع المباريات'!$H$12:$H$491=$H$6,ROW($A$13:$A$492)-ROW($A$13)+1)),ROWS($C$11:E269))),"")</f>
        <v/>
      </c>
      <c r="F269" s="16"/>
      <c r="G269" s="79"/>
      <c r="H269" s="16" t="str">
        <f t="array" ref="H269">IFERROR(INDEX('توزيع المباريات'!$H$12:$H$491,SMALL(IF('توزيع المباريات'!$J$12:$J$491=$H$7,IF('توزيع المباريات'!$H$12:$H$491=$H$6,ROW($A$13:$A$492)-ROW($A$13)+1)),ROWS($C$11:H269))),"")</f>
        <v/>
      </c>
      <c r="I269" s="16" t="str">
        <f t="array" ref="I269">IFERROR(INDEX('توزيع المباريات'!$I$12:$I$491,SMALL(IF('توزيع المباريات'!$J$12:$J$491=$H$7,IF('توزيع المباريات'!$H$12:$H$491=$H$6,ROW($A$13:$A$492)-ROW($A$13)+1)),ROWS($C$11:I269))),"")</f>
        <v/>
      </c>
    </row>
    <row r="270" spans="2:9" ht="18">
      <c r="B270" s="15" t="str">
        <f>IF(C270="","",SUBTOTAL(3,$C$11:C270))</f>
        <v/>
      </c>
      <c r="C270" s="16" t="str">
        <f t="array" ref="C270">IFERROR(INDEX('توزيع المباريات'!$C$12:$C$491,SMALL(IF('توزيع المباريات'!$J$12:$J$491=$H$7,IF('توزيع المباريات'!$H$12:$H$491=$H$6,ROW($A$13:$A$492)-ROW($A$13)+1)),ROWS($C$11:C270))),"")</f>
        <v/>
      </c>
      <c r="D270" s="16" t="str">
        <f t="array" ref="D270">IFERROR(INDEX('توزيع المباريات'!$D$12:$D$491,SMALL(IF('توزيع المباريات'!$J$12:$J$491=$H$7,IF('توزيع المباريات'!$H$12:$H$491=$H$6,ROW($A$13:$A$492)-ROW($A$13)+1)),ROWS($C$11:D270))),"")</f>
        <v/>
      </c>
      <c r="E270" s="16" t="str">
        <f t="array" ref="E270">IFERROR(INDEX('توزيع المباريات'!$E$12:$E$491,SMALL(IF('توزيع المباريات'!$J$12:$J$491=$H$7,IF('توزيع المباريات'!$H$12:$H$491=$H$6,ROW($A$13:$A$492)-ROW($A$13)+1)),ROWS($C$11:E270))),"")</f>
        <v/>
      </c>
      <c r="F270" s="16"/>
      <c r="G270" s="79"/>
      <c r="H270" s="16" t="str">
        <f t="array" ref="H270">IFERROR(INDEX('توزيع المباريات'!$H$12:$H$491,SMALL(IF('توزيع المباريات'!$J$12:$J$491=$H$7,IF('توزيع المباريات'!$H$12:$H$491=$H$6,ROW($A$13:$A$492)-ROW($A$13)+1)),ROWS($C$11:H270))),"")</f>
        <v/>
      </c>
      <c r="I270" s="16" t="str">
        <f t="array" ref="I270">IFERROR(INDEX('توزيع المباريات'!$I$12:$I$491,SMALL(IF('توزيع المباريات'!$J$12:$J$491=$H$7,IF('توزيع المباريات'!$H$12:$H$491=$H$6,ROW($A$13:$A$492)-ROW($A$13)+1)),ROWS($C$11:I270))),"")</f>
        <v/>
      </c>
    </row>
    <row r="271" spans="2:9" ht="18">
      <c r="B271" s="15" t="str">
        <f>IF(C271="","",SUBTOTAL(3,$C$11:C271))</f>
        <v/>
      </c>
      <c r="C271" s="16" t="str">
        <f t="array" ref="C271">IFERROR(INDEX('توزيع المباريات'!$C$12:$C$491,SMALL(IF('توزيع المباريات'!$J$12:$J$491=$H$7,IF('توزيع المباريات'!$H$12:$H$491=$H$6,ROW($A$13:$A$492)-ROW($A$13)+1)),ROWS($C$11:C271))),"")</f>
        <v/>
      </c>
      <c r="D271" s="16" t="str">
        <f t="array" ref="D271">IFERROR(INDEX('توزيع المباريات'!$D$12:$D$491,SMALL(IF('توزيع المباريات'!$J$12:$J$491=$H$7,IF('توزيع المباريات'!$H$12:$H$491=$H$6,ROW($A$13:$A$492)-ROW($A$13)+1)),ROWS($C$11:D271))),"")</f>
        <v/>
      </c>
      <c r="E271" s="16" t="str">
        <f t="array" ref="E271">IFERROR(INDEX('توزيع المباريات'!$E$12:$E$491,SMALL(IF('توزيع المباريات'!$J$12:$J$491=$H$7,IF('توزيع المباريات'!$H$12:$H$491=$H$6,ROW($A$13:$A$492)-ROW($A$13)+1)),ROWS($C$11:E271))),"")</f>
        <v/>
      </c>
      <c r="F271" s="16"/>
      <c r="G271" s="79"/>
      <c r="H271" s="16" t="str">
        <f t="array" ref="H271">IFERROR(INDEX('توزيع المباريات'!$H$12:$H$491,SMALL(IF('توزيع المباريات'!$J$12:$J$491=$H$7,IF('توزيع المباريات'!$H$12:$H$491=$H$6,ROW($A$13:$A$492)-ROW($A$13)+1)),ROWS($C$11:H271))),"")</f>
        <v/>
      </c>
      <c r="I271" s="16" t="str">
        <f t="array" ref="I271">IFERROR(INDEX('توزيع المباريات'!$I$12:$I$491,SMALL(IF('توزيع المباريات'!$J$12:$J$491=$H$7,IF('توزيع المباريات'!$H$12:$H$491=$H$6,ROW($A$13:$A$492)-ROW($A$13)+1)),ROWS($C$11:I271))),"")</f>
        <v/>
      </c>
    </row>
    <row r="272" spans="2:9" ht="18">
      <c r="B272" s="15" t="str">
        <f>IF(C272="","",SUBTOTAL(3,$C$11:C272))</f>
        <v/>
      </c>
      <c r="C272" s="16" t="str">
        <f t="array" ref="C272">IFERROR(INDEX('توزيع المباريات'!$C$12:$C$491,SMALL(IF('توزيع المباريات'!$J$12:$J$491=$H$7,IF('توزيع المباريات'!$H$12:$H$491=$H$6,ROW($A$13:$A$492)-ROW($A$13)+1)),ROWS($C$11:C272))),"")</f>
        <v/>
      </c>
      <c r="D272" s="16" t="str">
        <f t="array" ref="D272">IFERROR(INDEX('توزيع المباريات'!$D$12:$D$491,SMALL(IF('توزيع المباريات'!$J$12:$J$491=$H$7,IF('توزيع المباريات'!$H$12:$H$491=$H$6,ROW($A$13:$A$492)-ROW($A$13)+1)),ROWS($C$11:D272))),"")</f>
        <v/>
      </c>
      <c r="E272" s="16" t="str">
        <f t="array" ref="E272">IFERROR(INDEX('توزيع المباريات'!$E$12:$E$491,SMALL(IF('توزيع المباريات'!$J$12:$J$491=$H$7,IF('توزيع المباريات'!$H$12:$H$491=$H$6,ROW($A$13:$A$492)-ROW($A$13)+1)),ROWS($C$11:E272))),"")</f>
        <v/>
      </c>
      <c r="F272" s="16"/>
      <c r="G272" s="79"/>
      <c r="H272" s="16" t="str">
        <f t="array" ref="H272">IFERROR(INDEX('توزيع المباريات'!$H$12:$H$491,SMALL(IF('توزيع المباريات'!$J$12:$J$491=$H$7,IF('توزيع المباريات'!$H$12:$H$491=$H$6,ROW($A$13:$A$492)-ROW($A$13)+1)),ROWS($C$11:H272))),"")</f>
        <v/>
      </c>
      <c r="I272" s="16" t="str">
        <f t="array" ref="I272">IFERROR(INDEX('توزيع المباريات'!$I$12:$I$491,SMALL(IF('توزيع المباريات'!$J$12:$J$491=$H$7,IF('توزيع المباريات'!$H$12:$H$491=$H$6,ROW($A$13:$A$492)-ROW($A$13)+1)),ROWS($C$11:I272))),"")</f>
        <v/>
      </c>
    </row>
    <row r="273" spans="2:9" ht="18">
      <c r="B273" s="15" t="str">
        <f>IF(C273="","",SUBTOTAL(3,$C$11:C273))</f>
        <v/>
      </c>
      <c r="C273" s="16" t="str">
        <f t="array" ref="C273">IFERROR(INDEX('توزيع المباريات'!$C$12:$C$491,SMALL(IF('توزيع المباريات'!$J$12:$J$491=$H$7,IF('توزيع المباريات'!$H$12:$H$491=$H$6,ROW($A$13:$A$492)-ROW($A$13)+1)),ROWS($C$11:C273))),"")</f>
        <v/>
      </c>
      <c r="D273" s="16" t="str">
        <f t="array" ref="D273">IFERROR(INDEX('توزيع المباريات'!$D$12:$D$491,SMALL(IF('توزيع المباريات'!$J$12:$J$491=$H$7,IF('توزيع المباريات'!$H$12:$H$491=$H$6,ROW($A$13:$A$492)-ROW($A$13)+1)),ROWS($C$11:D273))),"")</f>
        <v/>
      </c>
      <c r="E273" s="16" t="str">
        <f t="array" ref="E273">IFERROR(INDEX('توزيع المباريات'!$E$12:$E$491,SMALL(IF('توزيع المباريات'!$J$12:$J$491=$H$7,IF('توزيع المباريات'!$H$12:$H$491=$H$6,ROW($A$13:$A$492)-ROW($A$13)+1)),ROWS($C$11:E273))),"")</f>
        <v/>
      </c>
      <c r="F273" s="16"/>
      <c r="G273" s="79"/>
      <c r="H273" s="16" t="str">
        <f t="array" ref="H273">IFERROR(INDEX('توزيع المباريات'!$H$12:$H$491,SMALL(IF('توزيع المباريات'!$J$12:$J$491=$H$7,IF('توزيع المباريات'!$H$12:$H$491=$H$6,ROW($A$13:$A$492)-ROW($A$13)+1)),ROWS($C$11:H273))),"")</f>
        <v/>
      </c>
      <c r="I273" s="16" t="str">
        <f t="array" ref="I273">IFERROR(INDEX('توزيع المباريات'!$I$12:$I$491,SMALL(IF('توزيع المباريات'!$J$12:$J$491=$H$7,IF('توزيع المباريات'!$H$12:$H$491=$H$6,ROW($A$13:$A$492)-ROW($A$13)+1)),ROWS($C$11:I273))),"")</f>
        <v/>
      </c>
    </row>
    <row r="274" spans="2:9" ht="18">
      <c r="B274" s="15" t="str">
        <f>IF(C274="","",SUBTOTAL(3,$C$11:C274))</f>
        <v/>
      </c>
      <c r="C274" s="16" t="str">
        <f t="array" ref="C274">IFERROR(INDEX('توزيع المباريات'!$C$12:$C$491,SMALL(IF('توزيع المباريات'!$J$12:$J$491=$H$7,IF('توزيع المباريات'!$H$12:$H$491=$H$6,ROW($A$13:$A$492)-ROW($A$13)+1)),ROWS($C$11:C274))),"")</f>
        <v/>
      </c>
      <c r="D274" s="16" t="str">
        <f t="array" ref="D274">IFERROR(INDEX('توزيع المباريات'!$D$12:$D$491,SMALL(IF('توزيع المباريات'!$J$12:$J$491=$H$7,IF('توزيع المباريات'!$H$12:$H$491=$H$6,ROW($A$13:$A$492)-ROW($A$13)+1)),ROWS($C$11:D274))),"")</f>
        <v/>
      </c>
      <c r="E274" s="16" t="str">
        <f t="array" ref="E274">IFERROR(INDEX('توزيع المباريات'!$E$12:$E$491,SMALL(IF('توزيع المباريات'!$J$12:$J$491=$H$7,IF('توزيع المباريات'!$H$12:$H$491=$H$6,ROW($A$13:$A$492)-ROW($A$13)+1)),ROWS($C$11:E274))),"")</f>
        <v/>
      </c>
      <c r="F274" s="16"/>
      <c r="G274" s="79"/>
      <c r="H274" s="16" t="str">
        <f t="array" ref="H274">IFERROR(INDEX('توزيع المباريات'!$H$12:$H$491,SMALL(IF('توزيع المباريات'!$J$12:$J$491=$H$7,IF('توزيع المباريات'!$H$12:$H$491=$H$6,ROW($A$13:$A$492)-ROW($A$13)+1)),ROWS($C$11:H274))),"")</f>
        <v/>
      </c>
      <c r="I274" s="16" t="str">
        <f t="array" ref="I274">IFERROR(INDEX('توزيع المباريات'!$I$12:$I$491,SMALL(IF('توزيع المباريات'!$J$12:$J$491=$H$7,IF('توزيع المباريات'!$H$12:$H$491=$H$6,ROW($A$13:$A$492)-ROW($A$13)+1)),ROWS($C$11:I274))),"")</f>
        <v/>
      </c>
    </row>
    <row r="275" spans="2:9" ht="18">
      <c r="B275" s="15" t="str">
        <f>IF(C275="","",SUBTOTAL(3,$C$11:C275))</f>
        <v/>
      </c>
      <c r="C275" s="16" t="str">
        <f t="array" ref="C275">IFERROR(INDEX('توزيع المباريات'!$C$12:$C$491,SMALL(IF('توزيع المباريات'!$J$12:$J$491=$H$7,IF('توزيع المباريات'!$H$12:$H$491=$H$6,ROW($A$13:$A$492)-ROW($A$13)+1)),ROWS($C$11:C275))),"")</f>
        <v/>
      </c>
      <c r="D275" s="16" t="str">
        <f t="array" ref="D275">IFERROR(INDEX('توزيع المباريات'!$D$12:$D$491,SMALL(IF('توزيع المباريات'!$J$12:$J$491=$H$7,IF('توزيع المباريات'!$H$12:$H$491=$H$6,ROW($A$13:$A$492)-ROW($A$13)+1)),ROWS($C$11:D275))),"")</f>
        <v/>
      </c>
      <c r="E275" s="16" t="str">
        <f t="array" ref="E275">IFERROR(INDEX('توزيع المباريات'!$E$12:$E$491,SMALL(IF('توزيع المباريات'!$J$12:$J$491=$H$7,IF('توزيع المباريات'!$H$12:$H$491=$H$6,ROW($A$13:$A$492)-ROW($A$13)+1)),ROWS($C$11:E275))),"")</f>
        <v/>
      </c>
      <c r="F275" s="16"/>
      <c r="G275" s="79"/>
      <c r="H275" s="16" t="str">
        <f t="array" ref="H275">IFERROR(INDEX('توزيع المباريات'!$H$12:$H$491,SMALL(IF('توزيع المباريات'!$J$12:$J$491=$H$7,IF('توزيع المباريات'!$H$12:$H$491=$H$6,ROW($A$13:$A$492)-ROW($A$13)+1)),ROWS($C$11:H275))),"")</f>
        <v/>
      </c>
      <c r="I275" s="16" t="str">
        <f t="array" ref="I275">IFERROR(INDEX('توزيع المباريات'!$I$12:$I$491,SMALL(IF('توزيع المباريات'!$J$12:$J$491=$H$7,IF('توزيع المباريات'!$H$12:$H$491=$H$6,ROW($A$13:$A$492)-ROW($A$13)+1)),ROWS($C$11:I275))),"")</f>
        <v/>
      </c>
    </row>
    <row r="276" spans="2:9" ht="18">
      <c r="B276" s="15" t="str">
        <f>IF(C276="","",SUBTOTAL(3,$C$11:C276))</f>
        <v/>
      </c>
      <c r="C276" s="16" t="str">
        <f t="array" ref="C276">IFERROR(INDEX('توزيع المباريات'!$C$12:$C$491,SMALL(IF('توزيع المباريات'!$J$12:$J$491=$H$7,IF('توزيع المباريات'!$H$12:$H$491=$H$6,ROW($A$13:$A$492)-ROW($A$13)+1)),ROWS($C$11:C276))),"")</f>
        <v/>
      </c>
      <c r="D276" s="16" t="str">
        <f t="array" ref="D276">IFERROR(INDEX('توزيع المباريات'!$D$12:$D$491,SMALL(IF('توزيع المباريات'!$J$12:$J$491=$H$7,IF('توزيع المباريات'!$H$12:$H$491=$H$6,ROW($A$13:$A$492)-ROW($A$13)+1)),ROWS($C$11:D276))),"")</f>
        <v/>
      </c>
      <c r="E276" s="16" t="str">
        <f t="array" ref="E276">IFERROR(INDEX('توزيع المباريات'!$E$12:$E$491,SMALL(IF('توزيع المباريات'!$J$12:$J$491=$H$7,IF('توزيع المباريات'!$H$12:$H$491=$H$6,ROW($A$13:$A$492)-ROW($A$13)+1)),ROWS($C$11:E276))),"")</f>
        <v/>
      </c>
      <c r="F276" s="16"/>
      <c r="G276" s="79"/>
      <c r="H276" s="16" t="str">
        <f t="array" ref="H276">IFERROR(INDEX('توزيع المباريات'!$H$12:$H$491,SMALL(IF('توزيع المباريات'!$J$12:$J$491=$H$7,IF('توزيع المباريات'!$H$12:$H$491=$H$6,ROW($A$13:$A$492)-ROW($A$13)+1)),ROWS($C$11:H276))),"")</f>
        <v/>
      </c>
      <c r="I276" s="16" t="str">
        <f t="array" ref="I276">IFERROR(INDEX('توزيع المباريات'!$I$12:$I$491,SMALL(IF('توزيع المباريات'!$J$12:$J$491=$H$7,IF('توزيع المباريات'!$H$12:$H$491=$H$6,ROW($A$13:$A$492)-ROW($A$13)+1)),ROWS($C$11:I276))),"")</f>
        <v/>
      </c>
    </row>
    <row r="277" spans="2:9" ht="18">
      <c r="B277" s="15" t="str">
        <f>IF(C277="","",SUBTOTAL(3,$C$11:C277))</f>
        <v/>
      </c>
      <c r="C277" s="16" t="str">
        <f t="array" ref="C277">IFERROR(INDEX('توزيع المباريات'!$C$12:$C$491,SMALL(IF('توزيع المباريات'!$J$12:$J$491=$H$7,IF('توزيع المباريات'!$H$12:$H$491=$H$6,ROW($A$13:$A$492)-ROW($A$13)+1)),ROWS($C$11:C277))),"")</f>
        <v/>
      </c>
      <c r="D277" s="16" t="str">
        <f t="array" ref="D277">IFERROR(INDEX('توزيع المباريات'!$D$12:$D$491,SMALL(IF('توزيع المباريات'!$J$12:$J$491=$H$7,IF('توزيع المباريات'!$H$12:$H$491=$H$6,ROW($A$13:$A$492)-ROW($A$13)+1)),ROWS($C$11:D277))),"")</f>
        <v/>
      </c>
      <c r="E277" s="16" t="str">
        <f t="array" ref="E277">IFERROR(INDEX('توزيع المباريات'!$E$12:$E$491,SMALL(IF('توزيع المباريات'!$J$12:$J$491=$H$7,IF('توزيع المباريات'!$H$12:$H$491=$H$6,ROW($A$13:$A$492)-ROW($A$13)+1)),ROWS($C$11:E277))),"")</f>
        <v/>
      </c>
      <c r="F277" s="16"/>
      <c r="G277" s="79"/>
      <c r="H277" s="16" t="str">
        <f t="array" ref="H277">IFERROR(INDEX('توزيع المباريات'!$H$12:$H$491,SMALL(IF('توزيع المباريات'!$J$12:$J$491=$H$7,IF('توزيع المباريات'!$H$12:$H$491=$H$6,ROW($A$13:$A$492)-ROW($A$13)+1)),ROWS($C$11:H277))),"")</f>
        <v/>
      </c>
      <c r="I277" s="16" t="str">
        <f t="array" ref="I277">IFERROR(INDEX('توزيع المباريات'!$I$12:$I$491,SMALL(IF('توزيع المباريات'!$J$12:$J$491=$H$7,IF('توزيع المباريات'!$H$12:$H$491=$H$6,ROW($A$13:$A$492)-ROW($A$13)+1)),ROWS($C$11:I277))),"")</f>
        <v/>
      </c>
    </row>
    <row r="278" spans="2:9" ht="18">
      <c r="B278" s="15" t="str">
        <f>IF(C278="","",SUBTOTAL(3,$C$11:C278))</f>
        <v/>
      </c>
      <c r="C278" s="16" t="str">
        <f t="array" ref="C278">IFERROR(INDEX('توزيع المباريات'!$C$12:$C$491,SMALL(IF('توزيع المباريات'!$J$12:$J$491=$H$7,IF('توزيع المباريات'!$H$12:$H$491=$H$6,ROW($A$13:$A$492)-ROW($A$13)+1)),ROWS($C$11:C278))),"")</f>
        <v/>
      </c>
      <c r="D278" s="16" t="str">
        <f t="array" ref="D278">IFERROR(INDEX('توزيع المباريات'!$D$12:$D$491,SMALL(IF('توزيع المباريات'!$J$12:$J$491=$H$7,IF('توزيع المباريات'!$H$12:$H$491=$H$6,ROW($A$13:$A$492)-ROW($A$13)+1)),ROWS($C$11:D278))),"")</f>
        <v/>
      </c>
      <c r="E278" s="16" t="str">
        <f t="array" ref="E278">IFERROR(INDEX('توزيع المباريات'!$E$12:$E$491,SMALL(IF('توزيع المباريات'!$J$12:$J$491=$H$7,IF('توزيع المباريات'!$H$12:$H$491=$H$6,ROW($A$13:$A$492)-ROW($A$13)+1)),ROWS($C$11:E278))),"")</f>
        <v/>
      </c>
      <c r="F278" s="16"/>
      <c r="G278" s="79"/>
      <c r="H278" s="16" t="str">
        <f t="array" ref="H278">IFERROR(INDEX('توزيع المباريات'!$H$12:$H$491,SMALL(IF('توزيع المباريات'!$J$12:$J$491=$H$7,IF('توزيع المباريات'!$H$12:$H$491=$H$6,ROW($A$13:$A$492)-ROW($A$13)+1)),ROWS($C$11:H278))),"")</f>
        <v/>
      </c>
      <c r="I278" s="16" t="str">
        <f t="array" ref="I278">IFERROR(INDEX('توزيع المباريات'!$I$12:$I$491,SMALL(IF('توزيع المباريات'!$J$12:$J$491=$H$7,IF('توزيع المباريات'!$H$12:$H$491=$H$6,ROW($A$13:$A$492)-ROW($A$13)+1)),ROWS($C$11:I278))),"")</f>
        <v/>
      </c>
    </row>
    <row r="279" spans="2:9" ht="18">
      <c r="B279" s="15" t="str">
        <f>IF(C279="","",SUBTOTAL(3,$C$11:C279))</f>
        <v/>
      </c>
      <c r="C279" s="16" t="str">
        <f t="array" ref="C279">IFERROR(INDEX('توزيع المباريات'!$C$12:$C$491,SMALL(IF('توزيع المباريات'!$J$12:$J$491=$H$7,IF('توزيع المباريات'!$H$12:$H$491=$H$6,ROW($A$13:$A$492)-ROW($A$13)+1)),ROWS($C$11:C279))),"")</f>
        <v/>
      </c>
      <c r="D279" s="16" t="str">
        <f t="array" ref="D279">IFERROR(INDEX('توزيع المباريات'!$D$12:$D$491,SMALL(IF('توزيع المباريات'!$J$12:$J$491=$H$7,IF('توزيع المباريات'!$H$12:$H$491=$H$6,ROW($A$13:$A$492)-ROW($A$13)+1)),ROWS($C$11:D279))),"")</f>
        <v/>
      </c>
      <c r="E279" s="16" t="str">
        <f t="array" ref="E279">IFERROR(INDEX('توزيع المباريات'!$E$12:$E$491,SMALL(IF('توزيع المباريات'!$J$12:$J$491=$H$7,IF('توزيع المباريات'!$H$12:$H$491=$H$6,ROW($A$13:$A$492)-ROW($A$13)+1)),ROWS($C$11:E279))),"")</f>
        <v/>
      </c>
      <c r="F279" s="16"/>
      <c r="G279" s="79"/>
      <c r="H279" s="16" t="str">
        <f t="array" ref="H279">IFERROR(INDEX('توزيع المباريات'!$H$12:$H$491,SMALL(IF('توزيع المباريات'!$J$12:$J$491=$H$7,IF('توزيع المباريات'!$H$12:$H$491=$H$6,ROW($A$13:$A$492)-ROW($A$13)+1)),ROWS($C$11:H279))),"")</f>
        <v/>
      </c>
      <c r="I279" s="16" t="str">
        <f t="array" ref="I279">IFERROR(INDEX('توزيع المباريات'!$I$12:$I$491,SMALL(IF('توزيع المباريات'!$J$12:$J$491=$H$7,IF('توزيع المباريات'!$H$12:$H$491=$H$6,ROW($A$13:$A$492)-ROW($A$13)+1)),ROWS($C$11:I279))),"")</f>
        <v/>
      </c>
    </row>
    <row r="280" spans="2:9" ht="18">
      <c r="B280" s="15" t="str">
        <f>IF(C280="","",SUBTOTAL(3,$C$11:C280))</f>
        <v/>
      </c>
      <c r="C280" s="16" t="str">
        <f t="array" ref="C280">IFERROR(INDEX('توزيع المباريات'!$C$12:$C$491,SMALL(IF('توزيع المباريات'!$J$12:$J$491=$H$7,IF('توزيع المباريات'!$H$12:$H$491=$H$6,ROW($A$13:$A$492)-ROW($A$13)+1)),ROWS($C$11:C280))),"")</f>
        <v/>
      </c>
      <c r="D280" s="16" t="str">
        <f t="array" ref="D280">IFERROR(INDEX('توزيع المباريات'!$D$12:$D$491,SMALL(IF('توزيع المباريات'!$J$12:$J$491=$H$7,IF('توزيع المباريات'!$H$12:$H$491=$H$6,ROW($A$13:$A$492)-ROW($A$13)+1)),ROWS($C$11:D280))),"")</f>
        <v/>
      </c>
      <c r="E280" s="16" t="str">
        <f t="array" ref="E280">IFERROR(INDEX('توزيع المباريات'!$E$12:$E$491,SMALL(IF('توزيع المباريات'!$J$12:$J$491=$H$7,IF('توزيع المباريات'!$H$12:$H$491=$H$6,ROW($A$13:$A$492)-ROW($A$13)+1)),ROWS($C$11:E280))),"")</f>
        <v/>
      </c>
      <c r="F280" s="16"/>
      <c r="G280" s="79"/>
      <c r="H280" s="16" t="str">
        <f t="array" ref="H280">IFERROR(INDEX('توزيع المباريات'!$H$12:$H$491,SMALL(IF('توزيع المباريات'!$J$12:$J$491=$H$7,IF('توزيع المباريات'!$H$12:$H$491=$H$6,ROW($A$13:$A$492)-ROW($A$13)+1)),ROWS($C$11:H280))),"")</f>
        <v/>
      </c>
      <c r="I280" s="16" t="str">
        <f t="array" ref="I280">IFERROR(INDEX('توزيع المباريات'!$I$12:$I$491,SMALL(IF('توزيع المباريات'!$J$12:$J$491=$H$7,IF('توزيع المباريات'!$H$12:$H$491=$H$6,ROW($A$13:$A$492)-ROW($A$13)+1)),ROWS($C$11:I280))),"")</f>
        <v/>
      </c>
    </row>
    <row r="281" spans="2:9" ht="18">
      <c r="B281" s="15" t="str">
        <f>IF(C281="","",SUBTOTAL(3,$C$11:C281))</f>
        <v/>
      </c>
      <c r="C281" s="16" t="str">
        <f t="array" ref="C281">IFERROR(INDEX('توزيع المباريات'!$C$12:$C$491,SMALL(IF('توزيع المباريات'!$J$12:$J$491=$H$7,IF('توزيع المباريات'!$H$12:$H$491=$H$6,ROW($A$13:$A$492)-ROW($A$13)+1)),ROWS($C$11:C281))),"")</f>
        <v/>
      </c>
      <c r="D281" s="16" t="str">
        <f t="array" ref="D281">IFERROR(INDEX('توزيع المباريات'!$D$12:$D$491,SMALL(IF('توزيع المباريات'!$J$12:$J$491=$H$7,IF('توزيع المباريات'!$H$12:$H$491=$H$6,ROW($A$13:$A$492)-ROW($A$13)+1)),ROWS($C$11:D281))),"")</f>
        <v/>
      </c>
      <c r="E281" s="16" t="str">
        <f t="array" ref="E281">IFERROR(INDEX('توزيع المباريات'!$E$12:$E$491,SMALL(IF('توزيع المباريات'!$J$12:$J$491=$H$7,IF('توزيع المباريات'!$H$12:$H$491=$H$6,ROW($A$13:$A$492)-ROW($A$13)+1)),ROWS($C$11:E281))),"")</f>
        <v/>
      </c>
      <c r="F281" s="16"/>
      <c r="G281" s="79"/>
      <c r="H281" s="16" t="str">
        <f t="array" ref="H281">IFERROR(INDEX('توزيع المباريات'!$H$12:$H$491,SMALL(IF('توزيع المباريات'!$J$12:$J$491=$H$7,IF('توزيع المباريات'!$H$12:$H$491=$H$6,ROW($A$13:$A$492)-ROW($A$13)+1)),ROWS($C$11:H281))),"")</f>
        <v/>
      </c>
      <c r="I281" s="16" t="str">
        <f t="array" ref="I281">IFERROR(INDEX('توزيع المباريات'!$I$12:$I$491,SMALL(IF('توزيع المباريات'!$J$12:$J$491=$H$7,IF('توزيع المباريات'!$H$12:$H$491=$H$6,ROW($A$13:$A$492)-ROW($A$13)+1)),ROWS($C$11:I281))),"")</f>
        <v/>
      </c>
    </row>
    <row r="282" spans="2:9" ht="18">
      <c r="B282" s="15" t="str">
        <f>IF(C282="","",SUBTOTAL(3,$C$11:C282))</f>
        <v/>
      </c>
      <c r="C282" s="16" t="str">
        <f t="array" ref="C282">IFERROR(INDEX('توزيع المباريات'!$C$12:$C$491,SMALL(IF('توزيع المباريات'!$J$12:$J$491=$H$7,IF('توزيع المباريات'!$H$12:$H$491=$H$6,ROW($A$13:$A$492)-ROW($A$13)+1)),ROWS($C$11:C282))),"")</f>
        <v/>
      </c>
      <c r="D282" s="16" t="str">
        <f t="array" ref="D282">IFERROR(INDEX('توزيع المباريات'!$D$12:$D$491,SMALL(IF('توزيع المباريات'!$J$12:$J$491=$H$7,IF('توزيع المباريات'!$H$12:$H$491=$H$6,ROW($A$13:$A$492)-ROW($A$13)+1)),ROWS($C$11:D282))),"")</f>
        <v/>
      </c>
      <c r="E282" s="16" t="str">
        <f t="array" ref="E282">IFERROR(INDEX('توزيع المباريات'!$E$12:$E$491,SMALL(IF('توزيع المباريات'!$J$12:$J$491=$H$7,IF('توزيع المباريات'!$H$12:$H$491=$H$6,ROW($A$13:$A$492)-ROW($A$13)+1)),ROWS($C$11:E282))),"")</f>
        <v/>
      </c>
      <c r="F282" s="16"/>
      <c r="G282" s="79"/>
      <c r="H282" s="16" t="str">
        <f t="array" ref="H282">IFERROR(INDEX('توزيع المباريات'!$H$12:$H$491,SMALL(IF('توزيع المباريات'!$J$12:$J$491=$H$7,IF('توزيع المباريات'!$H$12:$H$491=$H$6,ROW($A$13:$A$492)-ROW($A$13)+1)),ROWS($C$11:H282))),"")</f>
        <v/>
      </c>
      <c r="I282" s="16" t="str">
        <f t="array" ref="I282">IFERROR(INDEX('توزيع المباريات'!$I$12:$I$491,SMALL(IF('توزيع المباريات'!$J$12:$J$491=$H$7,IF('توزيع المباريات'!$H$12:$H$491=$H$6,ROW($A$13:$A$492)-ROW($A$13)+1)),ROWS($C$11:I282))),"")</f>
        <v/>
      </c>
    </row>
    <row r="283" spans="2:9" ht="18">
      <c r="B283" s="15" t="str">
        <f>IF(C283="","",SUBTOTAL(3,$C$11:C283))</f>
        <v/>
      </c>
      <c r="C283" s="16" t="str">
        <f t="array" ref="C283">IFERROR(INDEX('توزيع المباريات'!$C$12:$C$491,SMALL(IF('توزيع المباريات'!$J$12:$J$491=$H$7,IF('توزيع المباريات'!$H$12:$H$491=$H$6,ROW($A$13:$A$492)-ROW($A$13)+1)),ROWS($C$11:C283))),"")</f>
        <v/>
      </c>
      <c r="D283" s="16" t="str">
        <f t="array" ref="D283">IFERROR(INDEX('توزيع المباريات'!$D$12:$D$491,SMALL(IF('توزيع المباريات'!$J$12:$J$491=$H$7,IF('توزيع المباريات'!$H$12:$H$491=$H$6,ROW($A$13:$A$492)-ROW($A$13)+1)),ROWS($C$11:D283))),"")</f>
        <v/>
      </c>
      <c r="E283" s="16" t="str">
        <f t="array" ref="E283">IFERROR(INDEX('توزيع المباريات'!$E$12:$E$491,SMALL(IF('توزيع المباريات'!$J$12:$J$491=$H$7,IF('توزيع المباريات'!$H$12:$H$491=$H$6,ROW($A$13:$A$492)-ROW($A$13)+1)),ROWS($C$11:E283))),"")</f>
        <v/>
      </c>
      <c r="F283" s="16"/>
      <c r="G283" s="79"/>
      <c r="H283" s="16" t="str">
        <f t="array" ref="H283">IFERROR(INDEX('توزيع المباريات'!$H$12:$H$491,SMALL(IF('توزيع المباريات'!$J$12:$J$491=$H$7,IF('توزيع المباريات'!$H$12:$H$491=$H$6,ROW($A$13:$A$492)-ROW($A$13)+1)),ROWS($C$11:H283))),"")</f>
        <v/>
      </c>
      <c r="I283" s="16" t="str">
        <f t="array" ref="I283">IFERROR(INDEX('توزيع المباريات'!$I$12:$I$491,SMALL(IF('توزيع المباريات'!$J$12:$J$491=$H$7,IF('توزيع المباريات'!$H$12:$H$491=$H$6,ROW($A$13:$A$492)-ROW($A$13)+1)),ROWS($C$11:I283))),"")</f>
        <v/>
      </c>
    </row>
    <row r="284" spans="2:9" ht="18">
      <c r="B284" s="15" t="str">
        <f>IF(C284="","",SUBTOTAL(3,$C$11:C284))</f>
        <v/>
      </c>
      <c r="C284" s="16" t="str">
        <f t="array" ref="C284">IFERROR(INDEX('توزيع المباريات'!$C$12:$C$491,SMALL(IF('توزيع المباريات'!$J$12:$J$491=$H$7,IF('توزيع المباريات'!$H$12:$H$491=$H$6,ROW($A$13:$A$492)-ROW($A$13)+1)),ROWS($C$11:C284))),"")</f>
        <v/>
      </c>
      <c r="D284" s="16" t="str">
        <f t="array" ref="D284">IFERROR(INDEX('توزيع المباريات'!$D$12:$D$491,SMALL(IF('توزيع المباريات'!$J$12:$J$491=$H$7,IF('توزيع المباريات'!$H$12:$H$491=$H$6,ROW($A$13:$A$492)-ROW($A$13)+1)),ROWS($C$11:D284))),"")</f>
        <v/>
      </c>
      <c r="E284" s="16" t="str">
        <f t="array" ref="E284">IFERROR(INDEX('توزيع المباريات'!$E$12:$E$491,SMALL(IF('توزيع المباريات'!$J$12:$J$491=$H$7,IF('توزيع المباريات'!$H$12:$H$491=$H$6,ROW($A$13:$A$492)-ROW($A$13)+1)),ROWS($C$11:E284))),"")</f>
        <v/>
      </c>
      <c r="F284" s="16"/>
      <c r="G284" s="79"/>
      <c r="H284" s="16" t="str">
        <f t="array" ref="H284">IFERROR(INDEX('توزيع المباريات'!$H$12:$H$491,SMALL(IF('توزيع المباريات'!$J$12:$J$491=$H$7,IF('توزيع المباريات'!$H$12:$H$491=$H$6,ROW($A$13:$A$492)-ROW($A$13)+1)),ROWS($C$11:H284))),"")</f>
        <v/>
      </c>
      <c r="I284" s="16" t="str">
        <f t="array" ref="I284">IFERROR(INDEX('توزيع المباريات'!$I$12:$I$491,SMALL(IF('توزيع المباريات'!$J$12:$J$491=$H$7,IF('توزيع المباريات'!$H$12:$H$491=$H$6,ROW($A$13:$A$492)-ROW($A$13)+1)),ROWS($C$11:I284))),"")</f>
        <v/>
      </c>
    </row>
    <row r="285" spans="2:9" ht="18">
      <c r="B285" s="15" t="str">
        <f>IF(C285="","",SUBTOTAL(3,$C$11:C285))</f>
        <v/>
      </c>
      <c r="C285" s="16" t="str">
        <f t="array" ref="C285">IFERROR(INDEX('توزيع المباريات'!$C$12:$C$491,SMALL(IF('توزيع المباريات'!$J$12:$J$491=$H$7,IF('توزيع المباريات'!$H$12:$H$491=$H$6,ROW($A$13:$A$492)-ROW($A$13)+1)),ROWS($C$11:C285))),"")</f>
        <v/>
      </c>
      <c r="D285" s="16" t="str">
        <f t="array" ref="D285">IFERROR(INDEX('توزيع المباريات'!$D$12:$D$491,SMALL(IF('توزيع المباريات'!$J$12:$J$491=$H$7,IF('توزيع المباريات'!$H$12:$H$491=$H$6,ROW($A$13:$A$492)-ROW($A$13)+1)),ROWS($C$11:D285))),"")</f>
        <v/>
      </c>
      <c r="E285" s="16" t="str">
        <f t="array" ref="E285">IFERROR(INDEX('توزيع المباريات'!$E$12:$E$491,SMALL(IF('توزيع المباريات'!$J$12:$J$491=$H$7,IF('توزيع المباريات'!$H$12:$H$491=$H$6,ROW($A$13:$A$492)-ROW($A$13)+1)),ROWS($C$11:E285))),"")</f>
        <v/>
      </c>
      <c r="F285" s="16"/>
      <c r="G285" s="79"/>
      <c r="H285" s="16" t="str">
        <f t="array" ref="H285">IFERROR(INDEX('توزيع المباريات'!$H$12:$H$491,SMALL(IF('توزيع المباريات'!$J$12:$J$491=$H$7,IF('توزيع المباريات'!$H$12:$H$491=$H$6,ROW($A$13:$A$492)-ROW($A$13)+1)),ROWS($C$11:H285))),"")</f>
        <v/>
      </c>
      <c r="I285" s="16" t="str">
        <f t="array" ref="I285">IFERROR(INDEX('توزيع المباريات'!$I$12:$I$491,SMALL(IF('توزيع المباريات'!$J$12:$J$491=$H$7,IF('توزيع المباريات'!$H$12:$H$491=$H$6,ROW($A$13:$A$492)-ROW($A$13)+1)),ROWS($C$11:I285))),"")</f>
        <v/>
      </c>
    </row>
    <row r="286" spans="2:9" ht="18">
      <c r="B286" s="15" t="str">
        <f>IF(C286="","",SUBTOTAL(3,$C$11:C286))</f>
        <v/>
      </c>
      <c r="C286" s="16" t="str">
        <f t="array" ref="C286">IFERROR(INDEX('توزيع المباريات'!$C$12:$C$491,SMALL(IF('توزيع المباريات'!$J$12:$J$491=$H$7,IF('توزيع المباريات'!$H$12:$H$491=$H$6,ROW($A$13:$A$492)-ROW($A$13)+1)),ROWS($C$11:C286))),"")</f>
        <v/>
      </c>
      <c r="D286" s="16" t="str">
        <f t="array" ref="D286">IFERROR(INDEX('توزيع المباريات'!$D$12:$D$491,SMALL(IF('توزيع المباريات'!$J$12:$J$491=$H$7,IF('توزيع المباريات'!$H$12:$H$491=$H$6,ROW($A$13:$A$492)-ROW($A$13)+1)),ROWS($C$11:D286))),"")</f>
        <v/>
      </c>
      <c r="E286" s="16" t="str">
        <f t="array" ref="E286">IFERROR(INDEX('توزيع المباريات'!$E$12:$E$491,SMALL(IF('توزيع المباريات'!$J$12:$J$491=$H$7,IF('توزيع المباريات'!$H$12:$H$491=$H$6,ROW($A$13:$A$492)-ROW($A$13)+1)),ROWS($C$11:E286))),"")</f>
        <v/>
      </c>
      <c r="F286" s="16"/>
      <c r="G286" s="79"/>
      <c r="H286" s="16" t="str">
        <f t="array" ref="H286">IFERROR(INDEX('توزيع المباريات'!$H$12:$H$491,SMALL(IF('توزيع المباريات'!$J$12:$J$491=$H$7,IF('توزيع المباريات'!$H$12:$H$491=$H$6,ROW($A$13:$A$492)-ROW($A$13)+1)),ROWS($C$11:H286))),"")</f>
        <v/>
      </c>
      <c r="I286" s="16" t="str">
        <f t="array" ref="I286">IFERROR(INDEX('توزيع المباريات'!$I$12:$I$491,SMALL(IF('توزيع المباريات'!$J$12:$J$491=$H$7,IF('توزيع المباريات'!$H$12:$H$491=$H$6,ROW($A$13:$A$492)-ROW($A$13)+1)),ROWS($C$11:I286))),"")</f>
        <v/>
      </c>
    </row>
    <row r="287" spans="2:9" ht="18">
      <c r="B287" s="15" t="str">
        <f>IF(C287="","",SUBTOTAL(3,$C$11:C287))</f>
        <v/>
      </c>
      <c r="C287" s="16" t="str">
        <f t="array" ref="C287">IFERROR(INDEX('توزيع المباريات'!$C$12:$C$491,SMALL(IF('توزيع المباريات'!$J$12:$J$491=$H$7,IF('توزيع المباريات'!$H$12:$H$491=$H$6,ROW($A$13:$A$492)-ROW($A$13)+1)),ROWS($C$11:C287))),"")</f>
        <v/>
      </c>
      <c r="D287" s="16" t="str">
        <f t="array" ref="D287">IFERROR(INDEX('توزيع المباريات'!$D$12:$D$491,SMALL(IF('توزيع المباريات'!$J$12:$J$491=$H$7,IF('توزيع المباريات'!$H$12:$H$491=$H$6,ROW($A$13:$A$492)-ROW($A$13)+1)),ROWS($C$11:D287))),"")</f>
        <v/>
      </c>
      <c r="E287" s="16" t="str">
        <f t="array" ref="E287">IFERROR(INDEX('توزيع المباريات'!$E$12:$E$491,SMALL(IF('توزيع المباريات'!$J$12:$J$491=$H$7,IF('توزيع المباريات'!$H$12:$H$491=$H$6,ROW($A$13:$A$492)-ROW($A$13)+1)),ROWS($C$11:E287))),"")</f>
        <v/>
      </c>
      <c r="F287" s="16"/>
      <c r="G287" s="79"/>
      <c r="H287" s="16" t="str">
        <f t="array" ref="H287">IFERROR(INDEX('توزيع المباريات'!$H$12:$H$491,SMALL(IF('توزيع المباريات'!$J$12:$J$491=$H$7,IF('توزيع المباريات'!$H$12:$H$491=$H$6,ROW($A$13:$A$492)-ROW($A$13)+1)),ROWS($C$11:H287))),"")</f>
        <v/>
      </c>
      <c r="I287" s="16" t="str">
        <f t="array" ref="I287">IFERROR(INDEX('توزيع المباريات'!$I$12:$I$491,SMALL(IF('توزيع المباريات'!$J$12:$J$491=$H$7,IF('توزيع المباريات'!$H$12:$H$491=$H$6,ROW($A$13:$A$492)-ROW($A$13)+1)),ROWS($C$11:I287))),"")</f>
        <v/>
      </c>
    </row>
    <row r="288" spans="2:9" ht="18">
      <c r="B288" s="15" t="str">
        <f>IF(C288="","",SUBTOTAL(3,$C$11:C288))</f>
        <v/>
      </c>
      <c r="C288" s="16" t="str">
        <f t="array" ref="C288">IFERROR(INDEX('توزيع المباريات'!$C$12:$C$491,SMALL(IF('توزيع المباريات'!$J$12:$J$491=$H$7,IF('توزيع المباريات'!$H$12:$H$491=$H$6,ROW($A$13:$A$492)-ROW($A$13)+1)),ROWS($C$11:C288))),"")</f>
        <v/>
      </c>
      <c r="D288" s="16" t="str">
        <f t="array" ref="D288">IFERROR(INDEX('توزيع المباريات'!$D$12:$D$491,SMALL(IF('توزيع المباريات'!$J$12:$J$491=$H$7,IF('توزيع المباريات'!$H$12:$H$491=$H$6,ROW($A$13:$A$492)-ROW($A$13)+1)),ROWS($C$11:D288))),"")</f>
        <v/>
      </c>
      <c r="E288" s="16" t="str">
        <f t="array" ref="E288">IFERROR(INDEX('توزيع المباريات'!$E$12:$E$491,SMALL(IF('توزيع المباريات'!$J$12:$J$491=$H$7,IF('توزيع المباريات'!$H$12:$H$491=$H$6,ROW($A$13:$A$492)-ROW($A$13)+1)),ROWS($C$11:E288))),"")</f>
        <v/>
      </c>
      <c r="F288" s="16"/>
      <c r="G288" s="79"/>
      <c r="H288" s="16" t="str">
        <f t="array" ref="H288">IFERROR(INDEX('توزيع المباريات'!$H$12:$H$491,SMALL(IF('توزيع المباريات'!$J$12:$J$491=$H$7,IF('توزيع المباريات'!$H$12:$H$491=$H$6,ROW($A$13:$A$492)-ROW($A$13)+1)),ROWS($C$11:H288))),"")</f>
        <v/>
      </c>
      <c r="I288" s="16" t="str">
        <f t="array" ref="I288">IFERROR(INDEX('توزيع المباريات'!$I$12:$I$491,SMALL(IF('توزيع المباريات'!$J$12:$J$491=$H$7,IF('توزيع المباريات'!$H$12:$H$491=$H$6,ROW($A$13:$A$492)-ROW($A$13)+1)),ROWS($C$11:I288))),"")</f>
        <v/>
      </c>
    </row>
    <row r="289" spans="2:9" ht="18">
      <c r="B289" s="15" t="str">
        <f>IF(C289="","",SUBTOTAL(3,$C$11:C289))</f>
        <v/>
      </c>
      <c r="C289" s="16" t="str">
        <f t="array" ref="C289">IFERROR(INDEX('توزيع المباريات'!$C$12:$C$491,SMALL(IF('توزيع المباريات'!$J$12:$J$491=$H$7,IF('توزيع المباريات'!$H$12:$H$491=$H$6,ROW($A$13:$A$492)-ROW($A$13)+1)),ROWS($C$11:C289))),"")</f>
        <v/>
      </c>
      <c r="D289" s="16" t="str">
        <f t="array" ref="D289">IFERROR(INDEX('توزيع المباريات'!$D$12:$D$491,SMALL(IF('توزيع المباريات'!$J$12:$J$491=$H$7,IF('توزيع المباريات'!$H$12:$H$491=$H$6,ROW($A$13:$A$492)-ROW($A$13)+1)),ROWS($C$11:D289))),"")</f>
        <v/>
      </c>
      <c r="E289" s="16" t="str">
        <f t="array" ref="E289">IFERROR(INDEX('توزيع المباريات'!$E$12:$E$491,SMALL(IF('توزيع المباريات'!$J$12:$J$491=$H$7,IF('توزيع المباريات'!$H$12:$H$491=$H$6,ROW($A$13:$A$492)-ROW($A$13)+1)),ROWS($C$11:E289))),"")</f>
        <v/>
      </c>
      <c r="F289" s="16"/>
      <c r="G289" s="79"/>
      <c r="H289" s="16" t="str">
        <f t="array" ref="H289">IFERROR(INDEX('توزيع المباريات'!$H$12:$H$491,SMALL(IF('توزيع المباريات'!$J$12:$J$491=$H$7,IF('توزيع المباريات'!$H$12:$H$491=$H$6,ROW($A$13:$A$492)-ROW($A$13)+1)),ROWS($C$11:H289))),"")</f>
        <v/>
      </c>
      <c r="I289" s="16" t="str">
        <f t="array" ref="I289">IFERROR(INDEX('توزيع المباريات'!$I$12:$I$491,SMALL(IF('توزيع المباريات'!$J$12:$J$491=$H$7,IF('توزيع المباريات'!$H$12:$H$491=$H$6,ROW($A$13:$A$492)-ROW($A$13)+1)),ROWS($C$11:I289))),"")</f>
        <v/>
      </c>
    </row>
    <row r="290" spans="2:9" ht="18">
      <c r="B290" s="15" t="str">
        <f>IF(C290="","",SUBTOTAL(3,$C$11:C290))</f>
        <v/>
      </c>
      <c r="C290" s="16" t="str">
        <f t="array" ref="C290">IFERROR(INDEX('توزيع المباريات'!$C$12:$C$491,SMALL(IF('توزيع المباريات'!$J$12:$J$491=$H$7,IF('توزيع المباريات'!$H$12:$H$491=$H$6,ROW($A$13:$A$492)-ROW($A$13)+1)),ROWS($C$11:C290))),"")</f>
        <v/>
      </c>
      <c r="D290" s="16" t="str">
        <f t="array" ref="D290">IFERROR(INDEX('توزيع المباريات'!$D$12:$D$491,SMALL(IF('توزيع المباريات'!$J$12:$J$491=$H$7,IF('توزيع المباريات'!$H$12:$H$491=$H$6,ROW($A$13:$A$492)-ROW($A$13)+1)),ROWS($C$11:D290))),"")</f>
        <v/>
      </c>
      <c r="E290" s="16" t="str">
        <f t="array" ref="E290">IFERROR(INDEX('توزيع المباريات'!$E$12:$E$491,SMALL(IF('توزيع المباريات'!$J$12:$J$491=$H$7,IF('توزيع المباريات'!$H$12:$H$491=$H$6,ROW($A$13:$A$492)-ROW($A$13)+1)),ROWS($C$11:E290))),"")</f>
        <v/>
      </c>
      <c r="F290" s="16"/>
      <c r="G290" s="79"/>
      <c r="H290" s="16" t="str">
        <f t="array" ref="H290">IFERROR(INDEX('توزيع المباريات'!$H$12:$H$491,SMALL(IF('توزيع المباريات'!$J$12:$J$491=$H$7,IF('توزيع المباريات'!$H$12:$H$491=$H$6,ROW($A$13:$A$492)-ROW($A$13)+1)),ROWS($C$11:H290))),"")</f>
        <v/>
      </c>
      <c r="I290" s="16" t="str">
        <f t="array" ref="I290">IFERROR(INDEX('توزيع المباريات'!$I$12:$I$491,SMALL(IF('توزيع المباريات'!$J$12:$J$491=$H$7,IF('توزيع المباريات'!$H$12:$H$491=$H$6,ROW($A$13:$A$492)-ROW($A$13)+1)),ROWS($C$11:I290))),"")</f>
        <v/>
      </c>
    </row>
    <row r="291" spans="2:9" ht="18">
      <c r="B291" s="15" t="str">
        <f>IF(C291="","",SUBTOTAL(3,$C$11:C291))</f>
        <v/>
      </c>
      <c r="C291" s="16" t="str">
        <f t="array" ref="C291">IFERROR(INDEX('توزيع المباريات'!$C$12:$C$491,SMALL(IF('توزيع المباريات'!$J$12:$J$491=$H$7,IF('توزيع المباريات'!$H$12:$H$491=$H$6,ROW($A$13:$A$492)-ROW($A$13)+1)),ROWS($C$11:C291))),"")</f>
        <v/>
      </c>
      <c r="D291" s="16" t="str">
        <f t="array" ref="D291">IFERROR(INDEX('توزيع المباريات'!$D$12:$D$491,SMALL(IF('توزيع المباريات'!$J$12:$J$491=$H$7,IF('توزيع المباريات'!$H$12:$H$491=$H$6,ROW($A$13:$A$492)-ROW($A$13)+1)),ROWS($C$11:D291))),"")</f>
        <v/>
      </c>
      <c r="E291" s="16" t="str">
        <f t="array" ref="E291">IFERROR(INDEX('توزيع المباريات'!$E$12:$E$491,SMALL(IF('توزيع المباريات'!$J$12:$J$491=$H$7,IF('توزيع المباريات'!$H$12:$H$491=$H$6,ROW($A$13:$A$492)-ROW($A$13)+1)),ROWS($C$11:E291))),"")</f>
        <v/>
      </c>
      <c r="F291" s="16"/>
      <c r="G291" s="79"/>
      <c r="H291" s="16" t="str">
        <f t="array" ref="H291">IFERROR(INDEX('توزيع المباريات'!$H$12:$H$491,SMALL(IF('توزيع المباريات'!$J$12:$J$491=$H$7,IF('توزيع المباريات'!$H$12:$H$491=$H$6,ROW($A$13:$A$492)-ROW($A$13)+1)),ROWS($C$11:H291))),"")</f>
        <v/>
      </c>
      <c r="I291" s="16" t="str">
        <f t="array" ref="I291">IFERROR(INDEX('توزيع المباريات'!$I$12:$I$491,SMALL(IF('توزيع المباريات'!$J$12:$J$491=$H$7,IF('توزيع المباريات'!$H$12:$H$491=$H$6,ROW($A$13:$A$492)-ROW($A$13)+1)),ROWS($C$11:I291))),"")</f>
        <v/>
      </c>
    </row>
    <row r="292" spans="2:9" ht="18">
      <c r="B292" s="15" t="str">
        <f>IF(C292="","",SUBTOTAL(3,$C$11:C292))</f>
        <v/>
      </c>
      <c r="C292" s="16" t="str">
        <f t="array" ref="C292">IFERROR(INDEX('توزيع المباريات'!$C$12:$C$491,SMALL(IF('توزيع المباريات'!$J$12:$J$491=$H$7,IF('توزيع المباريات'!$H$12:$H$491=$H$6,ROW($A$13:$A$492)-ROW($A$13)+1)),ROWS($C$11:C292))),"")</f>
        <v/>
      </c>
      <c r="D292" s="16" t="str">
        <f t="array" ref="D292">IFERROR(INDEX('توزيع المباريات'!$D$12:$D$491,SMALL(IF('توزيع المباريات'!$J$12:$J$491=$H$7,IF('توزيع المباريات'!$H$12:$H$491=$H$6,ROW($A$13:$A$492)-ROW($A$13)+1)),ROWS($C$11:D292))),"")</f>
        <v/>
      </c>
      <c r="E292" s="16" t="str">
        <f t="array" ref="E292">IFERROR(INDEX('توزيع المباريات'!$E$12:$E$491,SMALL(IF('توزيع المباريات'!$J$12:$J$491=$H$7,IF('توزيع المباريات'!$H$12:$H$491=$H$6,ROW($A$13:$A$492)-ROW($A$13)+1)),ROWS($C$11:E292))),"")</f>
        <v/>
      </c>
      <c r="F292" s="16"/>
      <c r="G292" s="79"/>
      <c r="H292" s="16" t="str">
        <f t="array" ref="H292">IFERROR(INDEX('توزيع المباريات'!$H$12:$H$491,SMALL(IF('توزيع المباريات'!$J$12:$J$491=$H$7,IF('توزيع المباريات'!$H$12:$H$491=$H$6,ROW($A$13:$A$492)-ROW($A$13)+1)),ROWS($C$11:H292))),"")</f>
        <v/>
      </c>
      <c r="I292" s="16" t="str">
        <f t="array" ref="I292">IFERROR(INDEX('توزيع المباريات'!$I$12:$I$491,SMALL(IF('توزيع المباريات'!$J$12:$J$491=$H$7,IF('توزيع المباريات'!$H$12:$H$491=$H$6,ROW($A$13:$A$492)-ROW($A$13)+1)),ROWS($C$11:I292))),"")</f>
        <v/>
      </c>
    </row>
    <row r="293" spans="2:9" ht="18">
      <c r="B293" s="15" t="str">
        <f>IF(C293="","",SUBTOTAL(3,$C$11:C293))</f>
        <v/>
      </c>
      <c r="C293" s="16" t="str">
        <f t="array" ref="C293">IFERROR(INDEX('توزيع المباريات'!$C$12:$C$491,SMALL(IF('توزيع المباريات'!$J$12:$J$491=$H$7,IF('توزيع المباريات'!$H$12:$H$491=$H$6,ROW($A$13:$A$492)-ROW($A$13)+1)),ROWS($C$11:C293))),"")</f>
        <v/>
      </c>
      <c r="D293" s="16" t="str">
        <f t="array" ref="D293">IFERROR(INDEX('توزيع المباريات'!$D$12:$D$491,SMALL(IF('توزيع المباريات'!$J$12:$J$491=$H$7,IF('توزيع المباريات'!$H$12:$H$491=$H$6,ROW($A$13:$A$492)-ROW($A$13)+1)),ROWS($C$11:D293))),"")</f>
        <v/>
      </c>
      <c r="E293" s="16" t="str">
        <f t="array" ref="E293">IFERROR(INDEX('توزيع المباريات'!$E$12:$E$491,SMALL(IF('توزيع المباريات'!$J$12:$J$491=$H$7,IF('توزيع المباريات'!$H$12:$H$491=$H$6,ROW($A$13:$A$492)-ROW($A$13)+1)),ROWS($C$11:E293))),"")</f>
        <v/>
      </c>
      <c r="F293" s="16"/>
      <c r="G293" s="79"/>
      <c r="H293" s="16" t="str">
        <f t="array" ref="H293">IFERROR(INDEX('توزيع المباريات'!$H$12:$H$491,SMALL(IF('توزيع المباريات'!$J$12:$J$491=$H$7,IF('توزيع المباريات'!$H$12:$H$491=$H$6,ROW($A$13:$A$492)-ROW($A$13)+1)),ROWS($C$11:H293))),"")</f>
        <v/>
      </c>
      <c r="I293" s="16" t="str">
        <f t="array" ref="I293">IFERROR(INDEX('توزيع المباريات'!$I$12:$I$491,SMALL(IF('توزيع المباريات'!$J$12:$J$491=$H$7,IF('توزيع المباريات'!$H$12:$H$491=$H$6,ROW($A$13:$A$492)-ROW($A$13)+1)),ROWS($C$11:I293))),"")</f>
        <v/>
      </c>
    </row>
    <row r="294" spans="2:9" ht="18">
      <c r="B294" s="15" t="str">
        <f>IF(C294="","",SUBTOTAL(3,$C$11:C294))</f>
        <v/>
      </c>
      <c r="C294" s="16" t="str">
        <f t="array" ref="C294">IFERROR(INDEX('توزيع المباريات'!$C$12:$C$491,SMALL(IF('توزيع المباريات'!$J$12:$J$491=$H$7,IF('توزيع المباريات'!$H$12:$H$491=$H$6,ROW($A$13:$A$492)-ROW($A$13)+1)),ROWS($C$11:C294))),"")</f>
        <v/>
      </c>
      <c r="D294" s="16" t="str">
        <f t="array" ref="D294">IFERROR(INDEX('توزيع المباريات'!$D$12:$D$491,SMALL(IF('توزيع المباريات'!$J$12:$J$491=$H$7,IF('توزيع المباريات'!$H$12:$H$491=$H$6,ROW($A$13:$A$492)-ROW($A$13)+1)),ROWS($C$11:D294))),"")</f>
        <v/>
      </c>
      <c r="E294" s="16" t="str">
        <f t="array" ref="E294">IFERROR(INDEX('توزيع المباريات'!$E$12:$E$491,SMALL(IF('توزيع المباريات'!$J$12:$J$491=$H$7,IF('توزيع المباريات'!$H$12:$H$491=$H$6,ROW($A$13:$A$492)-ROW($A$13)+1)),ROWS($C$11:E294))),"")</f>
        <v/>
      </c>
      <c r="F294" s="16"/>
      <c r="G294" s="79"/>
      <c r="H294" s="16" t="str">
        <f t="array" ref="H294">IFERROR(INDEX('توزيع المباريات'!$H$12:$H$491,SMALL(IF('توزيع المباريات'!$J$12:$J$491=$H$7,IF('توزيع المباريات'!$H$12:$H$491=$H$6,ROW($A$13:$A$492)-ROW($A$13)+1)),ROWS($C$11:H294))),"")</f>
        <v/>
      </c>
      <c r="I294" s="16" t="str">
        <f t="array" ref="I294">IFERROR(INDEX('توزيع المباريات'!$I$12:$I$491,SMALL(IF('توزيع المباريات'!$J$12:$J$491=$H$7,IF('توزيع المباريات'!$H$12:$H$491=$H$6,ROW($A$13:$A$492)-ROW($A$13)+1)),ROWS($C$11:I294))),"")</f>
        <v/>
      </c>
    </row>
    <row r="295" spans="2:9" ht="18">
      <c r="B295" s="15" t="str">
        <f>IF(C295="","",SUBTOTAL(3,$C$11:C295))</f>
        <v/>
      </c>
      <c r="C295" s="16" t="str">
        <f t="array" ref="C295">IFERROR(INDEX('توزيع المباريات'!$C$12:$C$491,SMALL(IF('توزيع المباريات'!$J$12:$J$491=$H$7,IF('توزيع المباريات'!$H$12:$H$491=$H$6,ROW($A$13:$A$492)-ROW($A$13)+1)),ROWS($C$11:C295))),"")</f>
        <v/>
      </c>
      <c r="D295" s="16" t="str">
        <f t="array" ref="D295">IFERROR(INDEX('توزيع المباريات'!$D$12:$D$491,SMALL(IF('توزيع المباريات'!$J$12:$J$491=$H$7,IF('توزيع المباريات'!$H$12:$H$491=$H$6,ROW($A$13:$A$492)-ROW($A$13)+1)),ROWS($C$11:D295))),"")</f>
        <v/>
      </c>
      <c r="E295" s="16" t="str">
        <f t="array" ref="E295">IFERROR(INDEX('توزيع المباريات'!$E$12:$E$491,SMALL(IF('توزيع المباريات'!$J$12:$J$491=$H$7,IF('توزيع المباريات'!$H$12:$H$491=$H$6,ROW($A$13:$A$492)-ROW($A$13)+1)),ROWS($C$11:E295))),"")</f>
        <v/>
      </c>
      <c r="F295" s="16"/>
      <c r="G295" s="79"/>
      <c r="H295" s="16" t="str">
        <f t="array" ref="H295">IFERROR(INDEX('توزيع المباريات'!$H$12:$H$491,SMALL(IF('توزيع المباريات'!$J$12:$J$491=$H$7,IF('توزيع المباريات'!$H$12:$H$491=$H$6,ROW($A$13:$A$492)-ROW($A$13)+1)),ROWS($C$11:H295))),"")</f>
        <v/>
      </c>
      <c r="I295" s="16" t="str">
        <f t="array" ref="I295">IFERROR(INDEX('توزيع المباريات'!$I$12:$I$491,SMALL(IF('توزيع المباريات'!$J$12:$J$491=$H$7,IF('توزيع المباريات'!$H$12:$H$491=$H$6,ROW($A$13:$A$492)-ROW($A$13)+1)),ROWS($C$11:I295))),"")</f>
        <v/>
      </c>
    </row>
    <row r="296" spans="2:9" ht="18">
      <c r="B296" s="15" t="str">
        <f>IF(C296="","",SUBTOTAL(3,$C$11:C296))</f>
        <v/>
      </c>
      <c r="C296" s="16" t="str">
        <f t="array" ref="C296">IFERROR(INDEX('توزيع المباريات'!$C$12:$C$491,SMALL(IF('توزيع المباريات'!$J$12:$J$491=$H$7,IF('توزيع المباريات'!$H$12:$H$491=$H$6,ROW($A$13:$A$492)-ROW($A$13)+1)),ROWS($C$11:C296))),"")</f>
        <v/>
      </c>
      <c r="D296" s="16" t="str">
        <f t="array" ref="D296">IFERROR(INDEX('توزيع المباريات'!$D$12:$D$491,SMALL(IF('توزيع المباريات'!$J$12:$J$491=$H$7,IF('توزيع المباريات'!$H$12:$H$491=$H$6,ROW($A$13:$A$492)-ROW($A$13)+1)),ROWS($C$11:D296))),"")</f>
        <v/>
      </c>
      <c r="E296" s="16" t="str">
        <f t="array" ref="E296">IFERROR(INDEX('توزيع المباريات'!$E$12:$E$491,SMALL(IF('توزيع المباريات'!$J$12:$J$491=$H$7,IF('توزيع المباريات'!$H$12:$H$491=$H$6,ROW($A$13:$A$492)-ROW($A$13)+1)),ROWS($C$11:E296))),"")</f>
        <v/>
      </c>
      <c r="F296" s="16"/>
      <c r="G296" s="79"/>
      <c r="H296" s="16" t="str">
        <f t="array" ref="H296">IFERROR(INDEX('توزيع المباريات'!$H$12:$H$491,SMALL(IF('توزيع المباريات'!$J$12:$J$491=$H$7,IF('توزيع المباريات'!$H$12:$H$491=$H$6,ROW($A$13:$A$492)-ROW($A$13)+1)),ROWS($C$11:H296))),"")</f>
        <v/>
      </c>
      <c r="I296" s="16" t="str">
        <f t="array" ref="I296">IFERROR(INDEX('توزيع المباريات'!$I$12:$I$491,SMALL(IF('توزيع المباريات'!$J$12:$J$491=$H$7,IF('توزيع المباريات'!$H$12:$H$491=$H$6,ROW($A$13:$A$492)-ROW($A$13)+1)),ROWS($C$11:I296))),"")</f>
        <v/>
      </c>
    </row>
    <row r="297" spans="2:9" ht="18">
      <c r="B297" s="15" t="str">
        <f>IF(C297="","",SUBTOTAL(3,$C$11:C297))</f>
        <v/>
      </c>
      <c r="C297" s="16" t="str">
        <f t="array" ref="C297">IFERROR(INDEX('توزيع المباريات'!$C$12:$C$491,SMALL(IF('توزيع المباريات'!$J$12:$J$491=$H$7,IF('توزيع المباريات'!$H$12:$H$491=$H$6,ROW($A$13:$A$492)-ROW($A$13)+1)),ROWS($C$11:C297))),"")</f>
        <v/>
      </c>
      <c r="D297" s="16" t="str">
        <f t="array" ref="D297">IFERROR(INDEX('توزيع المباريات'!$D$12:$D$491,SMALL(IF('توزيع المباريات'!$J$12:$J$491=$H$7,IF('توزيع المباريات'!$H$12:$H$491=$H$6,ROW($A$13:$A$492)-ROW($A$13)+1)),ROWS($C$11:D297))),"")</f>
        <v/>
      </c>
      <c r="E297" s="16" t="str">
        <f t="array" ref="E297">IFERROR(INDEX('توزيع المباريات'!$E$12:$E$491,SMALL(IF('توزيع المباريات'!$J$12:$J$491=$H$7,IF('توزيع المباريات'!$H$12:$H$491=$H$6,ROW($A$13:$A$492)-ROW($A$13)+1)),ROWS($C$11:E297))),"")</f>
        <v/>
      </c>
      <c r="F297" s="16"/>
      <c r="G297" s="79"/>
      <c r="H297" s="16" t="str">
        <f t="array" ref="H297">IFERROR(INDEX('توزيع المباريات'!$H$12:$H$491,SMALL(IF('توزيع المباريات'!$J$12:$J$491=$H$7,IF('توزيع المباريات'!$H$12:$H$491=$H$6,ROW($A$13:$A$492)-ROW($A$13)+1)),ROWS($C$11:H297))),"")</f>
        <v/>
      </c>
      <c r="I297" s="16" t="str">
        <f t="array" ref="I297">IFERROR(INDEX('توزيع المباريات'!$I$12:$I$491,SMALL(IF('توزيع المباريات'!$J$12:$J$491=$H$7,IF('توزيع المباريات'!$H$12:$H$491=$H$6,ROW($A$13:$A$492)-ROW($A$13)+1)),ROWS($C$11:I297))),"")</f>
        <v/>
      </c>
    </row>
    <row r="298" spans="2:9" ht="18">
      <c r="B298" s="15" t="str">
        <f>IF(C298="","",SUBTOTAL(3,$C$11:C298))</f>
        <v/>
      </c>
      <c r="C298" s="16" t="str">
        <f t="array" ref="C298">IFERROR(INDEX('توزيع المباريات'!$C$12:$C$491,SMALL(IF('توزيع المباريات'!$J$12:$J$491=$H$7,IF('توزيع المباريات'!$H$12:$H$491=$H$6,ROW($A$13:$A$492)-ROW($A$13)+1)),ROWS($C$11:C298))),"")</f>
        <v/>
      </c>
      <c r="D298" s="16" t="str">
        <f t="array" ref="D298">IFERROR(INDEX('توزيع المباريات'!$D$12:$D$491,SMALL(IF('توزيع المباريات'!$J$12:$J$491=$H$7,IF('توزيع المباريات'!$H$12:$H$491=$H$6,ROW($A$13:$A$492)-ROW($A$13)+1)),ROWS($C$11:D298))),"")</f>
        <v/>
      </c>
      <c r="E298" s="16" t="str">
        <f t="array" ref="E298">IFERROR(INDEX('توزيع المباريات'!$E$12:$E$491,SMALL(IF('توزيع المباريات'!$J$12:$J$491=$H$7,IF('توزيع المباريات'!$H$12:$H$491=$H$6,ROW($A$13:$A$492)-ROW($A$13)+1)),ROWS($C$11:E298))),"")</f>
        <v/>
      </c>
      <c r="F298" s="16"/>
      <c r="G298" s="79"/>
      <c r="H298" s="16" t="str">
        <f t="array" ref="H298">IFERROR(INDEX('توزيع المباريات'!$H$12:$H$491,SMALL(IF('توزيع المباريات'!$J$12:$J$491=$H$7,IF('توزيع المباريات'!$H$12:$H$491=$H$6,ROW($A$13:$A$492)-ROW($A$13)+1)),ROWS($C$11:H298))),"")</f>
        <v/>
      </c>
      <c r="I298" s="16" t="str">
        <f t="array" ref="I298">IFERROR(INDEX('توزيع المباريات'!$I$12:$I$491,SMALL(IF('توزيع المباريات'!$J$12:$J$491=$H$7,IF('توزيع المباريات'!$H$12:$H$491=$H$6,ROW($A$13:$A$492)-ROW($A$13)+1)),ROWS($C$11:I298))),"")</f>
        <v/>
      </c>
    </row>
    <row r="299" spans="2:9" ht="18">
      <c r="B299" s="15" t="str">
        <f>IF(C299="","",SUBTOTAL(3,$C$11:C299))</f>
        <v/>
      </c>
      <c r="C299" s="16" t="str">
        <f t="array" ref="C299">IFERROR(INDEX('توزيع المباريات'!$C$12:$C$491,SMALL(IF('توزيع المباريات'!$J$12:$J$491=$H$7,IF('توزيع المباريات'!$H$12:$H$491=$H$6,ROW($A$13:$A$492)-ROW($A$13)+1)),ROWS($C$11:C299))),"")</f>
        <v/>
      </c>
      <c r="D299" s="16" t="str">
        <f t="array" ref="D299">IFERROR(INDEX('توزيع المباريات'!$D$12:$D$491,SMALL(IF('توزيع المباريات'!$J$12:$J$491=$H$7,IF('توزيع المباريات'!$H$12:$H$491=$H$6,ROW($A$13:$A$492)-ROW($A$13)+1)),ROWS($C$11:D299))),"")</f>
        <v/>
      </c>
      <c r="E299" s="16" t="str">
        <f t="array" ref="E299">IFERROR(INDEX('توزيع المباريات'!$E$12:$E$491,SMALL(IF('توزيع المباريات'!$J$12:$J$491=$H$7,IF('توزيع المباريات'!$H$12:$H$491=$H$6,ROW($A$13:$A$492)-ROW($A$13)+1)),ROWS($C$11:E299))),"")</f>
        <v/>
      </c>
      <c r="F299" s="16"/>
      <c r="G299" s="79"/>
      <c r="H299" s="16" t="str">
        <f t="array" ref="H299">IFERROR(INDEX('توزيع المباريات'!$H$12:$H$491,SMALL(IF('توزيع المباريات'!$J$12:$J$491=$H$7,IF('توزيع المباريات'!$H$12:$H$491=$H$6,ROW($A$13:$A$492)-ROW($A$13)+1)),ROWS($C$11:H299))),"")</f>
        <v/>
      </c>
      <c r="I299" s="16" t="str">
        <f t="array" ref="I299">IFERROR(INDEX('توزيع المباريات'!$I$12:$I$491,SMALL(IF('توزيع المباريات'!$J$12:$J$491=$H$7,IF('توزيع المباريات'!$H$12:$H$491=$H$6,ROW($A$13:$A$492)-ROW($A$13)+1)),ROWS($C$11:I299))),"")</f>
        <v/>
      </c>
    </row>
    <row r="300" spans="2:9" ht="18">
      <c r="B300" s="15" t="str">
        <f>IF(C300="","",SUBTOTAL(3,$C$11:C300))</f>
        <v/>
      </c>
      <c r="C300" s="16" t="str">
        <f t="array" ref="C300">IFERROR(INDEX('توزيع المباريات'!$C$12:$C$491,SMALL(IF('توزيع المباريات'!$J$12:$J$491=$H$7,IF('توزيع المباريات'!$H$12:$H$491=$H$6,ROW($A$13:$A$492)-ROW($A$13)+1)),ROWS($C$11:C300))),"")</f>
        <v/>
      </c>
      <c r="D300" s="16" t="str">
        <f t="array" ref="D300">IFERROR(INDEX('توزيع المباريات'!$D$12:$D$491,SMALL(IF('توزيع المباريات'!$J$12:$J$491=$H$7,IF('توزيع المباريات'!$H$12:$H$491=$H$6,ROW($A$13:$A$492)-ROW($A$13)+1)),ROWS($C$11:D300))),"")</f>
        <v/>
      </c>
      <c r="E300" s="16" t="str">
        <f t="array" ref="E300">IFERROR(INDEX('توزيع المباريات'!$E$12:$E$491,SMALL(IF('توزيع المباريات'!$J$12:$J$491=$H$7,IF('توزيع المباريات'!$H$12:$H$491=$H$6,ROW($A$13:$A$492)-ROW($A$13)+1)),ROWS($C$11:E300))),"")</f>
        <v/>
      </c>
      <c r="F300" s="16"/>
      <c r="G300" s="79"/>
      <c r="H300" s="16" t="str">
        <f t="array" ref="H300">IFERROR(INDEX('توزيع المباريات'!$H$12:$H$491,SMALL(IF('توزيع المباريات'!$J$12:$J$491=$H$7,IF('توزيع المباريات'!$H$12:$H$491=$H$6,ROW($A$13:$A$492)-ROW($A$13)+1)),ROWS($C$11:H300))),"")</f>
        <v/>
      </c>
      <c r="I300" s="16" t="str">
        <f t="array" ref="I300">IFERROR(INDEX('توزيع المباريات'!$I$12:$I$491,SMALL(IF('توزيع المباريات'!$J$12:$J$491=$H$7,IF('توزيع المباريات'!$H$12:$H$491=$H$6,ROW($A$13:$A$492)-ROW($A$13)+1)),ROWS($C$11:I300))),"")</f>
        <v/>
      </c>
    </row>
    <row r="301" spans="2:9" ht="18">
      <c r="B301" s="15" t="str">
        <f>IF(C301="","",SUBTOTAL(3,$C$11:C301))</f>
        <v/>
      </c>
      <c r="C301" s="16" t="str">
        <f t="array" ref="C301">IFERROR(INDEX('توزيع المباريات'!$C$12:$C$491,SMALL(IF('توزيع المباريات'!$J$12:$J$491=$H$7,IF('توزيع المباريات'!$H$12:$H$491=$H$6,ROW($A$13:$A$492)-ROW($A$13)+1)),ROWS($C$11:C301))),"")</f>
        <v/>
      </c>
      <c r="D301" s="16" t="str">
        <f t="array" ref="D301">IFERROR(INDEX('توزيع المباريات'!$D$12:$D$491,SMALL(IF('توزيع المباريات'!$J$12:$J$491=$H$7,IF('توزيع المباريات'!$H$12:$H$491=$H$6,ROW($A$13:$A$492)-ROW($A$13)+1)),ROWS($C$11:D301))),"")</f>
        <v/>
      </c>
      <c r="E301" s="16" t="str">
        <f t="array" ref="E301">IFERROR(INDEX('توزيع المباريات'!$E$12:$E$491,SMALL(IF('توزيع المباريات'!$J$12:$J$491=$H$7,IF('توزيع المباريات'!$H$12:$H$491=$H$6,ROW($A$13:$A$492)-ROW($A$13)+1)),ROWS($C$11:E301))),"")</f>
        <v/>
      </c>
      <c r="F301" s="16"/>
      <c r="G301" s="79"/>
      <c r="H301" s="16" t="str">
        <f t="array" ref="H301">IFERROR(INDEX('توزيع المباريات'!$H$12:$H$491,SMALL(IF('توزيع المباريات'!$J$12:$J$491=$H$7,IF('توزيع المباريات'!$H$12:$H$491=$H$6,ROW($A$13:$A$492)-ROW($A$13)+1)),ROWS($C$11:H301))),"")</f>
        <v/>
      </c>
      <c r="I301" s="16" t="str">
        <f t="array" ref="I301">IFERROR(INDEX('توزيع المباريات'!$I$12:$I$491,SMALL(IF('توزيع المباريات'!$J$12:$J$491=$H$7,IF('توزيع المباريات'!$H$12:$H$491=$H$6,ROW($A$13:$A$492)-ROW($A$13)+1)),ROWS($C$11:I301))),"")</f>
        <v/>
      </c>
    </row>
    <row r="302" spans="2:9" ht="18">
      <c r="B302" s="15" t="str">
        <f>IF(C302="","",SUBTOTAL(3,$C$11:C302))</f>
        <v/>
      </c>
      <c r="C302" s="16" t="str">
        <f t="array" ref="C302">IFERROR(INDEX('توزيع المباريات'!$C$12:$C$491,SMALL(IF('توزيع المباريات'!$J$12:$J$491=$H$7,IF('توزيع المباريات'!$H$12:$H$491=$H$6,ROW($A$13:$A$492)-ROW($A$13)+1)),ROWS($C$11:C302))),"")</f>
        <v/>
      </c>
      <c r="D302" s="16" t="str">
        <f t="array" ref="D302">IFERROR(INDEX('توزيع المباريات'!$D$12:$D$491,SMALL(IF('توزيع المباريات'!$J$12:$J$491=$H$7,IF('توزيع المباريات'!$H$12:$H$491=$H$6,ROW($A$13:$A$492)-ROW($A$13)+1)),ROWS($C$11:D302))),"")</f>
        <v/>
      </c>
      <c r="E302" s="16" t="str">
        <f t="array" ref="E302">IFERROR(INDEX('توزيع المباريات'!$E$12:$E$491,SMALL(IF('توزيع المباريات'!$J$12:$J$491=$H$7,IF('توزيع المباريات'!$H$12:$H$491=$H$6,ROW($A$13:$A$492)-ROW($A$13)+1)),ROWS($C$11:E302))),"")</f>
        <v/>
      </c>
      <c r="F302" s="16"/>
      <c r="G302" s="79"/>
      <c r="H302" s="16" t="str">
        <f t="array" ref="H302">IFERROR(INDEX('توزيع المباريات'!$H$12:$H$491,SMALL(IF('توزيع المباريات'!$J$12:$J$491=$H$7,IF('توزيع المباريات'!$H$12:$H$491=$H$6,ROW($A$13:$A$492)-ROW($A$13)+1)),ROWS($C$11:H302))),"")</f>
        <v/>
      </c>
      <c r="I302" s="16" t="str">
        <f t="array" ref="I302">IFERROR(INDEX('توزيع المباريات'!$I$12:$I$491,SMALL(IF('توزيع المباريات'!$J$12:$J$491=$H$7,IF('توزيع المباريات'!$H$12:$H$491=$H$6,ROW($A$13:$A$492)-ROW($A$13)+1)),ROWS($C$11:I302))),"")</f>
        <v/>
      </c>
    </row>
    <row r="303" spans="2:9" ht="18">
      <c r="B303" s="15" t="str">
        <f>IF(C303="","",SUBTOTAL(3,$C$11:C303))</f>
        <v/>
      </c>
      <c r="C303" s="16" t="str">
        <f t="array" ref="C303">IFERROR(INDEX('توزيع المباريات'!$C$12:$C$491,SMALL(IF('توزيع المباريات'!$J$12:$J$491=$H$7,IF('توزيع المباريات'!$H$12:$H$491=$H$6,ROW($A$13:$A$492)-ROW($A$13)+1)),ROWS($C$11:C303))),"")</f>
        <v/>
      </c>
      <c r="D303" s="16" t="str">
        <f t="array" ref="D303">IFERROR(INDEX('توزيع المباريات'!$D$12:$D$491,SMALL(IF('توزيع المباريات'!$J$12:$J$491=$H$7,IF('توزيع المباريات'!$H$12:$H$491=$H$6,ROW($A$13:$A$492)-ROW($A$13)+1)),ROWS($C$11:D303))),"")</f>
        <v/>
      </c>
      <c r="E303" s="16" t="str">
        <f t="array" ref="E303">IFERROR(INDEX('توزيع المباريات'!$E$12:$E$491,SMALL(IF('توزيع المباريات'!$J$12:$J$491=$H$7,IF('توزيع المباريات'!$H$12:$H$491=$H$6,ROW($A$13:$A$492)-ROW($A$13)+1)),ROWS($C$11:E303))),"")</f>
        <v/>
      </c>
      <c r="F303" s="16"/>
      <c r="G303" s="79"/>
      <c r="H303" s="16" t="str">
        <f t="array" ref="H303">IFERROR(INDEX('توزيع المباريات'!$H$12:$H$491,SMALL(IF('توزيع المباريات'!$J$12:$J$491=$H$7,IF('توزيع المباريات'!$H$12:$H$491=$H$6,ROW($A$13:$A$492)-ROW($A$13)+1)),ROWS($C$11:H303))),"")</f>
        <v/>
      </c>
      <c r="I303" s="16" t="str">
        <f t="array" ref="I303">IFERROR(INDEX('توزيع المباريات'!$I$12:$I$491,SMALL(IF('توزيع المباريات'!$J$12:$J$491=$H$7,IF('توزيع المباريات'!$H$12:$H$491=$H$6,ROW($A$13:$A$492)-ROW($A$13)+1)),ROWS($C$11:I303))),"")</f>
        <v/>
      </c>
    </row>
    <row r="304" spans="2:9" ht="18">
      <c r="B304" s="15" t="str">
        <f>IF(C304="","",SUBTOTAL(3,$C$11:C304))</f>
        <v/>
      </c>
      <c r="C304" s="16" t="str">
        <f t="array" ref="C304">IFERROR(INDEX('توزيع المباريات'!$C$12:$C$491,SMALL(IF('توزيع المباريات'!$J$12:$J$491=$H$7,IF('توزيع المباريات'!$H$12:$H$491=$H$6,ROW($A$13:$A$492)-ROW($A$13)+1)),ROWS($C$11:C304))),"")</f>
        <v/>
      </c>
      <c r="D304" s="16" t="str">
        <f t="array" ref="D304">IFERROR(INDEX('توزيع المباريات'!$D$12:$D$491,SMALL(IF('توزيع المباريات'!$J$12:$J$491=$H$7,IF('توزيع المباريات'!$H$12:$H$491=$H$6,ROW($A$13:$A$492)-ROW($A$13)+1)),ROWS($C$11:D304))),"")</f>
        <v/>
      </c>
      <c r="E304" s="16" t="str">
        <f t="array" ref="E304">IFERROR(INDEX('توزيع المباريات'!$E$12:$E$491,SMALL(IF('توزيع المباريات'!$J$12:$J$491=$H$7,IF('توزيع المباريات'!$H$12:$H$491=$H$6,ROW($A$13:$A$492)-ROW($A$13)+1)),ROWS($C$11:E304))),"")</f>
        <v/>
      </c>
      <c r="F304" s="16"/>
      <c r="G304" s="79"/>
      <c r="H304" s="16" t="str">
        <f t="array" ref="H304">IFERROR(INDEX('توزيع المباريات'!$H$12:$H$491,SMALL(IF('توزيع المباريات'!$J$12:$J$491=$H$7,IF('توزيع المباريات'!$H$12:$H$491=$H$6,ROW($A$13:$A$492)-ROW($A$13)+1)),ROWS($C$11:H304))),"")</f>
        <v/>
      </c>
      <c r="I304" s="16" t="str">
        <f t="array" ref="I304">IFERROR(INDEX('توزيع المباريات'!$I$12:$I$491,SMALL(IF('توزيع المباريات'!$J$12:$J$491=$H$7,IF('توزيع المباريات'!$H$12:$H$491=$H$6,ROW($A$13:$A$492)-ROW($A$13)+1)),ROWS($C$11:I304))),"")</f>
        <v/>
      </c>
    </row>
    <row r="305" spans="2:9" ht="18">
      <c r="B305" s="15" t="str">
        <f>IF(C305="","",SUBTOTAL(3,$C$11:C305))</f>
        <v/>
      </c>
      <c r="C305" s="16" t="str">
        <f t="array" ref="C305">IFERROR(INDEX('توزيع المباريات'!$C$12:$C$491,SMALL(IF('توزيع المباريات'!$J$12:$J$491=$H$7,IF('توزيع المباريات'!$H$12:$H$491=$H$6,ROW($A$13:$A$492)-ROW($A$13)+1)),ROWS($C$11:C305))),"")</f>
        <v/>
      </c>
      <c r="D305" s="16" t="str">
        <f t="array" ref="D305">IFERROR(INDEX('توزيع المباريات'!$D$12:$D$491,SMALL(IF('توزيع المباريات'!$J$12:$J$491=$H$7,IF('توزيع المباريات'!$H$12:$H$491=$H$6,ROW($A$13:$A$492)-ROW($A$13)+1)),ROWS($C$11:D305))),"")</f>
        <v/>
      </c>
      <c r="E305" s="16" t="str">
        <f t="array" ref="E305">IFERROR(INDEX('توزيع المباريات'!$E$12:$E$491,SMALL(IF('توزيع المباريات'!$J$12:$J$491=$H$7,IF('توزيع المباريات'!$H$12:$H$491=$H$6,ROW($A$13:$A$492)-ROW($A$13)+1)),ROWS($C$11:E305))),"")</f>
        <v/>
      </c>
      <c r="F305" s="16"/>
      <c r="G305" s="79"/>
      <c r="H305" s="16" t="str">
        <f t="array" ref="H305">IFERROR(INDEX('توزيع المباريات'!$H$12:$H$491,SMALL(IF('توزيع المباريات'!$J$12:$J$491=$H$7,IF('توزيع المباريات'!$H$12:$H$491=$H$6,ROW($A$13:$A$492)-ROW($A$13)+1)),ROWS($C$11:H305))),"")</f>
        <v/>
      </c>
      <c r="I305" s="16" t="str">
        <f t="array" ref="I305">IFERROR(INDEX('توزيع المباريات'!$I$12:$I$491,SMALL(IF('توزيع المباريات'!$J$12:$J$491=$H$7,IF('توزيع المباريات'!$H$12:$H$491=$H$6,ROW($A$13:$A$492)-ROW($A$13)+1)),ROWS($C$11:I305))),"")</f>
        <v/>
      </c>
    </row>
    <row r="306" spans="2:9" ht="18">
      <c r="B306" s="15" t="str">
        <f>IF(C306="","",SUBTOTAL(3,$C$11:C306))</f>
        <v/>
      </c>
      <c r="C306" s="16" t="str">
        <f t="array" ref="C306">IFERROR(INDEX('توزيع المباريات'!$C$12:$C$491,SMALL(IF('توزيع المباريات'!$J$12:$J$491=$H$7,IF('توزيع المباريات'!$H$12:$H$491=$H$6,ROW($A$13:$A$492)-ROW($A$13)+1)),ROWS($C$11:C306))),"")</f>
        <v/>
      </c>
      <c r="D306" s="16" t="str">
        <f t="array" ref="D306">IFERROR(INDEX('توزيع المباريات'!$D$12:$D$491,SMALL(IF('توزيع المباريات'!$J$12:$J$491=$H$7,IF('توزيع المباريات'!$H$12:$H$491=$H$6,ROW($A$13:$A$492)-ROW($A$13)+1)),ROWS($C$11:D306))),"")</f>
        <v/>
      </c>
      <c r="E306" s="16" t="str">
        <f t="array" ref="E306">IFERROR(INDEX('توزيع المباريات'!$E$12:$E$491,SMALL(IF('توزيع المباريات'!$J$12:$J$491=$H$7,IF('توزيع المباريات'!$H$12:$H$491=$H$6,ROW($A$13:$A$492)-ROW($A$13)+1)),ROWS($C$11:E306))),"")</f>
        <v/>
      </c>
      <c r="F306" s="16"/>
      <c r="G306" s="79"/>
      <c r="H306" s="16" t="str">
        <f t="array" ref="H306">IFERROR(INDEX('توزيع المباريات'!$H$12:$H$491,SMALL(IF('توزيع المباريات'!$J$12:$J$491=$H$7,IF('توزيع المباريات'!$H$12:$H$491=$H$6,ROW($A$13:$A$492)-ROW($A$13)+1)),ROWS($C$11:H306))),"")</f>
        <v/>
      </c>
      <c r="I306" s="16" t="str">
        <f t="array" ref="I306">IFERROR(INDEX('توزيع المباريات'!$I$12:$I$491,SMALL(IF('توزيع المباريات'!$J$12:$J$491=$H$7,IF('توزيع المباريات'!$H$12:$H$491=$H$6,ROW($A$13:$A$492)-ROW($A$13)+1)),ROWS($C$11:I306))),"")</f>
        <v/>
      </c>
    </row>
    <row r="307" spans="2:9" ht="18">
      <c r="B307" s="15" t="str">
        <f>IF(C307="","",SUBTOTAL(3,$C$11:C307))</f>
        <v/>
      </c>
      <c r="C307" s="16" t="str">
        <f t="array" ref="C307">IFERROR(INDEX('توزيع المباريات'!$C$12:$C$491,SMALL(IF('توزيع المباريات'!$J$12:$J$491=$H$7,IF('توزيع المباريات'!$H$12:$H$491=$H$6,ROW($A$13:$A$492)-ROW($A$13)+1)),ROWS($C$11:C307))),"")</f>
        <v/>
      </c>
      <c r="D307" s="16" t="str">
        <f t="array" ref="D307">IFERROR(INDEX('توزيع المباريات'!$D$12:$D$491,SMALL(IF('توزيع المباريات'!$J$12:$J$491=$H$7,IF('توزيع المباريات'!$H$12:$H$491=$H$6,ROW($A$13:$A$492)-ROW($A$13)+1)),ROWS($C$11:D307))),"")</f>
        <v/>
      </c>
      <c r="E307" s="16" t="str">
        <f t="array" ref="E307">IFERROR(INDEX('توزيع المباريات'!$E$12:$E$491,SMALL(IF('توزيع المباريات'!$J$12:$J$491=$H$7,IF('توزيع المباريات'!$H$12:$H$491=$H$6,ROW($A$13:$A$492)-ROW($A$13)+1)),ROWS($C$11:E307))),"")</f>
        <v/>
      </c>
      <c r="F307" s="16"/>
      <c r="G307" s="79"/>
      <c r="H307" s="16" t="str">
        <f t="array" ref="H307">IFERROR(INDEX('توزيع المباريات'!$H$12:$H$491,SMALL(IF('توزيع المباريات'!$J$12:$J$491=$H$7,IF('توزيع المباريات'!$H$12:$H$491=$H$6,ROW($A$13:$A$492)-ROW($A$13)+1)),ROWS($C$11:H307))),"")</f>
        <v/>
      </c>
      <c r="I307" s="16" t="str">
        <f t="array" ref="I307">IFERROR(INDEX('توزيع المباريات'!$I$12:$I$491,SMALL(IF('توزيع المباريات'!$J$12:$J$491=$H$7,IF('توزيع المباريات'!$H$12:$H$491=$H$6,ROW($A$13:$A$492)-ROW($A$13)+1)),ROWS($C$11:I307))),"")</f>
        <v/>
      </c>
    </row>
    <row r="308" spans="2:9" ht="18">
      <c r="B308" s="15" t="str">
        <f>IF(C308="","",SUBTOTAL(3,$C$11:C308))</f>
        <v/>
      </c>
      <c r="C308" s="16" t="str">
        <f t="array" ref="C308">IFERROR(INDEX('توزيع المباريات'!$C$12:$C$491,SMALL(IF('توزيع المباريات'!$J$12:$J$491=$H$7,IF('توزيع المباريات'!$H$12:$H$491=$H$6,ROW($A$13:$A$492)-ROW($A$13)+1)),ROWS($C$11:C308))),"")</f>
        <v/>
      </c>
      <c r="D308" s="16" t="str">
        <f t="array" ref="D308">IFERROR(INDEX('توزيع المباريات'!$D$12:$D$491,SMALL(IF('توزيع المباريات'!$J$12:$J$491=$H$7,IF('توزيع المباريات'!$H$12:$H$491=$H$6,ROW($A$13:$A$492)-ROW($A$13)+1)),ROWS($C$11:D308))),"")</f>
        <v/>
      </c>
      <c r="E308" s="16" t="str">
        <f t="array" ref="E308">IFERROR(INDEX('توزيع المباريات'!$E$12:$E$491,SMALL(IF('توزيع المباريات'!$J$12:$J$491=$H$7,IF('توزيع المباريات'!$H$12:$H$491=$H$6,ROW($A$13:$A$492)-ROW($A$13)+1)),ROWS($C$11:E308))),"")</f>
        <v/>
      </c>
      <c r="F308" s="16"/>
      <c r="G308" s="79"/>
      <c r="H308" s="16" t="str">
        <f t="array" ref="H308">IFERROR(INDEX('توزيع المباريات'!$H$12:$H$491,SMALL(IF('توزيع المباريات'!$J$12:$J$491=$H$7,IF('توزيع المباريات'!$H$12:$H$491=$H$6,ROW($A$13:$A$492)-ROW($A$13)+1)),ROWS($C$11:H308))),"")</f>
        <v/>
      </c>
      <c r="I308" s="16" t="str">
        <f t="array" ref="I308">IFERROR(INDEX('توزيع المباريات'!$I$12:$I$491,SMALL(IF('توزيع المباريات'!$J$12:$J$491=$H$7,IF('توزيع المباريات'!$H$12:$H$491=$H$6,ROW($A$13:$A$492)-ROW($A$13)+1)),ROWS($C$11:I308))),"")</f>
        <v/>
      </c>
    </row>
    <row r="309" spans="2:9" ht="18">
      <c r="B309" s="15" t="str">
        <f>IF(C309="","",SUBTOTAL(3,$C$11:C309))</f>
        <v/>
      </c>
      <c r="C309" s="16" t="str">
        <f t="array" ref="C309">IFERROR(INDEX('توزيع المباريات'!$C$12:$C$491,SMALL(IF('توزيع المباريات'!$J$12:$J$491=$H$7,IF('توزيع المباريات'!$H$12:$H$491=$H$6,ROW($A$13:$A$492)-ROW($A$13)+1)),ROWS($C$11:C309))),"")</f>
        <v/>
      </c>
      <c r="D309" s="16" t="str">
        <f t="array" ref="D309">IFERROR(INDEX('توزيع المباريات'!$D$12:$D$491,SMALL(IF('توزيع المباريات'!$J$12:$J$491=$H$7,IF('توزيع المباريات'!$H$12:$H$491=$H$6,ROW($A$13:$A$492)-ROW($A$13)+1)),ROWS($C$11:D309))),"")</f>
        <v/>
      </c>
      <c r="E309" s="16" t="str">
        <f t="array" ref="E309">IFERROR(INDEX('توزيع المباريات'!$E$12:$E$491,SMALL(IF('توزيع المباريات'!$J$12:$J$491=$H$7,IF('توزيع المباريات'!$H$12:$H$491=$H$6,ROW($A$13:$A$492)-ROW($A$13)+1)),ROWS($C$11:E309))),"")</f>
        <v/>
      </c>
      <c r="F309" s="16"/>
      <c r="G309" s="79"/>
      <c r="H309" s="16" t="str">
        <f t="array" ref="H309">IFERROR(INDEX('توزيع المباريات'!$H$12:$H$491,SMALL(IF('توزيع المباريات'!$J$12:$J$491=$H$7,IF('توزيع المباريات'!$H$12:$H$491=$H$6,ROW($A$13:$A$492)-ROW($A$13)+1)),ROWS($C$11:H309))),"")</f>
        <v/>
      </c>
      <c r="I309" s="16" t="str">
        <f t="array" ref="I309">IFERROR(INDEX('توزيع المباريات'!$I$12:$I$491,SMALL(IF('توزيع المباريات'!$J$12:$J$491=$H$7,IF('توزيع المباريات'!$H$12:$H$491=$H$6,ROW($A$13:$A$492)-ROW($A$13)+1)),ROWS($C$11:I309))),"")</f>
        <v/>
      </c>
    </row>
    <row r="310" spans="2:9" ht="18">
      <c r="B310" s="15" t="str">
        <f>IF(C310="","",SUBTOTAL(3,$C$11:C310))</f>
        <v/>
      </c>
      <c r="C310" s="16" t="str">
        <f t="array" ref="C310">IFERROR(INDEX('توزيع المباريات'!$C$12:$C$491,SMALL(IF('توزيع المباريات'!$J$12:$J$491=$H$7,IF('توزيع المباريات'!$H$12:$H$491=$H$6,ROW($A$13:$A$492)-ROW($A$13)+1)),ROWS($C$11:C310))),"")</f>
        <v/>
      </c>
      <c r="D310" s="16" t="str">
        <f t="array" ref="D310">IFERROR(INDEX('توزيع المباريات'!$D$12:$D$491,SMALL(IF('توزيع المباريات'!$J$12:$J$491=$H$7,IF('توزيع المباريات'!$H$12:$H$491=$H$6,ROW($A$13:$A$492)-ROW($A$13)+1)),ROWS($C$11:D310))),"")</f>
        <v/>
      </c>
      <c r="E310" s="16" t="str">
        <f t="array" ref="E310">IFERROR(INDEX('توزيع المباريات'!$E$12:$E$491,SMALL(IF('توزيع المباريات'!$J$12:$J$491=$H$7,IF('توزيع المباريات'!$H$12:$H$491=$H$6,ROW($A$13:$A$492)-ROW($A$13)+1)),ROWS($C$11:E310))),"")</f>
        <v/>
      </c>
      <c r="F310" s="16"/>
      <c r="G310" s="79"/>
      <c r="H310" s="16" t="str">
        <f t="array" ref="H310">IFERROR(INDEX('توزيع المباريات'!$H$12:$H$491,SMALL(IF('توزيع المباريات'!$J$12:$J$491=$H$7,IF('توزيع المباريات'!$H$12:$H$491=$H$6,ROW($A$13:$A$492)-ROW($A$13)+1)),ROWS($C$11:H310))),"")</f>
        <v/>
      </c>
      <c r="I310" s="16" t="str">
        <f t="array" ref="I310">IFERROR(INDEX('توزيع المباريات'!$I$12:$I$491,SMALL(IF('توزيع المباريات'!$J$12:$J$491=$H$7,IF('توزيع المباريات'!$H$12:$H$491=$H$6,ROW($A$13:$A$492)-ROW($A$13)+1)),ROWS($C$11:I310))),"")</f>
        <v/>
      </c>
    </row>
    <row r="311" spans="2:9" ht="18">
      <c r="B311" s="15" t="str">
        <f>IF(C311="","",SUBTOTAL(3,$C$11:C311))</f>
        <v/>
      </c>
      <c r="C311" s="16" t="str">
        <f t="array" ref="C311">IFERROR(INDEX('توزيع المباريات'!$C$12:$C$491,SMALL(IF('توزيع المباريات'!$J$12:$J$491=$H$7,IF('توزيع المباريات'!$H$12:$H$491=$H$6,ROW($A$13:$A$492)-ROW($A$13)+1)),ROWS($C$11:C311))),"")</f>
        <v/>
      </c>
      <c r="D311" s="16" t="str">
        <f t="array" ref="D311">IFERROR(INDEX('توزيع المباريات'!$D$12:$D$491,SMALL(IF('توزيع المباريات'!$J$12:$J$491=$H$7,IF('توزيع المباريات'!$H$12:$H$491=$H$6,ROW($A$13:$A$492)-ROW($A$13)+1)),ROWS($C$11:D311))),"")</f>
        <v/>
      </c>
      <c r="E311" s="16" t="str">
        <f t="array" ref="E311">IFERROR(INDEX('توزيع المباريات'!$E$12:$E$491,SMALL(IF('توزيع المباريات'!$J$12:$J$491=$H$7,IF('توزيع المباريات'!$H$12:$H$491=$H$6,ROW($A$13:$A$492)-ROW($A$13)+1)),ROWS($C$11:E311))),"")</f>
        <v/>
      </c>
      <c r="F311" s="16"/>
      <c r="G311" s="79"/>
      <c r="H311" s="16" t="str">
        <f t="array" ref="H311">IFERROR(INDEX('توزيع المباريات'!$H$12:$H$491,SMALL(IF('توزيع المباريات'!$J$12:$J$491=$H$7,IF('توزيع المباريات'!$H$12:$H$491=$H$6,ROW($A$13:$A$492)-ROW($A$13)+1)),ROWS($C$11:H311))),"")</f>
        <v/>
      </c>
      <c r="I311" s="16" t="str">
        <f t="array" ref="I311">IFERROR(INDEX('توزيع المباريات'!$I$12:$I$491,SMALL(IF('توزيع المباريات'!$J$12:$J$491=$H$7,IF('توزيع المباريات'!$H$12:$H$491=$H$6,ROW($A$13:$A$492)-ROW($A$13)+1)),ROWS($C$11:I311))),"")</f>
        <v/>
      </c>
    </row>
    <row r="312" spans="2:9" ht="18">
      <c r="B312" s="15" t="str">
        <f>IF(C312="","",SUBTOTAL(3,$C$11:C312))</f>
        <v/>
      </c>
      <c r="C312" s="16" t="str">
        <f t="array" ref="C312">IFERROR(INDEX('توزيع المباريات'!$C$12:$C$491,SMALL(IF('توزيع المباريات'!$J$12:$J$491=$H$7,IF('توزيع المباريات'!$H$12:$H$491=$H$6,ROW($A$13:$A$492)-ROW($A$13)+1)),ROWS($C$11:C312))),"")</f>
        <v/>
      </c>
      <c r="D312" s="16" t="str">
        <f t="array" ref="D312">IFERROR(INDEX('توزيع المباريات'!$D$12:$D$491,SMALL(IF('توزيع المباريات'!$J$12:$J$491=$H$7,IF('توزيع المباريات'!$H$12:$H$491=$H$6,ROW($A$13:$A$492)-ROW($A$13)+1)),ROWS($C$11:D312))),"")</f>
        <v/>
      </c>
      <c r="E312" s="16" t="str">
        <f t="array" ref="E312">IFERROR(INDEX('توزيع المباريات'!$E$12:$E$491,SMALL(IF('توزيع المباريات'!$J$12:$J$491=$H$7,IF('توزيع المباريات'!$H$12:$H$491=$H$6,ROW($A$13:$A$492)-ROW($A$13)+1)),ROWS($C$11:E312))),"")</f>
        <v/>
      </c>
      <c r="F312" s="16"/>
      <c r="G312" s="79"/>
      <c r="H312" s="16" t="str">
        <f t="array" ref="H312">IFERROR(INDEX('توزيع المباريات'!$H$12:$H$491,SMALL(IF('توزيع المباريات'!$J$12:$J$491=$H$7,IF('توزيع المباريات'!$H$12:$H$491=$H$6,ROW($A$13:$A$492)-ROW($A$13)+1)),ROWS($C$11:H312))),"")</f>
        <v/>
      </c>
      <c r="I312" s="16" t="str">
        <f t="array" ref="I312">IFERROR(INDEX('توزيع المباريات'!$I$12:$I$491,SMALL(IF('توزيع المباريات'!$J$12:$J$491=$H$7,IF('توزيع المباريات'!$H$12:$H$491=$H$6,ROW($A$13:$A$492)-ROW($A$13)+1)),ROWS($C$11:I312))),"")</f>
        <v/>
      </c>
    </row>
    <row r="313" spans="2:9" ht="18">
      <c r="B313" s="15" t="str">
        <f>IF(C313="","",SUBTOTAL(3,$C$11:C313))</f>
        <v/>
      </c>
      <c r="C313" s="16" t="str">
        <f t="array" ref="C313">IFERROR(INDEX('توزيع المباريات'!$C$12:$C$491,SMALL(IF('توزيع المباريات'!$J$12:$J$491=$H$7,IF('توزيع المباريات'!$H$12:$H$491=$H$6,ROW($A$13:$A$492)-ROW($A$13)+1)),ROWS($C$11:C313))),"")</f>
        <v/>
      </c>
      <c r="D313" s="16" t="str">
        <f t="array" ref="D313">IFERROR(INDEX('توزيع المباريات'!$D$12:$D$491,SMALL(IF('توزيع المباريات'!$J$12:$J$491=$H$7,IF('توزيع المباريات'!$H$12:$H$491=$H$6,ROW($A$13:$A$492)-ROW($A$13)+1)),ROWS($C$11:D313))),"")</f>
        <v/>
      </c>
      <c r="E313" s="16" t="str">
        <f t="array" ref="E313">IFERROR(INDEX('توزيع المباريات'!$E$12:$E$491,SMALL(IF('توزيع المباريات'!$J$12:$J$491=$H$7,IF('توزيع المباريات'!$H$12:$H$491=$H$6,ROW($A$13:$A$492)-ROW($A$13)+1)),ROWS($C$11:E313))),"")</f>
        <v/>
      </c>
      <c r="F313" s="16"/>
      <c r="G313" s="79"/>
      <c r="H313" s="16" t="str">
        <f t="array" ref="H313">IFERROR(INDEX('توزيع المباريات'!$H$12:$H$491,SMALL(IF('توزيع المباريات'!$J$12:$J$491=$H$7,IF('توزيع المباريات'!$H$12:$H$491=$H$6,ROW($A$13:$A$492)-ROW($A$13)+1)),ROWS($C$11:H313))),"")</f>
        <v/>
      </c>
      <c r="I313" s="16" t="str">
        <f t="array" ref="I313">IFERROR(INDEX('توزيع المباريات'!$I$12:$I$491,SMALL(IF('توزيع المباريات'!$J$12:$J$491=$H$7,IF('توزيع المباريات'!$H$12:$H$491=$H$6,ROW($A$13:$A$492)-ROW($A$13)+1)),ROWS($C$11:I313))),"")</f>
        <v/>
      </c>
    </row>
    <row r="314" spans="2:9" ht="18">
      <c r="B314" s="15" t="str">
        <f>IF(C314="","",SUBTOTAL(3,$C$11:C314))</f>
        <v/>
      </c>
      <c r="C314" s="16" t="str">
        <f t="array" ref="C314">IFERROR(INDEX('توزيع المباريات'!$C$12:$C$491,SMALL(IF('توزيع المباريات'!$J$12:$J$491=$H$7,IF('توزيع المباريات'!$H$12:$H$491=$H$6,ROW($A$13:$A$492)-ROW($A$13)+1)),ROWS($C$11:C314))),"")</f>
        <v/>
      </c>
      <c r="D314" s="16" t="str">
        <f t="array" ref="D314">IFERROR(INDEX('توزيع المباريات'!$D$12:$D$491,SMALL(IF('توزيع المباريات'!$J$12:$J$491=$H$7,IF('توزيع المباريات'!$H$12:$H$491=$H$6,ROW($A$13:$A$492)-ROW($A$13)+1)),ROWS($C$11:D314))),"")</f>
        <v/>
      </c>
      <c r="E314" s="16" t="str">
        <f t="array" ref="E314">IFERROR(INDEX('توزيع المباريات'!$E$12:$E$491,SMALL(IF('توزيع المباريات'!$J$12:$J$491=$H$7,IF('توزيع المباريات'!$H$12:$H$491=$H$6,ROW($A$13:$A$492)-ROW($A$13)+1)),ROWS($C$11:E314))),"")</f>
        <v/>
      </c>
      <c r="F314" s="16"/>
      <c r="G314" s="79"/>
      <c r="H314" s="16" t="str">
        <f t="array" ref="H314">IFERROR(INDEX('توزيع المباريات'!$H$12:$H$491,SMALL(IF('توزيع المباريات'!$J$12:$J$491=$H$7,IF('توزيع المباريات'!$H$12:$H$491=$H$6,ROW($A$13:$A$492)-ROW($A$13)+1)),ROWS($C$11:H314))),"")</f>
        <v/>
      </c>
      <c r="I314" s="16" t="str">
        <f t="array" ref="I314">IFERROR(INDEX('توزيع المباريات'!$I$12:$I$491,SMALL(IF('توزيع المباريات'!$J$12:$J$491=$H$7,IF('توزيع المباريات'!$H$12:$H$491=$H$6,ROW($A$13:$A$492)-ROW($A$13)+1)),ROWS($C$11:I314))),"")</f>
        <v/>
      </c>
    </row>
    <row r="315" spans="2:9" ht="18">
      <c r="B315" s="15" t="str">
        <f>IF(C315="","",SUBTOTAL(3,$C$11:C315))</f>
        <v/>
      </c>
      <c r="C315" s="16" t="str">
        <f t="array" ref="C315">IFERROR(INDEX('توزيع المباريات'!$C$12:$C$491,SMALL(IF('توزيع المباريات'!$J$12:$J$491=$H$7,IF('توزيع المباريات'!$H$12:$H$491=$H$6,ROW($A$13:$A$492)-ROW($A$13)+1)),ROWS($C$11:C315))),"")</f>
        <v/>
      </c>
      <c r="D315" s="16" t="str">
        <f t="array" ref="D315">IFERROR(INDEX('توزيع المباريات'!$D$12:$D$491,SMALL(IF('توزيع المباريات'!$J$12:$J$491=$H$7,IF('توزيع المباريات'!$H$12:$H$491=$H$6,ROW($A$13:$A$492)-ROW($A$13)+1)),ROWS($C$11:D315))),"")</f>
        <v/>
      </c>
      <c r="E315" s="16" t="str">
        <f t="array" ref="E315">IFERROR(INDEX('توزيع المباريات'!$E$12:$E$491,SMALL(IF('توزيع المباريات'!$J$12:$J$491=$H$7,IF('توزيع المباريات'!$H$12:$H$491=$H$6,ROW($A$13:$A$492)-ROW($A$13)+1)),ROWS($C$11:E315))),"")</f>
        <v/>
      </c>
      <c r="F315" s="16"/>
      <c r="G315" s="79"/>
      <c r="H315" s="16" t="str">
        <f t="array" ref="H315">IFERROR(INDEX('توزيع المباريات'!$H$12:$H$491,SMALL(IF('توزيع المباريات'!$J$12:$J$491=$H$7,IF('توزيع المباريات'!$H$12:$H$491=$H$6,ROW($A$13:$A$492)-ROW($A$13)+1)),ROWS($C$11:H315))),"")</f>
        <v/>
      </c>
      <c r="I315" s="16" t="str">
        <f t="array" ref="I315">IFERROR(INDEX('توزيع المباريات'!$I$12:$I$491,SMALL(IF('توزيع المباريات'!$J$12:$J$491=$H$7,IF('توزيع المباريات'!$H$12:$H$491=$H$6,ROW($A$13:$A$492)-ROW($A$13)+1)),ROWS($C$11:I315))),"")</f>
        <v/>
      </c>
    </row>
    <row r="316" spans="2:9" ht="18">
      <c r="B316" s="15" t="str">
        <f>IF(C316="","",SUBTOTAL(3,$C$11:C316))</f>
        <v/>
      </c>
      <c r="C316" s="16" t="str">
        <f t="array" ref="C316">IFERROR(INDEX('توزيع المباريات'!$C$12:$C$491,SMALL(IF('توزيع المباريات'!$J$12:$J$491=$H$7,IF('توزيع المباريات'!$H$12:$H$491=$H$6,ROW($A$13:$A$492)-ROW($A$13)+1)),ROWS($C$11:C316))),"")</f>
        <v/>
      </c>
      <c r="D316" s="16" t="str">
        <f t="array" ref="D316">IFERROR(INDEX('توزيع المباريات'!$D$12:$D$491,SMALL(IF('توزيع المباريات'!$J$12:$J$491=$H$7,IF('توزيع المباريات'!$H$12:$H$491=$H$6,ROW($A$13:$A$492)-ROW($A$13)+1)),ROWS($C$11:D316))),"")</f>
        <v/>
      </c>
      <c r="E316" s="16" t="str">
        <f t="array" ref="E316">IFERROR(INDEX('توزيع المباريات'!$E$12:$E$491,SMALL(IF('توزيع المباريات'!$J$12:$J$491=$H$7,IF('توزيع المباريات'!$H$12:$H$491=$H$6,ROW($A$13:$A$492)-ROW($A$13)+1)),ROWS($C$11:E316))),"")</f>
        <v/>
      </c>
      <c r="F316" s="16"/>
      <c r="G316" s="79"/>
      <c r="H316" s="16" t="str">
        <f t="array" ref="H316">IFERROR(INDEX('توزيع المباريات'!$H$12:$H$491,SMALL(IF('توزيع المباريات'!$J$12:$J$491=$H$7,IF('توزيع المباريات'!$H$12:$H$491=$H$6,ROW($A$13:$A$492)-ROW($A$13)+1)),ROWS($C$11:H316))),"")</f>
        <v/>
      </c>
      <c r="I316" s="16" t="str">
        <f t="array" ref="I316">IFERROR(INDEX('توزيع المباريات'!$I$12:$I$491,SMALL(IF('توزيع المباريات'!$J$12:$J$491=$H$7,IF('توزيع المباريات'!$H$12:$H$491=$H$6,ROW($A$13:$A$492)-ROW($A$13)+1)),ROWS($C$11:I316))),"")</f>
        <v/>
      </c>
    </row>
    <row r="317" spans="2:9" ht="18">
      <c r="B317" s="15" t="str">
        <f>IF(C317="","",SUBTOTAL(3,$C$11:C317))</f>
        <v/>
      </c>
      <c r="C317" s="16" t="str">
        <f t="array" ref="C317">IFERROR(INDEX('توزيع المباريات'!$C$12:$C$491,SMALL(IF('توزيع المباريات'!$J$12:$J$491=$H$7,IF('توزيع المباريات'!$H$12:$H$491=$H$6,ROW($A$13:$A$492)-ROW($A$13)+1)),ROWS($C$11:C317))),"")</f>
        <v/>
      </c>
      <c r="D317" s="16" t="str">
        <f t="array" ref="D317">IFERROR(INDEX('توزيع المباريات'!$D$12:$D$491,SMALL(IF('توزيع المباريات'!$J$12:$J$491=$H$7,IF('توزيع المباريات'!$H$12:$H$491=$H$6,ROW($A$13:$A$492)-ROW($A$13)+1)),ROWS($C$11:D317))),"")</f>
        <v/>
      </c>
      <c r="E317" s="16" t="str">
        <f t="array" ref="E317">IFERROR(INDEX('توزيع المباريات'!$E$12:$E$491,SMALL(IF('توزيع المباريات'!$J$12:$J$491=$H$7,IF('توزيع المباريات'!$H$12:$H$491=$H$6,ROW($A$13:$A$492)-ROW($A$13)+1)),ROWS($C$11:E317))),"")</f>
        <v/>
      </c>
      <c r="F317" s="16"/>
      <c r="G317" s="79"/>
      <c r="H317" s="16" t="str">
        <f t="array" ref="H317">IFERROR(INDEX('توزيع المباريات'!$H$12:$H$491,SMALL(IF('توزيع المباريات'!$J$12:$J$491=$H$7,IF('توزيع المباريات'!$H$12:$H$491=$H$6,ROW($A$13:$A$492)-ROW($A$13)+1)),ROWS($C$11:H317))),"")</f>
        <v/>
      </c>
      <c r="I317" s="16" t="str">
        <f t="array" ref="I317">IFERROR(INDEX('توزيع المباريات'!$I$12:$I$491,SMALL(IF('توزيع المباريات'!$J$12:$J$491=$H$7,IF('توزيع المباريات'!$H$12:$H$491=$H$6,ROW($A$13:$A$492)-ROW($A$13)+1)),ROWS($C$11:I317))),"")</f>
        <v/>
      </c>
    </row>
    <row r="318" spans="2:9" ht="18">
      <c r="B318" s="15" t="str">
        <f>IF(C318="","",SUBTOTAL(3,$C$11:C318))</f>
        <v/>
      </c>
      <c r="C318" s="16" t="str">
        <f t="array" ref="C318">IFERROR(INDEX('توزيع المباريات'!$C$12:$C$491,SMALL(IF('توزيع المباريات'!$J$12:$J$491=$H$7,IF('توزيع المباريات'!$H$12:$H$491=$H$6,ROW($A$13:$A$492)-ROW($A$13)+1)),ROWS($C$11:C318))),"")</f>
        <v/>
      </c>
      <c r="D318" s="16" t="str">
        <f t="array" ref="D318">IFERROR(INDEX('توزيع المباريات'!$D$12:$D$491,SMALL(IF('توزيع المباريات'!$J$12:$J$491=$H$7,IF('توزيع المباريات'!$H$12:$H$491=$H$6,ROW($A$13:$A$492)-ROW($A$13)+1)),ROWS($C$11:D318))),"")</f>
        <v/>
      </c>
      <c r="E318" s="16" t="str">
        <f t="array" ref="E318">IFERROR(INDEX('توزيع المباريات'!$E$12:$E$491,SMALL(IF('توزيع المباريات'!$J$12:$J$491=$H$7,IF('توزيع المباريات'!$H$12:$H$491=$H$6,ROW($A$13:$A$492)-ROW($A$13)+1)),ROWS($C$11:E318))),"")</f>
        <v/>
      </c>
      <c r="F318" s="16"/>
      <c r="G318" s="79"/>
      <c r="H318" s="16" t="str">
        <f t="array" ref="H318">IFERROR(INDEX('توزيع المباريات'!$H$12:$H$491,SMALL(IF('توزيع المباريات'!$J$12:$J$491=$H$7,IF('توزيع المباريات'!$H$12:$H$491=$H$6,ROW($A$13:$A$492)-ROW($A$13)+1)),ROWS($C$11:H318))),"")</f>
        <v/>
      </c>
      <c r="I318" s="16" t="str">
        <f t="array" ref="I318">IFERROR(INDEX('توزيع المباريات'!$I$12:$I$491,SMALL(IF('توزيع المباريات'!$J$12:$J$491=$H$7,IF('توزيع المباريات'!$H$12:$H$491=$H$6,ROW($A$13:$A$492)-ROW($A$13)+1)),ROWS($C$11:I318))),"")</f>
        <v/>
      </c>
    </row>
    <row r="319" spans="2:9" ht="18">
      <c r="B319" s="15" t="str">
        <f>IF(C319="","",SUBTOTAL(3,$C$11:C319))</f>
        <v/>
      </c>
      <c r="C319" s="16" t="str">
        <f t="array" ref="C319">IFERROR(INDEX('توزيع المباريات'!$C$12:$C$491,SMALL(IF('توزيع المباريات'!$J$12:$J$491=$H$7,IF('توزيع المباريات'!$H$12:$H$491=$H$6,ROW($A$13:$A$492)-ROW($A$13)+1)),ROWS($C$11:C319))),"")</f>
        <v/>
      </c>
      <c r="D319" s="16" t="str">
        <f t="array" ref="D319">IFERROR(INDEX('توزيع المباريات'!$D$12:$D$491,SMALL(IF('توزيع المباريات'!$J$12:$J$491=$H$7,IF('توزيع المباريات'!$H$12:$H$491=$H$6,ROW($A$13:$A$492)-ROW($A$13)+1)),ROWS($C$11:D319))),"")</f>
        <v/>
      </c>
      <c r="E319" s="16" t="str">
        <f t="array" ref="E319">IFERROR(INDEX('توزيع المباريات'!$E$12:$E$491,SMALL(IF('توزيع المباريات'!$J$12:$J$491=$H$7,IF('توزيع المباريات'!$H$12:$H$491=$H$6,ROW($A$13:$A$492)-ROW($A$13)+1)),ROWS($C$11:E319))),"")</f>
        <v/>
      </c>
      <c r="F319" s="16"/>
      <c r="G319" s="79"/>
      <c r="H319" s="16" t="str">
        <f t="array" ref="H319">IFERROR(INDEX('توزيع المباريات'!$H$12:$H$491,SMALL(IF('توزيع المباريات'!$J$12:$J$491=$H$7,IF('توزيع المباريات'!$H$12:$H$491=$H$6,ROW($A$13:$A$492)-ROW($A$13)+1)),ROWS($C$11:H319))),"")</f>
        <v/>
      </c>
      <c r="I319" s="16" t="str">
        <f t="array" ref="I319">IFERROR(INDEX('توزيع المباريات'!$I$12:$I$491,SMALL(IF('توزيع المباريات'!$J$12:$J$491=$H$7,IF('توزيع المباريات'!$H$12:$H$491=$H$6,ROW($A$13:$A$492)-ROW($A$13)+1)),ROWS($C$11:I319))),"")</f>
        <v/>
      </c>
    </row>
    <row r="320" spans="2:9" ht="18">
      <c r="B320" s="15" t="str">
        <f>IF(C320="","",SUBTOTAL(3,$C$11:C320))</f>
        <v/>
      </c>
      <c r="C320" s="16" t="str">
        <f t="array" ref="C320">IFERROR(INDEX('توزيع المباريات'!$C$12:$C$491,SMALL(IF('توزيع المباريات'!$J$12:$J$491=$H$7,IF('توزيع المباريات'!$H$12:$H$491=$H$6,ROW($A$13:$A$492)-ROW($A$13)+1)),ROWS($C$11:C320))),"")</f>
        <v/>
      </c>
      <c r="D320" s="16" t="str">
        <f t="array" ref="D320">IFERROR(INDEX('توزيع المباريات'!$D$12:$D$491,SMALL(IF('توزيع المباريات'!$J$12:$J$491=$H$7,IF('توزيع المباريات'!$H$12:$H$491=$H$6,ROW($A$13:$A$492)-ROW($A$13)+1)),ROWS($C$11:D320))),"")</f>
        <v/>
      </c>
      <c r="E320" s="16" t="str">
        <f t="array" ref="E320">IFERROR(INDEX('توزيع المباريات'!$E$12:$E$491,SMALL(IF('توزيع المباريات'!$J$12:$J$491=$H$7,IF('توزيع المباريات'!$H$12:$H$491=$H$6,ROW($A$13:$A$492)-ROW($A$13)+1)),ROWS($C$11:E320))),"")</f>
        <v/>
      </c>
      <c r="F320" s="16"/>
      <c r="G320" s="79"/>
      <c r="H320" s="16" t="str">
        <f t="array" ref="H320">IFERROR(INDEX('توزيع المباريات'!$H$12:$H$491,SMALL(IF('توزيع المباريات'!$J$12:$J$491=$H$7,IF('توزيع المباريات'!$H$12:$H$491=$H$6,ROW($A$13:$A$492)-ROW($A$13)+1)),ROWS($C$11:H320))),"")</f>
        <v/>
      </c>
      <c r="I320" s="16" t="str">
        <f t="array" ref="I320">IFERROR(INDEX('توزيع المباريات'!$I$12:$I$491,SMALL(IF('توزيع المباريات'!$J$12:$J$491=$H$7,IF('توزيع المباريات'!$H$12:$H$491=$H$6,ROW($A$13:$A$492)-ROW($A$13)+1)),ROWS($C$11:I320))),"")</f>
        <v/>
      </c>
    </row>
    <row r="321" spans="2:9" ht="18">
      <c r="B321" s="15" t="str">
        <f>IF(C321="","",SUBTOTAL(3,$C$11:C321))</f>
        <v/>
      </c>
      <c r="C321" s="16" t="str">
        <f t="array" ref="C321">IFERROR(INDEX('توزيع المباريات'!$C$12:$C$491,SMALL(IF('توزيع المباريات'!$J$12:$J$491=$H$7,IF('توزيع المباريات'!$H$12:$H$491=$H$6,ROW($A$13:$A$492)-ROW($A$13)+1)),ROWS($C$11:C321))),"")</f>
        <v/>
      </c>
      <c r="D321" s="16" t="str">
        <f t="array" ref="D321">IFERROR(INDEX('توزيع المباريات'!$D$12:$D$491,SMALL(IF('توزيع المباريات'!$J$12:$J$491=$H$7,IF('توزيع المباريات'!$H$12:$H$491=$H$6,ROW($A$13:$A$492)-ROW($A$13)+1)),ROWS($C$11:D321))),"")</f>
        <v/>
      </c>
      <c r="E321" s="16" t="str">
        <f t="array" ref="E321">IFERROR(INDEX('توزيع المباريات'!$E$12:$E$491,SMALL(IF('توزيع المباريات'!$J$12:$J$491=$H$7,IF('توزيع المباريات'!$H$12:$H$491=$H$6,ROW($A$13:$A$492)-ROW($A$13)+1)),ROWS($C$11:E321))),"")</f>
        <v/>
      </c>
      <c r="F321" s="16"/>
      <c r="G321" s="79"/>
      <c r="H321" s="16" t="str">
        <f t="array" ref="H321">IFERROR(INDEX('توزيع المباريات'!$H$12:$H$491,SMALL(IF('توزيع المباريات'!$J$12:$J$491=$H$7,IF('توزيع المباريات'!$H$12:$H$491=$H$6,ROW($A$13:$A$492)-ROW($A$13)+1)),ROWS($C$11:H321))),"")</f>
        <v/>
      </c>
      <c r="I321" s="16" t="str">
        <f t="array" ref="I321">IFERROR(INDEX('توزيع المباريات'!$I$12:$I$491,SMALL(IF('توزيع المباريات'!$J$12:$J$491=$H$7,IF('توزيع المباريات'!$H$12:$H$491=$H$6,ROW($A$13:$A$492)-ROW($A$13)+1)),ROWS($C$11:I321))),"")</f>
        <v/>
      </c>
    </row>
    <row r="322" spans="2:9" ht="18">
      <c r="B322" s="15" t="str">
        <f>IF(C322="","",SUBTOTAL(3,$C$11:C322))</f>
        <v/>
      </c>
      <c r="C322" s="16" t="str">
        <f t="array" ref="C322">IFERROR(INDEX('توزيع المباريات'!$C$12:$C$491,SMALL(IF('توزيع المباريات'!$J$12:$J$491=$H$7,IF('توزيع المباريات'!$H$12:$H$491=$H$6,ROW($A$13:$A$492)-ROW($A$13)+1)),ROWS($C$11:C322))),"")</f>
        <v/>
      </c>
      <c r="D322" s="16" t="str">
        <f t="array" ref="D322">IFERROR(INDEX('توزيع المباريات'!$D$12:$D$491,SMALL(IF('توزيع المباريات'!$J$12:$J$491=$H$7,IF('توزيع المباريات'!$H$12:$H$491=$H$6,ROW($A$13:$A$492)-ROW($A$13)+1)),ROWS($C$11:D322))),"")</f>
        <v/>
      </c>
      <c r="E322" s="16" t="str">
        <f t="array" ref="E322">IFERROR(INDEX('توزيع المباريات'!$E$12:$E$491,SMALL(IF('توزيع المباريات'!$J$12:$J$491=$H$7,IF('توزيع المباريات'!$H$12:$H$491=$H$6,ROW($A$13:$A$492)-ROW($A$13)+1)),ROWS($C$11:E322))),"")</f>
        <v/>
      </c>
      <c r="F322" s="16"/>
      <c r="G322" s="79"/>
      <c r="H322" s="16" t="str">
        <f t="array" ref="H322">IFERROR(INDEX('توزيع المباريات'!$H$12:$H$491,SMALL(IF('توزيع المباريات'!$J$12:$J$491=$H$7,IF('توزيع المباريات'!$H$12:$H$491=$H$6,ROW($A$13:$A$492)-ROW($A$13)+1)),ROWS($C$11:H322))),"")</f>
        <v/>
      </c>
      <c r="I322" s="16" t="str">
        <f t="array" ref="I322">IFERROR(INDEX('توزيع المباريات'!$I$12:$I$491,SMALL(IF('توزيع المباريات'!$J$12:$J$491=$H$7,IF('توزيع المباريات'!$H$12:$H$491=$H$6,ROW($A$13:$A$492)-ROW($A$13)+1)),ROWS($C$11:I322))),"")</f>
        <v/>
      </c>
    </row>
    <row r="323" spans="2:9" ht="18">
      <c r="B323" s="15" t="str">
        <f>IF(C323="","",SUBTOTAL(3,$C$11:C323))</f>
        <v/>
      </c>
      <c r="C323" s="16" t="str">
        <f t="array" ref="C323">IFERROR(INDEX('توزيع المباريات'!$C$12:$C$491,SMALL(IF('توزيع المباريات'!$J$12:$J$491=$H$7,IF('توزيع المباريات'!$H$12:$H$491=$H$6,ROW($A$13:$A$492)-ROW($A$13)+1)),ROWS($C$11:C323))),"")</f>
        <v/>
      </c>
      <c r="D323" s="16" t="str">
        <f t="array" ref="D323">IFERROR(INDEX('توزيع المباريات'!$D$12:$D$491,SMALL(IF('توزيع المباريات'!$J$12:$J$491=$H$7,IF('توزيع المباريات'!$H$12:$H$491=$H$6,ROW($A$13:$A$492)-ROW($A$13)+1)),ROWS($C$11:D323))),"")</f>
        <v/>
      </c>
      <c r="E323" s="16" t="str">
        <f t="array" ref="E323">IFERROR(INDEX('توزيع المباريات'!$E$12:$E$491,SMALL(IF('توزيع المباريات'!$J$12:$J$491=$H$7,IF('توزيع المباريات'!$H$12:$H$491=$H$6,ROW($A$13:$A$492)-ROW($A$13)+1)),ROWS($C$11:E323))),"")</f>
        <v/>
      </c>
      <c r="F323" s="16"/>
      <c r="G323" s="79"/>
      <c r="H323" s="16" t="str">
        <f t="array" ref="H323">IFERROR(INDEX('توزيع المباريات'!$H$12:$H$491,SMALL(IF('توزيع المباريات'!$J$12:$J$491=$H$7,IF('توزيع المباريات'!$H$12:$H$491=$H$6,ROW($A$13:$A$492)-ROW($A$13)+1)),ROWS($C$11:H323))),"")</f>
        <v/>
      </c>
      <c r="I323" s="16" t="str">
        <f t="array" ref="I323">IFERROR(INDEX('توزيع المباريات'!$I$12:$I$491,SMALL(IF('توزيع المباريات'!$J$12:$J$491=$H$7,IF('توزيع المباريات'!$H$12:$H$491=$H$6,ROW($A$13:$A$492)-ROW($A$13)+1)),ROWS($C$11:I323))),"")</f>
        <v/>
      </c>
    </row>
    <row r="324" spans="2:9" ht="18">
      <c r="B324" s="15" t="str">
        <f>IF(C324="","",SUBTOTAL(3,$C$11:C324))</f>
        <v/>
      </c>
      <c r="C324" s="16" t="str">
        <f t="array" ref="C324">IFERROR(INDEX('توزيع المباريات'!$C$12:$C$491,SMALL(IF('توزيع المباريات'!$J$12:$J$491=$H$7,IF('توزيع المباريات'!$H$12:$H$491=$H$6,ROW($A$13:$A$492)-ROW($A$13)+1)),ROWS($C$11:C324))),"")</f>
        <v/>
      </c>
      <c r="D324" s="16" t="str">
        <f t="array" ref="D324">IFERROR(INDEX('توزيع المباريات'!$D$12:$D$491,SMALL(IF('توزيع المباريات'!$J$12:$J$491=$H$7,IF('توزيع المباريات'!$H$12:$H$491=$H$6,ROW($A$13:$A$492)-ROW($A$13)+1)),ROWS($C$11:D324))),"")</f>
        <v/>
      </c>
      <c r="E324" s="16" t="str">
        <f t="array" ref="E324">IFERROR(INDEX('توزيع المباريات'!$E$12:$E$491,SMALL(IF('توزيع المباريات'!$J$12:$J$491=$H$7,IF('توزيع المباريات'!$H$12:$H$491=$H$6,ROW($A$13:$A$492)-ROW($A$13)+1)),ROWS($C$11:E324))),"")</f>
        <v/>
      </c>
      <c r="F324" s="16"/>
      <c r="G324" s="79"/>
      <c r="H324" s="16" t="str">
        <f t="array" ref="H324">IFERROR(INDEX('توزيع المباريات'!$H$12:$H$491,SMALL(IF('توزيع المباريات'!$J$12:$J$491=$H$7,IF('توزيع المباريات'!$H$12:$H$491=$H$6,ROW($A$13:$A$492)-ROW($A$13)+1)),ROWS($C$11:H324))),"")</f>
        <v/>
      </c>
      <c r="I324" s="16" t="str">
        <f t="array" ref="I324">IFERROR(INDEX('توزيع المباريات'!$I$12:$I$491,SMALL(IF('توزيع المباريات'!$J$12:$J$491=$H$7,IF('توزيع المباريات'!$H$12:$H$491=$H$6,ROW($A$13:$A$492)-ROW($A$13)+1)),ROWS($C$11:I324))),"")</f>
        <v/>
      </c>
    </row>
    <row r="325" spans="2:9" ht="18">
      <c r="B325" s="15" t="str">
        <f>IF(C325="","",SUBTOTAL(3,$C$11:C325))</f>
        <v/>
      </c>
      <c r="C325" s="16" t="str">
        <f t="array" ref="C325">IFERROR(INDEX('توزيع المباريات'!$C$12:$C$491,SMALL(IF('توزيع المباريات'!$J$12:$J$491=$H$7,IF('توزيع المباريات'!$H$12:$H$491=$H$6,ROW($A$13:$A$492)-ROW($A$13)+1)),ROWS($C$11:C325))),"")</f>
        <v/>
      </c>
      <c r="D325" s="16" t="str">
        <f t="array" ref="D325">IFERROR(INDEX('توزيع المباريات'!$D$12:$D$491,SMALL(IF('توزيع المباريات'!$J$12:$J$491=$H$7,IF('توزيع المباريات'!$H$12:$H$491=$H$6,ROW($A$13:$A$492)-ROW($A$13)+1)),ROWS($C$11:D325))),"")</f>
        <v/>
      </c>
      <c r="E325" s="16" t="str">
        <f t="array" ref="E325">IFERROR(INDEX('توزيع المباريات'!$E$12:$E$491,SMALL(IF('توزيع المباريات'!$J$12:$J$491=$H$7,IF('توزيع المباريات'!$H$12:$H$491=$H$6,ROW($A$13:$A$492)-ROW($A$13)+1)),ROWS($C$11:E325))),"")</f>
        <v/>
      </c>
      <c r="F325" s="16"/>
      <c r="G325" s="79"/>
      <c r="H325" s="16" t="str">
        <f t="array" ref="H325">IFERROR(INDEX('توزيع المباريات'!$H$12:$H$491,SMALL(IF('توزيع المباريات'!$J$12:$J$491=$H$7,IF('توزيع المباريات'!$H$12:$H$491=$H$6,ROW($A$13:$A$492)-ROW($A$13)+1)),ROWS($C$11:H325))),"")</f>
        <v/>
      </c>
      <c r="I325" s="16" t="str">
        <f t="array" ref="I325">IFERROR(INDEX('توزيع المباريات'!$I$12:$I$491,SMALL(IF('توزيع المباريات'!$J$12:$J$491=$H$7,IF('توزيع المباريات'!$H$12:$H$491=$H$6,ROW($A$13:$A$492)-ROW($A$13)+1)),ROWS($C$11:I325))),"")</f>
        <v/>
      </c>
    </row>
    <row r="326" spans="2:9" ht="18">
      <c r="B326" s="15" t="str">
        <f>IF(C326="","",SUBTOTAL(3,$C$11:C326))</f>
        <v/>
      </c>
      <c r="C326" s="16" t="str">
        <f t="array" ref="C326">IFERROR(INDEX('توزيع المباريات'!$C$12:$C$491,SMALL(IF('توزيع المباريات'!$J$12:$J$491=$H$7,IF('توزيع المباريات'!$H$12:$H$491=$H$6,ROW($A$13:$A$492)-ROW($A$13)+1)),ROWS($C$11:C326))),"")</f>
        <v/>
      </c>
      <c r="D326" s="16" t="str">
        <f t="array" ref="D326">IFERROR(INDEX('توزيع المباريات'!$D$12:$D$491,SMALL(IF('توزيع المباريات'!$J$12:$J$491=$H$7,IF('توزيع المباريات'!$H$12:$H$491=$H$6,ROW($A$13:$A$492)-ROW($A$13)+1)),ROWS($C$11:D326))),"")</f>
        <v/>
      </c>
      <c r="E326" s="16" t="str">
        <f t="array" ref="E326">IFERROR(INDEX('توزيع المباريات'!$E$12:$E$491,SMALL(IF('توزيع المباريات'!$J$12:$J$491=$H$7,IF('توزيع المباريات'!$H$12:$H$491=$H$6,ROW($A$13:$A$492)-ROW($A$13)+1)),ROWS($C$11:E326))),"")</f>
        <v/>
      </c>
      <c r="F326" s="16"/>
      <c r="G326" s="79"/>
      <c r="H326" s="16" t="str">
        <f t="array" ref="H326">IFERROR(INDEX('توزيع المباريات'!$H$12:$H$491,SMALL(IF('توزيع المباريات'!$J$12:$J$491=$H$7,IF('توزيع المباريات'!$H$12:$H$491=$H$6,ROW($A$13:$A$492)-ROW($A$13)+1)),ROWS($C$11:H326))),"")</f>
        <v/>
      </c>
      <c r="I326" s="16" t="str">
        <f t="array" ref="I326">IFERROR(INDEX('توزيع المباريات'!$I$12:$I$491,SMALL(IF('توزيع المباريات'!$J$12:$J$491=$H$7,IF('توزيع المباريات'!$H$12:$H$491=$H$6,ROW($A$13:$A$492)-ROW($A$13)+1)),ROWS($C$11:I326))),"")</f>
        <v/>
      </c>
    </row>
    <row r="327" spans="2:9" ht="18">
      <c r="B327" s="15" t="str">
        <f>IF(C327="","",SUBTOTAL(3,$C$11:C327))</f>
        <v/>
      </c>
      <c r="C327" s="16" t="str">
        <f t="array" ref="C327">IFERROR(INDEX('توزيع المباريات'!$C$12:$C$491,SMALL(IF('توزيع المباريات'!$J$12:$J$491=$H$7,IF('توزيع المباريات'!$H$12:$H$491=$H$6,ROW($A$13:$A$492)-ROW($A$13)+1)),ROWS($C$11:C327))),"")</f>
        <v/>
      </c>
      <c r="D327" s="16" t="str">
        <f t="array" ref="D327">IFERROR(INDEX('توزيع المباريات'!$D$12:$D$491,SMALL(IF('توزيع المباريات'!$J$12:$J$491=$H$7,IF('توزيع المباريات'!$H$12:$H$491=$H$6,ROW($A$13:$A$492)-ROW($A$13)+1)),ROWS($C$11:D327))),"")</f>
        <v/>
      </c>
      <c r="E327" s="16" t="str">
        <f t="array" ref="E327">IFERROR(INDEX('توزيع المباريات'!$E$12:$E$491,SMALL(IF('توزيع المباريات'!$J$12:$J$491=$H$7,IF('توزيع المباريات'!$H$12:$H$491=$H$6,ROW($A$13:$A$492)-ROW($A$13)+1)),ROWS($C$11:E327))),"")</f>
        <v/>
      </c>
      <c r="F327" s="16"/>
      <c r="G327" s="79"/>
      <c r="H327" s="16" t="str">
        <f t="array" ref="H327">IFERROR(INDEX('توزيع المباريات'!$H$12:$H$491,SMALL(IF('توزيع المباريات'!$J$12:$J$491=$H$7,IF('توزيع المباريات'!$H$12:$H$491=$H$6,ROW($A$13:$A$492)-ROW($A$13)+1)),ROWS($C$11:H327))),"")</f>
        <v/>
      </c>
      <c r="I327" s="16" t="str">
        <f t="array" ref="I327">IFERROR(INDEX('توزيع المباريات'!$I$12:$I$491,SMALL(IF('توزيع المباريات'!$J$12:$J$491=$H$7,IF('توزيع المباريات'!$H$12:$H$491=$H$6,ROW($A$13:$A$492)-ROW($A$13)+1)),ROWS($C$11:I327))),"")</f>
        <v/>
      </c>
    </row>
    <row r="328" spans="2:9" ht="18">
      <c r="B328" s="15" t="str">
        <f>IF(C328="","",SUBTOTAL(3,$C$11:C328))</f>
        <v/>
      </c>
      <c r="C328" s="16" t="str">
        <f t="array" ref="C328">IFERROR(INDEX('توزيع المباريات'!$C$12:$C$491,SMALL(IF('توزيع المباريات'!$J$12:$J$491=$H$7,IF('توزيع المباريات'!$H$12:$H$491=$H$6,ROW($A$13:$A$492)-ROW($A$13)+1)),ROWS($C$11:C328))),"")</f>
        <v/>
      </c>
      <c r="D328" s="16" t="str">
        <f t="array" ref="D328">IFERROR(INDEX('توزيع المباريات'!$D$12:$D$491,SMALL(IF('توزيع المباريات'!$J$12:$J$491=$H$7,IF('توزيع المباريات'!$H$12:$H$491=$H$6,ROW($A$13:$A$492)-ROW($A$13)+1)),ROWS($C$11:D328))),"")</f>
        <v/>
      </c>
      <c r="E328" s="16" t="str">
        <f t="array" ref="E328">IFERROR(INDEX('توزيع المباريات'!$E$12:$E$491,SMALL(IF('توزيع المباريات'!$J$12:$J$491=$H$7,IF('توزيع المباريات'!$H$12:$H$491=$H$6,ROW($A$13:$A$492)-ROW($A$13)+1)),ROWS($C$11:E328))),"")</f>
        <v/>
      </c>
      <c r="F328" s="16"/>
      <c r="G328" s="79"/>
      <c r="H328" s="16" t="str">
        <f t="array" ref="H328">IFERROR(INDEX('توزيع المباريات'!$H$12:$H$491,SMALL(IF('توزيع المباريات'!$J$12:$J$491=$H$7,IF('توزيع المباريات'!$H$12:$H$491=$H$6,ROW($A$13:$A$492)-ROW($A$13)+1)),ROWS($C$11:H328))),"")</f>
        <v/>
      </c>
      <c r="I328" s="16" t="str">
        <f t="array" ref="I328">IFERROR(INDEX('توزيع المباريات'!$I$12:$I$491,SMALL(IF('توزيع المباريات'!$J$12:$J$491=$H$7,IF('توزيع المباريات'!$H$12:$H$491=$H$6,ROW($A$13:$A$492)-ROW($A$13)+1)),ROWS($C$11:I328))),"")</f>
        <v/>
      </c>
    </row>
    <row r="329" spans="2:9" ht="18">
      <c r="B329" s="15" t="str">
        <f>IF(C329="","",SUBTOTAL(3,$C$11:C329))</f>
        <v/>
      </c>
      <c r="C329" s="16" t="str">
        <f t="array" ref="C329">IFERROR(INDEX('توزيع المباريات'!$C$12:$C$491,SMALL(IF('توزيع المباريات'!$J$12:$J$491=$H$7,IF('توزيع المباريات'!$H$12:$H$491=$H$6,ROW($A$13:$A$492)-ROW($A$13)+1)),ROWS($C$11:C329))),"")</f>
        <v/>
      </c>
      <c r="D329" s="16" t="str">
        <f t="array" ref="D329">IFERROR(INDEX('توزيع المباريات'!$D$12:$D$491,SMALL(IF('توزيع المباريات'!$J$12:$J$491=$H$7,IF('توزيع المباريات'!$H$12:$H$491=$H$6,ROW($A$13:$A$492)-ROW($A$13)+1)),ROWS($C$11:D329))),"")</f>
        <v/>
      </c>
      <c r="E329" s="16" t="str">
        <f t="array" ref="E329">IFERROR(INDEX('توزيع المباريات'!$E$12:$E$491,SMALL(IF('توزيع المباريات'!$J$12:$J$491=$H$7,IF('توزيع المباريات'!$H$12:$H$491=$H$6,ROW($A$13:$A$492)-ROW($A$13)+1)),ROWS($C$11:E329))),"")</f>
        <v/>
      </c>
      <c r="F329" s="16"/>
      <c r="G329" s="79"/>
      <c r="H329" s="16" t="str">
        <f t="array" ref="H329">IFERROR(INDEX('توزيع المباريات'!$H$12:$H$491,SMALL(IF('توزيع المباريات'!$J$12:$J$491=$H$7,IF('توزيع المباريات'!$H$12:$H$491=$H$6,ROW($A$13:$A$492)-ROW($A$13)+1)),ROWS($C$11:H329))),"")</f>
        <v/>
      </c>
      <c r="I329" s="16" t="str">
        <f t="array" ref="I329">IFERROR(INDEX('توزيع المباريات'!$I$12:$I$491,SMALL(IF('توزيع المباريات'!$J$12:$J$491=$H$7,IF('توزيع المباريات'!$H$12:$H$491=$H$6,ROW($A$13:$A$492)-ROW($A$13)+1)),ROWS($C$11:I329))),"")</f>
        <v/>
      </c>
    </row>
    <row r="330" spans="2:9" ht="18">
      <c r="B330" s="15" t="str">
        <f>IF(C330="","",SUBTOTAL(3,$C$11:C330))</f>
        <v/>
      </c>
      <c r="C330" s="16" t="str">
        <f t="array" ref="C330">IFERROR(INDEX('توزيع المباريات'!$C$12:$C$491,SMALL(IF('توزيع المباريات'!$J$12:$J$491=$H$7,IF('توزيع المباريات'!$H$12:$H$491=$H$6,ROW($A$13:$A$492)-ROW($A$13)+1)),ROWS($C$11:C330))),"")</f>
        <v/>
      </c>
      <c r="D330" s="16" t="str">
        <f t="array" ref="D330">IFERROR(INDEX('توزيع المباريات'!$D$12:$D$491,SMALL(IF('توزيع المباريات'!$J$12:$J$491=$H$7,IF('توزيع المباريات'!$H$12:$H$491=$H$6,ROW($A$13:$A$492)-ROW($A$13)+1)),ROWS($C$11:D330))),"")</f>
        <v/>
      </c>
      <c r="E330" s="16" t="str">
        <f t="array" ref="E330">IFERROR(INDEX('توزيع المباريات'!$E$12:$E$491,SMALL(IF('توزيع المباريات'!$J$12:$J$491=$H$7,IF('توزيع المباريات'!$H$12:$H$491=$H$6,ROW($A$13:$A$492)-ROW($A$13)+1)),ROWS($C$11:E330))),"")</f>
        <v/>
      </c>
      <c r="F330" s="16"/>
      <c r="G330" s="79"/>
      <c r="H330" s="16" t="str">
        <f t="array" ref="H330">IFERROR(INDEX('توزيع المباريات'!$H$12:$H$491,SMALL(IF('توزيع المباريات'!$J$12:$J$491=$H$7,IF('توزيع المباريات'!$H$12:$H$491=$H$6,ROW($A$13:$A$492)-ROW($A$13)+1)),ROWS($C$11:H330))),"")</f>
        <v/>
      </c>
      <c r="I330" s="16" t="str">
        <f t="array" ref="I330">IFERROR(INDEX('توزيع المباريات'!$I$12:$I$491,SMALL(IF('توزيع المباريات'!$J$12:$J$491=$H$7,IF('توزيع المباريات'!$H$12:$H$491=$H$6,ROW($A$13:$A$492)-ROW($A$13)+1)),ROWS($C$11:I330))),"")</f>
        <v/>
      </c>
    </row>
    <row r="331" spans="2:9" ht="18">
      <c r="B331" s="15" t="str">
        <f>IF(C331="","",SUBTOTAL(3,$C$11:C331))</f>
        <v/>
      </c>
      <c r="C331" s="16" t="str">
        <f t="array" ref="C331">IFERROR(INDEX('توزيع المباريات'!$C$12:$C$491,SMALL(IF('توزيع المباريات'!$J$12:$J$491=$H$7,IF('توزيع المباريات'!$H$12:$H$491=$H$6,ROW($A$13:$A$492)-ROW($A$13)+1)),ROWS($C$11:C331))),"")</f>
        <v/>
      </c>
      <c r="D331" s="16" t="str">
        <f t="array" ref="D331">IFERROR(INDEX('توزيع المباريات'!$D$12:$D$491,SMALL(IF('توزيع المباريات'!$J$12:$J$491=$H$7,IF('توزيع المباريات'!$H$12:$H$491=$H$6,ROW($A$13:$A$492)-ROW($A$13)+1)),ROWS($C$11:D331))),"")</f>
        <v/>
      </c>
      <c r="E331" s="16" t="str">
        <f t="array" ref="E331">IFERROR(INDEX('توزيع المباريات'!$E$12:$E$491,SMALL(IF('توزيع المباريات'!$J$12:$J$491=$H$7,IF('توزيع المباريات'!$H$12:$H$491=$H$6,ROW($A$13:$A$492)-ROW($A$13)+1)),ROWS($C$11:E331))),"")</f>
        <v/>
      </c>
      <c r="F331" s="16"/>
      <c r="G331" s="79"/>
      <c r="H331" s="16" t="str">
        <f t="array" ref="H331">IFERROR(INDEX('توزيع المباريات'!$H$12:$H$491,SMALL(IF('توزيع المباريات'!$J$12:$J$491=$H$7,IF('توزيع المباريات'!$H$12:$H$491=$H$6,ROW($A$13:$A$492)-ROW($A$13)+1)),ROWS($C$11:H331))),"")</f>
        <v/>
      </c>
      <c r="I331" s="16" t="str">
        <f t="array" ref="I331">IFERROR(INDEX('توزيع المباريات'!$I$12:$I$491,SMALL(IF('توزيع المباريات'!$J$12:$J$491=$H$7,IF('توزيع المباريات'!$H$12:$H$491=$H$6,ROW($A$13:$A$492)-ROW($A$13)+1)),ROWS($C$11:I331))),"")</f>
        <v/>
      </c>
    </row>
    <row r="332" spans="2:9" ht="18">
      <c r="B332" s="15" t="str">
        <f>IF(C332="","",SUBTOTAL(3,$C$11:C332))</f>
        <v/>
      </c>
      <c r="C332" s="16" t="str">
        <f t="array" ref="C332">IFERROR(INDEX('توزيع المباريات'!$C$12:$C$491,SMALL(IF('توزيع المباريات'!$J$12:$J$491=$H$7,IF('توزيع المباريات'!$H$12:$H$491=$H$6,ROW($A$13:$A$492)-ROW($A$13)+1)),ROWS($C$11:C332))),"")</f>
        <v/>
      </c>
      <c r="D332" s="16" t="str">
        <f t="array" ref="D332">IFERROR(INDEX('توزيع المباريات'!$D$12:$D$491,SMALL(IF('توزيع المباريات'!$J$12:$J$491=$H$7,IF('توزيع المباريات'!$H$12:$H$491=$H$6,ROW($A$13:$A$492)-ROW($A$13)+1)),ROWS($C$11:D332))),"")</f>
        <v/>
      </c>
      <c r="E332" s="16" t="str">
        <f t="array" ref="E332">IFERROR(INDEX('توزيع المباريات'!$E$12:$E$491,SMALL(IF('توزيع المباريات'!$J$12:$J$491=$H$7,IF('توزيع المباريات'!$H$12:$H$491=$H$6,ROW($A$13:$A$492)-ROW($A$13)+1)),ROWS($C$11:E332))),"")</f>
        <v/>
      </c>
      <c r="F332" s="16"/>
      <c r="G332" s="79"/>
      <c r="H332" s="16" t="str">
        <f t="array" ref="H332">IFERROR(INDEX('توزيع المباريات'!$H$12:$H$491,SMALL(IF('توزيع المباريات'!$J$12:$J$491=$H$7,IF('توزيع المباريات'!$H$12:$H$491=$H$6,ROW($A$13:$A$492)-ROW($A$13)+1)),ROWS($C$11:H332))),"")</f>
        <v/>
      </c>
      <c r="I332" s="16" t="str">
        <f t="array" ref="I332">IFERROR(INDEX('توزيع المباريات'!$I$12:$I$491,SMALL(IF('توزيع المباريات'!$J$12:$J$491=$H$7,IF('توزيع المباريات'!$H$12:$H$491=$H$6,ROW($A$13:$A$492)-ROW($A$13)+1)),ROWS($C$11:I332))),"")</f>
        <v/>
      </c>
    </row>
    <row r="333" spans="2:9" ht="18">
      <c r="B333" s="15" t="str">
        <f>IF(C333="","",SUBTOTAL(3,$C$11:C333))</f>
        <v/>
      </c>
      <c r="C333" s="16" t="str">
        <f t="array" ref="C333">IFERROR(INDEX('توزيع المباريات'!$C$12:$C$491,SMALL(IF('توزيع المباريات'!$J$12:$J$491=$H$7,IF('توزيع المباريات'!$H$12:$H$491=$H$6,ROW($A$13:$A$492)-ROW($A$13)+1)),ROWS($C$11:C333))),"")</f>
        <v/>
      </c>
      <c r="D333" s="16" t="str">
        <f t="array" ref="D333">IFERROR(INDEX('توزيع المباريات'!$D$12:$D$491,SMALL(IF('توزيع المباريات'!$J$12:$J$491=$H$7,IF('توزيع المباريات'!$H$12:$H$491=$H$6,ROW($A$13:$A$492)-ROW($A$13)+1)),ROWS($C$11:D333))),"")</f>
        <v/>
      </c>
      <c r="E333" s="16" t="str">
        <f t="array" ref="E333">IFERROR(INDEX('توزيع المباريات'!$E$12:$E$491,SMALL(IF('توزيع المباريات'!$J$12:$J$491=$H$7,IF('توزيع المباريات'!$H$12:$H$491=$H$6,ROW($A$13:$A$492)-ROW($A$13)+1)),ROWS($C$11:E333))),"")</f>
        <v/>
      </c>
      <c r="F333" s="16"/>
      <c r="G333" s="79"/>
      <c r="H333" s="16" t="str">
        <f t="array" ref="H333">IFERROR(INDEX('توزيع المباريات'!$H$12:$H$491,SMALL(IF('توزيع المباريات'!$J$12:$J$491=$H$7,IF('توزيع المباريات'!$H$12:$H$491=$H$6,ROW($A$13:$A$492)-ROW($A$13)+1)),ROWS($C$11:H333))),"")</f>
        <v/>
      </c>
      <c r="I333" s="16" t="str">
        <f t="array" ref="I333">IFERROR(INDEX('توزيع المباريات'!$I$12:$I$491,SMALL(IF('توزيع المباريات'!$J$12:$J$491=$H$7,IF('توزيع المباريات'!$H$12:$H$491=$H$6,ROW($A$13:$A$492)-ROW($A$13)+1)),ROWS($C$11:I333))),"")</f>
        <v/>
      </c>
    </row>
    <row r="334" spans="2:9" ht="18">
      <c r="B334" s="15" t="str">
        <f>IF(C334="","",SUBTOTAL(3,$C$11:C334))</f>
        <v/>
      </c>
      <c r="C334" s="16" t="str">
        <f t="array" ref="C334">IFERROR(INDEX('توزيع المباريات'!$C$12:$C$491,SMALL(IF('توزيع المباريات'!$J$12:$J$491=$H$7,IF('توزيع المباريات'!$H$12:$H$491=$H$6,ROW($A$13:$A$492)-ROW($A$13)+1)),ROWS($C$11:C334))),"")</f>
        <v/>
      </c>
      <c r="D334" s="16" t="str">
        <f t="array" ref="D334">IFERROR(INDEX('توزيع المباريات'!$D$12:$D$491,SMALL(IF('توزيع المباريات'!$J$12:$J$491=$H$7,IF('توزيع المباريات'!$H$12:$H$491=$H$6,ROW($A$13:$A$492)-ROW($A$13)+1)),ROWS($C$11:D334))),"")</f>
        <v/>
      </c>
      <c r="E334" s="16" t="str">
        <f t="array" ref="E334">IFERROR(INDEX('توزيع المباريات'!$E$12:$E$491,SMALL(IF('توزيع المباريات'!$J$12:$J$491=$H$7,IF('توزيع المباريات'!$H$12:$H$491=$H$6,ROW($A$13:$A$492)-ROW($A$13)+1)),ROWS($C$11:E334))),"")</f>
        <v/>
      </c>
      <c r="F334" s="16"/>
      <c r="G334" s="79"/>
      <c r="H334" s="16" t="str">
        <f t="array" ref="H334">IFERROR(INDEX('توزيع المباريات'!$H$12:$H$491,SMALL(IF('توزيع المباريات'!$J$12:$J$491=$H$7,IF('توزيع المباريات'!$H$12:$H$491=$H$6,ROW($A$13:$A$492)-ROW($A$13)+1)),ROWS($C$11:H334))),"")</f>
        <v/>
      </c>
      <c r="I334" s="16" t="str">
        <f t="array" ref="I334">IFERROR(INDEX('توزيع المباريات'!$I$12:$I$491,SMALL(IF('توزيع المباريات'!$J$12:$J$491=$H$7,IF('توزيع المباريات'!$H$12:$H$491=$H$6,ROW($A$13:$A$492)-ROW($A$13)+1)),ROWS($C$11:I334))),"")</f>
        <v/>
      </c>
    </row>
    <row r="335" spans="2:9" ht="18">
      <c r="B335" s="15" t="str">
        <f>IF(C335="","",SUBTOTAL(3,$C$11:C335))</f>
        <v/>
      </c>
      <c r="C335" s="16" t="str">
        <f t="array" ref="C335">IFERROR(INDEX('توزيع المباريات'!$C$12:$C$491,SMALL(IF('توزيع المباريات'!$J$12:$J$491=$H$7,IF('توزيع المباريات'!$H$12:$H$491=$H$6,ROW($A$13:$A$492)-ROW($A$13)+1)),ROWS($C$11:C335))),"")</f>
        <v/>
      </c>
      <c r="D335" s="16" t="str">
        <f t="array" ref="D335">IFERROR(INDEX('توزيع المباريات'!$D$12:$D$491,SMALL(IF('توزيع المباريات'!$J$12:$J$491=$H$7,IF('توزيع المباريات'!$H$12:$H$491=$H$6,ROW($A$13:$A$492)-ROW($A$13)+1)),ROWS($C$11:D335))),"")</f>
        <v/>
      </c>
      <c r="E335" s="16" t="str">
        <f t="array" ref="E335">IFERROR(INDEX('توزيع المباريات'!$E$12:$E$491,SMALL(IF('توزيع المباريات'!$J$12:$J$491=$H$7,IF('توزيع المباريات'!$H$12:$H$491=$H$6,ROW($A$13:$A$492)-ROW($A$13)+1)),ROWS($C$11:E335))),"")</f>
        <v/>
      </c>
      <c r="F335" s="16"/>
      <c r="G335" s="79"/>
      <c r="H335" s="16" t="str">
        <f t="array" ref="H335">IFERROR(INDEX('توزيع المباريات'!$H$12:$H$491,SMALL(IF('توزيع المباريات'!$J$12:$J$491=$H$7,IF('توزيع المباريات'!$H$12:$H$491=$H$6,ROW($A$13:$A$492)-ROW($A$13)+1)),ROWS($C$11:H335))),"")</f>
        <v/>
      </c>
      <c r="I335" s="16" t="str">
        <f t="array" ref="I335">IFERROR(INDEX('توزيع المباريات'!$I$12:$I$491,SMALL(IF('توزيع المباريات'!$J$12:$J$491=$H$7,IF('توزيع المباريات'!$H$12:$H$491=$H$6,ROW($A$13:$A$492)-ROW($A$13)+1)),ROWS($C$11:I335))),"")</f>
        <v/>
      </c>
    </row>
    <row r="336" spans="2:9" ht="18">
      <c r="B336" s="15" t="str">
        <f>IF(C336="","",SUBTOTAL(3,$C$11:C336))</f>
        <v/>
      </c>
      <c r="C336" s="16" t="str">
        <f t="array" ref="C336">IFERROR(INDEX('توزيع المباريات'!$C$12:$C$491,SMALL(IF('توزيع المباريات'!$J$12:$J$491=$H$7,IF('توزيع المباريات'!$H$12:$H$491=$H$6,ROW($A$13:$A$492)-ROW($A$13)+1)),ROWS($C$11:C336))),"")</f>
        <v/>
      </c>
      <c r="D336" s="16" t="str">
        <f t="array" ref="D336">IFERROR(INDEX('توزيع المباريات'!$D$12:$D$491,SMALL(IF('توزيع المباريات'!$J$12:$J$491=$H$7,IF('توزيع المباريات'!$H$12:$H$491=$H$6,ROW($A$13:$A$492)-ROW($A$13)+1)),ROWS($C$11:D336))),"")</f>
        <v/>
      </c>
      <c r="E336" s="16" t="str">
        <f t="array" ref="E336">IFERROR(INDEX('توزيع المباريات'!$E$12:$E$491,SMALL(IF('توزيع المباريات'!$J$12:$J$491=$H$7,IF('توزيع المباريات'!$H$12:$H$491=$H$6,ROW($A$13:$A$492)-ROW($A$13)+1)),ROWS($C$11:E336))),"")</f>
        <v/>
      </c>
      <c r="F336" s="16"/>
      <c r="G336" s="79"/>
      <c r="H336" s="16" t="str">
        <f t="array" ref="H336">IFERROR(INDEX('توزيع المباريات'!$H$12:$H$491,SMALL(IF('توزيع المباريات'!$J$12:$J$491=$H$7,IF('توزيع المباريات'!$H$12:$H$491=$H$6,ROW($A$13:$A$492)-ROW($A$13)+1)),ROWS($C$11:H336))),"")</f>
        <v/>
      </c>
      <c r="I336" s="16" t="str">
        <f t="array" ref="I336">IFERROR(INDEX('توزيع المباريات'!$I$12:$I$491,SMALL(IF('توزيع المباريات'!$J$12:$J$491=$H$7,IF('توزيع المباريات'!$H$12:$H$491=$H$6,ROW($A$13:$A$492)-ROW($A$13)+1)),ROWS($C$11:I336))),"")</f>
        <v/>
      </c>
    </row>
    <row r="337" spans="2:9" ht="18">
      <c r="B337" s="15" t="str">
        <f>IF(C337="","",SUBTOTAL(3,$C$11:C337))</f>
        <v/>
      </c>
      <c r="C337" s="16" t="str">
        <f t="array" ref="C337">IFERROR(INDEX('توزيع المباريات'!$C$12:$C$491,SMALL(IF('توزيع المباريات'!$J$12:$J$491=$H$7,IF('توزيع المباريات'!$H$12:$H$491=$H$6,ROW($A$13:$A$492)-ROW($A$13)+1)),ROWS($C$11:C337))),"")</f>
        <v/>
      </c>
      <c r="D337" s="16" t="str">
        <f t="array" ref="D337">IFERROR(INDEX('توزيع المباريات'!$D$12:$D$491,SMALL(IF('توزيع المباريات'!$J$12:$J$491=$H$7,IF('توزيع المباريات'!$H$12:$H$491=$H$6,ROW($A$13:$A$492)-ROW($A$13)+1)),ROWS($C$11:D337))),"")</f>
        <v/>
      </c>
      <c r="E337" s="16" t="str">
        <f t="array" ref="E337">IFERROR(INDEX('توزيع المباريات'!$E$12:$E$491,SMALL(IF('توزيع المباريات'!$J$12:$J$491=$H$7,IF('توزيع المباريات'!$H$12:$H$491=$H$6,ROW($A$13:$A$492)-ROW($A$13)+1)),ROWS($C$11:E337))),"")</f>
        <v/>
      </c>
      <c r="F337" s="16"/>
      <c r="G337" s="79"/>
      <c r="H337" s="16" t="str">
        <f t="array" ref="H337">IFERROR(INDEX('توزيع المباريات'!$H$12:$H$491,SMALL(IF('توزيع المباريات'!$J$12:$J$491=$H$7,IF('توزيع المباريات'!$H$12:$H$491=$H$6,ROW($A$13:$A$492)-ROW($A$13)+1)),ROWS($C$11:H337))),"")</f>
        <v/>
      </c>
      <c r="I337" s="16" t="str">
        <f t="array" ref="I337">IFERROR(INDEX('توزيع المباريات'!$I$12:$I$491,SMALL(IF('توزيع المباريات'!$J$12:$J$491=$H$7,IF('توزيع المباريات'!$H$12:$H$491=$H$6,ROW($A$13:$A$492)-ROW($A$13)+1)),ROWS($C$11:I337))),"")</f>
        <v/>
      </c>
    </row>
    <row r="338" spans="2:9" ht="18">
      <c r="B338" s="15" t="str">
        <f>IF(C338="","",SUBTOTAL(3,$C$11:C338))</f>
        <v/>
      </c>
      <c r="C338" s="16" t="str">
        <f t="array" ref="C338">IFERROR(INDEX('توزيع المباريات'!$C$12:$C$491,SMALL(IF('توزيع المباريات'!$J$12:$J$491=$H$7,IF('توزيع المباريات'!$H$12:$H$491=$H$6,ROW($A$13:$A$492)-ROW($A$13)+1)),ROWS($C$11:C338))),"")</f>
        <v/>
      </c>
      <c r="D338" s="16" t="str">
        <f t="array" ref="D338">IFERROR(INDEX('توزيع المباريات'!$D$12:$D$491,SMALL(IF('توزيع المباريات'!$J$12:$J$491=$H$7,IF('توزيع المباريات'!$H$12:$H$491=$H$6,ROW($A$13:$A$492)-ROW($A$13)+1)),ROWS($C$11:D338))),"")</f>
        <v/>
      </c>
      <c r="E338" s="16" t="str">
        <f t="array" ref="E338">IFERROR(INDEX('توزيع المباريات'!$E$12:$E$491,SMALL(IF('توزيع المباريات'!$J$12:$J$491=$H$7,IF('توزيع المباريات'!$H$12:$H$491=$H$6,ROW($A$13:$A$492)-ROW($A$13)+1)),ROWS($C$11:E338))),"")</f>
        <v/>
      </c>
      <c r="F338" s="16"/>
      <c r="G338" s="79"/>
      <c r="H338" s="16" t="str">
        <f t="array" ref="H338">IFERROR(INDEX('توزيع المباريات'!$H$12:$H$491,SMALL(IF('توزيع المباريات'!$J$12:$J$491=$H$7,IF('توزيع المباريات'!$H$12:$H$491=$H$6,ROW($A$13:$A$492)-ROW($A$13)+1)),ROWS($C$11:H338))),"")</f>
        <v/>
      </c>
      <c r="I338" s="16" t="str">
        <f t="array" ref="I338">IFERROR(INDEX('توزيع المباريات'!$I$12:$I$491,SMALL(IF('توزيع المباريات'!$J$12:$J$491=$H$7,IF('توزيع المباريات'!$H$12:$H$491=$H$6,ROW($A$13:$A$492)-ROW($A$13)+1)),ROWS($C$11:I338))),"")</f>
        <v/>
      </c>
    </row>
    <row r="339" spans="2:9" ht="18">
      <c r="B339" s="15" t="str">
        <f>IF(C339="","",SUBTOTAL(3,$C$11:C339))</f>
        <v/>
      </c>
      <c r="C339" s="16" t="str">
        <f t="array" ref="C339">IFERROR(INDEX('توزيع المباريات'!$C$12:$C$491,SMALL(IF('توزيع المباريات'!$J$12:$J$491=$H$7,IF('توزيع المباريات'!$H$12:$H$491=$H$6,ROW($A$13:$A$492)-ROW($A$13)+1)),ROWS($C$11:C339))),"")</f>
        <v/>
      </c>
      <c r="D339" s="16" t="str">
        <f t="array" ref="D339">IFERROR(INDEX('توزيع المباريات'!$D$12:$D$491,SMALL(IF('توزيع المباريات'!$J$12:$J$491=$H$7,IF('توزيع المباريات'!$H$12:$H$491=$H$6,ROW($A$13:$A$492)-ROW($A$13)+1)),ROWS($C$11:D339))),"")</f>
        <v/>
      </c>
      <c r="E339" s="16" t="str">
        <f t="array" ref="E339">IFERROR(INDEX('توزيع المباريات'!$E$12:$E$491,SMALL(IF('توزيع المباريات'!$J$12:$J$491=$H$7,IF('توزيع المباريات'!$H$12:$H$491=$H$6,ROW($A$13:$A$492)-ROW($A$13)+1)),ROWS($C$11:E339))),"")</f>
        <v/>
      </c>
      <c r="F339" s="16"/>
      <c r="G339" s="79"/>
      <c r="H339" s="16" t="str">
        <f t="array" ref="H339">IFERROR(INDEX('توزيع المباريات'!$H$12:$H$491,SMALL(IF('توزيع المباريات'!$J$12:$J$491=$H$7,IF('توزيع المباريات'!$H$12:$H$491=$H$6,ROW($A$13:$A$492)-ROW($A$13)+1)),ROWS($C$11:H339))),"")</f>
        <v/>
      </c>
      <c r="I339" s="16" t="str">
        <f t="array" ref="I339">IFERROR(INDEX('توزيع المباريات'!$I$12:$I$491,SMALL(IF('توزيع المباريات'!$J$12:$J$491=$H$7,IF('توزيع المباريات'!$H$12:$H$491=$H$6,ROW($A$13:$A$492)-ROW($A$13)+1)),ROWS($C$11:I339))),"")</f>
        <v/>
      </c>
    </row>
    <row r="340" spans="2:9" ht="18">
      <c r="B340" s="15" t="str">
        <f>IF(C340="","",SUBTOTAL(3,$C$11:C340))</f>
        <v/>
      </c>
      <c r="C340" s="16" t="str">
        <f t="array" ref="C340">IFERROR(INDEX('توزيع المباريات'!$C$12:$C$491,SMALL(IF('توزيع المباريات'!$J$12:$J$491=$H$7,IF('توزيع المباريات'!$H$12:$H$491=$H$6,ROW($A$13:$A$492)-ROW($A$13)+1)),ROWS($C$11:C340))),"")</f>
        <v/>
      </c>
      <c r="D340" s="16" t="str">
        <f t="array" ref="D340">IFERROR(INDEX('توزيع المباريات'!$D$12:$D$491,SMALL(IF('توزيع المباريات'!$J$12:$J$491=$H$7,IF('توزيع المباريات'!$H$12:$H$491=$H$6,ROW($A$13:$A$492)-ROW($A$13)+1)),ROWS($C$11:D340))),"")</f>
        <v/>
      </c>
      <c r="E340" s="16" t="str">
        <f t="array" ref="E340">IFERROR(INDEX('توزيع المباريات'!$E$12:$E$491,SMALL(IF('توزيع المباريات'!$J$12:$J$491=$H$7,IF('توزيع المباريات'!$H$12:$H$491=$H$6,ROW($A$13:$A$492)-ROW($A$13)+1)),ROWS($C$11:E340))),"")</f>
        <v/>
      </c>
      <c r="F340" s="16"/>
      <c r="G340" s="79"/>
      <c r="H340" s="16" t="str">
        <f t="array" ref="H340">IFERROR(INDEX('توزيع المباريات'!$H$12:$H$491,SMALL(IF('توزيع المباريات'!$J$12:$J$491=$H$7,IF('توزيع المباريات'!$H$12:$H$491=$H$6,ROW($A$13:$A$492)-ROW($A$13)+1)),ROWS($C$11:H340))),"")</f>
        <v/>
      </c>
      <c r="I340" s="16" t="str">
        <f t="array" ref="I340">IFERROR(INDEX('توزيع المباريات'!$I$12:$I$491,SMALL(IF('توزيع المباريات'!$J$12:$J$491=$H$7,IF('توزيع المباريات'!$H$12:$H$491=$H$6,ROW($A$13:$A$492)-ROW($A$13)+1)),ROWS($C$11:I340))),"")</f>
        <v/>
      </c>
    </row>
    <row r="341" spans="2:9" ht="18">
      <c r="B341" s="15" t="str">
        <f>IF(C341="","",SUBTOTAL(3,$C$11:C341))</f>
        <v/>
      </c>
      <c r="C341" s="16" t="str">
        <f t="array" ref="C341">IFERROR(INDEX('توزيع المباريات'!$C$12:$C$491,SMALL(IF('توزيع المباريات'!$J$12:$J$491=$H$7,IF('توزيع المباريات'!$H$12:$H$491=$H$6,ROW($A$13:$A$492)-ROW($A$13)+1)),ROWS($C$11:C341))),"")</f>
        <v/>
      </c>
      <c r="D341" s="16" t="str">
        <f t="array" ref="D341">IFERROR(INDEX('توزيع المباريات'!$D$12:$D$491,SMALL(IF('توزيع المباريات'!$J$12:$J$491=$H$7,IF('توزيع المباريات'!$H$12:$H$491=$H$6,ROW($A$13:$A$492)-ROW($A$13)+1)),ROWS($C$11:D341))),"")</f>
        <v/>
      </c>
      <c r="E341" s="16" t="str">
        <f t="array" ref="E341">IFERROR(INDEX('توزيع المباريات'!$E$12:$E$491,SMALL(IF('توزيع المباريات'!$J$12:$J$491=$H$7,IF('توزيع المباريات'!$H$12:$H$491=$H$6,ROW($A$13:$A$492)-ROW($A$13)+1)),ROWS($C$11:E341))),"")</f>
        <v/>
      </c>
      <c r="F341" s="16"/>
      <c r="G341" s="79"/>
      <c r="H341" s="16" t="str">
        <f t="array" ref="H341">IFERROR(INDEX('توزيع المباريات'!$H$12:$H$491,SMALL(IF('توزيع المباريات'!$J$12:$J$491=$H$7,IF('توزيع المباريات'!$H$12:$H$491=$H$6,ROW($A$13:$A$492)-ROW($A$13)+1)),ROWS($C$11:H341))),"")</f>
        <v/>
      </c>
      <c r="I341" s="16" t="str">
        <f t="array" ref="I341">IFERROR(INDEX('توزيع المباريات'!$I$12:$I$491,SMALL(IF('توزيع المباريات'!$J$12:$J$491=$H$7,IF('توزيع المباريات'!$H$12:$H$491=$H$6,ROW($A$13:$A$492)-ROW($A$13)+1)),ROWS($C$11:I341))),"")</f>
        <v/>
      </c>
    </row>
    <row r="342" spans="2:9" ht="18">
      <c r="B342" s="15" t="str">
        <f>IF(C342="","",SUBTOTAL(3,$C$11:C342))</f>
        <v/>
      </c>
      <c r="C342" s="16" t="str">
        <f t="array" ref="C342">IFERROR(INDEX('توزيع المباريات'!$C$12:$C$491,SMALL(IF('توزيع المباريات'!$J$12:$J$491=$H$7,IF('توزيع المباريات'!$H$12:$H$491=$H$6,ROW($A$13:$A$492)-ROW($A$13)+1)),ROWS($C$11:C342))),"")</f>
        <v/>
      </c>
      <c r="D342" s="16" t="str">
        <f t="array" ref="D342">IFERROR(INDEX('توزيع المباريات'!$D$12:$D$491,SMALL(IF('توزيع المباريات'!$J$12:$J$491=$H$7,IF('توزيع المباريات'!$H$12:$H$491=$H$6,ROW($A$13:$A$492)-ROW($A$13)+1)),ROWS($C$11:D342))),"")</f>
        <v/>
      </c>
      <c r="E342" s="16" t="str">
        <f t="array" ref="E342">IFERROR(INDEX('توزيع المباريات'!$E$12:$E$491,SMALL(IF('توزيع المباريات'!$J$12:$J$491=$H$7,IF('توزيع المباريات'!$H$12:$H$491=$H$6,ROW($A$13:$A$492)-ROW($A$13)+1)),ROWS($C$11:E342))),"")</f>
        <v/>
      </c>
      <c r="F342" s="16"/>
      <c r="G342" s="79"/>
      <c r="H342" s="16" t="str">
        <f t="array" ref="H342">IFERROR(INDEX('توزيع المباريات'!$H$12:$H$491,SMALL(IF('توزيع المباريات'!$J$12:$J$491=$H$7,IF('توزيع المباريات'!$H$12:$H$491=$H$6,ROW($A$13:$A$492)-ROW($A$13)+1)),ROWS($C$11:H342))),"")</f>
        <v/>
      </c>
      <c r="I342" s="16" t="str">
        <f t="array" ref="I342">IFERROR(INDEX('توزيع المباريات'!$I$12:$I$491,SMALL(IF('توزيع المباريات'!$J$12:$J$491=$H$7,IF('توزيع المباريات'!$H$12:$H$491=$H$6,ROW($A$13:$A$492)-ROW($A$13)+1)),ROWS($C$11:I342))),"")</f>
        <v/>
      </c>
    </row>
    <row r="343" spans="2:9" ht="18">
      <c r="B343" s="15" t="str">
        <f>IF(C343="","",SUBTOTAL(3,$C$11:C343))</f>
        <v/>
      </c>
      <c r="C343" s="16" t="str">
        <f t="array" ref="C343">IFERROR(INDEX('توزيع المباريات'!$C$12:$C$491,SMALL(IF('توزيع المباريات'!$J$12:$J$491=$H$7,IF('توزيع المباريات'!$H$12:$H$491=$H$6,ROW($A$13:$A$492)-ROW($A$13)+1)),ROWS($C$11:C343))),"")</f>
        <v/>
      </c>
      <c r="D343" s="16" t="str">
        <f t="array" ref="D343">IFERROR(INDEX('توزيع المباريات'!$D$12:$D$491,SMALL(IF('توزيع المباريات'!$J$12:$J$491=$H$7,IF('توزيع المباريات'!$H$12:$H$491=$H$6,ROW($A$13:$A$492)-ROW($A$13)+1)),ROWS($C$11:D343))),"")</f>
        <v/>
      </c>
      <c r="E343" s="16" t="str">
        <f t="array" ref="E343">IFERROR(INDEX('توزيع المباريات'!$E$12:$E$491,SMALL(IF('توزيع المباريات'!$J$12:$J$491=$H$7,IF('توزيع المباريات'!$H$12:$H$491=$H$6,ROW($A$13:$A$492)-ROW($A$13)+1)),ROWS($C$11:E343))),"")</f>
        <v/>
      </c>
      <c r="F343" s="16"/>
      <c r="G343" s="79"/>
      <c r="H343" s="16" t="str">
        <f t="array" ref="H343">IFERROR(INDEX('توزيع المباريات'!$H$12:$H$491,SMALL(IF('توزيع المباريات'!$J$12:$J$491=$H$7,IF('توزيع المباريات'!$H$12:$H$491=$H$6,ROW($A$13:$A$492)-ROW($A$13)+1)),ROWS($C$11:H343))),"")</f>
        <v/>
      </c>
      <c r="I343" s="16" t="str">
        <f t="array" ref="I343">IFERROR(INDEX('توزيع المباريات'!$I$12:$I$491,SMALL(IF('توزيع المباريات'!$J$12:$J$491=$H$7,IF('توزيع المباريات'!$H$12:$H$491=$H$6,ROW($A$13:$A$492)-ROW($A$13)+1)),ROWS($C$11:I343))),"")</f>
        <v/>
      </c>
    </row>
    <row r="344" spans="2:9" ht="18">
      <c r="B344" s="15" t="str">
        <f>IF(C344="","",SUBTOTAL(3,$C$11:C344))</f>
        <v/>
      </c>
      <c r="C344" s="16" t="str">
        <f t="array" ref="C344">IFERROR(INDEX('توزيع المباريات'!$C$12:$C$491,SMALL(IF('توزيع المباريات'!$J$12:$J$491=$H$7,IF('توزيع المباريات'!$H$12:$H$491=$H$6,ROW($A$13:$A$492)-ROW($A$13)+1)),ROWS($C$11:C344))),"")</f>
        <v/>
      </c>
      <c r="D344" s="16" t="str">
        <f t="array" ref="D344">IFERROR(INDEX('توزيع المباريات'!$D$12:$D$491,SMALL(IF('توزيع المباريات'!$J$12:$J$491=$H$7,IF('توزيع المباريات'!$H$12:$H$491=$H$6,ROW($A$13:$A$492)-ROW($A$13)+1)),ROWS($C$11:D344))),"")</f>
        <v/>
      </c>
      <c r="E344" s="16" t="str">
        <f t="array" ref="E344">IFERROR(INDEX('توزيع المباريات'!$E$12:$E$491,SMALL(IF('توزيع المباريات'!$J$12:$J$491=$H$7,IF('توزيع المباريات'!$H$12:$H$491=$H$6,ROW($A$13:$A$492)-ROW($A$13)+1)),ROWS($C$11:E344))),"")</f>
        <v/>
      </c>
      <c r="F344" s="16"/>
      <c r="G344" s="79"/>
      <c r="H344" s="16" t="str">
        <f t="array" ref="H344">IFERROR(INDEX('توزيع المباريات'!$H$12:$H$491,SMALL(IF('توزيع المباريات'!$J$12:$J$491=$H$7,IF('توزيع المباريات'!$H$12:$H$491=$H$6,ROW($A$13:$A$492)-ROW($A$13)+1)),ROWS($C$11:H344))),"")</f>
        <v/>
      </c>
      <c r="I344" s="16" t="str">
        <f t="array" ref="I344">IFERROR(INDEX('توزيع المباريات'!$I$12:$I$491,SMALL(IF('توزيع المباريات'!$J$12:$J$491=$H$7,IF('توزيع المباريات'!$H$12:$H$491=$H$6,ROW($A$13:$A$492)-ROW($A$13)+1)),ROWS($C$11:I344))),"")</f>
        <v/>
      </c>
    </row>
    <row r="345" spans="2:9" ht="18">
      <c r="B345" s="15" t="str">
        <f>IF(C345="","",SUBTOTAL(3,$C$11:C345))</f>
        <v/>
      </c>
      <c r="C345" s="16" t="str">
        <f t="array" ref="C345">IFERROR(INDEX('توزيع المباريات'!$C$12:$C$491,SMALL(IF('توزيع المباريات'!$J$12:$J$491=$H$7,IF('توزيع المباريات'!$H$12:$H$491=$H$6,ROW($A$13:$A$492)-ROW($A$13)+1)),ROWS($C$11:C345))),"")</f>
        <v/>
      </c>
      <c r="D345" s="16" t="str">
        <f t="array" ref="D345">IFERROR(INDEX('توزيع المباريات'!$D$12:$D$491,SMALL(IF('توزيع المباريات'!$J$12:$J$491=$H$7,IF('توزيع المباريات'!$H$12:$H$491=$H$6,ROW($A$13:$A$492)-ROW($A$13)+1)),ROWS($C$11:D345))),"")</f>
        <v/>
      </c>
      <c r="E345" s="16" t="str">
        <f t="array" ref="E345">IFERROR(INDEX('توزيع المباريات'!$E$12:$E$491,SMALL(IF('توزيع المباريات'!$J$12:$J$491=$H$7,IF('توزيع المباريات'!$H$12:$H$491=$H$6,ROW($A$13:$A$492)-ROW($A$13)+1)),ROWS($C$11:E345))),"")</f>
        <v/>
      </c>
      <c r="F345" s="16"/>
      <c r="G345" s="79"/>
      <c r="H345" s="16" t="str">
        <f t="array" ref="H345">IFERROR(INDEX('توزيع المباريات'!$H$12:$H$491,SMALL(IF('توزيع المباريات'!$J$12:$J$491=$H$7,IF('توزيع المباريات'!$H$12:$H$491=$H$6,ROW($A$13:$A$492)-ROW($A$13)+1)),ROWS($C$11:H345))),"")</f>
        <v/>
      </c>
      <c r="I345" s="16" t="str">
        <f t="array" ref="I345">IFERROR(INDEX('توزيع المباريات'!$I$12:$I$491,SMALL(IF('توزيع المباريات'!$J$12:$J$491=$H$7,IF('توزيع المباريات'!$H$12:$H$491=$H$6,ROW($A$13:$A$492)-ROW($A$13)+1)),ROWS($C$11:I345))),"")</f>
        <v/>
      </c>
    </row>
    <row r="346" spans="2:9" ht="18">
      <c r="B346" s="15" t="str">
        <f>IF(C346="","",SUBTOTAL(3,$C$11:C346))</f>
        <v/>
      </c>
      <c r="C346" s="16" t="str">
        <f t="array" ref="C346">IFERROR(INDEX('توزيع المباريات'!$C$12:$C$491,SMALL(IF('توزيع المباريات'!$J$12:$J$491=$H$7,IF('توزيع المباريات'!$H$12:$H$491=$H$6,ROW($A$13:$A$492)-ROW($A$13)+1)),ROWS($C$11:C346))),"")</f>
        <v/>
      </c>
      <c r="D346" s="16" t="str">
        <f t="array" ref="D346">IFERROR(INDEX('توزيع المباريات'!$D$12:$D$491,SMALL(IF('توزيع المباريات'!$J$12:$J$491=$H$7,IF('توزيع المباريات'!$H$12:$H$491=$H$6,ROW($A$13:$A$492)-ROW($A$13)+1)),ROWS($C$11:D346))),"")</f>
        <v/>
      </c>
      <c r="E346" s="16" t="str">
        <f t="array" ref="E346">IFERROR(INDEX('توزيع المباريات'!$E$12:$E$491,SMALL(IF('توزيع المباريات'!$J$12:$J$491=$H$7,IF('توزيع المباريات'!$H$12:$H$491=$H$6,ROW($A$13:$A$492)-ROW($A$13)+1)),ROWS($C$11:E346))),"")</f>
        <v/>
      </c>
      <c r="F346" s="16"/>
      <c r="G346" s="79"/>
      <c r="H346" s="16" t="str">
        <f t="array" ref="H346">IFERROR(INDEX('توزيع المباريات'!$H$12:$H$491,SMALL(IF('توزيع المباريات'!$J$12:$J$491=$H$7,IF('توزيع المباريات'!$H$12:$H$491=$H$6,ROW($A$13:$A$492)-ROW($A$13)+1)),ROWS($C$11:H346))),"")</f>
        <v/>
      </c>
      <c r="I346" s="16" t="str">
        <f t="array" ref="I346">IFERROR(INDEX('توزيع المباريات'!$I$12:$I$491,SMALL(IF('توزيع المباريات'!$J$12:$J$491=$H$7,IF('توزيع المباريات'!$H$12:$H$491=$H$6,ROW($A$13:$A$492)-ROW($A$13)+1)),ROWS($C$11:I346))),"")</f>
        <v/>
      </c>
    </row>
    <row r="347" spans="2:9" ht="18">
      <c r="B347" s="15" t="str">
        <f>IF(C347="","",SUBTOTAL(3,$C$11:C347))</f>
        <v/>
      </c>
      <c r="C347" s="16" t="str">
        <f t="array" ref="C347">IFERROR(INDEX('توزيع المباريات'!$C$12:$C$491,SMALL(IF('توزيع المباريات'!$J$12:$J$491=$H$7,IF('توزيع المباريات'!$H$12:$H$491=$H$6,ROW($A$13:$A$492)-ROW($A$13)+1)),ROWS($C$11:C347))),"")</f>
        <v/>
      </c>
      <c r="D347" s="16" t="str">
        <f t="array" ref="D347">IFERROR(INDEX('توزيع المباريات'!$D$12:$D$491,SMALL(IF('توزيع المباريات'!$J$12:$J$491=$H$7,IF('توزيع المباريات'!$H$12:$H$491=$H$6,ROW($A$13:$A$492)-ROW($A$13)+1)),ROWS($C$11:D347))),"")</f>
        <v/>
      </c>
      <c r="E347" s="16" t="str">
        <f t="array" ref="E347">IFERROR(INDEX('توزيع المباريات'!$E$12:$E$491,SMALL(IF('توزيع المباريات'!$J$12:$J$491=$H$7,IF('توزيع المباريات'!$H$12:$H$491=$H$6,ROW($A$13:$A$492)-ROW($A$13)+1)),ROWS($C$11:E347))),"")</f>
        <v/>
      </c>
      <c r="F347" s="16"/>
      <c r="G347" s="79"/>
      <c r="H347" s="16" t="str">
        <f t="array" ref="H347">IFERROR(INDEX('توزيع المباريات'!$H$12:$H$491,SMALL(IF('توزيع المباريات'!$J$12:$J$491=$H$7,IF('توزيع المباريات'!$H$12:$H$491=$H$6,ROW($A$13:$A$492)-ROW($A$13)+1)),ROWS($C$11:H347))),"")</f>
        <v/>
      </c>
      <c r="I347" s="16" t="str">
        <f t="array" ref="I347">IFERROR(INDEX('توزيع المباريات'!$I$12:$I$491,SMALL(IF('توزيع المباريات'!$J$12:$J$491=$H$7,IF('توزيع المباريات'!$H$12:$H$491=$H$6,ROW($A$13:$A$492)-ROW($A$13)+1)),ROWS($C$11:I347))),"")</f>
        <v/>
      </c>
    </row>
    <row r="348" spans="2:9" ht="18">
      <c r="B348" s="15" t="str">
        <f>IF(C348="","",SUBTOTAL(3,$C$11:C348))</f>
        <v/>
      </c>
      <c r="C348" s="16" t="str">
        <f t="array" ref="C348">IFERROR(INDEX('توزيع المباريات'!$C$12:$C$491,SMALL(IF('توزيع المباريات'!$J$12:$J$491=$H$7,IF('توزيع المباريات'!$H$12:$H$491=$H$6,ROW($A$13:$A$492)-ROW($A$13)+1)),ROWS($C$11:C348))),"")</f>
        <v/>
      </c>
      <c r="D348" s="16" t="str">
        <f t="array" ref="D348">IFERROR(INDEX('توزيع المباريات'!$D$12:$D$491,SMALL(IF('توزيع المباريات'!$J$12:$J$491=$H$7,IF('توزيع المباريات'!$H$12:$H$491=$H$6,ROW($A$13:$A$492)-ROW($A$13)+1)),ROWS($C$11:D348))),"")</f>
        <v/>
      </c>
      <c r="E348" s="16" t="str">
        <f t="array" ref="E348">IFERROR(INDEX('توزيع المباريات'!$E$12:$E$491,SMALL(IF('توزيع المباريات'!$J$12:$J$491=$H$7,IF('توزيع المباريات'!$H$12:$H$491=$H$6,ROW($A$13:$A$492)-ROW($A$13)+1)),ROWS($C$11:E348))),"")</f>
        <v/>
      </c>
      <c r="F348" s="16"/>
      <c r="G348" s="79"/>
      <c r="H348" s="16" t="str">
        <f t="array" ref="H348">IFERROR(INDEX('توزيع المباريات'!$H$12:$H$491,SMALL(IF('توزيع المباريات'!$J$12:$J$491=$H$7,IF('توزيع المباريات'!$H$12:$H$491=$H$6,ROW($A$13:$A$492)-ROW($A$13)+1)),ROWS($C$11:H348))),"")</f>
        <v/>
      </c>
      <c r="I348" s="16" t="str">
        <f t="array" ref="I348">IFERROR(INDEX('توزيع المباريات'!$I$12:$I$491,SMALL(IF('توزيع المباريات'!$J$12:$J$491=$H$7,IF('توزيع المباريات'!$H$12:$H$491=$H$6,ROW($A$13:$A$492)-ROW($A$13)+1)),ROWS($C$11:I348))),"")</f>
        <v/>
      </c>
    </row>
    <row r="349" spans="2:9" ht="18">
      <c r="B349" s="15" t="str">
        <f>IF(C349="","",SUBTOTAL(3,$C$11:C349))</f>
        <v/>
      </c>
      <c r="C349" s="16" t="str">
        <f t="array" ref="C349">IFERROR(INDEX('توزيع المباريات'!$C$12:$C$491,SMALL(IF('توزيع المباريات'!$J$12:$J$491=$H$7,IF('توزيع المباريات'!$H$12:$H$491=$H$6,ROW($A$13:$A$492)-ROW($A$13)+1)),ROWS($C$11:C349))),"")</f>
        <v/>
      </c>
      <c r="D349" s="16" t="str">
        <f t="array" ref="D349">IFERROR(INDEX('توزيع المباريات'!$D$12:$D$491,SMALL(IF('توزيع المباريات'!$J$12:$J$491=$H$7,IF('توزيع المباريات'!$H$12:$H$491=$H$6,ROW($A$13:$A$492)-ROW($A$13)+1)),ROWS($C$11:D349))),"")</f>
        <v/>
      </c>
      <c r="E349" s="16" t="str">
        <f t="array" ref="E349">IFERROR(INDEX('توزيع المباريات'!$E$12:$E$491,SMALL(IF('توزيع المباريات'!$J$12:$J$491=$H$7,IF('توزيع المباريات'!$H$12:$H$491=$H$6,ROW($A$13:$A$492)-ROW($A$13)+1)),ROWS($C$11:E349))),"")</f>
        <v/>
      </c>
      <c r="F349" s="16"/>
      <c r="G349" s="79"/>
      <c r="H349" s="16" t="str">
        <f t="array" ref="H349">IFERROR(INDEX('توزيع المباريات'!$H$12:$H$491,SMALL(IF('توزيع المباريات'!$J$12:$J$491=$H$7,IF('توزيع المباريات'!$H$12:$H$491=$H$6,ROW($A$13:$A$492)-ROW($A$13)+1)),ROWS($C$11:H349))),"")</f>
        <v/>
      </c>
      <c r="I349" s="16" t="str">
        <f t="array" ref="I349">IFERROR(INDEX('توزيع المباريات'!$I$12:$I$491,SMALL(IF('توزيع المباريات'!$J$12:$J$491=$H$7,IF('توزيع المباريات'!$H$12:$H$491=$H$6,ROW($A$13:$A$492)-ROW($A$13)+1)),ROWS($C$11:I349))),"")</f>
        <v/>
      </c>
    </row>
    <row r="350" spans="2:9" ht="18">
      <c r="B350" s="15" t="str">
        <f>IF(C350="","",SUBTOTAL(3,$C$11:C350))</f>
        <v/>
      </c>
      <c r="C350" s="16" t="str">
        <f t="array" ref="C350">IFERROR(INDEX('توزيع المباريات'!$C$12:$C$491,SMALL(IF('توزيع المباريات'!$J$12:$J$491=$H$7,IF('توزيع المباريات'!$H$12:$H$491=$H$6,ROW($A$13:$A$492)-ROW($A$13)+1)),ROWS($C$11:C350))),"")</f>
        <v/>
      </c>
      <c r="D350" s="16" t="str">
        <f t="array" ref="D350">IFERROR(INDEX('توزيع المباريات'!$D$12:$D$491,SMALL(IF('توزيع المباريات'!$J$12:$J$491=$H$7,IF('توزيع المباريات'!$H$12:$H$491=$H$6,ROW($A$13:$A$492)-ROW($A$13)+1)),ROWS($C$11:D350))),"")</f>
        <v/>
      </c>
      <c r="E350" s="16" t="str">
        <f t="array" ref="E350">IFERROR(INDEX('توزيع المباريات'!$E$12:$E$491,SMALL(IF('توزيع المباريات'!$J$12:$J$491=$H$7,IF('توزيع المباريات'!$H$12:$H$491=$H$6,ROW($A$13:$A$492)-ROW($A$13)+1)),ROWS($C$11:E350))),"")</f>
        <v/>
      </c>
      <c r="F350" s="16"/>
      <c r="G350" s="79"/>
      <c r="H350" s="16" t="str">
        <f t="array" ref="H350">IFERROR(INDEX('توزيع المباريات'!$H$12:$H$491,SMALL(IF('توزيع المباريات'!$J$12:$J$491=$H$7,IF('توزيع المباريات'!$H$12:$H$491=$H$6,ROW($A$13:$A$492)-ROW($A$13)+1)),ROWS($C$11:H350))),"")</f>
        <v/>
      </c>
      <c r="I350" s="16" t="str">
        <f t="array" ref="I350">IFERROR(INDEX('توزيع المباريات'!$I$12:$I$491,SMALL(IF('توزيع المباريات'!$J$12:$J$491=$H$7,IF('توزيع المباريات'!$H$12:$H$491=$H$6,ROW($A$13:$A$492)-ROW($A$13)+1)),ROWS($C$11:I350))),"")</f>
        <v/>
      </c>
    </row>
    <row r="351" spans="2:9" ht="18">
      <c r="B351" s="15" t="str">
        <f>IF(C351="","",SUBTOTAL(3,$C$11:C351))</f>
        <v/>
      </c>
      <c r="C351" s="16" t="str">
        <f t="array" ref="C351">IFERROR(INDEX('توزيع المباريات'!$C$12:$C$491,SMALL(IF('توزيع المباريات'!$J$12:$J$491=$H$7,IF('توزيع المباريات'!$H$12:$H$491=$H$6,ROW($A$13:$A$492)-ROW($A$13)+1)),ROWS($C$11:C351))),"")</f>
        <v/>
      </c>
      <c r="D351" s="16" t="str">
        <f t="array" ref="D351">IFERROR(INDEX('توزيع المباريات'!$D$12:$D$491,SMALL(IF('توزيع المباريات'!$J$12:$J$491=$H$7,IF('توزيع المباريات'!$H$12:$H$491=$H$6,ROW($A$13:$A$492)-ROW($A$13)+1)),ROWS($C$11:D351))),"")</f>
        <v/>
      </c>
      <c r="E351" s="16" t="str">
        <f t="array" ref="E351">IFERROR(INDEX('توزيع المباريات'!$E$12:$E$491,SMALL(IF('توزيع المباريات'!$J$12:$J$491=$H$7,IF('توزيع المباريات'!$H$12:$H$491=$H$6,ROW($A$13:$A$492)-ROW($A$13)+1)),ROWS($C$11:E351))),"")</f>
        <v/>
      </c>
      <c r="F351" s="16"/>
      <c r="G351" s="79"/>
      <c r="H351" s="16" t="str">
        <f t="array" ref="H351">IFERROR(INDEX('توزيع المباريات'!$H$12:$H$491,SMALL(IF('توزيع المباريات'!$J$12:$J$491=$H$7,IF('توزيع المباريات'!$H$12:$H$491=$H$6,ROW($A$13:$A$492)-ROW($A$13)+1)),ROWS($C$11:H351))),"")</f>
        <v/>
      </c>
      <c r="I351" s="16" t="str">
        <f t="array" ref="I351">IFERROR(INDEX('توزيع المباريات'!$I$12:$I$491,SMALL(IF('توزيع المباريات'!$J$12:$J$491=$H$7,IF('توزيع المباريات'!$H$12:$H$491=$H$6,ROW($A$13:$A$492)-ROW($A$13)+1)),ROWS($C$11:I351))),"")</f>
        <v/>
      </c>
    </row>
    <row r="352" spans="2:9" ht="18">
      <c r="B352" s="15" t="str">
        <f>IF(C352="","",SUBTOTAL(3,$C$11:C352))</f>
        <v/>
      </c>
      <c r="C352" s="16" t="str">
        <f t="array" ref="C352">IFERROR(INDEX('توزيع المباريات'!$C$12:$C$491,SMALL(IF('توزيع المباريات'!$J$12:$J$491=$H$7,IF('توزيع المباريات'!$H$12:$H$491=$H$6,ROW($A$13:$A$492)-ROW($A$13)+1)),ROWS($C$11:C352))),"")</f>
        <v/>
      </c>
      <c r="D352" s="16" t="str">
        <f t="array" ref="D352">IFERROR(INDEX('توزيع المباريات'!$D$12:$D$491,SMALL(IF('توزيع المباريات'!$J$12:$J$491=$H$7,IF('توزيع المباريات'!$H$12:$H$491=$H$6,ROW($A$13:$A$492)-ROW($A$13)+1)),ROWS($C$11:D352))),"")</f>
        <v/>
      </c>
      <c r="E352" s="16" t="str">
        <f t="array" ref="E352">IFERROR(INDEX('توزيع المباريات'!$E$12:$E$491,SMALL(IF('توزيع المباريات'!$J$12:$J$491=$H$7,IF('توزيع المباريات'!$H$12:$H$491=$H$6,ROW($A$13:$A$492)-ROW($A$13)+1)),ROWS($C$11:E352))),"")</f>
        <v/>
      </c>
      <c r="F352" s="16"/>
      <c r="G352" s="79"/>
      <c r="H352" s="16" t="str">
        <f t="array" ref="H352">IFERROR(INDEX('توزيع المباريات'!$H$12:$H$491,SMALL(IF('توزيع المباريات'!$J$12:$J$491=$H$7,IF('توزيع المباريات'!$H$12:$H$491=$H$6,ROW($A$13:$A$492)-ROW($A$13)+1)),ROWS($C$11:H352))),"")</f>
        <v/>
      </c>
      <c r="I352" s="16" t="str">
        <f t="array" ref="I352">IFERROR(INDEX('توزيع المباريات'!$I$12:$I$491,SMALL(IF('توزيع المباريات'!$J$12:$J$491=$H$7,IF('توزيع المباريات'!$H$12:$H$491=$H$6,ROW($A$13:$A$492)-ROW($A$13)+1)),ROWS($C$11:I352))),"")</f>
        <v/>
      </c>
    </row>
    <row r="353" spans="2:9" ht="18">
      <c r="B353" s="15" t="str">
        <f>IF(C353="","",SUBTOTAL(3,$C$11:C353))</f>
        <v/>
      </c>
      <c r="C353" s="16" t="str">
        <f t="array" ref="C353">IFERROR(INDEX('توزيع المباريات'!$C$12:$C$491,SMALL(IF('توزيع المباريات'!$J$12:$J$491=$H$7,IF('توزيع المباريات'!$H$12:$H$491=$H$6,ROW($A$13:$A$492)-ROW($A$13)+1)),ROWS($C$11:C353))),"")</f>
        <v/>
      </c>
      <c r="D353" s="16" t="str">
        <f t="array" ref="D353">IFERROR(INDEX('توزيع المباريات'!$D$12:$D$491,SMALL(IF('توزيع المباريات'!$J$12:$J$491=$H$7,IF('توزيع المباريات'!$H$12:$H$491=$H$6,ROW($A$13:$A$492)-ROW($A$13)+1)),ROWS($C$11:D353))),"")</f>
        <v/>
      </c>
      <c r="E353" s="16" t="str">
        <f t="array" ref="E353">IFERROR(INDEX('توزيع المباريات'!$E$12:$E$491,SMALL(IF('توزيع المباريات'!$J$12:$J$491=$H$7,IF('توزيع المباريات'!$H$12:$H$491=$H$6,ROW($A$13:$A$492)-ROW($A$13)+1)),ROWS($C$11:E353))),"")</f>
        <v/>
      </c>
      <c r="F353" s="16"/>
      <c r="G353" s="79"/>
      <c r="H353" s="16" t="str">
        <f t="array" ref="H353">IFERROR(INDEX('توزيع المباريات'!$H$12:$H$491,SMALL(IF('توزيع المباريات'!$J$12:$J$491=$H$7,IF('توزيع المباريات'!$H$12:$H$491=$H$6,ROW($A$13:$A$492)-ROW($A$13)+1)),ROWS($C$11:H353))),"")</f>
        <v/>
      </c>
      <c r="I353" s="16" t="str">
        <f t="array" ref="I353">IFERROR(INDEX('توزيع المباريات'!$I$12:$I$491,SMALL(IF('توزيع المباريات'!$J$12:$J$491=$H$7,IF('توزيع المباريات'!$H$12:$H$491=$H$6,ROW($A$13:$A$492)-ROW($A$13)+1)),ROWS($C$11:I353))),"")</f>
        <v/>
      </c>
    </row>
    <row r="354" spans="2:9" ht="18">
      <c r="B354" s="15" t="str">
        <f>IF(C354="","",SUBTOTAL(3,$C$11:C354))</f>
        <v/>
      </c>
      <c r="C354" s="16" t="str">
        <f t="array" ref="C354">IFERROR(INDEX('توزيع المباريات'!$C$12:$C$491,SMALL(IF('توزيع المباريات'!$J$12:$J$491=$H$7,IF('توزيع المباريات'!$H$12:$H$491=$H$6,ROW($A$13:$A$492)-ROW($A$13)+1)),ROWS($C$11:C354))),"")</f>
        <v/>
      </c>
      <c r="D354" s="16" t="str">
        <f t="array" ref="D354">IFERROR(INDEX('توزيع المباريات'!$D$12:$D$491,SMALL(IF('توزيع المباريات'!$J$12:$J$491=$H$7,IF('توزيع المباريات'!$H$12:$H$491=$H$6,ROW($A$13:$A$492)-ROW($A$13)+1)),ROWS($C$11:D354))),"")</f>
        <v/>
      </c>
      <c r="E354" s="16" t="str">
        <f t="array" ref="E354">IFERROR(INDEX('توزيع المباريات'!$E$12:$E$491,SMALL(IF('توزيع المباريات'!$J$12:$J$491=$H$7,IF('توزيع المباريات'!$H$12:$H$491=$H$6,ROW($A$13:$A$492)-ROW($A$13)+1)),ROWS($C$11:E354))),"")</f>
        <v/>
      </c>
      <c r="F354" s="16"/>
      <c r="G354" s="79"/>
      <c r="H354" s="16" t="str">
        <f t="array" ref="H354">IFERROR(INDEX('توزيع المباريات'!$H$12:$H$491,SMALL(IF('توزيع المباريات'!$J$12:$J$491=$H$7,IF('توزيع المباريات'!$H$12:$H$491=$H$6,ROW($A$13:$A$492)-ROW($A$13)+1)),ROWS($C$11:H354))),"")</f>
        <v/>
      </c>
      <c r="I354" s="16" t="str">
        <f t="array" ref="I354">IFERROR(INDEX('توزيع المباريات'!$I$12:$I$491,SMALL(IF('توزيع المباريات'!$J$12:$J$491=$H$7,IF('توزيع المباريات'!$H$12:$H$491=$H$6,ROW($A$13:$A$492)-ROW($A$13)+1)),ROWS($C$11:I354))),"")</f>
        <v/>
      </c>
    </row>
    <row r="355" spans="2:9" ht="18">
      <c r="B355" s="15" t="str">
        <f>IF(C355="","",SUBTOTAL(3,$C$11:C355))</f>
        <v/>
      </c>
      <c r="C355" s="16" t="str">
        <f t="array" ref="C355">IFERROR(INDEX('توزيع المباريات'!$C$12:$C$491,SMALL(IF('توزيع المباريات'!$J$12:$J$491=$H$7,IF('توزيع المباريات'!$H$12:$H$491=$H$6,ROW($A$13:$A$492)-ROW($A$13)+1)),ROWS($C$11:C355))),"")</f>
        <v/>
      </c>
      <c r="D355" s="16" t="str">
        <f t="array" ref="D355">IFERROR(INDEX('توزيع المباريات'!$D$12:$D$491,SMALL(IF('توزيع المباريات'!$J$12:$J$491=$H$7,IF('توزيع المباريات'!$H$12:$H$491=$H$6,ROW($A$13:$A$492)-ROW($A$13)+1)),ROWS($C$11:D355))),"")</f>
        <v/>
      </c>
      <c r="E355" s="16" t="str">
        <f t="array" ref="E355">IFERROR(INDEX('توزيع المباريات'!$E$12:$E$491,SMALL(IF('توزيع المباريات'!$J$12:$J$491=$H$7,IF('توزيع المباريات'!$H$12:$H$491=$H$6,ROW($A$13:$A$492)-ROW($A$13)+1)),ROWS($C$11:E355))),"")</f>
        <v/>
      </c>
      <c r="F355" s="16"/>
      <c r="G355" s="79"/>
      <c r="H355" s="16" t="str">
        <f t="array" ref="H355">IFERROR(INDEX('توزيع المباريات'!$H$12:$H$491,SMALL(IF('توزيع المباريات'!$J$12:$J$491=$H$7,IF('توزيع المباريات'!$H$12:$H$491=$H$6,ROW($A$13:$A$492)-ROW($A$13)+1)),ROWS($C$11:H355))),"")</f>
        <v/>
      </c>
      <c r="I355" s="16" t="str">
        <f t="array" ref="I355">IFERROR(INDEX('توزيع المباريات'!$I$12:$I$491,SMALL(IF('توزيع المباريات'!$J$12:$J$491=$H$7,IF('توزيع المباريات'!$H$12:$H$491=$H$6,ROW($A$13:$A$492)-ROW($A$13)+1)),ROWS($C$11:I355))),"")</f>
        <v/>
      </c>
    </row>
    <row r="356" spans="2:9" ht="18">
      <c r="B356" s="15" t="str">
        <f>IF(C356="","",SUBTOTAL(3,$C$11:C356))</f>
        <v/>
      </c>
      <c r="C356" s="16" t="str">
        <f t="array" ref="C356">IFERROR(INDEX('توزيع المباريات'!$C$12:$C$491,SMALL(IF('توزيع المباريات'!$J$12:$J$491=$H$7,IF('توزيع المباريات'!$H$12:$H$491=$H$6,ROW($A$13:$A$492)-ROW($A$13)+1)),ROWS($C$11:C356))),"")</f>
        <v/>
      </c>
      <c r="D356" s="16" t="str">
        <f t="array" ref="D356">IFERROR(INDEX('توزيع المباريات'!$D$12:$D$491,SMALL(IF('توزيع المباريات'!$J$12:$J$491=$H$7,IF('توزيع المباريات'!$H$12:$H$491=$H$6,ROW($A$13:$A$492)-ROW($A$13)+1)),ROWS($C$11:D356))),"")</f>
        <v/>
      </c>
      <c r="E356" s="16" t="str">
        <f t="array" ref="E356">IFERROR(INDEX('توزيع المباريات'!$E$12:$E$491,SMALL(IF('توزيع المباريات'!$J$12:$J$491=$H$7,IF('توزيع المباريات'!$H$12:$H$491=$H$6,ROW($A$13:$A$492)-ROW($A$13)+1)),ROWS($C$11:E356))),"")</f>
        <v/>
      </c>
      <c r="F356" s="16"/>
      <c r="G356" s="79"/>
      <c r="H356" s="16" t="str">
        <f t="array" ref="H356">IFERROR(INDEX('توزيع المباريات'!$H$12:$H$491,SMALL(IF('توزيع المباريات'!$J$12:$J$491=$H$7,IF('توزيع المباريات'!$H$12:$H$491=$H$6,ROW($A$13:$A$492)-ROW($A$13)+1)),ROWS($C$11:H356))),"")</f>
        <v/>
      </c>
      <c r="I356" s="16" t="str">
        <f t="array" ref="I356">IFERROR(INDEX('توزيع المباريات'!$I$12:$I$491,SMALL(IF('توزيع المباريات'!$J$12:$J$491=$H$7,IF('توزيع المباريات'!$H$12:$H$491=$H$6,ROW($A$13:$A$492)-ROW($A$13)+1)),ROWS($C$11:I356))),"")</f>
        <v/>
      </c>
    </row>
    <row r="357" spans="2:9" ht="18">
      <c r="B357" s="15" t="str">
        <f>IF(C357="","",SUBTOTAL(3,$C$11:C357))</f>
        <v/>
      </c>
      <c r="C357" s="16" t="str">
        <f t="array" ref="C357">IFERROR(INDEX('توزيع المباريات'!$C$12:$C$491,SMALL(IF('توزيع المباريات'!$J$12:$J$491=$H$7,IF('توزيع المباريات'!$H$12:$H$491=$H$6,ROW($A$13:$A$492)-ROW($A$13)+1)),ROWS($C$11:C357))),"")</f>
        <v/>
      </c>
      <c r="D357" s="16" t="str">
        <f t="array" ref="D357">IFERROR(INDEX('توزيع المباريات'!$D$12:$D$491,SMALL(IF('توزيع المباريات'!$J$12:$J$491=$H$7,IF('توزيع المباريات'!$H$12:$H$491=$H$6,ROW($A$13:$A$492)-ROW($A$13)+1)),ROWS($C$11:D357))),"")</f>
        <v/>
      </c>
      <c r="E357" s="16" t="str">
        <f t="array" ref="E357">IFERROR(INDEX('توزيع المباريات'!$E$12:$E$491,SMALL(IF('توزيع المباريات'!$J$12:$J$491=$H$7,IF('توزيع المباريات'!$H$12:$H$491=$H$6,ROW($A$13:$A$492)-ROW($A$13)+1)),ROWS($C$11:E357))),"")</f>
        <v/>
      </c>
      <c r="F357" s="16"/>
      <c r="G357" s="79"/>
      <c r="H357" s="16" t="str">
        <f t="array" ref="H357">IFERROR(INDEX('توزيع المباريات'!$H$12:$H$491,SMALL(IF('توزيع المباريات'!$J$12:$J$491=$H$7,IF('توزيع المباريات'!$H$12:$H$491=$H$6,ROW($A$13:$A$492)-ROW($A$13)+1)),ROWS($C$11:H357))),"")</f>
        <v/>
      </c>
      <c r="I357" s="16" t="str">
        <f t="array" ref="I357">IFERROR(INDEX('توزيع المباريات'!$I$12:$I$491,SMALL(IF('توزيع المباريات'!$J$12:$J$491=$H$7,IF('توزيع المباريات'!$H$12:$H$491=$H$6,ROW($A$13:$A$492)-ROW($A$13)+1)),ROWS($C$11:I357))),"")</f>
        <v/>
      </c>
    </row>
    <row r="358" spans="2:9" ht="18">
      <c r="B358" s="15" t="str">
        <f>IF(C358="","",SUBTOTAL(3,$C$11:C358))</f>
        <v/>
      </c>
      <c r="C358" s="16" t="str">
        <f t="array" ref="C358">IFERROR(INDEX('توزيع المباريات'!$C$12:$C$491,SMALL(IF('توزيع المباريات'!$J$12:$J$491=$H$7,IF('توزيع المباريات'!$H$12:$H$491=$H$6,ROW($A$13:$A$492)-ROW($A$13)+1)),ROWS($C$11:C358))),"")</f>
        <v/>
      </c>
      <c r="D358" s="16" t="str">
        <f t="array" ref="D358">IFERROR(INDEX('توزيع المباريات'!$D$12:$D$491,SMALL(IF('توزيع المباريات'!$J$12:$J$491=$H$7,IF('توزيع المباريات'!$H$12:$H$491=$H$6,ROW($A$13:$A$492)-ROW($A$13)+1)),ROWS($C$11:D358))),"")</f>
        <v/>
      </c>
      <c r="E358" s="16" t="str">
        <f t="array" ref="E358">IFERROR(INDEX('توزيع المباريات'!$E$12:$E$491,SMALL(IF('توزيع المباريات'!$J$12:$J$491=$H$7,IF('توزيع المباريات'!$H$12:$H$491=$H$6,ROW($A$13:$A$492)-ROW($A$13)+1)),ROWS($C$11:E358))),"")</f>
        <v/>
      </c>
      <c r="F358" s="16"/>
      <c r="G358" s="79"/>
      <c r="H358" s="16" t="str">
        <f t="array" ref="H358">IFERROR(INDEX('توزيع المباريات'!$H$12:$H$491,SMALL(IF('توزيع المباريات'!$J$12:$J$491=$H$7,IF('توزيع المباريات'!$H$12:$H$491=$H$6,ROW($A$13:$A$492)-ROW($A$13)+1)),ROWS($C$11:H358))),"")</f>
        <v/>
      </c>
      <c r="I358" s="16" t="str">
        <f t="array" ref="I358">IFERROR(INDEX('توزيع المباريات'!$I$12:$I$491,SMALL(IF('توزيع المباريات'!$J$12:$J$491=$H$7,IF('توزيع المباريات'!$H$12:$H$491=$H$6,ROW($A$13:$A$492)-ROW($A$13)+1)),ROWS($C$11:I358))),"")</f>
        <v/>
      </c>
    </row>
    <row r="359" spans="2:9" ht="18">
      <c r="B359" s="15" t="str">
        <f>IF(C359="","",SUBTOTAL(3,$C$11:C359))</f>
        <v/>
      </c>
      <c r="C359" s="16" t="str">
        <f t="array" ref="C359">IFERROR(INDEX('توزيع المباريات'!$C$12:$C$491,SMALL(IF('توزيع المباريات'!$J$12:$J$491=$H$7,IF('توزيع المباريات'!$H$12:$H$491=$H$6,ROW($A$13:$A$492)-ROW($A$13)+1)),ROWS($C$11:C359))),"")</f>
        <v/>
      </c>
      <c r="D359" s="16" t="str">
        <f t="array" ref="D359">IFERROR(INDEX('توزيع المباريات'!$D$12:$D$491,SMALL(IF('توزيع المباريات'!$J$12:$J$491=$H$7,IF('توزيع المباريات'!$H$12:$H$491=$H$6,ROW($A$13:$A$492)-ROW($A$13)+1)),ROWS($C$11:D359))),"")</f>
        <v/>
      </c>
      <c r="E359" s="16" t="str">
        <f t="array" ref="E359">IFERROR(INDEX('توزيع المباريات'!$E$12:$E$491,SMALL(IF('توزيع المباريات'!$J$12:$J$491=$H$7,IF('توزيع المباريات'!$H$12:$H$491=$H$6,ROW($A$13:$A$492)-ROW($A$13)+1)),ROWS($C$11:E359))),"")</f>
        <v/>
      </c>
      <c r="F359" s="16"/>
      <c r="G359" s="79"/>
      <c r="H359" s="16" t="str">
        <f t="array" ref="H359">IFERROR(INDEX('توزيع المباريات'!$H$12:$H$491,SMALL(IF('توزيع المباريات'!$J$12:$J$491=$H$7,IF('توزيع المباريات'!$H$12:$H$491=$H$6,ROW($A$13:$A$492)-ROW($A$13)+1)),ROWS($C$11:H359))),"")</f>
        <v/>
      </c>
      <c r="I359" s="16" t="str">
        <f t="array" ref="I359">IFERROR(INDEX('توزيع المباريات'!$I$12:$I$491,SMALL(IF('توزيع المباريات'!$J$12:$J$491=$H$7,IF('توزيع المباريات'!$H$12:$H$491=$H$6,ROW($A$13:$A$492)-ROW($A$13)+1)),ROWS($C$11:I359))),"")</f>
        <v/>
      </c>
    </row>
    <row r="360" spans="2:9" ht="18">
      <c r="B360" s="15" t="str">
        <f>IF(C360="","",SUBTOTAL(3,$C$11:C360))</f>
        <v/>
      </c>
      <c r="C360" s="16" t="str">
        <f t="array" ref="C360">IFERROR(INDEX('توزيع المباريات'!$C$12:$C$491,SMALL(IF('توزيع المباريات'!$J$12:$J$491=$H$7,IF('توزيع المباريات'!$H$12:$H$491=$H$6,ROW($A$13:$A$492)-ROW($A$13)+1)),ROWS($C$11:C360))),"")</f>
        <v/>
      </c>
      <c r="D360" s="16" t="str">
        <f t="array" ref="D360">IFERROR(INDEX('توزيع المباريات'!$D$12:$D$491,SMALL(IF('توزيع المباريات'!$J$12:$J$491=$H$7,IF('توزيع المباريات'!$H$12:$H$491=$H$6,ROW($A$13:$A$492)-ROW($A$13)+1)),ROWS($C$11:D360))),"")</f>
        <v/>
      </c>
      <c r="E360" s="16" t="str">
        <f t="array" ref="E360">IFERROR(INDEX('توزيع المباريات'!$E$12:$E$491,SMALL(IF('توزيع المباريات'!$J$12:$J$491=$H$7,IF('توزيع المباريات'!$H$12:$H$491=$H$6,ROW($A$13:$A$492)-ROW($A$13)+1)),ROWS($C$11:E360))),"")</f>
        <v/>
      </c>
      <c r="F360" s="16"/>
      <c r="G360" s="79"/>
      <c r="H360" s="16" t="str">
        <f t="array" ref="H360">IFERROR(INDEX('توزيع المباريات'!$H$12:$H$491,SMALL(IF('توزيع المباريات'!$J$12:$J$491=$H$7,IF('توزيع المباريات'!$H$12:$H$491=$H$6,ROW($A$13:$A$492)-ROW($A$13)+1)),ROWS($C$11:H360))),"")</f>
        <v/>
      </c>
      <c r="I360" s="16" t="str">
        <f t="array" ref="I360">IFERROR(INDEX('توزيع المباريات'!$I$12:$I$491,SMALL(IF('توزيع المباريات'!$J$12:$J$491=$H$7,IF('توزيع المباريات'!$H$12:$H$491=$H$6,ROW($A$13:$A$492)-ROW($A$13)+1)),ROWS($C$11:I360))),"")</f>
        <v/>
      </c>
    </row>
    <row r="361" spans="2:9" ht="18">
      <c r="B361" s="15" t="str">
        <f>IF(C361="","",SUBTOTAL(3,$C$11:C361))</f>
        <v/>
      </c>
      <c r="C361" s="16" t="str">
        <f t="array" ref="C361">IFERROR(INDEX('توزيع المباريات'!$C$12:$C$491,SMALL(IF('توزيع المباريات'!$J$12:$J$491=$H$7,IF('توزيع المباريات'!$H$12:$H$491=$H$6,ROW($A$13:$A$492)-ROW($A$13)+1)),ROWS($C$11:C361))),"")</f>
        <v/>
      </c>
      <c r="D361" s="16" t="str">
        <f t="array" ref="D361">IFERROR(INDEX('توزيع المباريات'!$D$12:$D$491,SMALL(IF('توزيع المباريات'!$J$12:$J$491=$H$7,IF('توزيع المباريات'!$H$12:$H$491=$H$6,ROW($A$13:$A$492)-ROW($A$13)+1)),ROWS($C$11:D361))),"")</f>
        <v/>
      </c>
      <c r="E361" s="16" t="str">
        <f t="array" ref="E361">IFERROR(INDEX('توزيع المباريات'!$E$12:$E$491,SMALL(IF('توزيع المباريات'!$J$12:$J$491=$H$7,IF('توزيع المباريات'!$H$12:$H$491=$H$6,ROW($A$13:$A$492)-ROW($A$13)+1)),ROWS($C$11:E361))),"")</f>
        <v/>
      </c>
      <c r="F361" s="16"/>
      <c r="G361" s="79"/>
      <c r="H361" s="16" t="str">
        <f t="array" ref="H361">IFERROR(INDEX('توزيع المباريات'!$H$12:$H$491,SMALL(IF('توزيع المباريات'!$J$12:$J$491=$H$7,IF('توزيع المباريات'!$H$12:$H$491=$H$6,ROW($A$13:$A$492)-ROW($A$13)+1)),ROWS($C$11:H361))),"")</f>
        <v/>
      </c>
      <c r="I361" s="16" t="str">
        <f t="array" ref="I361">IFERROR(INDEX('توزيع المباريات'!$I$12:$I$491,SMALL(IF('توزيع المباريات'!$J$12:$J$491=$H$7,IF('توزيع المباريات'!$H$12:$H$491=$H$6,ROW($A$13:$A$492)-ROW($A$13)+1)),ROWS($C$11:I361))),"")</f>
        <v/>
      </c>
    </row>
    <row r="362" spans="2:9" ht="18">
      <c r="B362" s="15" t="str">
        <f>IF(C362="","",SUBTOTAL(3,$C$11:C362))</f>
        <v/>
      </c>
      <c r="C362" s="16" t="str">
        <f t="array" ref="C362">IFERROR(INDEX('توزيع المباريات'!$C$12:$C$491,SMALL(IF('توزيع المباريات'!$J$12:$J$491=$H$7,IF('توزيع المباريات'!$H$12:$H$491=$H$6,ROW($A$13:$A$492)-ROW($A$13)+1)),ROWS($C$11:C362))),"")</f>
        <v/>
      </c>
      <c r="D362" s="16" t="str">
        <f t="array" ref="D362">IFERROR(INDEX('توزيع المباريات'!$D$12:$D$491,SMALL(IF('توزيع المباريات'!$J$12:$J$491=$H$7,IF('توزيع المباريات'!$H$12:$H$491=$H$6,ROW($A$13:$A$492)-ROW($A$13)+1)),ROWS($C$11:D362))),"")</f>
        <v/>
      </c>
      <c r="E362" s="16" t="str">
        <f t="array" ref="E362">IFERROR(INDEX('توزيع المباريات'!$E$12:$E$491,SMALL(IF('توزيع المباريات'!$J$12:$J$491=$H$7,IF('توزيع المباريات'!$H$12:$H$491=$H$6,ROW($A$13:$A$492)-ROW($A$13)+1)),ROWS($C$11:E362))),"")</f>
        <v/>
      </c>
      <c r="F362" s="16"/>
      <c r="G362" s="79"/>
      <c r="H362" s="16" t="str">
        <f t="array" ref="H362">IFERROR(INDEX('توزيع المباريات'!$H$12:$H$491,SMALL(IF('توزيع المباريات'!$J$12:$J$491=$H$7,IF('توزيع المباريات'!$H$12:$H$491=$H$6,ROW($A$13:$A$492)-ROW($A$13)+1)),ROWS($C$11:H362))),"")</f>
        <v/>
      </c>
      <c r="I362" s="16" t="str">
        <f t="array" ref="I362">IFERROR(INDEX('توزيع المباريات'!$I$12:$I$491,SMALL(IF('توزيع المباريات'!$J$12:$J$491=$H$7,IF('توزيع المباريات'!$H$12:$H$491=$H$6,ROW($A$13:$A$492)-ROW($A$13)+1)),ROWS($C$11:I362))),"")</f>
        <v/>
      </c>
    </row>
    <row r="363" spans="2:9" ht="18">
      <c r="B363" s="15" t="str">
        <f>IF(C363="","",SUBTOTAL(3,$C$11:C363))</f>
        <v/>
      </c>
      <c r="C363" s="16" t="str">
        <f t="array" ref="C363">IFERROR(INDEX('توزيع المباريات'!$C$12:$C$491,SMALL(IF('توزيع المباريات'!$J$12:$J$491=$H$7,IF('توزيع المباريات'!$H$12:$H$491=$H$6,ROW($A$13:$A$492)-ROW($A$13)+1)),ROWS($C$11:C363))),"")</f>
        <v/>
      </c>
      <c r="D363" s="16" t="str">
        <f t="array" ref="D363">IFERROR(INDEX('توزيع المباريات'!$D$12:$D$491,SMALL(IF('توزيع المباريات'!$J$12:$J$491=$H$7,IF('توزيع المباريات'!$H$12:$H$491=$H$6,ROW($A$13:$A$492)-ROW($A$13)+1)),ROWS($C$11:D363))),"")</f>
        <v/>
      </c>
      <c r="E363" s="16" t="str">
        <f t="array" ref="E363">IFERROR(INDEX('توزيع المباريات'!$E$12:$E$491,SMALL(IF('توزيع المباريات'!$J$12:$J$491=$H$7,IF('توزيع المباريات'!$H$12:$H$491=$H$6,ROW($A$13:$A$492)-ROW($A$13)+1)),ROWS($C$11:E363))),"")</f>
        <v/>
      </c>
      <c r="F363" s="16"/>
      <c r="G363" s="79"/>
      <c r="H363" s="16" t="str">
        <f t="array" ref="H363">IFERROR(INDEX('توزيع المباريات'!$H$12:$H$491,SMALL(IF('توزيع المباريات'!$J$12:$J$491=$H$7,IF('توزيع المباريات'!$H$12:$H$491=$H$6,ROW($A$13:$A$492)-ROW($A$13)+1)),ROWS($C$11:H363))),"")</f>
        <v/>
      </c>
      <c r="I363" s="16" t="str">
        <f t="array" ref="I363">IFERROR(INDEX('توزيع المباريات'!$I$12:$I$491,SMALL(IF('توزيع المباريات'!$J$12:$J$491=$H$7,IF('توزيع المباريات'!$H$12:$H$491=$H$6,ROW($A$13:$A$492)-ROW($A$13)+1)),ROWS($C$11:I363))),"")</f>
        <v/>
      </c>
    </row>
    <row r="364" spans="2:9" ht="18">
      <c r="B364" s="15" t="str">
        <f>IF(C364="","",SUBTOTAL(3,$C$11:C364))</f>
        <v/>
      </c>
      <c r="C364" s="16" t="str">
        <f t="array" ref="C364">IFERROR(INDEX('توزيع المباريات'!$C$12:$C$491,SMALL(IF('توزيع المباريات'!$J$12:$J$491=$H$7,IF('توزيع المباريات'!$H$12:$H$491=$H$6,ROW($A$13:$A$492)-ROW($A$13)+1)),ROWS($C$11:C364))),"")</f>
        <v/>
      </c>
      <c r="D364" s="16" t="str">
        <f t="array" ref="D364">IFERROR(INDEX('توزيع المباريات'!$D$12:$D$491,SMALL(IF('توزيع المباريات'!$J$12:$J$491=$H$7,IF('توزيع المباريات'!$H$12:$H$491=$H$6,ROW($A$13:$A$492)-ROW($A$13)+1)),ROWS($C$11:D364))),"")</f>
        <v/>
      </c>
      <c r="E364" s="16" t="str">
        <f t="array" ref="E364">IFERROR(INDEX('توزيع المباريات'!$E$12:$E$491,SMALL(IF('توزيع المباريات'!$J$12:$J$491=$H$7,IF('توزيع المباريات'!$H$12:$H$491=$H$6,ROW($A$13:$A$492)-ROW($A$13)+1)),ROWS($C$11:E364))),"")</f>
        <v/>
      </c>
      <c r="F364" s="16"/>
      <c r="G364" s="79"/>
      <c r="H364" s="16" t="str">
        <f t="array" ref="H364">IFERROR(INDEX('توزيع المباريات'!$H$12:$H$491,SMALL(IF('توزيع المباريات'!$J$12:$J$491=$H$7,IF('توزيع المباريات'!$H$12:$H$491=$H$6,ROW($A$13:$A$492)-ROW($A$13)+1)),ROWS($C$11:H364))),"")</f>
        <v/>
      </c>
      <c r="I364" s="16" t="str">
        <f t="array" ref="I364">IFERROR(INDEX('توزيع المباريات'!$I$12:$I$491,SMALL(IF('توزيع المباريات'!$J$12:$J$491=$H$7,IF('توزيع المباريات'!$H$12:$H$491=$H$6,ROW($A$13:$A$492)-ROW($A$13)+1)),ROWS($C$11:I364))),"")</f>
        <v/>
      </c>
    </row>
    <row r="365" spans="2:9" ht="18">
      <c r="B365" s="15" t="str">
        <f>IF(C365="","",SUBTOTAL(3,$C$11:C365))</f>
        <v/>
      </c>
      <c r="C365" s="16" t="str">
        <f t="array" ref="C365">IFERROR(INDEX('توزيع المباريات'!$C$12:$C$491,SMALL(IF('توزيع المباريات'!$J$12:$J$491=$H$7,IF('توزيع المباريات'!$H$12:$H$491=$H$6,ROW($A$13:$A$492)-ROW($A$13)+1)),ROWS($C$11:C365))),"")</f>
        <v/>
      </c>
      <c r="D365" s="16" t="str">
        <f t="array" ref="D365">IFERROR(INDEX('توزيع المباريات'!$D$12:$D$491,SMALL(IF('توزيع المباريات'!$J$12:$J$491=$H$7,IF('توزيع المباريات'!$H$12:$H$491=$H$6,ROW($A$13:$A$492)-ROW($A$13)+1)),ROWS($C$11:D365))),"")</f>
        <v/>
      </c>
      <c r="E365" s="16" t="str">
        <f t="array" ref="E365">IFERROR(INDEX('توزيع المباريات'!$E$12:$E$491,SMALL(IF('توزيع المباريات'!$J$12:$J$491=$H$7,IF('توزيع المباريات'!$H$12:$H$491=$H$6,ROW($A$13:$A$492)-ROW($A$13)+1)),ROWS($C$11:E365))),"")</f>
        <v/>
      </c>
      <c r="F365" s="16"/>
      <c r="G365" s="79"/>
      <c r="H365" s="16" t="str">
        <f t="array" ref="H365">IFERROR(INDEX('توزيع المباريات'!$H$12:$H$491,SMALL(IF('توزيع المباريات'!$J$12:$J$491=$H$7,IF('توزيع المباريات'!$H$12:$H$491=$H$6,ROW($A$13:$A$492)-ROW($A$13)+1)),ROWS($C$11:H365))),"")</f>
        <v/>
      </c>
      <c r="I365" s="16" t="str">
        <f t="array" ref="I365">IFERROR(INDEX('توزيع المباريات'!$I$12:$I$491,SMALL(IF('توزيع المباريات'!$J$12:$J$491=$H$7,IF('توزيع المباريات'!$H$12:$H$491=$H$6,ROW($A$13:$A$492)-ROW($A$13)+1)),ROWS($C$11:I365))),"")</f>
        <v/>
      </c>
    </row>
    <row r="366" spans="2:9" ht="18">
      <c r="B366" s="15" t="str">
        <f>IF(C366="","",SUBTOTAL(3,$C$11:C366))</f>
        <v/>
      </c>
      <c r="C366" s="16" t="str">
        <f t="array" ref="C366">IFERROR(INDEX('توزيع المباريات'!$C$12:$C$491,SMALL(IF('توزيع المباريات'!$J$12:$J$491=$H$7,IF('توزيع المباريات'!$H$12:$H$491=$H$6,ROW($A$13:$A$492)-ROW($A$13)+1)),ROWS($C$11:C366))),"")</f>
        <v/>
      </c>
      <c r="D366" s="16" t="str">
        <f t="array" ref="D366">IFERROR(INDEX('توزيع المباريات'!$D$12:$D$491,SMALL(IF('توزيع المباريات'!$J$12:$J$491=$H$7,IF('توزيع المباريات'!$H$12:$H$491=$H$6,ROW($A$13:$A$492)-ROW($A$13)+1)),ROWS($C$11:D366))),"")</f>
        <v/>
      </c>
      <c r="E366" s="16" t="str">
        <f t="array" ref="E366">IFERROR(INDEX('توزيع المباريات'!$E$12:$E$491,SMALL(IF('توزيع المباريات'!$J$12:$J$491=$H$7,IF('توزيع المباريات'!$H$12:$H$491=$H$6,ROW($A$13:$A$492)-ROW($A$13)+1)),ROWS($C$11:E366))),"")</f>
        <v/>
      </c>
      <c r="F366" s="16"/>
      <c r="G366" s="79"/>
      <c r="H366" s="16" t="str">
        <f t="array" ref="H366">IFERROR(INDEX('توزيع المباريات'!$H$12:$H$491,SMALL(IF('توزيع المباريات'!$J$12:$J$491=$H$7,IF('توزيع المباريات'!$H$12:$H$491=$H$6,ROW($A$13:$A$492)-ROW($A$13)+1)),ROWS($C$11:H366))),"")</f>
        <v/>
      </c>
      <c r="I366" s="16" t="str">
        <f t="array" ref="I366">IFERROR(INDEX('توزيع المباريات'!$I$12:$I$491,SMALL(IF('توزيع المباريات'!$J$12:$J$491=$H$7,IF('توزيع المباريات'!$H$12:$H$491=$H$6,ROW($A$13:$A$492)-ROW($A$13)+1)),ROWS($C$11:I366))),"")</f>
        <v/>
      </c>
    </row>
    <row r="367" spans="2:9" ht="18">
      <c r="B367" s="15" t="str">
        <f>IF(C367="","",SUBTOTAL(3,$C$11:C367))</f>
        <v/>
      </c>
      <c r="C367" s="16" t="str">
        <f t="array" ref="C367">IFERROR(INDEX('توزيع المباريات'!$C$12:$C$491,SMALL(IF('توزيع المباريات'!$J$12:$J$491=$H$7,IF('توزيع المباريات'!$H$12:$H$491=$H$6,ROW($A$13:$A$492)-ROW($A$13)+1)),ROWS($C$11:C367))),"")</f>
        <v/>
      </c>
      <c r="D367" s="16" t="str">
        <f t="array" ref="D367">IFERROR(INDEX('توزيع المباريات'!$D$12:$D$491,SMALL(IF('توزيع المباريات'!$J$12:$J$491=$H$7,IF('توزيع المباريات'!$H$12:$H$491=$H$6,ROW($A$13:$A$492)-ROW($A$13)+1)),ROWS($C$11:D367))),"")</f>
        <v/>
      </c>
      <c r="E367" s="16" t="str">
        <f t="array" ref="E367">IFERROR(INDEX('توزيع المباريات'!$E$12:$E$491,SMALL(IF('توزيع المباريات'!$J$12:$J$491=$H$7,IF('توزيع المباريات'!$H$12:$H$491=$H$6,ROW($A$13:$A$492)-ROW($A$13)+1)),ROWS($C$11:E367))),"")</f>
        <v/>
      </c>
      <c r="F367" s="16"/>
      <c r="G367" s="79"/>
      <c r="H367" s="16" t="str">
        <f t="array" ref="H367">IFERROR(INDEX('توزيع المباريات'!$H$12:$H$491,SMALL(IF('توزيع المباريات'!$J$12:$J$491=$H$7,IF('توزيع المباريات'!$H$12:$H$491=$H$6,ROW($A$13:$A$492)-ROW($A$13)+1)),ROWS($C$11:H367))),"")</f>
        <v/>
      </c>
      <c r="I367" s="16" t="str">
        <f t="array" ref="I367">IFERROR(INDEX('توزيع المباريات'!$I$12:$I$491,SMALL(IF('توزيع المباريات'!$J$12:$J$491=$H$7,IF('توزيع المباريات'!$H$12:$H$491=$H$6,ROW($A$13:$A$492)-ROW($A$13)+1)),ROWS($C$11:I367))),"")</f>
        <v/>
      </c>
    </row>
    <row r="368" spans="2:9" ht="18">
      <c r="B368" s="15" t="str">
        <f>IF(C368="","",SUBTOTAL(3,$C$11:C368))</f>
        <v/>
      </c>
      <c r="C368" s="16" t="str">
        <f t="array" ref="C368">IFERROR(INDEX('توزيع المباريات'!$C$12:$C$491,SMALL(IF('توزيع المباريات'!$J$12:$J$491=$H$7,IF('توزيع المباريات'!$H$12:$H$491=$H$6,ROW($A$13:$A$492)-ROW($A$13)+1)),ROWS($C$11:C368))),"")</f>
        <v/>
      </c>
      <c r="D368" s="16" t="str">
        <f t="array" ref="D368">IFERROR(INDEX('توزيع المباريات'!$D$12:$D$491,SMALL(IF('توزيع المباريات'!$J$12:$J$491=$H$7,IF('توزيع المباريات'!$H$12:$H$491=$H$6,ROW($A$13:$A$492)-ROW($A$13)+1)),ROWS($C$11:D368))),"")</f>
        <v/>
      </c>
      <c r="E368" s="16" t="str">
        <f t="array" ref="E368">IFERROR(INDEX('توزيع المباريات'!$E$12:$E$491,SMALL(IF('توزيع المباريات'!$J$12:$J$491=$H$7,IF('توزيع المباريات'!$H$12:$H$491=$H$6,ROW($A$13:$A$492)-ROW($A$13)+1)),ROWS($C$11:E368))),"")</f>
        <v/>
      </c>
      <c r="F368" s="16"/>
      <c r="G368" s="79"/>
      <c r="H368" s="16" t="str">
        <f t="array" ref="H368">IFERROR(INDEX('توزيع المباريات'!$H$12:$H$491,SMALL(IF('توزيع المباريات'!$J$12:$J$491=$H$7,IF('توزيع المباريات'!$H$12:$H$491=$H$6,ROW($A$13:$A$492)-ROW($A$13)+1)),ROWS($C$11:H368))),"")</f>
        <v/>
      </c>
      <c r="I368" s="16" t="str">
        <f t="array" ref="I368">IFERROR(INDEX('توزيع المباريات'!$I$12:$I$491,SMALL(IF('توزيع المباريات'!$J$12:$J$491=$H$7,IF('توزيع المباريات'!$H$12:$H$491=$H$6,ROW($A$13:$A$492)-ROW($A$13)+1)),ROWS($C$11:I368))),"")</f>
        <v/>
      </c>
    </row>
    <row r="369" spans="2:9" ht="18">
      <c r="B369" s="15" t="str">
        <f>IF(C369="","",SUBTOTAL(3,$C$11:C369))</f>
        <v/>
      </c>
      <c r="C369" s="16" t="str">
        <f t="array" ref="C369">IFERROR(INDEX('توزيع المباريات'!$C$12:$C$491,SMALL(IF('توزيع المباريات'!$J$12:$J$491=$H$7,IF('توزيع المباريات'!$H$12:$H$491=$H$6,ROW($A$13:$A$492)-ROW($A$13)+1)),ROWS($C$11:C369))),"")</f>
        <v/>
      </c>
      <c r="D369" s="16" t="str">
        <f t="array" ref="D369">IFERROR(INDEX('توزيع المباريات'!$D$12:$D$491,SMALL(IF('توزيع المباريات'!$J$12:$J$491=$H$7,IF('توزيع المباريات'!$H$12:$H$491=$H$6,ROW($A$13:$A$492)-ROW($A$13)+1)),ROWS($C$11:D369))),"")</f>
        <v/>
      </c>
      <c r="E369" s="16" t="str">
        <f t="array" ref="E369">IFERROR(INDEX('توزيع المباريات'!$E$12:$E$491,SMALL(IF('توزيع المباريات'!$J$12:$J$491=$H$7,IF('توزيع المباريات'!$H$12:$H$491=$H$6,ROW($A$13:$A$492)-ROW($A$13)+1)),ROWS($C$11:E369))),"")</f>
        <v/>
      </c>
      <c r="F369" s="16"/>
      <c r="G369" s="79"/>
      <c r="H369" s="16" t="str">
        <f t="array" ref="H369">IFERROR(INDEX('توزيع المباريات'!$H$12:$H$491,SMALL(IF('توزيع المباريات'!$J$12:$J$491=$H$7,IF('توزيع المباريات'!$H$12:$H$491=$H$6,ROW($A$13:$A$492)-ROW($A$13)+1)),ROWS($C$11:H369))),"")</f>
        <v/>
      </c>
      <c r="I369" s="16" t="str">
        <f t="array" ref="I369">IFERROR(INDEX('توزيع المباريات'!$I$12:$I$491,SMALL(IF('توزيع المباريات'!$J$12:$J$491=$H$7,IF('توزيع المباريات'!$H$12:$H$491=$H$6,ROW($A$13:$A$492)-ROW($A$13)+1)),ROWS($C$11:I369))),"")</f>
        <v/>
      </c>
    </row>
    <row r="370" spans="2:9" ht="18">
      <c r="B370" s="15" t="str">
        <f>IF(C370="","",SUBTOTAL(3,$C$11:C370))</f>
        <v/>
      </c>
      <c r="C370" s="16" t="str">
        <f t="array" ref="C370">IFERROR(INDEX('توزيع المباريات'!$C$12:$C$491,SMALL(IF('توزيع المباريات'!$J$12:$J$491=$H$7,IF('توزيع المباريات'!$H$12:$H$491=$H$6,ROW($A$13:$A$492)-ROW($A$13)+1)),ROWS($C$11:C370))),"")</f>
        <v/>
      </c>
      <c r="D370" s="16" t="str">
        <f t="array" ref="D370">IFERROR(INDEX('توزيع المباريات'!$D$12:$D$491,SMALL(IF('توزيع المباريات'!$J$12:$J$491=$H$7,IF('توزيع المباريات'!$H$12:$H$491=$H$6,ROW($A$13:$A$492)-ROW($A$13)+1)),ROWS($C$11:D370))),"")</f>
        <v/>
      </c>
      <c r="E370" s="16" t="str">
        <f t="array" ref="E370">IFERROR(INDEX('توزيع المباريات'!$E$12:$E$491,SMALL(IF('توزيع المباريات'!$J$12:$J$491=$H$7,IF('توزيع المباريات'!$H$12:$H$491=$H$6,ROW($A$13:$A$492)-ROW($A$13)+1)),ROWS($C$11:E370))),"")</f>
        <v/>
      </c>
      <c r="F370" s="16"/>
      <c r="G370" s="79"/>
      <c r="H370" s="16" t="str">
        <f t="array" ref="H370">IFERROR(INDEX('توزيع المباريات'!$H$12:$H$491,SMALL(IF('توزيع المباريات'!$J$12:$J$491=$H$7,IF('توزيع المباريات'!$H$12:$H$491=$H$6,ROW($A$13:$A$492)-ROW($A$13)+1)),ROWS($C$11:H370))),"")</f>
        <v/>
      </c>
      <c r="I370" s="16" t="str">
        <f t="array" ref="I370">IFERROR(INDEX('توزيع المباريات'!$I$12:$I$491,SMALL(IF('توزيع المباريات'!$J$12:$J$491=$H$7,IF('توزيع المباريات'!$H$12:$H$491=$H$6,ROW($A$13:$A$492)-ROW($A$13)+1)),ROWS($C$11:I370))),"")</f>
        <v/>
      </c>
    </row>
    <row r="371" spans="2:9" ht="18">
      <c r="B371" s="15" t="str">
        <f>IF(C371="","",SUBTOTAL(3,$C$11:C371))</f>
        <v/>
      </c>
      <c r="C371" s="16" t="str">
        <f t="array" ref="C371">IFERROR(INDEX('توزيع المباريات'!$C$12:$C$491,SMALL(IF('توزيع المباريات'!$J$12:$J$491=$H$7,IF('توزيع المباريات'!$H$12:$H$491=$H$6,ROW($A$13:$A$492)-ROW($A$13)+1)),ROWS($C$11:C371))),"")</f>
        <v/>
      </c>
      <c r="D371" s="16" t="str">
        <f t="array" ref="D371">IFERROR(INDEX('توزيع المباريات'!$D$12:$D$491,SMALL(IF('توزيع المباريات'!$J$12:$J$491=$H$7,IF('توزيع المباريات'!$H$12:$H$491=$H$6,ROW($A$13:$A$492)-ROW($A$13)+1)),ROWS($C$11:D371))),"")</f>
        <v/>
      </c>
      <c r="E371" s="16" t="str">
        <f t="array" ref="E371">IFERROR(INDEX('توزيع المباريات'!$E$12:$E$491,SMALL(IF('توزيع المباريات'!$J$12:$J$491=$H$7,IF('توزيع المباريات'!$H$12:$H$491=$H$6,ROW($A$13:$A$492)-ROW($A$13)+1)),ROWS($C$11:E371))),"")</f>
        <v/>
      </c>
      <c r="F371" s="16"/>
      <c r="G371" s="79"/>
      <c r="H371" s="16" t="str">
        <f t="array" ref="H371">IFERROR(INDEX('توزيع المباريات'!$H$12:$H$491,SMALL(IF('توزيع المباريات'!$J$12:$J$491=$H$7,IF('توزيع المباريات'!$H$12:$H$491=$H$6,ROW($A$13:$A$492)-ROW($A$13)+1)),ROWS($C$11:H371))),"")</f>
        <v/>
      </c>
      <c r="I371" s="16" t="str">
        <f t="array" ref="I371">IFERROR(INDEX('توزيع المباريات'!$I$12:$I$491,SMALL(IF('توزيع المباريات'!$J$12:$J$491=$H$7,IF('توزيع المباريات'!$H$12:$H$491=$H$6,ROW($A$13:$A$492)-ROW($A$13)+1)),ROWS($C$11:I371))),"")</f>
        <v/>
      </c>
    </row>
    <row r="372" spans="2:9" ht="18">
      <c r="B372" s="15" t="str">
        <f>IF(C372="","",SUBTOTAL(3,$C$11:C372))</f>
        <v/>
      </c>
      <c r="C372" s="16" t="str">
        <f t="array" ref="C372">IFERROR(INDEX('توزيع المباريات'!$C$12:$C$491,SMALL(IF('توزيع المباريات'!$J$12:$J$491=$H$7,IF('توزيع المباريات'!$H$12:$H$491=$H$6,ROW($A$13:$A$492)-ROW($A$13)+1)),ROWS($C$11:C372))),"")</f>
        <v/>
      </c>
      <c r="D372" s="16" t="str">
        <f t="array" ref="D372">IFERROR(INDEX('توزيع المباريات'!$D$12:$D$491,SMALL(IF('توزيع المباريات'!$J$12:$J$491=$H$7,IF('توزيع المباريات'!$H$12:$H$491=$H$6,ROW($A$13:$A$492)-ROW($A$13)+1)),ROWS($C$11:D372))),"")</f>
        <v/>
      </c>
      <c r="E372" s="16" t="str">
        <f t="array" ref="E372">IFERROR(INDEX('توزيع المباريات'!$E$12:$E$491,SMALL(IF('توزيع المباريات'!$J$12:$J$491=$H$7,IF('توزيع المباريات'!$H$12:$H$491=$H$6,ROW($A$13:$A$492)-ROW($A$13)+1)),ROWS($C$11:E372))),"")</f>
        <v/>
      </c>
      <c r="F372" s="16"/>
      <c r="G372" s="79"/>
      <c r="H372" s="16" t="str">
        <f t="array" ref="H372">IFERROR(INDEX('توزيع المباريات'!$H$12:$H$491,SMALL(IF('توزيع المباريات'!$J$12:$J$491=$H$7,IF('توزيع المباريات'!$H$12:$H$491=$H$6,ROW($A$13:$A$492)-ROW($A$13)+1)),ROWS($C$11:H372))),"")</f>
        <v/>
      </c>
      <c r="I372" s="16" t="str">
        <f t="array" ref="I372">IFERROR(INDEX('توزيع المباريات'!$I$12:$I$491,SMALL(IF('توزيع المباريات'!$J$12:$J$491=$H$7,IF('توزيع المباريات'!$H$12:$H$491=$H$6,ROW($A$13:$A$492)-ROW($A$13)+1)),ROWS($C$11:I372))),"")</f>
        <v/>
      </c>
    </row>
    <row r="373" spans="2:9" ht="18">
      <c r="B373" s="15" t="str">
        <f>IF(C373="","",SUBTOTAL(3,$C$11:C373))</f>
        <v/>
      </c>
      <c r="C373" s="16" t="str">
        <f t="array" ref="C373">IFERROR(INDEX('توزيع المباريات'!$C$12:$C$491,SMALL(IF('توزيع المباريات'!$J$12:$J$491=$H$7,IF('توزيع المباريات'!$H$12:$H$491=$H$6,ROW($A$13:$A$492)-ROW($A$13)+1)),ROWS($C$11:C373))),"")</f>
        <v/>
      </c>
      <c r="D373" s="16" t="str">
        <f t="array" ref="D373">IFERROR(INDEX('توزيع المباريات'!$D$12:$D$491,SMALL(IF('توزيع المباريات'!$J$12:$J$491=$H$7,IF('توزيع المباريات'!$H$12:$H$491=$H$6,ROW($A$13:$A$492)-ROW($A$13)+1)),ROWS($C$11:D373))),"")</f>
        <v/>
      </c>
      <c r="E373" s="16" t="str">
        <f t="array" ref="E373">IFERROR(INDEX('توزيع المباريات'!$E$12:$E$491,SMALL(IF('توزيع المباريات'!$J$12:$J$491=$H$7,IF('توزيع المباريات'!$H$12:$H$491=$H$6,ROW($A$13:$A$492)-ROW($A$13)+1)),ROWS($C$11:E373))),"")</f>
        <v/>
      </c>
      <c r="F373" s="16"/>
      <c r="G373" s="79"/>
      <c r="H373" s="16" t="str">
        <f t="array" ref="H373">IFERROR(INDEX('توزيع المباريات'!$H$12:$H$491,SMALL(IF('توزيع المباريات'!$J$12:$J$491=$H$7,IF('توزيع المباريات'!$H$12:$H$491=$H$6,ROW($A$13:$A$492)-ROW($A$13)+1)),ROWS($C$11:H373))),"")</f>
        <v/>
      </c>
      <c r="I373" s="16" t="str">
        <f t="array" ref="I373">IFERROR(INDEX('توزيع المباريات'!$I$12:$I$491,SMALL(IF('توزيع المباريات'!$J$12:$J$491=$H$7,IF('توزيع المباريات'!$H$12:$H$491=$H$6,ROW($A$13:$A$492)-ROW($A$13)+1)),ROWS($C$11:I373))),"")</f>
        <v/>
      </c>
    </row>
    <row r="374" spans="2:9" ht="18">
      <c r="B374" s="15" t="str">
        <f>IF(C374="","",SUBTOTAL(3,$C$11:C374))</f>
        <v/>
      </c>
      <c r="C374" s="16" t="str">
        <f t="array" ref="C374">IFERROR(INDEX('توزيع المباريات'!$C$12:$C$491,SMALL(IF('توزيع المباريات'!$J$12:$J$491=$H$7,IF('توزيع المباريات'!$H$12:$H$491=$H$6,ROW($A$13:$A$492)-ROW($A$13)+1)),ROWS($C$11:C374))),"")</f>
        <v/>
      </c>
      <c r="D374" s="16" t="str">
        <f t="array" ref="D374">IFERROR(INDEX('توزيع المباريات'!$D$12:$D$491,SMALL(IF('توزيع المباريات'!$J$12:$J$491=$H$7,IF('توزيع المباريات'!$H$12:$H$491=$H$6,ROW($A$13:$A$492)-ROW($A$13)+1)),ROWS($C$11:D374))),"")</f>
        <v/>
      </c>
      <c r="E374" s="16" t="str">
        <f t="array" ref="E374">IFERROR(INDEX('توزيع المباريات'!$E$12:$E$491,SMALL(IF('توزيع المباريات'!$J$12:$J$491=$H$7,IF('توزيع المباريات'!$H$12:$H$491=$H$6,ROW($A$13:$A$492)-ROW($A$13)+1)),ROWS($C$11:E374))),"")</f>
        <v/>
      </c>
      <c r="F374" s="16"/>
      <c r="G374" s="79"/>
      <c r="H374" s="16" t="str">
        <f t="array" ref="H374">IFERROR(INDEX('توزيع المباريات'!$H$12:$H$491,SMALL(IF('توزيع المباريات'!$J$12:$J$491=$H$7,IF('توزيع المباريات'!$H$12:$H$491=$H$6,ROW($A$13:$A$492)-ROW($A$13)+1)),ROWS($C$11:H374))),"")</f>
        <v/>
      </c>
      <c r="I374" s="16" t="str">
        <f t="array" ref="I374">IFERROR(INDEX('توزيع المباريات'!$I$12:$I$491,SMALL(IF('توزيع المباريات'!$J$12:$J$491=$H$7,IF('توزيع المباريات'!$H$12:$H$491=$H$6,ROW($A$13:$A$492)-ROW($A$13)+1)),ROWS($C$11:I374))),"")</f>
        <v/>
      </c>
    </row>
    <row r="375" spans="2:9" ht="18">
      <c r="B375" s="15" t="str">
        <f>IF(C375="","",SUBTOTAL(3,$C$11:C375))</f>
        <v/>
      </c>
      <c r="C375" s="16" t="str">
        <f t="array" ref="C375">IFERROR(INDEX('توزيع المباريات'!$C$12:$C$491,SMALL(IF('توزيع المباريات'!$J$12:$J$491=$H$7,IF('توزيع المباريات'!$H$12:$H$491=$H$6,ROW($A$13:$A$492)-ROW($A$13)+1)),ROWS($C$11:C375))),"")</f>
        <v/>
      </c>
      <c r="D375" s="16" t="str">
        <f t="array" ref="D375">IFERROR(INDEX('توزيع المباريات'!$D$12:$D$491,SMALL(IF('توزيع المباريات'!$J$12:$J$491=$H$7,IF('توزيع المباريات'!$H$12:$H$491=$H$6,ROW($A$13:$A$492)-ROW($A$13)+1)),ROWS($C$11:D375))),"")</f>
        <v/>
      </c>
      <c r="E375" s="16" t="str">
        <f t="array" ref="E375">IFERROR(INDEX('توزيع المباريات'!$E$12:$E$491,SMALL(IF('توزيع المباريات'!$J$12:$J$491=$H$7,IF('توزيع المباريات'!$H$12:$H$491=$H$6,ROW($A$13:$A$492)-ROW($A$13)+1)),ROWS($C$11:E375))),"")</f>
        <v/>
      </c>
      <c r="F375" s="16"/>
      <c r="G375" s="79"/>
      <c r="H375" s="16" t="str">
        <f t="array" ref="H375">IFERROR(INDEX('توزيع المباريات'!$H$12:$H$491,SMALL(IF('توزيع المباريات'!$J$12:$J$491=$H$7,IF('توزيع المباريات'!$H$12:$H$491=$H$6,ROW($A$13:$A$492)-ROW($A$13)+1)),ROWS($C$11:H375))),"")</f>
        <v/>
      </c>
      <c r="I375" s="16" t="str">
        <f t="array" ref="I375">IFERROR(INDEX('توزيع المباريات'!$I$12:$I$491,SMALL(IF('توزيع المباريات'!$J$12:$J$491=$H$7,IF('توزيع المباريات'!$H$12:$H$491=$H$6,ROW($A$13:$A$492)-ROW($A$13)+1)),ROWS($C$11:I375))),"")</f>
        <v/>
      </c>
    </row>
    <row r="376" spans="2:9" ht="18">
      <c r="B376" s="15" t="str">
        <f>IF(C376="","",SUBTOTAL(3,$C$11:C376))</f>
        <v/>
      </c>
      <c r="C376" s="16" t="str">
        <f t="array" ref="C376">IFERROR(INDEX('توزيع المباريات'!$C$12:$C$491,SMALL(IF('توزيع المباريات'!$J$12:$J$491=$H$7,IF('توزيع المباريات'!$H$12:$H$491=$H$6,ROW($A$13:$A$492)-ROW($A$13)+1)),ROWS($C$11:C376))),"")</f>
        <v/>
      </c>
      <c r="D376" s="16" t="str">
        <f t="array" ref="D376">IFERROR(INDEX('توزيع المباريات'!$D$12:$D$491,SMALL(IF('توزيع المباريات'!$J$12:$J$491=$H$7,IF('توزيع المباريات'!$H$12:$H$491=$H$6,ROW($A$13:$A$492)-ROW($A$13)+1)),ROWS($C$11:D376))),"")</f>
        <v/>
      </c>
      <c r="E376" s="16" t="str">
        <f t="array" ref="E376">IFERROR(INDEX('توزيع المباريات'!$E$12:$E$491,SMALL(IF('توزيع المباريات'!$J$12:$J$491=$H$7,IF('توزيع المباريات'!$H$12:$H$491=$H$6,ROW($A$13:$A$492)-ROW($A$13)+1)),ROWS($C$11:E376))),"")</f>
        <v/>
      </c>
      <c r="F376" s="16"/>
      <c r="G376" s="79"/>
      <c r="H376" s="16" t="str">
        <f t="array" ref="H376">IFERROR(INDEX('توزيع المباريات'!$H$12:$H$491,SMALL(IF('توزيع المباريات'!$J$12:$J$491=$H$7,IF('توزيع المباريات'!$H$12:$H$491=$H$6,ROW($A$13:$A$492)-ROW($A$13)+1)),ROWS($C$11:H376))),"")</f>
        <v/>
      </c>
      <c r="I376" s="16" t="str">
        <f t="array" ref="I376">IFERROR(INDEX('توزيع المباريات'!$I$12:$I$491,SMALL(IF('توزيع المباريات'!$J$12:$J$491=$H$7,IF('توزيع المباريات'!$H$12:$H$491=$H$6,ROW($A$13:$A$492)-ROW($A$13)+1)),ROWS($C$11:I376))),"")</f>
        <v/>
      </c>
    </row>
    <row r="377" spans="2:9" ht="18">
      <c r="B377" s="15" t="str">
        <f>IF(C377="","",SUBTOTAL(3,$C$11:C377))</f>
        <v/>
      </c>
      <c r="C377" s="16" t="str">
        <f t="array" ref="C377">IFERROR(INDEX('توزيع المباريات'!$C$12:$C$491,SMALL(IF('توزيع المباريات'!$J$12:$J$491=$H$7,IF('توزيع المباريات'!$H$12:$H$491=$H$6,ROW($A$13:$A$492)-ROW($A$13)+1)),ROWS($C$11:C377))),"")</f>
        <v/>
      </c>
      <c r="D377" s="16" t="str">
        <f t="array" ref="D377">IFERROR(INDEX('توزيع المباريات'!$D$12:$D$491,SMALL(IF('توزيع المباريات'!$J$12:$J$491=$H$7,IF('توزيع المباريات'!$H$12:$H$491=$H$6,ROW($A$13:$A$492)-ROW($A$13)+1)),ROWS($C$11:D377))),"")</f>
        <v/>
      </c>
      <c r="E377" s="16" t="str">
        <f t="array" ref="E377">IFERROR(INDEX('توزيع المباريات'!$E$12:$E$491,SMALL(IF('توزيع المباريات'!$J$12:$J$491=$H$7,IF('توزيع المباريات'!$H$12:$H$491=$H$6,ROW($A$13:$A$492)-ROW($A$13)+1)),ROWS($C$11:E377))),"")</f>
        <v/>
      </c>
      <c r="F377" s="16"/>
      <c r="G377" s="79"/>
      <c r="H377" s="16" t="str">
        <f t="array" ref="H377">IFERROR(INDEX('توزيع المباريات'!$H$12:$H$491,SMALL(IF('توزيع المباريات'!$J$12:$J$491=$H$7,IF('توزيع المباريات'!$H$12:$H$491=$H$6,ROW($A$13:$A$492)-ROW($A$13)+1)),ROWS($C$11:H377))),"")</f>
        <v/>
      </c>
      <c r="I377" s="16" t="str">
        <f t="array" ref="I377">IFERROR(INDEX('توزيع المباريات'!$I$12:$I$491,SMALL(IF('توزيع المباريات'!$J$12:$J$491=$H$7,IF('توزيع المباريات'!$H$12:$H$491=$H$6,ROW($A$13:$A$492)-ROW($A$13)+1)),ROWS($C$11:I377))),"")</f>
        <v/>
      </c>
    </row>
    <row r="378" spans="2:9" ht="18">
      <c r="B378" s="15" t="str">
        <f>IF(C378="","",SUBTOTAL(3,$C$11:C378))</f>
        <v/>
      </c>
      <c r="C378" s="16" t="str">
        <f t="array" ref="C378">IFERROR(INDEX('توزيع المباريات'!$C$12:$C$491,SMALL(IF('توزيع المباريات'!$J$12:$J$491=$H$7,IF('توزيع المباريات'!$H$12:$H$491=$H$6,ROW($A$13:$A$492)-ROW($A$13)+1)),ROWS($C$11:C378))),"")</f>
        <v/>
      </c>
      <c r="D378" s="16" t="str">
        <f t="array" ref="D378">IFERROR(INDEX('توزيع المباريات'!$D$12:$D$491,SMALL(IF('توزيع المباريات'!$J$12:$J$491=$H$7,IF('توزيع المباريات'!$H$12:$H$491=$H$6,ROW($A$13:$A$492)-ROW($A$13)+1)),ROWS($C$11:D378))),"")</f>
        <v/>
      </c>
      <c r="E378" s="16" t="str">
        <f t="array" ref="E378">IFERROR(INDEX('توزيع المباريات'!$E$12:$E$491,SMALL(IF('توزيع المباريات'!$J$12:$J$491=$H$7,IF('توزيع المباريات'!$H$12:$H$491=$H$6,ROW($A$13:$A$492)-ROW($A$13)+1)),ROWS($C$11:E378))),"")</f>
        <v/>
      </c>
      <c r="F378" s="16"/>
      <c r="G378" s="79"/>
      <c r="H378" s="16" t="str">
        <f t="array" ref="H378">IFERROR(INDEX('توزيع المباريات'!$H$12:$H$491,SMALL(IF('توزيع المباريات'!$J$12:$J$491=$H$7,IF('توزيع المباريات'!$H$12:$H$491=$H$6,ROW($A$13:$A$492)-ROW($A$13)+1)),ROWS($C$11:H378))),"")</f>
        <v/>
      </c>
      <c r="I378" s="16" t="str">
        <f t="array" ref="I378">IFERROR(INDEX('توزيع المباريات'!$I$12:$I$491,SMALL(IF('توزيع المباريات'!$J$12:$J$491=$H$7,IF('توزيع المباريات'!$H$12:$H$491=$H$6,ROW($A$13:$A$492)-ROW($A$13)+1)),ROWS($C$11:I378))),"")</f>
        <v/>
      </c>
    </row>
    <row r="379" spans="2:9" ht="18">
      <c r="B379" s="15" t="str">
        <f>IF(C379="","",SUBTOTAL(3,$C$11:C379))</f>
        <v/>
      </c>
      <c r="C379" s="16" t="str">
        <f t="array" ref="C379">IFERROR(INDEX('توزيع المباريات'!$C$12:$C$491,SMALL(IF('توزيع المباريات'!$J$12:$J$491=$H$7,IF('توزيع المباريات'!$H$12:$H$491=$H$6,ROW($A$13:$A$492)-ROW($A$13)+1)),ROWS($C$11:C379))),"")</f>
        <v/>
      </c>
      <c r="D379" s="16" t="str">
        <f t="array" ref="D379">IFERROR(INDEX('توزيع المباريات'!$D$12:$D$491,SMALL(IF('توزيع المباريات'!$J$12:$J$491=$H$7,IF('توزيع المباريات'!$H$12:$H$491=$H$6,ROW($A$13:$A$492)-ROW($A$13)+1)),ROWS($C$11:D379))),"")</f>
        <v/>
      </c>
      <c r="E379" s="16" t="str">
        <f t="array" ref="E379">IFERROR(INDEX('توزيع المباريات'!$E$12:$E$491,SMALL(IF('توزيع المباريات'!$J$12:$J$491=$H$7,IF('توزيع المباريات'!$H$12:$H$491=$H$6,ROW($A$13:$A$492)-ROW($A$13)+1)),ROWS($C$11:E379))),"")</f>
        <v/>
      </c>
      <c r="F379" s="16"/>
      <c r="G379" s="79"/>
      <c r="H379" s="16" t="str">
        <f t="array" ref="H379">IFERROR(INDEX('توزيع المباريات'!$H$12:$H$491,SMALL(IF('توزيع المباريات'!$J$12:$J$491=$H$7,IF('توزيع المباريات'!$H$12:$H$491=$H$6,ROW($A$13:$A$492)-ROW($A$13)+1)),ROWS($C$11:H379))),"")</f>
        <v/>
      </c>
      <c r="I379" s="16" t="str">
        <f t="array" ref="I379">IFERROR(INDEX('توزيع المباريات'!$I$12:$I$491,SMALL(IF('توزيع المباريات'!$J$12:$J$491=$H$7,IF('توزيع المباريات'!$H$12:$H$491=$H$6,ROW($A$13:$A$492)-ROW($A$13)+1)),ROWS($C$11:I379))),"")</f>
        <v/>
      </c>
    </row>
    <row r="380" spans="2:9" ht="18">
      <c r="B380" s="15" t="str">
        <f>IF(C380="","",SUBTOTAL(3,$C$11:C380))</f>
        <v/>
      </c>
      <c r="C380" s="16" t="str">
        <f t="array" ref="C380">IFERROR(INDEX('توزيع المباريات'!$C$12:$C$491,SMALL(IF('توزيع المباريات'!$J$12:$J$491=$H$7,IF('توزيع المباريات'!$H$12:$H$491=$H$6,ROW($A$13:$A$492)-ROW($A$13)+1)),ROWS($C$11:C380))),"")</f>
        <v/>
      </c>
      <c r="D380" s="16" t="str">
        <f t="array" ref="D380">IFERROR(INDEX('توزيع المباريات'!$D$12:$D$491,SMALL(IF('توزيع المباريات'!$J$12:$J$491=$H$7,IF('توزيع المباريات'!$H$12:$H$491=$H$6,ROW($A$13:$A$492)-ROW($A$13)+1)),ROWS($C$11:D380))),"")</f>
        <v/>
      </c>
      <c r="E380" s="16" t="str">
        <f t="array" ref="E380">IFERROR(INDEX('توزيع المباريات'!$E$12:$E$491,SMALL(IF('توزيع المباريات'!$J$12:$J$491=$H$7,IF('توزيع المباريات'!$H$12:$H$491=$H$6,ROW($A$13:$A$492)-ROW($A$13)+1)),ROWS($C$11:E380))),"")</f>
        <v/>
      </c>
      <c r="F380" s="16"/>
      <c r="G380" s="79"/>
      <c r="H380" s="16" t="str">
        <f t="array" ref="H380">IFERROR(INDEX('توزيع المباريات'!$H$12:$H$491,SMALL(IF('توزيع المباريات'!$J$12:$J$491=$H$7,IF('توزيع المباريات'!$H$12:$H$491=$H$6,ROW($A$13:$A$492)-ROW($A$13)+1)),ROWS($C$11:H380))),"")</f>
        <v/>
      </c>
      <c r="I380" s="16" t="str">
        <f t="array" ref="I380">IFERROR(INDEX('توزيع المباريات'!$I$12:$I$491,SMALL(IF('توزيع المباريات'!$J$12:$J$491=$H$7,IF('توزيع المباريات'!$H$12:$H$491=$H$6,ROW($A$13:$A$492)-ROW($A$13)+1)),ROWS($C$11:I380))),"")</f>
        <v/>
      </c>
    </row>
    <row r="381" spans="2:9" ht="18">
      <c r="B381" s="15" t="str">
        <f>IF(C381="","",SUBTOTAL(3,$C$11:C381))</f>
        <v/>
      </c>
      <c r="C381" s="16" t="str">
        <f t="array" ref="C381">IFERROR(INDEX('توزيع المباريات'!$C$12:$C$491,SMALL(IF('توزيع المباريات'!$J$12:$J$491=$H$7,IF('توزيع المباريات'!$H$12:$H$491=$H$6,ROW($A$13:$A$492)-ROW($A$13)+1)),ROWS($C$11:C381))),"")</f>
        <v/>
      </c>
      <c r="D381" s="16" t="str">
        <f t="array" ref="D381">IFERROR(INDEX('توزيع المباريات'!$D$12:$D$491,SMALL(IF('توزيع المباريات'!$J$12:$J$491=$H$7,IF('توزيع المباريات'!$H$12:$H$491=$H$6,ROW($A$13:$A$492)-ROW($A$13)+1)),ROWS($C$11:D381))),"")</f>
        <v/>
      </c>
      <c r="E381" s="16" t="str">
        <f t="array" ref="E381">IFERROR(INDEX('توزيع المباريات'!$E$12:$E$491,SMALL(IF('توزيع المباريات'!$J$12:$J$491=$H$7,IF('توزيع المباريات'!$H$12:$H$491=$H$6,ROW($A$13:$A$492)-ROW($A$13)+1)),ROWS($C$11:E381))),"")</f>
        <v/>
      </c>
      <c r="F381" s="16"/>
      <c r="G381" s="79"/>
      <c r="H381" s="16" t="str">
        <f t="array" ref="H381">IFERROR(INDEX('توزيع المباريات'!$H$12:$H$491,SMALL(IF('توزيع المباريات'!$J$12:$J$491=$H$7,IF('توزيع المباريات'!$H$12:$H$491=$H$6,ROW($A$13:$A$492)-ROW($A$13)+1)),ROWS($C$11:H381))),"")</f>
        <v/>
      </c>
      <c r="I381" s="16" t="str">
        <f t="array" ref="I381">IFERROR(INDEX('توزيع المباريات'!$I$12:$I$491,SMALL(IF('توزيع المباريات'!$J$12:$J$491=$H$7,IF('توزيع المباريات'!$H$12:$H$491=$H$6,ROW($A$13:$A$492)-ROW($A$13)+1)),ROWS($C$11:I381))),"")</f>
        <v/>
      </c>
    </row>
    <row r="382" spans="2:9" ht="18">
      <c r="B382" s="15" t="str">
        <f>IF(C382="","",SUBTOTAL(3,$C$11:C382))</f>
        <v/>
      </c>
      <c r="C382" s="16" t="str">
        <f t="array" ref="C382">IFERROR(INDEX('توزيع المباريات'!$C$12:$C$491,SMALL(IF('توزيع المباريات'!$J$12:$J$491=$H$7,IF('توزيع المباريات'!$H$12:$H$491=$H$6,ROW($A$13:$A$492)-ROW($A$13)+1)),ROWS($C$11:C382))),"")</f>
        <v/>
      </c>
      <c r="D382" s="16" t="str">
        <f t="array" ref="D382">IFERROR(INDEX('توزيع المباريات'!$D$12:$D$491,SMALL(IF('توزيع المباريات'!$J$12:$J$491=$H$7,IF('توزيع المباريات'!$H$12:$H$491=$H$6,ROW($A$13:$A$492)-ROW($A$13)+1)),ROWS($C$11:D382))),"")</f>
        <v/>
      </c>
      <c r="E382" s="16" t="str">
        <f t="array" ref="E382">IFERROR(INDEX('توزيع المباريات'!$E$12:$E$491,SMALL(IF('توزيع المباريات'!$J$12:$J$491=$H$7,IF('توزيع المباريات'!$H$12:$H$491=$H$6,ROW($A$13:$A$492)-ROW($A$13)+1)),ROWS($C$11:E382))),"")</f>
        <v/>
      </c>
      <c r="F382" s="16"/>
      <c r="G382" s="79"/>
      <c r="H382" s="16" t="str">
        <f t="array" ref="H382">IFERROR(INDEX('توزيع المباريات'!$H$12:$H$491,SMALL(IF('توزيع المباريات'!$J$12:$J$491=$H$7,IF('توزيع المباريات'!$H$12:$H$491=$H$6,ROW($A$13:$A$492)-ROW($A$13)+1)),ROWS($C$11:H382))),"")</f>
        <v/>
      </c>
      <c r="I382" s="16" t="str">
        <f t="array" ref="I382">IFERROR(INDEX('توزيع المباريات'!$I$12:$I$491,SMALL(IF('توزيع المباريات'!$J$12:$J$491=$H$7,IF('توزيع المباريات'!$H$12:$H$491=$H$6,ROW($A$13:$A$492)-ROW($A$13)+1)),ROWS($C$11:I382))),"")</f>
        <v/>
      </c>
    </row>
    <row r="383" spans="2:9" ht="18">
      <c r="B383" s="15" t="str">
        <f>IF(C383="","",SUBTOTAL(3,$C$11:C383))</f>
        <v/>
      </c>
      <c r="C383" s="16" t="str">
        <f t="array" ref="C383">IFERROR(INDEX('توزيع المباريات'!$C$12:$C$491,SMALL(IF('توزيع المباريات'!$J$12:$J$491=$H$7,IF('توزيع المباريات'!$H$12:$H$491=$H$6,ROW($A$13:$A$492)-ROW($A$13)+1)),ROWS($C$11:C383))),"")</f>
        <v/>
      </c>
      <c r="D383" s="16" t="str">
        <f t="array" ref="D383">IFERROR(INDEX('توزيع المباريات'!$D$12:$D$491,SMALL(IF('توزيع المباريات'!$J$12:$J$491=$H$7,IF('توزيع المباريات'!$H$12:$H$491=$H$6,ROW($A$13:$A$492)-ROW($A$13)+1)),ROWS($C$11:D383))),"")</f>
        <v/>
      </c>
      <c r="E383" s="16" t="str">
        <f t="array" ref="E383">IFERROR(INDEX('توزيع المباريات'!$E$12:$E$491,SMALL(IF('توزيع المباريات'!$J$12:$J$491=$H$7,IF('توزيع المباريات'!$H$12:$H$491=$H$6,ROW($A$13:$A$492)-ROW($A$13)+1)),ROWS($C$11:E383))),"")</f>
        <v/>
      </c>
      <c r="F383" s="16"/>
      <c r="G383" s="79"/>
      <c r="H383" s="16" t="str">
        <f t="array" ref="H383">IFERROR(INDEX('توزيع المباريات'!$H$12:$H$491,SMALL(IF('توزيع المباريات'!$J$12:$J$491=$H$7,IF('توزيع المباريات'!$H$12:$H$491=$H$6,ROW($A$13:$A$492)-ROW($A$13)+1)),ROWS($C$11:H383))),"")</f>
        <v/>
      </c>
      <c r="I383" s="16" t="str">
        <f t="array" ref="I383">IFERROR(INDEX('توزيع المباريات'!$I$12:$I$491,SMALL(IF('توزيع المباريات'!$J$12:$J$491=$H$7,IF('توزيع المباريات'!$H$12:$H$491=$H$6,ROW($A$13:$A$492)-ROW($A$13)+1)),ROWS($C$11:I383))),"")</f>
        <v/>
      </c>
    </row>
    <row r="384" spans="2:9" ht="18">
      <c r="B384" s="15" t="str">
        <f>IF(C384="","",SUBTOTAL(3,$C$11:C384))</f>
        <v/>
      </c>
      <c r="C384" s="16" t="str">
        <f t="array" ref="C384">IFERROR(INDEX('توزيع المباريات'!$C$12:$C$491,SMALL(IF('توزيع المباريات'!$J$12:$J$491=$H$7,IF('توزيع المباريات'!$H$12:$H$491=$H$6,ROW($A$13:$A$492)-ROW($A$13)+1)),ROWS($C$11:C384))),"")</f>
        <v/>
      </c>
      <c r="D384" s="16" t="str">
        <f t="array" ref="D384">IFERROR(INDEX('توزيع المباريات'!$D$12:$D$491,SMALL(IF('توزيع المباريات'!$J$12:$J$491=$H$7,IF('توزيع المباريات'!$H$12:$H$491=$H$6,ROW($A$13:$A$492)-ROW($A$13)+1)),ROWS($C$11:D384))),"")</f>
        <v/>
      </c>
      <c r="E384" s="16" t="str">
        <f t="array" ref="E384">IFERROR(INDEX('توزيع المباريات'!$E$12:$E$491,SMALL(IF('توزيع المباريات'!$J$12:$J$491=$H$7,IF('توزيع المباريات'!$H$12:$H$491=$H$6,ROW($A$13:$A$492)-ROW($A$13)+1)),ROWS($C$11:E384))),"")</f>
        <v/>
      </c>
      <c r="F384" s="16"/>
      <c r="G384" s="79"/>
      <c r="H384" s="16" t="str">
        <f t="array" ref="H384">IFERROR(INDEX('توزيع المباريات'!$H$12:$H$491,SMALL(IF('توزيع المباريات'!$J$12:$J$491=$H$7,IF('توزيع المباريات'!$H$12:$H$491=$H$6,ROW($A$13:$A$492)-ROW($A$13)+1)),ROWS($C$11:H384))),"")</f>
        <v/>
      </c>
      <c r="I384" s="16" t="str">
        <f t="array" ref="I384">IFERROR(INDEX('توزيع المباريات'!$I$12:$I$491,SMALL(IF('توزيع المباريات'!$J$12:$J$491=$H$7,IF('توزيع المباريات'!$H$12:$H$491=$H$6,ROW($A$13:$A$492)-ROW($A$13)+1)),ROWS($C$11:I384))),"")</f>
        <v/>
      </c>
    </row>
    <row r="385" spans="2:9" ht="18">
      <c r="B385" s="15" t="str">
        <f>IF(C385="","",SUBTOTAL(3,$C$11:C385))</f>
        <v/>
      </c>
      <c r="C385" s="16" t="str">
        <f t="array" ref="C385">IFERROR(INDEX('توزيع المباريات'!$C$12:$C$491,SMALL(IF('توزيع المباريات'!$J$12:$J$491=$H$7,IF('توزيع المباريات'!$H$12:$H$491=$H$6,ROW($A$13:$A$492)-ROW($A$13)+1)),ROWS($C$11:C385))),"")</f>
        <v/>
      </c>
      <c r="D385" s="16" t="str">
        <f t="array" ref="D385">IFERROR(INDEX('توزيع المباريات'!$D$12:$D$491,SMALL(IF('توزيع المباريات'!$J$12:$J$491=$H$7,IF('توزيع المباريات'!$H$12:$H$491=$H$6,ROW($A$13:$A$492)-ROW($A$13)+1)),ROWS($C$11:D385))),"")</f>
        <v/>
      </c>
      <c r="E385" s="16" t="str">
        <f t="array" ref="E385">IFERROR(INDEX('توزيع المباريات'!$E$12:$E$491,SMALL(IF('توزيع المباريات'!$J$12:$J$491=$H$7,IF('توزيع المباريات'!$H$12:$H$491=$H$6,ROW($A$13:$A$492)-ROW($A$13)+1)),ROWS($C$11:E385))),"")</f>
        <v/>
      </c>
      <c r="F385" s="16"/>
      <c r="G385" s="79"/>
      <c r="H385" s="16" t="str">
        <f t="array" ref="H385">IFERROR(INDEX('توزيع المباريات'!$H$12:$H$491,SMALL(IF('توزيع المباريات'!$J$12:$J$491=$H$7,IF('توزيع المباريات'!$H$12:$H$491=$H$6,ROW($A$13:$A$492)-ROW($A$13)+1)),ROWS($C$11:H385))),"")</f>
        <v/>
      </c>
      <c r="I385" s="16" t="str">
        <f t="array" ref="I385">IFERROR(INDEX('توزيع المباريات'!$I$12:$I$491,SMALL(IF('توزيع المباريات'!$J$12:$J$491=$H$7,IF('توزيع المباريات'!$H$12:$H$491=$H$6,ROW($A$13:$A$492)-ROW($A$13)+1)),ROWS($C$11:I385))),"")</f>
        <v/>
      </c>
    </row>
    <row r="386" spans="2:9" ht="18">
      <c r="B386" s="15" t="str">
        <f>IF(C386="","",SUBTOTAL(3,$C$11:C386))</f>
        <v/>
      </c>
      <c r="C386" s="16" t="str">
        <f t="array" ref="C386">IFERROR(INDEX('توزيع المباريات'!$C$12:$C$491,SMALL(IF('توزيع المباريات'!$J$12:$J$491=$H$7,IF('توزيع المباريات'!$H$12:$H$491=$H$6,ROW($A$13:$A$492)-ROW($A$13)+1)),ROWS($C$11:C386))),"")</f>
        <v/>
      </c>
      <c r="D386" s="16" t="str">
        <f t="array" ref="D386">IFERROR(INDEX('توزيع المباريات'!$D$12:$D$491,SMALL(IF('توزيع المباريات'!$J$12:$J$491=$H$7,IF('توزيع المباريات'!$H$12:$H$491=$H$6,ROW($A$13:$A$492)-ROW($A$13)+1)),ROWS($C$11:D386))),"")</f>
        <v/>
      </c>
      <c r="E386" s="16" t="str">
        <f t="array" ref="E386">IFERROR(INDEX('توزيع المباريات'!$E$12:$E$491,SMALL(IF('توزيع المباريات'!$J$12:$J$491=$H$7,IF('توزيع المباريات'!$H$12:$H$491=$H$6,ROW($A$13:$A$492)-ROW($A$13)+1)),ROWS($C$11:E386))),"")</f>
        <v/>
      </c>
      <c r="F386" s="16"/>
      <c r="G386" s="79"/>
      <c r="H386" s="16" t="str">
        <f t="array" ref="H386">IFERROR(INDEX('توزيع المباريات'!$H$12:$H$491,SMALL(IF('توزيع المباريات'!$J$12:$J$491=$H$7,IF('توزيع المباريات'!$H$12:$H$491=$H$6,ROW($A$13:$A$492)-ROW($A$13)+1)),ROWS($C$11:H386))),"")</f>
        <v/>
      </c>
      <c r="I386" s="16" t="str">
        <f t="array" ref="I386">IFERROR(INDEX('توزيع المباريات'!$I$12:$I$491,SMALL(IF('توزيع المباريات'!$J$12:$J$491=$H$7,IF('توزيع المباريات'!$H$12:$H$491=$H$6,ROW($A$13:$A$492)-ROW($A$13)+1)),ROWS($C$11:I386))),"")</f>
        <v/>
      </c>
    </row>
    <row r="387" spans="2:9" ht="18">
      <c r="B387" s="15" t="str">
        <f>IF(C387="","",SUBTOTAL(3,$C$11:C387))</f>
        <v/>
      </c>
      <c r="C387" s="16" t="str">
        <f t="array" ref="C387">IFERROR(INDEX('توزيع المباريات'!$C$12:$C$491,SMALL(IF('توزيع المباريات'!$J$12:$J$491=$H$7,IF('توزيع المباريات'!$H$12:$H$491=$H$6,ROW($A$13:$A$492)-ROW($A$13)+1)),ROWS($C$11:C387))),"")</f>
        <v/>
      </c>
      <c r="D387" s="16" t="str">
        <f t="array" ref="D387">IFERROR(INDEX('توزيع المباريات'!$D$12:$D$491,SMALL(IF('توزيع المباريات'!$J$12:$J$491=$H$7,IF('توزيع المباريات'!$H$12:$H$491=$H$6,ROW($A$13:$A$492)-ROW($A$13)+1)),ROWS($C$11:D387))),"")</f>
        <v/>
      </c>
      <c r="E387" s="16" t="str">
        <f t="array" ref="E387">IFERROR(INDEX('توزيع المباريات'!$E$12:$E$491,SMALL(IF('توزيع المباريات'!$J$12:$J$491=$H$7,IF('توزيع المباريات'!$H$12:$H$491=$H$6,ROW($A$13:$A$492)-ROW($A$13)+1)),ROWS($C$11:E387))),"")</f>
        <v/>
      </c>
      <c r="F387" s="16"/>
      <c r="G387" s="79"/>
      <c r="H387" s="16" t="str">
        <f t="array" ref="H387">IFERROR(INDEX('توزيع المباريات'!$H$12:$H$491,SMALL(IF('توزيع المباريات'!$J$12:$J$491=$H$7,IF('توزيع المباريات'!$H$12:$H$491=$H$6,ROW($A$13:$A$492)-ROW($A$13)+1)),ROWS($C$11:H387))),"")</f>
        <v/>
      </c>
      <c r="I387" s="16" t="str">
        <f t="array" ref="I387">IFERROR(INDEX('توزيع المباريات'!$I$12:$I$491,SMALL(IF('توزيع المباريات'!$J$12:$J$491=$H$7,IF('توزيع المباريات'!$H$12:$H$491=$H$6,ROW($A$13:$A$492)-ROW($A$13)+1)),ROWS($C$11:I387))),"")</f>
        <v/>
      </c>
    </row>
    <row r="388" spans="2:9" ht="18">
      <c r="B388" s="15" t="str">
        <f>IF(C388="","",SUBTOTAL(3,$C$11:C388))</f>
        <v/>
      </c>
      <c r="C388" s="16" t="str">
        <f t="array" ref="C388">IFERROR(INDEX('توزيع المباريات'!$C$12:$C$491,SMALL(IF('توزيع المباريات'!$J$12:$J$491=$H$7,IF('توزيع المباريات'!$H$12:$H$491=$H$6,ROW($A$13:$A$492)-ROW($A$13)+1)),ROWS($C$11:C388))),"")</f>
        <v/>
      </c>
      <c r="D388" s="16" t="str">
        <f t="array" ref="D388">IFERROR(INDEX('توزيع المباريات'!$D$12:$D$491,SMALL(IF('توزيع المباريات'!$J$12:$J$491=$H$7,IF('توزيع المباريات'!$H$12:$H$491=$H$6,ROW($A$13:$A$492)-ROW($A$13)+1)),ROWS($C$11:D388))),"")</f>
        <v/>
      </c>
      <c r="E388" s="16" t="str">
        <f t="array" ref="E388">IFERROR(INDEX('توزيع المباريات'!$E$12:$E$491,SMALL(IF('توزيع المباريات'!$J$12:$J$491=$H$7,IF('توزيع المباريات'!$H$12:$H$491=$H$6,ROW($A$13:$A$492)-ROW($A$13)+1)),ROWS($C$11:E388))),"")</f>
        <v/>
      </c>
      <c r="F388" s="16"/>
      <c r="G388" s="79"/>
      <c r="H388" s="16" t="str">
        <f t="array" ref="H388">IFERROR(INDEX('توزيع المباريات'!$H$12:$H$491,SMALL(IF('توزيع المباريات'!$J$12:$J$491=$H$7,IF('توزيع المباريات'!$H$12:$H$491=$H$6,ROW($A$13:$A$492)-ROW($A$13)+1)),ROWS($C$11:H388))),"")</f>
        <v/>
      </c>
      <c r="I388" s="16" t="str">
        <f t="array" ref="I388">IFERROR(INDEX('توزيع المباريات'!$I$12:$I$491,SMALL(IF('توزيع المباريات'!$J$12:$J$491=$H$7,IF('توزيع المباريات'!$H$12:$H$491=$H$6,ROW($A$13:$A$492)-ROW($A$13)+1)),ROWS($C$11:I388))),"")</f>
        <v/>
      </c>
    </row>
    <row r="389" spans="2:9" ht="18">
      <c r="B389" s="15" t="str">
        <f>IF(C389="","",SUBTOTAL(3,$C$11:C389))</f>
        <v/>
      </c>
      <c r="C389" s="16" t="str">
        <f t="array" ref="C389">IFERROR(INDEX('توزيع المباريات'!$C$12:$C$491,SMALL(IF('توزيع المباريات'!$J$12:$J$491=$H$7,IF('توزيع المباريات'!$H$12:$H$491=$H$6,ROW($A$13:$A$492)-ROW($A$13)+1)),ROWS($C$11:C389))),"")</f>
        <v/>
      </c>
      <c r="D389" s="16" t="str">
        <f t="array" ref="D389">IFERROR(INDEX('توزيع المباريات'!$D$12:$D$491,SMALL(IF('توزيع المباريات'!$J$12:$J$491=$H$7,IF('توزيع المباريات'!$H$12:$H$491=$H$6,ROW($A$13:$A$492)-ROW($A$13)+1)),ROWS($C$11:D389))),"")</f>
        <v/>
      </c>
      <c r="E389" s="16" t="str">
        <f t="array" ref="E389">IFERROR(INDEX('توزيع المباريات'!$E$12:$E$491,SMALL(IF('توزيع المباريات'!$J$12:$J$491=$H$7,IF('توزيع المباريات'!$H$12:$H$491=$H$6,ROW($A$13:$A$492)-ROW($A$13)+1)),ROWS($C$11:E389))),"")</f>
        <v/>
      </c>
      <c r="F389" s="16"/>
      <c r="G389" s="79"/>
      <c r="H389" s="16" t="str">
        <f t="array" ref="H389">IFERROR(INDEX('توزيع المباريات'!$H$12:$H$491,SMALL(IF('توزيع المباريات'!$J$12:$J$491=$H$7,IF('توزيع المباريات'!$H$12:$H$491=$H$6,ROW($A$13:$A$492)-ROW($A$13)+1)),ROWS($C$11:H389))),"")</f>
        <v/>
      </c>
      <c r="I389" s="16" t="str">
        <f t="array" ref="I389">IFERROR(INDEX('توزيع المباريات'!$I$12:$I$491,SMALL(IF('توزيع المباريات'!$J$12:$J$491=$H$7,IF('توزيع المباريات'!$H$12:$H$491=$H$6,ROW($A$13:$A$492)-ROW($A$13)+1)),ROWS($C$11:I389))),"")</f>
        <v/>
      </c>
    </row>
    <row r="390" spans="2:9" ht="18">
      <c r="B390" s="15" t="str">
        <f>IF(C390="","",SUBTOTAL(3,$C$11:C390))</f>
        <v/>
      </c>
      <c r="C390" s="16" t="str">
        <f t="array" ref="C390">IFERROR(INDEX('توزيع المباريات'!$C$12:$C$491,SMALL(IF('توزيع المباريات'!$J$12:$J$491=$H$7,IF('توزيع المباريات'!$H$12:$H$491=$H$6,ROW($A$13:$A$492)-ROW($A$13)+1)),ROWS($C$11:C390))),"")</f>
        <v/>
      </c>
      <c r="D390" s="16" t="str">
        <f t="array" ref="D390">IFERROR(INDEX('توزيع المباريات'!$D$12:$D$491,SMALL(IF('توزيع المباريات'!$J$12:$J$491=$H$7,IF('توزيع المباريات'!$H$12:$H$491=$H$6,ROW($A$13:$A$492)-ROW($A$13)+1)),ROWS($C$11:D390))),"")</f>
        <v/>
      </c>
      <c r="E390" s="16" t="str">
        <f t="array" ref="E390">IFERROR(INDEX('توزيع المباريات'!$E$12:$E$491,SMALL(IF('توزيع المباريات'!$J$12:$J$491=$H$7,IF('توزيع المباريات'!$H$12:$H$491=$H$6,ROW($A$13:$A$492)-ROW($A$13)+1)),ROWS($C$11:E390))),"")</f>
        <v/>
      </c>
      <c r="F390" s="16"/>
      <c r="G390" s="79"/>
      <c r="H390" s="16" t="str">
        <f t="array" ref="H390">IFERROR(INDEX('توزيع المباريات'!$H$12:$H$491,SMALL(IF('توزيع المباريات'!$J$12:$J$491=$H$7,IF('توزيع المباريات'!$H$12:$H$491=$H$6,ROW($A$13:$A$492)-ROW($A$13)+1)),ROWS($C$11:H390))),"")</f>
        <v/>
      </c>
      <c r="I390" s="16" t="str">
        <f t="array" ref="I390">IFERROR(INDEX('توزيع المباريات'!$I$12:$I$491,SMALL(IF('توزيع المباريات'!$J$12:$J$491=$H$7,IF('توزيع المباريات'!$H$12:$H$491=$H$6,ROW($A$13:$A$492)-ROW($A$13)+1)),ROWS($C$11:I390))),"")</f>
        <v/>
      </c>
    </row>
    <row r="391" spans="2:9" ht="18">
      <c r="B391" s="15" t="str">
        <f>IF(C391="","",SUBTOTAL(3,$C$11:C391))</f>
        <v/>
      </c>
      <c r="C391" s="16" t="str">
        <f t="array" ref="C391">IFERROR(INDEX('توزيع المباريات'!$C$12:$C$491,SMALL(IF('توزيع المباريات'!$J$12:$J$491=$H$7,IF('توزيع المباريات'!$H$12:$H$491=$H$6,ROW($A$13:$A$492)-ROW($A$13)+1)),ROWS($C$11:C391))),"")</f>
        <v/>
      </c>
      <c r="D391" s="16" t="str">
        <f t="array" ref="D391">IFERROR(INDEX('توزيع المباريات'!$D$12:$D$491,SMALL(IF('توزيع المباريات'!$J$12:$J$491=$H$7,IF('توزيع المباريات'!$H$12:$H$491=$H$6,ROW($A$13:$A$492)-ROW($A$13)+1)),ROWS($C$11:D391))),"")</f>
        <v/>
      </c>
      <c r="E391" s="16" t="str">
        <f t="array" ref="E391">IFERROR(INDEX('توزيع المباريات'!$E$12:$E$491,SMALL(IF('توزيع المباريات'!$J$12:$J$491=$H$7,IF('توزيع المباريات'!$H$12:$H$491=$H$6,ROW($A$13:$A$492)-ROW($A$13)+1)),ROWS($C$11:E391))),"")</f>
        <v/>
      </c>
      <c r="F391" s="16"/>
      <c r="G391" s="79"/>
      <c r="H391" s="16" t="str">
        <f t="array" ref="H391">IFERROR(INDEX('توزيع المباريات'!$H$12:$H$491,SMALL(IF('توزيع المباريات'!$J$12:$J$491=$H$7,IF('توزيع المباريات'!$H$12:$H$491=$H$6,ROW($A$13:$A$492)-ROW($A$13)+1)),ROWS($C$11:H391))),"")</f>
        <v/>
      </c>
      <c r="I391" s="16" t="str">
        <f t="array" ref="I391">IFERROR(INDEX('توزيع المباريات'!$I$12:$I$491,SMALL(IF('توزيع المباريات'!$J$12:$J$491=$H$7,IF('توزيع المباريات'!$H$12:$H$491=$H$6,ROW($A$13:$A$492)-ROW($A$13)+1)),ROWS($C$11:I391))),"")</f>
        <v/>
      </c>
    </row>
    <row r="392" spans="2:9" ht="18">
      <c r="B392" s="15" t="str">
        <f>IF(C392="","",SUBTOTAL(3,$C$11:C392))</f>
        <v/>
      </c>
      <c r="C392" s="16" t="str">
        <f t="array" ref="C392">IFERROR(INDEX('توزيع المباريات'!$C$12:$C$491,SMALL(IF('توزيع المباريات'!$J$12:$J$491=$H$7,IF('توزيع المباريات'!$H$12:$H$491=$H$6,ROW($A$13:$A$492)-ROW($A$13)+1)),ROWS($C$11:C392))),"")</f>
        <v/>
      </c>
      <c r="D392" s="16" t="str">
        <f t="array" ref="D392">IFERROR(INDEX('توزيع المباريات'!$D$12:$D$491,SMALL(IF('توزيع المباريات'!$J$12:$J$491=$H$7,IF('توزيع المباريات'!$H$12:$H$491=$H$6,ROW($A$13:$A$492)-ROW($A$13)+1)),ROWS($C$11:D392))),"")</f>
        <v/>
      </c>
      <c r="E392" s="16" t="str">
        <f t="array" ref="E392">IFERROR(INDEX('توزيع المباريات'!$E$12:$E$491,SMALL(IF('توزيع المباريات'!$J$12:$J$491=$H$7,IF('توزيع المباريات'!$H$12:$H$491=$H$6,ROW($A$13:$A$492)-ROW($A$13)+1)),ROWS($C$11:E392))),"")</f>
        <v/>
      </c>
      <c r="F392" s="16"/>
      <c r="G392" s="79"/>
      <c r="H392" s="16" t="str">
        <f t="array" ref="H392">IFERROR(INDEX('توزيع المباريات'!$H$12:$H$491,SMALL(IF('توزيع المباريات'!$J$12:$J$491=$H$7,IF('توزيع المباريات'!$H$12:$H$491=$H$6,ROW($A$13:$A$492)-ROW($A$13)+1)),ROWS($C$11:H392))),"")</f>
        <v/>
      </c>
      <c r="I392" s="16" t="str">
        <f t="array" ref="I392">IFERROR(INDEX('توزيع المباريات'!$I$12:$I$491,SMALL(IF('توزيع المباريات'!$J$12:$J$491=$H$7,IF('توزيع المباريات'!$H$12:$H$491=$H$6,ROW($A$13:$A$492)-ROW($A$13)+1)),ROWS($C$11:I392))),"")</f>
        <v/>
      </c>
    </row>
    <row r="393" spans="2:9" ht="18">
      <c r="B393" s="15" t="str">
        <f>IF(C393="","",SUBTOTAL(3,$C$11:C393))</f>
        <v/>
      </c>
      <c r="C393" s="16" t="str">
        <f t="array" ref="C393">IFERROR(INDEX('توزيع المباريات'!$C$12:$C$491,SMALL(IF('توزيع المباريات'!$J$12:$J$491=$H$7,IF('توزيع المباريات'!$H$12:$H$491=$H$6,ROW($A$13:$A$492)-ROW($A$13)+1)),ROWS($C$11:C393))),"")</f>
        <v/>
      </c>
      <c r="D393" s="16" t="str">
        <f t="array" ref="D393">IFERROR(INDEX('توزيع المباريات'!$D$12:$D$491,SMALL(IF('توزيع المباريات'!$J$12:$J$491=$H$7,IF('توزيع المباريات'!$H$12:$H$491=$H$6,ROW($A$13:$A$492)-ROW($A$13)+1)),ROWS($C$11:D393))),"")</f>
        <v/>
      </c>
      <c r="E393" s="16" t="str">
        <f t="array" ref="E393">IFERROR(INDEX('توزيع المباريات'!$E$12:$E$491,SMALL(IF('توزيع المباريات'!$J$12:$J$491=$H$7,IF('توزيع المباريات'!$H$12:$H$491=$H$6,ROW($A$13:$A$492)-ROW($A$13)+1)),ROWS($C$11:E393))),"")</f>
        <v/>
      </c>
      <c r="F393" s="16"/>
      <c r="G393" s="79"/>
      <c r="H393" s="16" t="str">
        <f t="array" ref="H393">IFERROR(INDEX('توزيع المباريات'!$H$12:$H$491,SMALL(IF('توزيع المباريات'!$J$12:$J$491=$H$7,IF('توزيع المباريات'!$H$12:$H$491=$H$6,ROW($A$13:$A$492)-ROW($A$13)+1)),ROWS($C$11:H393))),"")</f>
        <v/>
      </c>
      <c r="I393" s="16" t="str">
        <f t="array" ref="I393">IFERROR(INDEX('توزيع المباريات'!$I$12:$I$491,SMALL(IF('توزيع المباريات'!$J$12:$J$491=$H$7,IF('توزيع المباريات'!$H$12:$H$491=$H$6,ROW($A$13:$A$492)-ROW($A$13)+1)),ROWS($C$11:I393))),"")</f>
        <v/>
      </c>
    </row>
    <row r="394" spans="2:9" ht="18">
      <c r="B394" s="15" t="str">
        <f>IF(C394="","",SUBTOTAL(3,$C$11:C394))</f>
        <v/>
      </c>
      <c r="C394" s="16" t="str">
        <f t="array" ref="C394">IFERROR(INDEX('توزيع المباريات'!$C$12:$C$491,SMALL(IF('توزيع المباريات'!$J$12:$J$491=$H$7,IF('توزيع المباريات'!$H$12:$H$491=$H$6,ROW($A$13:$A$492)-ROW($A$13)+1)),ROWS($C$11:C394))),"")</f>
        <v/>
      </c>
      <c r="D394" s="16" t="str">
        <f t="array" ref="D394">IFERROR(INDEX('توزيع المباريات'!$D$12:$D$491,SMALL(IF('توزيع المباريات'!$J$12:$J$491=$H$7,IF('توزيع المباريات'!$H$12:$H$491=$H$6,ROW($A$13:$A$492)-ROW($A$13)+1)),ROWS($C$11:D394))),"")</f>
        <v/>
      </c>
      <c r="E394" s="16" t="str">
        <f t="array" ref="E394">IFERROR(INDEX('توزيع المباريات'!$E$12:$E$491,SMALL(IF('توزيع المباريات'!$J$12:$J$491=$H$7,IF('توزيع المباريات'!$H$12:$H$491=$H$6,ROW($A$13:$A$492)-ROW($A$13)+1)),ROWS($C$11:E394))),"")</f>
        <v/>
      </c>
      <c r="F394" s="16"/>
      <c r="G394" s="79"/>
      <c r="H394" s="16" t="str">
        <f t="array" ref="H394">IFERROR(INDEX('توزيع المباريات'!$H$12:$H$491,SMALL(IF('توزيع المباريات'!$J$12:$J$491=$H$7,IF('توزيع المباريات'!$H$12:$H$491=$H$6,ROW($A$13:$A$492)-ROW($A$13)+1)),ROWS($C$11:H394))),"")</f>
        <v/>
      </c>
      <c r="I394" s="16" t="str">
        <f t="array" ref="I394">IFERROR(INDEX('توزيع المباريات'!$I$12:$I$491,SMALL(IF('توزيع المباريات'!$J$12:$J$491=$H$7,IF('توزيع المباريات'!$H$12:$H$491=$H$6,ROW($A$13:$A$492)-ROW($A$13)+1)),ROWS($C$11:I394))),"")</f>
        <v/>
      </c>
    </row>
    <row r="395" spans="2:9" ht="18">
      <c r="B395" s="15" t="str">
        <f>IF(C395="","",SUBTOTAL(3,$C$11:C395))</f>
        <v/>
      </c>
      <c r="C395" s="16" t="str">
        <f t="array" ref="C395">IFERROR(INDEX('توزيع المباريات'!$C$12:$C$491,SMALL(IF('توزيع المباريات'!$J$12:$J$491=$H$7,IF('توزيع المباريات'!$H$12:$H$491=$H$6,ROW($A$13:$A$492)-ROW($A$13)+1)),ROWS($C$11:C395))),"")</f>
        <v/>
      </c>
      <c r="D395" s="16" t="str">
        <f t="array" ref="D395">IFERROR(INDEX('توزيع المباريات'!$D$12:$D$491,SMALL(IF('توزيع المباريات'!$J$12:$J$491=$H$7,IF('توزيع المباريات'!$H$12:$H$491=$H$6,ROW($A$13:$A$492)-ROW($A$13)+1)),ROWS($C$11:D395))),"")</f>
        <v/>
      </c>
      <c r="E395" s="16" t="str">
        <f t="array" ref="E395">IFERROR(INDEX('توزيع المباريات'!$E$12:$E$491,SMALL(IF('توزيع المباريات'!$J$12:$J$491=$H$7,IF('توزيع المباريات'!$H$12:$H$491=$H$6,ROW($A$13:$A$492)-ROW($A$13)+1)),ROWS($C$11:E395))),"")</f>
        <v/>
      </c>
      <c r="F395" s="16"/>
      <c r="G395" s="79"/>
      <c r="H395" s="16" t="str">
        <f t="array" ref="H395">IFERROR(INDEX('توزيع المباريات'!$H$12:$H$491,SMALL(IF('توزيع المباريات'!$J$12:$J$491=$H$7,IF('توزيع المباريات'!$H$12:$H$491=$H$6,ROW($A$13:$A$492)-ROW($A$13)+1)),ROWS($C$11:H395))),"")</f>
        <v/>
      </c>
      <c r="I395" s="16" t="str">
        <f t="array" ref="I395">IFERROR(INDEX('توزيع المباريات'!$I$12:$I$491,SMALL(IF('توزيع المباريات'!$J$12:$J$491=$H$7,IF('توزيع المباريات'!$H$12:$H$491=$H$6,ROW($A$13:$A$492)-ROW($A$13)+1)),ROWS($C$11:I395))),"")</f>
        <v/>
      </c>
    </row>
    <row r="396" spans="2:9" ht="18">
      <c r="B396" s="15" t="str">
        <f>IF(C396="","",SUBTOTAL(3,$C$11:C396))</f>
        <v/>
      </c>
      <c r="C396" s="16" t="str">
        <f t="array" ref="C396">IFERROR(INDEX('توزيع المباريات'!$C$12:$C$491,SMALL(IF('توزيع المباريات'!$J$12:$J$491=$H$7,IF('توزيع المباريات'!$H$12:$H$491=$H$6,ROW($A$13:$A$492)-ROW($A$13)+1)),ROWS($C$11:C396))),"")</f>
        <v/>
      </c>
      <c r="D396" s="16" t="str">
        <f t="array" ref="D396">IFERROR(INDEX('توزيع المباريات'!$D$12:$D$491,SMALL(IF('توزيع المباريات'!$J$12:$J$491=$H$7,IF('توزيع المباريات'!$H$12:$H$491=$H$6,ROW($A$13:$A$492)-ROW($A$13)+1)),ROWS($C$11:D396))),"")</f>
        <v/>
      </c>
      <c r="E396" s="16" t="str">
        <f t="array" ref="E396">IFERROR(INDEX('توزيع المباريات'!$E$12:$E$491,SMALL(IF('توزيع المباريات'!$J$12:$J$491=$H$7,IF('توزيع المباريات'!$H$12:$H$491=$H$6,ROW($A$13:$A$492)-ROW($A$13)+1)),ROWS($C$11:E396))),"")</f>
        <v/>
      </c>
      <c r="F396" s="16"/>
      <c r="G396" s="79"/>
      <c r="H396" s="16" t="str">
        <f t="array" ref="H396">IFERROR(INDEX('توزيع المباريات'!$H$12:$H$491,SMALL(IF('توزيع المباريات'!$J$12:$J$491=$H$7,IF('توزيع المباريات'!$H$12:$H$491=$H$6,ROW($A$13:$A$492)-ROW($A$13)+1)),ROWS($C$11:H396))),"")</f>
        <v/>
      </c>
      <c r="I396" s="16" t="str">
        <f t="array" ref="I396">IFERROR(INDEX('توزيع المباريات'!$I$12:$I$491,SMALL(IF('توزيع المباريات'!$J$12:$J$491=$H$7,IF('توزيع المباريات'!$H$12:$H$491=$H$6,ROW($A$13:$A$492)-ROW($A$13)+1)),ROWS($C$11:I396))),"")</f>
        <v/>
      </c>
    </row>
    <row r="397" spans="2:9" ht="18">
      <c r="B397" s="15" t="str">
        <f>IF(C397="","",SUBTOTAL(3,$C$11:C397))</f>
        <v/>
      </c>
      <c r="C397" s="16" t="str">
        <f t="array" ref="C397">IFERROR(INDEX('توزيع المباريات'!$C$12:$C$491,SMALL(IF('توزيع المباريات'!$J$12:$J$491=$H$7,IF('توزيع المباريات'!$H$12:$H$491=$H$6,ROW($A$13:$A$492)-ROW($A$13)+1)),ROWS($C$11:C397))),"")</f>
        <v/>
      </c>
      <c r="D397" s="16" t="str">
        <f t="array" ref="D397">IFERROR(INDEX('توزيع المباريات'!$D$12:$D$491,SMALL(IF('توزيع المباريات'!$J$12:$J$491=$H$7,IF('توزيع المباريات'!$H$12:$H$491=$H$6,ROW($A$13:$A$492)-ROW($A$13)+1)),ROWS($C$11:D397))),"")</f>
        <v/>
      </c>
      <c r="E397" s="16" t="str">
        <f t="array" ref="E397">IFERROR(INDEX('توزيع المباريات'!$E$12:$E$491,SMALL(IF('توزيع المباريات'!$J$12:$J$491=$H$7,IF('توزيع المباريات'!$H$12:$H$491=$H$6,ROW($A$13:$A$492)-ROW($A$13)+1)),ROWS($C$11:E397))),"")</f>
        <v/>
      </c>
      <c r="F397" s="16"/>
      <c r="G397" s="79"/>
      <c r="H397" s="16" t="str">
        <f t="array" ref="H397">IFERROR(INDEX('توزيع المباريات'!$H$12:$H$491,SMALL(IF('توزيع المباريات'!$J$12:$J$491=$H$7,IF('توزيع المباريات'!$H$12:$H$491=$H$6,ROW($A$13:$A$492)-ROW($A$13)+1)),ROWS($C$11:H397))),"")</f>
        <v/>
      </c>
      <c r="I397" s="16" t="str">
        <f t="array" ref="I397">IFERROR(INDEX('توزيع المباريات'!$I$12:$I$491,SMALL(IF('توزيع المباريات'!$J$12:$J$491=$H$7,IF('توزيع المباريات'!$H$12:$H$491=$H$6,ROW($A$13:$A$492)-ROW($A$13)+1)),ROWS($C$11:I397))),"")</f>
        <v/>
      </c>
    </row>
    <row r="398" spans="2:9" ht="18">
      <c r="B398" s="15" t="str">
        <f>IF(C398="","",SUBTOTAL(3,$C$11:C398))</f>
        <v/>
      </c>
      <c r="C398" s="16" t="str">
        <f t="array" ref="C398">IFERROR(INDEX('توزيع المباريات'!$C$12:$C$491,SMALL(IF('توزيع المباريات'!$J$12:$J$491=$H$7,IF('توزيع المباريات'!$H$12:$H$491=$H$6,ROW($A$13:$A$492)-ROW($A$13)+1)),ROWS($C$11:C398))),"")</f>
        <v/>
      </c>
      <c r="D398" s="16" t="str">
        <f t="array" ref="D398">IFERROR(INDEX('توزيع المباريات'!$D$12:$D$491,SMALL(IF('توزيع المباريات'!$J$12:$J$491=$H$7,IF('توزيع المباريات'!$H$12:$H$491=$H$6,ROW($A$13:$A$492)-ROW($A$13)+1)),ROWS($C$11:D398))),"")</f>
        <v/>
      </c>
      <c r="E398" s="16" t="str">
        <f t="array" ref="E398">IFERROR(INDEX('توزيع المباريات'!$E$12:$E$491,SMALL(IF('توزيع المباريات'!$J$12:$J$491=$H$7,IF('توزيع المباريات'!$H$12:$H$491=$H$6,ROW($A$13:$A$492)-ROW($A$13)+1)),ROWS($C$11:E398))),"")</f>
        <v/>
      </c>
      <c r="F398" s="16"/>
      <c r="G398" s="79"/>
      <c r="H398" s="16" t="str">
        <f t="array" ref="H398">IFERROR(INDEX('توزيع المباريات'!$H$12:$H$491,SMALL(IF('توزيع المباريات'!$J$12:$J$491=$H$7,IF('توزيع المباريات'!$H$12:$H$491=$H$6,ROW($A$13:$A$492)-ROW($A$13)+1)),ROWS($C$11:H398))),"")</f>
        <v/>
      </c>
      <c r="I398" s="16" t="str">
        <f t="array" ref="I398">IFERROR(INDEX('توزيع المباريات'!$I$12:$I$491,SMALL(IF('توزيع المباريات'!$J$12:$J$491=$H$7,IF('توزيع المباريات'!$H$12:$H$491=$H$6,ROW($A$13:$A$492)-ROW($A$13)+1)),ROWS($C$11:I398))),"")</f>
        <v/>
      </c>
    </row>
    <row r="399" spans="2:9" ht="18">
      <c r="B399" s="15" t="str">
        <f>IF(C399="","",SUBTOTAL(3,$C$11:C399))</f>
        <v/>
      </c>
      <c r="C399" s="16" t="str">
        <f t="array" ref="C399">IFERROR(INDEX('توزيع المباريات'!$C$12:$C$491,SMALL(IF('توزيع المباريات'!$J$12:$J$491=$H$7,IF('توزيع المباريات'!$H$12:$H$491=$H$6,ROW($A$13:$A$492)-ROW($A$13)+1)),ROWS($C$11:C399))),"")</f>
        <v/>
      </c>
      <c r="D399" s="16" t="str">
        <f t="array" ref="D399">IFERROR(INDEX('توزيع المباريات'!$D$12:$D$491,SMALL(IF('توزيع المباريات'!$J$12:$J$491=$H$7,IF('توزيع المباريات'!$H$12:$H$491=$H$6,ROW($A$13:$A$492)-ROW($A$13)+1)),ROWS($C$11:D399))),"")</f>
        <v/>
      </c>
      <c r="E399" s="16" t="str">
        <f t="array" ref="E399">IFERROR(INDEX('توزيع المباريات'!$E$12:$E$491,SMALL(IF('توزيع المباريات'!$J$12:$J$491=$H$7,IF('توزيع المباريات'!$H$12:$H$491=$H$6,ROW($A$13:$A$492)-ROW($A$13)+1)),ROWS($C$11:E399))),"")</f>
        <v/>
      </c>
      <c r="F399" s="16"/>
      <c r="G399" s="79"/>
      <c r="H399" s="16" t="str">
        <f t="array" ref="H399">IFERROR(INDEX('توزيع المباريات'!$H$12:$H$491,SMALL(IF('توزيع المباريات'!$J$12:$J$491=$H$7,IF('توزيع المباريات'!$H$12:$H$491=$H$6,ROW($A$13:$A$492)-ROW($A$13)+1)),ROWS($C$11:H399))),"")</f>
        <v/>
      </c>
      <c r="I399" s="16" t="str">
        <f t="array" ref="I399">IFERROR(INDEX('توزيع المباريات'!$I$12:$I$491,SMALL(IF('توزيع المباريات'!$J$12:$J$491=$H$7,IF('توزيع المباريات'!$H$12:$H$491=$H$6,ROW($A$13:$A$492)-ROW($A$13)+1)),ROWS($C$11:I399))),"")</f>
        <v/>
      </c>
    </row>
    <row r="400" spans="2:9" ht="18">
      <c r="B400" s="15" t="str">
        <f>IF(C400="","",SUBTOTAL(3,$C$11:C400))</f>
        <v/>
      </c>
      <c r="C400" s="16" t="str">
        <f t="array" ref="C400">IFERROR(INDEX('توزيع المباريات'!$C$12:$C$491,SMALL(IF('توزيع المباريات'!$J$12:$J$491=$H$7,IF('توزيع المباريات'!$H$12:$H$491=$H$6,ROW($A$13:$A$492)-ROW($A$13)+1)),ROWS($C$11:C400))),"")</f>
        <v/>
      </c>
      <c r="D400" s="16" t="str">
        <f t="array" ref="D400">IFERROR(INDEX('توزيع المباريات'!$D$12:$D$491,SMALL(IF('توزيع المباريات'!$J$12:$J$491=$H$7,IF('توزيع المباريات'!$H$12:$H$491=$H$6,ROW($A$13:$A$492)-ROW($A$13)+1)),ROWS($C$11:D400))),"")</f>
        <v/>
      </c>
      <c r="E400" s="16" t="str">
        <f t="array" ref="E400">IFERROR(INDEX('توزيع المباريات'!$E$12:$E$491,SMALL(IF('توزيع المباريات'!$J$12:$J$491=$H$7,IF('توزيع المباريات'!$H$12:$H$491=$H$6,ROW($A$13:$A$492)-ROW($A$13)+1)),ROWS($C$11:E400))),"")</f>
        <v/>
      </c>
      <c r="F400" s="16"/>
      <c r="G400" s="79"/>
      <c r="H400" s="16" t="str">
        <f t="array" ref="H400">IFERROR(INDEX('توزيع المباريات'!$H$12:$H$491,SMALL(IF('توزيع المباريات'!$J$12:$J$491=$H$7,IF('توزيع المباريات'!$H$12:$H$491=$H$6,ROW($A$13:$A$492)-ROW($A$13)+1)),ROWS($C$11:H400))),"")</f>
        <v/>
      </c>
      <c r="I400" s="16" t="str">
        <f t="array" ref="I400">IFERROR(INDEX('توزيع المباريات'!$I$12:$I$491,SMALL(IF('توزيع المباريات'!$J$12:$J$491=$H$7,IF('توزيع المباريات'!$H$12:$H$491=$H$6,ROW($A$13:$A$492)-ROW($A$13)+1)),ROWS($C$11:I400))),"")</f>
        <v/>
      </c>
    </row>
    <row r="401" spans="2:9" ht="18">
      <c r="B401" s="15" t="str">
        <f>IF(C401="","",SUBTOTAL(3,$C$11:C401))</f>
        <v/>
      </c>
      <c r="C401" s="16" t="str">
        <f t="array" ref="C401">IFERROR(INDEX('توزيع المباريات'!$C$12:$C$491,SMALL(IF('توزيع المباريات'!$J$12:$J$491=$H$7,IF('توزيع المباريات'!$H$12:$H$491=$H$6,ROW($A$13:$A$492)-ROW($A$13)+1)),ROWS($C$11:C401))),"")</f>
        <v/>
      </c>
      <c r="D401" s="16" t="str">
        <f t="array" ref="D401">IFERROR(INDEX('توزيع المباريات'!$D$12:$D$491,SMALL(IF('توزيع المباريات'!$J$12:$J$491=$H$7,IF('توزيع المباريات'!$H$12:$H$491=$H$6,ROW($A$13:$A$492)-ROW($A$13)+1)),ROWS($C$11:D401))),"")</f>
        <v/>
      </c>
      <c r="E401" s="16" t="str">
        <f t="array" ref="E401">IFERROR(INDEX('توزيع المباريات'!$E$12:$E$491,SMALL(IF('توزيع المباريات'!$J$12:$J$491=$H$7,IF('توزيع المباريات'!$H$12:$H$491=$H$6,ROW($A$13:$A$492)-ROW($A$13)+1)),ROWS($C$11:E401))),"")</f>
        <v/>
      </c>
      <c r="F401" s="16"/>
      <c r="G401" s="79"/>
      <c r="H401" s="16" t="str">
        <f t="array" ref="H401">IFERROR(INDEX('توزيع المباريات'!$H$12:$H$491,SMALL(IF('توزيع المباريات'!$J$12:$J$491=$H$7,IF('توزيع المباريات'!$H$12:$H$491=$H$6,ROW($A$13:$A$492)-ROW($A$13)+1)),ROWS($C$11:H401))),"")</f>
        <v/>
      </c>
      <c r="I401" s="16" t="str">
        <f t="array" ref="I401">IFERROR(INDEX('توزيع المباريات'!$I$12:$I$491,SMALL(IF('توزيع المباريات'!$J$12:$J$491=$H$7,IF('توزيع المباريات'!$H$12:$H$491=$H$6,ROW($A$13:$A$492)-ROW($A$13)+1)),ROWS($C$11:I401))),"")</f>
        <v/>
      </c>
    </row>
    <row r="402" spans="2:9" ht="18">
      <c r="B402" s="15" t="str">
        <f>IF(C402="","",SUBTOTAL(3,$C$11:C402))</f>
        <v/>
      </c>
      <c r="C402" s="16" t="str">
        <f t="array" ref="C402">IFERROR(INDEX('توزيع المباريات'!$C$12:$C$491,SMALL(IF('توزيع المباريات'!$J$12:$J$491=$H$7,IF('توزيع المباريات'!$H$12:$H$491=$H$6,ROW($A$13:$A$492)-ROW($A$13)+1)),ROWS($C$11:C402))),"")</f>
        <v/>
      </c>
      <c r="D402" s="16" t="str">
        <f t="array" ref="D402">IFERROR(INDEX('توزيع المباريات'!$D$12:$D$491,SMALL(IF('توزيع المباريات'!$J$12:$J$491=$H$7,IF('توزيع المباريات'!$H$12:$H$491=$H$6,ROW($A$13:$A$492)-ROW($A$13)+1)),ROWS($C$11:D402))),"")</f>
        <v/>
      </c>
      <c r="E402" s="16" t="str">
        <f t="array" ref="E402">IFERROR(INDEX('توزيع المباريات'!$E$12:$E$491,SMALL(IF('توزيع المباريات'!$J$12:$J$491=$H$7,IF('توزيع المباريات'!$H$12:$H$491=$H$6,ROW($A$13:$A$492)-ROW($A$13)+1)),ROWS($C$11:E402))),"")</f>
        <v/>
      </c>
      <c r="F402" s="16"/>
      <c r="G402" s="79"/>
      <c r="H402" s="16" t="str">
        <f t="array" ref="H402">IFERROR(INDEX('توزيع المباريات'!$H$12:$H$491,SMALL(IF('توزيع المباريات'!$J$12:$J$491=$H$7,IF('توزيع المباريات'!$H$12:$H$491=$H$6,ROW($A$13:$A$492)-ROW($A$13)+1)),ROWS($C$11:H402))),"")</f>
        <v/>
      </c>
      <c r="I402" s="16" t="str">
        <f t="array" ref="I402">IFERROR(INDEX('توزيع المباريات'!$I$12:$I$491,SMALL(IF('توزيع المباريات'!$J$12:$J$491=$H$7,IF('توزيع المباريات'!$H$12:$H$491=$H$6,ROW($A$13:$A$492)-ROW($A$13)+1)),ROWS($C$11:I402))),"")</f>
        <v/>
      </c>
    </row>
    <row r="403" spans="2:9" ht="18">
      <c r="B403" s="15" t="str">
        <f>IF(C403="","",SUBTOTAL(3,$C$11:C403))</f>
        <v/>
      </c>
      <c r="C403" s="16" t="str">
        <f t="array" ref="C403">IFERROR(INDEX('توزيع المباريات'!$C$12:$C$491,SMALL(IF('توزيع المباريات'!$J$12:$J$491=$H$7,IF('توزيع المباريات'!$H$12:$H$491=$H$6,ROW($A$13:$A$492)-ROW($A$13)+1)),ROWS($C$11:C403))),"")</f>
        <v/>
      </c>
      <c r="D403" s="16" t="str">
        <f t="array" ref="D403">IFERROR(INDEX('توزيع المباريات'!$D$12:$D$491,SMALL(IF('توزيع المباريات'!$J$12:$J$491=$H$7,IF('توزيع المباريات'!$H$12:$H$491=$H$6,ROW($A$13:$A$492)-ROW($A$13)+1)),ROWS($C$11:D403))),"")</f>
        <v/>
      </c>
      <c r="E403" s="16" t="str">
        <f t="array" ref="E403">IFERROR(INDEX('توزيع المباريات'!$E$12:$E$491,SMALL(IF('توزيع المباريات'!$J$12:$J$491=$H$7,IF('توزيع المباريات'!$H$12:$H$491=$H$6,ROW($A$13:$A$492)-ROW($A$13)+1)),ROWS($C$11:E403))),"")</f>
        <v/>
      </c>
      <c r="F403" s="16"/>
      <c r="G403" s="79"/>
      <c r="H403" s="16" t="str">
        <f t="array" ref="H403">IFERROR(INDEX('توزيع المباريات'!$H$12:$H$491,SMALL(IF('توزيع المباريات'!$J$12:$J$491=$H$7,IF('توزيع المباريات'!$H$12:$H$491=$H$6,ROW($A$13:$A$492)-ROW($A$13)+1)),ROWS($C$11:H403))),"")</f>
        <v/>
      </c>
      <c r="I403" s="16" t="str">
        <f t="array" ref="I403">IFERROR(INDEX('توزيع المباريات'!$I$12:$I$491,SMALL(IF('توزيع المباريات'!$J$12:$J$491=$H$7,IF('توزيع المباريات'!$H$12:$H$491=$H$6,ROW($A$13:$A$492)-ROW($A$13)+1)),ROWS($C$11:I403))),"")</f>
        <v/>
      </c>
    </row>
    <row r="404" spans="2:9" ht="18">
      <c r="B404" s="15" t="str">
        <f>IF(C404="","",SUBTOTAL(3,$C$11:C404))</f>
        <v/>
      </c>
      <c r="C404" s="16" t="str">
        <f t="array" ref="C404">IFERROR(INDEX('توزيع المباريات'!$C$12:$C$491,SMALL(IF('توزيع المباريات'!$J$12:$J$491=$H$7,IF('توزيع المباريات'!$H$12:$H$491=$H$6,ROW($A$13:$A$492)-ROW($A$13)+1)),ROWS($C$11:C404))),"")</f>
        <v/>
      </c>
      <c r="D404" s="16" t="str">
        <f t="array" ref="D404">IFERROR(INDEX('توزيع المباريات'!$D$12:$D$491,SMALL(IF('توزيع المباريات'!$J$12:$J$491=$H$7,IF('توزيع المباريات'!$H$12:$H$491=$H$6,ROW($A$13:$A$492)-ROW($A$13)+1)),ROWS($C$11:D404))),"")</f>
        <v/>
      </c>
      <c r="E404" s="16" t="str">
        <f t="array" ref="E404">IFERROR(INDEX('توزيع المباريات'!$E$12:$E$491,SMALL(IF('توزيع المباريات'!$J$12:$J$491=$H$7,IF('توزيع المباريات'!$H$12:$H$491=$H$6,ROW($A$13:$A$492)-ROW($A$13)+1)),ROWS($C$11:E404))),"")</f>
        <v/>
      </c>
      <c r="F404" s="16"/>
      <c r="G404" s="79"/>
      <c r="H404" s="16" t="str">
        <f t="array" ref="H404">IFERROR(INDEX('توزيع المباريات'!$H$12:$H$491,SMALL(IF('توزيع المباريات'!$J$12:$J$491=$H$7,IF('توزيع المباريات'!$H$12:$H$491=$H$6,ROW($A$13:$A$492)-ROW($A$13)+1)),ROWS($C$11:H404))),"")</f>
        <v/>
      </c>
      <c r="I404" s="16" t="str">
        <f t="array" ref="I404">IFERROR(INDEX('توزيع المباريات'!$I$12:$I$491,SMALL(IF('توزيع المباريات'!$J$12:$J$491=$H$7,IF('توزيع المباريات'!$H$12:$H$491=$H$6,ROW($A$13:$A$492)-ROW($A$13)+1)),ROWS($C$11:I404))),"")</f>
        <v/>
      </c>
    </row>
    <row r="405" spans="2:9" ht="18">
      <c r="B405" s="15" t="str">
        <f>IF(C405="","",SUBTOTAL(3,$C$11:C405))</f>
        <v/>
      </c>
      <c r="C405" s="16" t="str">
        <f t="array" ref="C405">IFERROR(INDEX('توزيع المباريات'!$C$12:$C$491,SMALL(IF('توزيع المباريات'!$J$12:$J$491=$H$7,IF('توزيع المباريات'!$H$12:$H$491=$H$6,ROW($A$13:$A$492)-ROW($A$13)+1)),ROWS($C$11:C405))),"")</f>
        <v/>
      </c>
      <c r="D405" s="16" t="str">
        <f t="array" ref="D405">IFERROR(INDEX('توزيع المباريات'!$D$12:$D$491,SMALL(IF('توزيع المباريات'!$J$12:$J$491=$H$7,IF('توزيع المباريات'!$H$12:$H$491=$H$6,ROW($A$13:$A$492)-ROW($A$13)+1)),ROWS($C$11:D405))),"")</f>
        <v/>
      </c>
      <c r="E405" s="16" t="str">
        <f t="array" ref="E405">IFERROR(INDEX('توزيع المباريات'!$E$12:$E$491,SMALL(IF('توزيع المباريات'!$J$12:$J$491=$H$7,IF('توزيع المباريات'!$H$12:$H$491=$H$6,ROW($A$13:$A$492)-ROW($A$13)+1)),ROWS($C$11:E405))),"")</f>
        <v/>
      </c>
      <c r="F405" s="16"/>
      <c r="G405" s="79"/>
      <c r="H405" s="16" t="str">
        <f t="array" ref="H405">IFERROR(INDEX('توزيع المباريات'!$H$12:$H$491,SMALL(IF('توزيع المباريات'!$J$12:$J$491=$H$7,IF('توزيع المباريات'!$H$12:$H$491=$H$6,ROW($A$13:$A$492)-ROW($A$13)+1)),ROWS($C$11:H405))),"")</f>
        <v/>
      </c>
      <c r="I405" s="16" t="str">
        <f t="array" ref="I405">IFERROR(INDEX('توزيع المباريات'!$I$12:$I$491,SMALL(IF('توزيع المباريات'!$J$12:$J$491=$H$7,IF('توزيع المباريات'!$H$12:$H$491=$H$6,ROW($A$13:$A$492)-ROW($A$13)+1)),ROWS($C$11:I405))),"")</f>
        <v/>
      </c>
    </row>
    <row r="406" spans="2:9" ht="18">
      <c r="B406" s="15" t="str">
        <f>IF(C406="","",SUBTOTAL(3,$C$11:C406))</f>
        <v/>
      </c>
      <c r="C406" s="16" t="str">
        <f t="array" ref="C406">IFERROR(INDEX('توزيع المباريات'!$C$12:$C$491,SMALL(IF('توزيع المباريات'!$J$12:$J$491=$H$7,IF('توزيع المباريات'!$H$12:$H$491=$H$6,ROW($A$13:$A$492)-ROW($A$13)+1)),ROWS($C$11:C406))),"")</f>
        <v/>
      </c>
      <c r="D406" s="16" t="str">
        <f t="array" ref="D406">IFERROR(INDEX('توزيع المباريات'!$D$12:$D$491,SMALL(IF('توزيع المباريات'!$J$12:$J$491=$H$7,IF('توزيع المباريات'!$H$12:$H$491=$H$6,ROW($A$13:$A$492)-ROW($A$13)+1)),ROWS($C$11:D406))),"")</f>
        <v/>
      </c>
      <c r="E406" s="16" t="str">
        <f t="array" ref="E406">IFERROR(INDEX('توزيع المباريات'!$E$12:$E$491,SMALL(IF('توزيع المباريات'!$J$12:$J$491=$H$7,IF('توزيع المباريات'!$H$12:$H$491=$H$6,ROW($A$13:$A$492)-ROW($A$13)+1)),ROWS($C$11:E406))),"")</f>
        <v/>
      </c>
      <c r="F406" s="16"/>
      <c r="G406" s="79"/>
      <c r="H406" s="16" t="str">
        <f t="array" ref="H406">IFERROR(INDEX('توزيع المباريات'!$H$12:$H$491,SMALL(IF('توزيع المباريات'!$J$12:$J$491=$H$7,IF('توزيع المباريات'!$H$12:$H$491=$H$6,ROW($A$13:$A$492)-ROW($A$13)+1)),ROWS($C$11:H406))),"")</f>
        <v/>
      </c>
      <c r="I406" s="16" t="str">
        <f t="array" ref="I406">IFERROR(INDEX('توزيع المباريات'!$I$12:$I$491,SMALL(IF('توزيع المباريات'!$J$12:$J$491=$H$7,IF('توزيع المباريات'!$H$12:$H$491=$H$6,ROW($A$13:$A$492)-ROW($A$13)+1)),ROWS($C$11:I406))),"")</f>
        <v/>
      </c>
    </row>
    <row r="407" spans="2:9" ht="18">
      <c r="B407" s="15" t="str">
        <f>IF(C407="","",SUBTOTAL(3,$C$11:C407))</f>
        <v/>
      </c>
      <c r="C407" s="16" t="str">
        <f t="array" ref="C407">IFERROR(INDEX('توزيع المباريات'!$C$12:$C$491,SMALL(IF('توزيع المباريات'!$J$12:$J$491=$H$7,IF('توزيع المباريات'!$H$12:$H$491=$H$6,ROW($A$13:$A$492)-ROW($A$13)+1)),ROWS($C$11:C407))),"")</f>
        <v/>
      </c>
      <c r="D407" s="16" t="str">
        <f t="array" ref="D407">IFERROR(INDEX('توزيع المباريات'!$D$12:$D$491,SMALL(IF('توزيع المباريات'!$J$12:$J$491=$H$7,IF('توزيع المباريات'!$H$12:$H$491=$H$6,ROW($A$13:$A$492)-ROW($A$13)+1)),ROWS($C$11:D407))),"")</f>
        <v/>
      </c>
      <c r="E407" s="16" t="str">
        <f t="array" ref="E407">IFERROR(INDEX('توزيع المباريات'!$E$12:$E$491,SMALL(IF('توزيع المباريات'!$J$12:$J$491=$H$7,IF('توزيع المباريات'!$H$12:$H$491=$H$6,ROW($A$13:$A$492)-ROW($A$13)+1)),ROWS($C$11:E407))),"")</f>
        <v/>
      </c>
      <c r="F407" s="16"/>
      <c r="G407" s="79"/>
      <c r="H407" s="16" t="str">
        <f t="array" ref="H407">IFERROR(INDEX('توزيع المباريات'!$H$12:$H$491,SMALL(IF('توزيع المباريات'!$J$12:$J$491=$H$7,IF('توزيع المباريات'!$H$12:$H$491=$H$6,ROW($A$13:$A$492)-ROW($A$13)+1)),ROWS($C$11:H407))),"")</f>
        <v/>
      </c>
      <c r="I407" s="16" t="str">
        <f t="array" ref="I407">IFERROR(INDEX('توزيع المباريات'!$I$12:$I$491,SMALL(IF('توزيع المباريات'!$J$12:$J$491=$H$7,IF('توزيع المباريات'!$H$12:$H$491=$H$6,ROW($A$13:$A$492)-ROW($A$13)+1)),ROWS($C$11:I407))),"")</f>
        <v/>
      </c>
    </row>
    <row r="408" spans="2:9" ht="18">
      <c r="B408" s="15" t="str">
        <f>IF(C408="","",SUBTOTAL(3,$C$11:C408))</f>
        <v/>
      </c>
      <c r="C408" s="16" t="str">
        <f t="array" ref="C408">IFERROR(INDEX('توزيع المباريات'!$C$12:$C$491,SMALL(IF('توزيع المباريات'!$J$12:$J$491=$H$7,IF('توزيع المباريات'!$H$12:$H$491=$H$6,ROW($A$13:$A$492)-ROW($A$13)+1)),ROWS($C$11:C408))),"")</f>
        <v/>
      </c>
      <c r="D408" s="16" t="str">
        <f t="array" ref="D408">IFERROR(INDEX('توزيع المباريات'!$D$12:$D$491,SMALL(IF('توزيع المباريات'!$J$12:$J$491=$H$7,IF('توزيع المباريات'!$H$12:$H$491=$H$6,ROW($A$13:$A$492)-ROW($A$13)+1)),ROWS($C$11:D408))),"")</f>
        <v/>
      </c>
      <c r="E408" s="16" t="str">
        <f t="array" ref="E408">IFERROR(INDEX('توزيع المباريات'!$E$12:$E$491,SMALL(IF('توزيع المباريات'!$J$12:$J$491=$H$7,IF('توزيع المباريات'!$H$12:$H$491=$H$6,ROW($A$13:$A$492)-ROW($A$13)+1)),ROWS($C$11:E408))),"")</f>
        <v/>
      </c>
      <c r="F408" s="16"/>
      <c r="G408" s="79"/>
      <c r="H408" s="16" t="str">
        <f t="array" ref="H408">IFERROR(INDEX('توزيع المباريات'!$H$12:$H$491,SMALL(IF('توزيع المباريات'!$J$12:$J$491=$H$7,IF('توزيع المباريات'!$H$12:$H$491=$H$6,ROW($A$13:$A$492)-ROW($A$13)+1)),ROWS($C$11:H408))),"")</f>
        <v/>
      </c>
      <c r="I408" s="16" t="str">
        <f t="array" ref="I408">IFERROR(INDEX('توزيع المباريات'!$I$12:$I$491,SMALL(IF('توزيع المباريات'!$J$12:$J$491=$H$7,IF('توزيع المباريات'!$H$12:$H$491=$H$6,ROW($A$13:$A$492)-ROW($A$13)+1)),ROWS($C$11:I408))),"")</f>
        <v/>
      </c>
    </row>
    <row r="409" spans="2:9" ht="18">
      <c r="B409" s="15" t="str">
        <f>IF(C409="","",SUBTOTAL(3,$C$11:C409))</f>
        <v/>
      </c>
      <c r="C409" s="16" t="str">
        <f t="array" ref="C409">IFERROR(INDEX('توزيع المباريات'!$C$12:$C$491,SMALL(IF('توزيع المباريات'!$J$12:$J$491=$H$7,IF('توزيع المباريات'!$H$12:$H$491=$H$6,ROW($A$13:$A$492)-ROW($A$13)+1)),ROWS($C$11:C409))),"")</f>
        <v/>
      </c>
      <c r="D409" s="16" t="str">
        <f t="array" ref="D409">IFERROR(INDEX('توزيع المباريات'!$D$12:$D$491,SMALL(IF('توزيع المباريات'!$J$12:$J$491=$H$7,IF('توزيع المباريات'!$H$12:$H$491=$H$6,ROW($A$13:$A$492)-ROW($A$13)+1)),ROWS($C$11:D409))),"")</f>
        <v/>
      </c>
      <c r="E409" s="16" t="str">
        <f t="array" ref="E409">IFERROR(INDEX('توزيع المباريات'!$E$12:$E$491,SMALL(IF('توزيع المباريات'!$J$12:$J$491=$H$7,IF('توزيع المباريات'!$H$12:$H$491=$H$6,ROW($A$13:$A$492)-ROW($A$13)+1)),ROWS($C$11:E409))),"")</f>
        <v/>
      </c>
      <c r="F409" s="16"/>
      <c r="G409" s="79"/>
      <c r="H409" s="16" t="str">
        <f t="array" ref="H409">IFERROR(INDEX('توزيع المباريات'!$H$12:$H$491,SMALL(IF('توزيع المباريات'!$J$12:$J$491=$H$7,IF('توزيع المباريات'!$H$12:$H$491=$H$6,ROW($A$13:$A$492)-ROW($A$13)+1)),ROWS($C$11:H409))),"")</f>
        <v/>
      </c>
      <c r="I409" s="16" t="str">
        <f t="array" ref="I409">IFERROR(INDEX('توزيع المباريات'!$I$12:$I$491,SMALL(IF('توزيع المباريات'!$J$12:$J$491=$H$7,IF('توزيع المباريات'!$H$12:$H$491=$H$6,ROW($A$13:$A$492)-ROW($A$13)+1)),ROWS($C$11:I409))),"")</f>
        <v/>
      </c>
    </row>
    <row r="410" spans="2:9" ht="18">
      <c r="B410" s="15" t="str">
        <f>IF(C410="","",SUBTOTAL(3,$C$11:C410))</f>
        <v/>
      </c>
      <c r="C410" s="16" t="str">
        <f t="array" ref="C410">IFERROR(INDEX('توزيع المباريات'!$C$12:$C$491,SMALL(IF('توزيع المباريات'!$J$12:$J$491=$H$7,IF('توزيع المباريات'!$H$12:$H$491=$H$6,ROW($A$13:$A$492)-ROW($A$13)+1)),ROWS($C$11:C410))),"")</f>
        <v/>
      </c>
      <c r="D410" s="16" t="str">
        <f t="array" ref="D410">IFERROR(INDEX('توزيع المباريات'!$D$12:$D$491,SMALL(IF('توزيع المباريات'!$J$12:$J$491=$H$7,IF('توزيع المباريات'!$H$12:$H$491=$H$6,ROW($A$13:$A$492)-ROW($A$13)+1)),ROWS($C$11:D410))),"")</f>
        <v/>
      </c>
      <c r="E410" s="16" t="str">
        <f t="array" ref="E410">IFERROR(INDEX('توزيع المباريات'!$E$12:$E$491,SMALL(IF('توزيع المباريات'!$J$12:$J$491=$H$7,IF('توزيع المباريات'!$H$12:$H$491=$H$6,ROW($A$13:$A$492)-ROW($A$13)+1)),ROWS($C$11:E410))),"")</f>
        <v/>
      </c>
      <c r="F410" s="16"/>
      <c r="G410" s="79"/>
      <c r="H410" s="16" t="str">
        <f t="array" ref="H410">IFERROR(INDEX('توزيع المباريات'!$H$12:$H$491,SMALL(IF('توزيع المباريات'!$J$12:$J$491=$H$7,IF('توزيع المباريات'!$H$12:$H$491=$H$6,ROW($A$13:$A$492)-ROW($A$13)+1)),ROWS($C$11:H410))),"")</f>
        <v/>
      </c>
      <c r="I410" s="16" t="str">
        <f t="array" ref="I410">IFERROR(INDEX('توزيع المباريات'!$I$12:$I$491,SMALL(IF('توزيع المباريات'!$J$12:$J$491=$H$7,IF('توزيع المباريات'!$H$12:$H$491=$H$6,ROW($A$13:$A$492)-ROW($A$13)+1)),ROWS($C$11:I410))),"")</f>
        <v/>
      </c>
    </row>
    <row r="411" spans="2:9" ht="18">
      <c r="B411" s="15" t="str">
        <f>IF(C411="","",SUBTOTAL(3,$C$11:C411))</f>
        <v/>
      </c>
      <c r="C411" s="16" t="str">
        <f t="array" ref="C411">IFERROR(INDEX('توزيع المباريات'!$C$12:$C$491,SMALL(IF('توزيع المباريات'!$J$12:$J$491=$H$7,IF('توزيع المباريات'!$H$12:$H$491=$H$6,ROW($A$13:$A$492)-ROW($A$13)+1)),ROWS($C$11:C411))),"")</f>
        <v/>
      </c>
      <c r="D411" s="16" t="str">
        <f t="array" ref="D411">IFERROR(INDEX('توزيع المباريات'!$D$12:$D$491,SMALL(IF('توزيع المباريات'!$J$12:$J$491=$H$7,IF('توزيع المباريات'!$H$12:$H$491=$H$6,ROW($A$13:$A$492)-ROW($A$13)+1)),ROWS($C$11:D411))),"")</f>
        <v/>
      </c>
      <c r="E411" s="16" t="str">
        <f t="array" ref="E411">IFERROR(INDEX('توزيع المباريات'!$E$12:$E$491,SMALL(IF('توزيع المباريات'!$J$12:$J$491=$H$7,IF('توزيع المباريات'!$H$12:$H$491=$H$6,ROW($A$13:$A$492)-ROW($A$13)+1)),ROWS($C$11:E411))),"")</f>
        <v/>
      </c>
      <c r="F411" s="16"/>
      <c r="G411" s="79"/>
      <c r="H411" s="16" t="str">
        <f t="array" ref="H411">IFERROR(INDEX('توزيع المباريات'!$H$12:$H$491,SMALL(IF('توزيع المباريات'!$J$12:$J$491=$H$7,IF('توزيع المباريات'!$H$12:$H$491=$H$6,ROW($A$13:$A$492)-ROW($A$13)+1)),ROWS($C$11:H411))),"")</f>
        <v/>
      </c>
      <c r="I411" s="16" t="str">
        <f t="array" ref="I411">IFERROR(INDEX('توزيع المباريات'!$I$12:$I$491,SMALL(IF('توزيع المباريات'!$J$12:$J$491=$H$7,IF('توزيع المباريات'!$H$12:$H$491=$H$6,ROW($A$13:$A$492)-ROW($A$13)+1)),ROWS($C$11:I411))),"")</f>
        <v/>
      </c>
    </row>
    <row r="412" spans="2:9" ht="18">
      <c r="B412" s="15" t="str">
        <f>IF(C412="","",SUBTOTAL(3,$C$11:C412))</f>
        <v/>
      </c>
      <c r="C412" s="16" t="str">
        <f t="array" ref="C412">IFERROR(INDEX('توزيع المباريات'!$C$12:$C$491,SMALL(IF('توزيع المباريات'!$J$12:$J$491=$H$7,IF('توزيع المباريات'!$H$12:$H$491=$H$6,ROW($A$13:$A$492)-ROW($A$13)+1)),ROWS($C$11:C412))),"")</f>
        <v/>
      </c>
      <c r="D412" s="16" t="str">
        <f t="array" ref="D412">IFERROR(INDEX('توزيع المباريات'!$D$12:$D$491,SMALL(IF('توزيع المباريات'!$J$12:$J$491=$H$7,IF('توزيع المباريات'!$H$12:$H$491=$H$6,ROW($A$13:$A$492)-ROW($A$13)+1)),ROWS($C$11:D412))),"")</f>
        <v/>
      </c>
      <c r="E412" s="16" t="str">
        <f t="array" ref="E412">IFERROR(INDEX('توزيع المباريات'!$E$12:$E$491,SMALL(IF('توزيع المباريات'!$J$12:$J$491=$H$7,IF('توزيع المباريات'!$H$12:$H$491=$H$6,ROW($A$13:$A$492)-ROW($A$13)+1)),ROWS($C$11:E412))),"")</f>
        <v/>
      </c>
      <c r="F412" s="16"/>
      <c r="G412" s="79"/>
      <c r="H412" s="16" t="str">
        <f t="array" ref="H412">IFERROR(INDEX('توزيع المباريات'!$H$12:$H$491,SMALL(IF('توزيع المباريات'!$J$12:$J$491=$H$7,IF('توزيع المباريات'!$H$12:$H$491=$H$6,ROW($A$13:$A$492)-ROW($A$13)+1)),ROWS($C$11:H412))),"")</f>
        <v/>
      </c>
      <c r="I412" s="16" t="str">
        <f t="array" ref="I412">IFERROR(INDEX('توزيع المباريات'!$I$12:$I$491,SMALL(IF('توزيع المباريات'!$J$12:$J$491=$H$7,IF('توزيع المباريات'!$H$12:$H$491=$H$6,ROW($A$13:$A$492)-ROW($A$13)+1)),ROWS($C$11:I412))),"")</f>
        <v/>
      </c>
    </row>
    <row r="413" spans="2:9" ht="18">
      <c r="B413" s="15" t="str">
        <f>IF(C413="","",SUBTOTAL(3,$C$11:C413))</f>
        <v/>
      </c>
      <c r="C413" s="16" t="str">
        <f t="array" ref="C413">IFERROR(INDEX('توزيع المباريات'!$C$12:$C$491,SMALL(IF('توزيع المباريات'!$J$12:$J$491=$H$7,IF('توزيع المباريات'!$H$12:$H$491=$H$6,ROW($A$13:$A$492)-ROW($A$13)+1)),ROWS($C$11:C413))),"")</f>
        <v/>
      </c>
      <c r="D413" s="16" t="str">
        <f t="array" ref="D413">IFERROR(INDEX('توزيع المباريات'!$D$12:$D$491,SMALL(IF('توزيع المباريات'!$J$12:$J$491=$H$7,IF('توزيع المباريات'!$H$12:$H$491=$H$6,ROW($A$13:$A$492)-ROW($A$13)+1)),ROWS($C$11:D413))),"")</f>
        <v/>
      </c>
      <c r="E413" s="16" t="str">
        <f t="array" ref="E413">IFERROR(INDEX('توزيع المباريات'!$E$12:$E$491,SMALL(IF('توزيع المباريات'!$J$12:$J$491=$H$7,IF('توزيع المباريات'!$H$12:$H$491=$H$6,ROW($A$13:$A$492)-ROW($A$13)+1)),ROWS($C$11:E413))),"")</f>
        <v/>
      </c>
      <c r="F413" s="16"/>
      <c r="G413" s="79"/>
      <c r="H413" s="16" t="str">
        <f t="array" ref="H413">IFERROR(INDEX('توزيع المباريات'!$H$12:$H$491,SMALL(IF('توزيع المباريات'!$J$12:$J$491=$H$7,IF('توزيع المباريات'!$H$12:$H$491=$H$6,ROW($A$13:$A$492)-ROW($A$13)+1)),ROWS($C$11:H413))),"")</f>
        <v/>
      </c>
      <c r="I413" s="16" t="str">
        <f t="array" ref="I413">IFERROR(INDEX('توزيع المباريات'!$I$12:$I$491,SMALL(IF('توزيع المباريات'!$J$12:$J$491=$H$7,IF('توزيع المباريات'!$H$12:$H$491=$H$6,ROW($A$13:$A$492)-ROW($A$13)+1)),ROWS($C$11:I413))),"")</f>
        <v/>
      </c>
    </row>
    <row r="414" spans="2:9" ht="18">
      <c r="B414" s="15" t="str">
        <f>IF(C414="","",SUBTOTAL(3,$C$11:C414))</f>
        <v/>
      </c>
      <c r="C414" s="16" t="str">
        <f t="array" ref="C414">IFERROR(INDEX('توزيع المباريات'!$C$12:$C$491,SMALL(IF('توزيع المباريات'!$J$12:$J$491=$H$7,IF('توزيع المباريات'!$H$12:$H$491=$H$6,ROW($A$13:$A$492)-ROW($A$13)+1)),ROWS($C$11:C414))),"")</f>
        <v/>
      </c>
      <c r="D414" s="16" t="str">
        <f t="array" ref="D414">IFERROR(INDEX('توزيع المباريات'!$D$12:$D$491,SMALL(IF('توزيع المباريات'!$J$12:$J$491=$H$7,IF('توزيع المباريات'!$H$12:$H$491=$H$6,ROW($A$13:$A$492)-ROW($A$13)+1)),ROWS($C$11:D414))),"")</f>
        <v/>
      </c>
      <c r="E414" s="16" t="str">
        <f t="array" ref="E414">IFERROR(INDEX('توزيع المباريات'!$E$12:$E$491,SMALL(IF('توزيع المباريات'!$J$12:$J$491=$H$7,IF('توزيع المباريات'!$H$12:$H$491=$H$6,ROW($A$13:$A$492)-ROW($A$13)+1)),ROWS($C$11:E414))),"")</f>
        <v/>
      </c>
      <c r="F414" s="16"/>
      <c r="G414" s="79"/>
      <c r="H414" s="16" t="str">
        <f t="array" ref="H414">IFERROR(INDEX('توزيع المباريات'!$H$12:$H$491,SMALL(IF('توزيع المباريات'!$J$12:$J$491=$H$7,IF('توزيع المباريات'!$H$12:$H$491=$H$6,ROW($A$13:$A$492)-ROW($A$13)+1)),ROWS($C$11:H414))),"")</f>
        <v/>
      </c>
      <c r="I414" s="16" t="str">
        <f t="array" ref="I414">IFERROR(INDEX('توزيع المباريات'!$I$12:$I$491,SMALL(IF('توزيع المباريات'!$J$12:$J$491=$H$7,IF('توزيع المباريات'!$H$12:$H$491=$H$6,ROW($A$13:$A$492)-ROW($A$13)+1)),ROWS($C$11:I414))),"")</f>
        <v/>
      </c>
    </row>
    <row r="415" spans="2:9" ht="18">
      <c r="B415" s="15" t="str">
        <f>IF(C415="","",SUBTOTAL(3,$C$11:C415))</f>
        <v/>
      </c>
      <c r="C415" s="16" t="str">
        <f t="array" ref="C415">IFERROR(INDEX('توزيع المباريات'!$C$12:$C$491,SMALL(IF('توزيع المباريات'!$J$12:$J$491=$H$7,IF('توزيع المباريات'!$H$12:$H$491=$H$6,ROW($A$13:$A$492)-ROW($A$13)+1)),ROWS($C$11:C415))),"")</f>
        <v/>
      </c>
      <c r="D415" s="16" t="str">
        <f t="array" ref="D415">IFERROR(INDEX('توزيع المباريات'!$D$12:$D$491,SMALL(IF('توزيع المباريات'!$J$12:$J$491=$H$7,IF('توزيع المباريات'!$H$12:$H$491=$H$6,ROW($A$13:$A$492)-ROW($A$13)+1)),ROWS($C$11:D415))),"")</f>
        <v/>
      </c>
      <c r="E415" s="16" t="str">
        <f t="array" ref="E415">IFERROR(INDEX('توزيع المباريات'!$E$12:$E$491,SMALL(IF('توزيع المباريات'!$J$12:$J$491=$H$7,IF('توزيع المباريات'!$H$12:$H$491=$H$6,ROW($A$13:$A$492)-ROW($A$13)+1)),ROWS($C$11:E415))),"")</f>
        <v/>
      </c>
      <c r="F415" s="16"/>
      <c r="G415" s="79"/>
      <c r="H415" s="16" t="str">
        <f t="array" ref="H415">IFERROR(INDEX('توزيع المباريات'!$H$12:$H$491,SMALL(IF('توزيع المباريات'!$J$12:$J$491=$H$7,IF('توزيع المباريات'!$H$12:$H$491=$H$6,ROW($A$13:$A$492)-ROW($A$13)+1)),ROWS($C$11:H415))),"")</f>
        <v/>
      </c>
      <c r="I415" s="16" t="str">
        <f t="array" ref="I415">IFERROR(INDEX('توزيع المباريات'!$I$12:$I$491,SMALL(IF('توزيع المباريات'!$J$12:$J$491=$H$7,IF('توزيع المباريات'!$H$12:$H$491=$H$6,ROW($A$13:$A$492)-ROW($A$13)+1)),ROWS($C$11:I415))),"")</f>
        <v/>
      </c>
    </row>
    <row r="416" spans="2:9" ht="18">
      <c r="B416" s="15" t="str">
        <f>IF(C416="","",SUBTOTAL(3,$C$11:C416))</f>
        <v/>
      </c>
      <c r="C416" s="16" t="str">
        <f t="array" ref="C416">IFERROR(INDEX('توزيع المباريات'!$C$12:$C$491,SMALL(IF('توزيع المباريات'!$J$12:$J$491=$H$7,IF('توزيع المباريات'!$H$12:$H$491=$H$6,ROW($A$13:$A$492)-ROW($A$13)+1)),ROWS($C$11:C416))),"")</f>
        <v/>
      </c>
      <c r="D416" s="16" t="str">
        <f t="array" ref="D416">IFERROR(INDEX('توزيع المباريات'!$D$12:$D$491,SMALL(IF('توزيع المباريات'!$J$12:$J$491=$H$7,IF('توزيع المباريات'!$H$12:$H$491=$H$6,ROW($A$13:$A$492)-ROW($A$13)+1)),ROWS($C$11:D416))),"")</f>
        <v/>
      </c>
      <c r="E416" s="16" t="str">
        <f t="array" ref="E416">IFERROR(INDEX('توزيع المباريات'!$E$12:$E$491,SMALL(IF('توزيع المباريات'!$J$12:$J$491=$H$7,IF('توزيع المباريات'!$H$12:$H$491=$H$6,ROW($A$13:$A$492)-ROW($A$13)+1)),ROWS($C$11:E416))),"")</f>
        <v/>
      </c>
      <c r="F416" s="16"/>
      <c r="G416" s="79"/>
      <c r="H416" s="16" t="str">
        <f t="array" ref="H416">IFERROR(INDEX('توزيع المباريات'!$H$12:$H$491,SMALL(IF('توزيع المباريات'!$J$12:$J$491=$H$7,IF('توزيع المباريات'!$H$12:$H$491=$H$6,ROW($A$13:$A$492)-ROW($A$13)+1)),ROWS($C$11:H416))),"")</f>
        <v/>
      </c>
      <c r="I416" s="16" t="str">
        <f t="array" ref="I416">IFERROR(INDEX('توزيع المباريات'!$I$12:$I$491,SMALL(IF('توزيع المباريات'!$J$12:$J$491=$H$7,IF('توزيع المباريات'!$H$12:$H$491=$H$6,ROW($A$13:$A$492)-ROW($A$13)+1)),ROWS($C$11:I416))),"")</f>
        <v/>
      </c>
    </row>
    <row r="417" spans="2:9" ht="18">
      <c r="B417" s="15" t="str">
        <f>IF(C417="","",SUBTOTAL(3,$C$11:C417))</f>
        <v/>
      </c>
      <c r="C417" s="16" t="str">
        <f t="array" ref="C417">IFERROR(INDEX('توزيع المباريات'!$C$12:$C$491,SMALL(IF('توزيع المباريات'!$J$12:$J$491=$H$7,IF('توزيع المباريات'!$H$12:$H$491=$H$6,ROW($A$13:$A$492)-ROW($A$13)+1)),ROWS($C$11:C417))),"")</f>
        <v/>
      </c>
      <c r="D417" s="16" t="str">
        <f t="array" ref="D417">IFERROR(INDEX('توزيع المباريات'!$D$12:$D$491,SMALL(IF('توزيع المباريات'!$J$12:$J$491=$H$7,IF('توزيع المباريات'!$H$12:$H$491=$H$6,ROW($A$13:$A$492)-ROW($A$13)+1)),ROWS($C$11:D417))),"")</f>
        <v/>
      </c>
      <c r="E417" s="16" t="str">
        <f t="array" ref="E417">IFERROR(INDEX('توزيع المباريات'!$E$12:$E$491,SMALL(IF('توزيع المباريات'!$J$12:$J$491=$H$7,IF('توزيع المباريات'!$H$12:$H$491=$H$6,ROW($A$13:$A$492)-ROW($A$13)+1)),ROWS($C$11:E417))),"")</f>
        <v/>
      </c>
      <c r="F417" s="16"/>
      <c r="G417" s="79"/>
      <c r="H417" s="16" t="str">
        <f t="array" ref="H417">IFERROR(INDEX('توزيع المباريات'!$H$12:$H$491,SMALL(IF('توزيع المباريات'!$J$12:$J$491=$H$7,IF('توزيع المباريات'!$H$12:$H$491=$H$6,ROW($A$13:$A$492)-ROW($A$13)+1)),ROWS($C$11:H417))),"")</f>
        <v/>
      </c>
      <c r="I417" s="16" t="str">
        <f t="array" ref="I417">IFERROR(INDEX('توزيع المباريات'!$I$12:$I$491,SMALL(IF('توزيع المباريات'!$J$12:$J$491=$H$7,IF('توزيع المباريات'!$H$12:$H$491=$H$6,ROW($A$13:$A$492)-ROW($A$13)+1)),ROWS($C$11:I417))),"")</f>
        <v/>
      </c>
    </row>
    <row r="418" spans="2:9" ht="18">
      <c r="B418" s="15" t="str">
        <f>IF(C418="","",SUBTOTAL(3,$C$11:C418))</f>
        <v/>
      </c>
      <c r="C418" s="16" t="str">
        <f t="array" ref="C418">IFERROR(INDEX('توزيع المباريات'!$C$12:$C$491,SMALL(IF('توزيع المباريات'!$J$12:$J$491=$H$7,IF('توزيع المباريات'!$H$12:$H$491=$H$6,ROW($A$13:$A$492)-ROW($A$13)+1)),ROWS($C$11:C418))),"")</f>
        <v/>
      </c>
      <c r="D418" s="16" t="str">
        <f t="array" ref="D418">IFERROR(INDEX('توزيع المباريات'!$D$12:$D$491,SMALL(IF('توزيع المباريات'!$J$12:$J$491=$H$7,IF('توزيع المباريات'!$H$12:$H$491=$H$6,ROW($A$13:$A$492)-ROW($A$13)+1)),ROWS($C$11:D418))),"")</f>
        <v/>
      </c>
      <c r="E418" s="16" t="str">
        <f t="array" ref="E418">IFERROR(INDEX('توزيع المباريات'!$E$12:$E$491,SMALL(IF('توزيع المباريات'!$J$12:$J$491=$H$7,IF('توزيع المباريات'!$H$12:$H$491=$H$6,ROW($A$13:$A$492)-ROW($A$13)+1)),ROWS($C$11:E418))),"")</f>
        <v/>
      </c>
      <c r="F418" s="16"/>
      <c r="G418" s="79"/>
      <c r="H418" s="16" t="str">
        <f t="array" ref="H418">IFERROR(INDEX('توزيع المباريات'!$H$12:$H$491,SMALL(IF('توزيع المباريات'!$J$12:$J$491=$H$7,IF('توزيع المباريات'!$H$12:$H$491=$H$6,ROW($A$13:$A$492)-ROW($A$13)+1)),ROWS($C$11:H418))),"")</f>
        <v/>
      </c>
      <c r="I418" s="16" t="str">
        <f t="array" ref="I418">IFERROR(INDEX('توزيع المباريات'!$I$12:$I$491,SMALL(IF('توزيع المباريات'!$J$12:$J$491=$H$7,IF('توزيع المباريات'!$H$12:$H$491=$H$6,ROW($A$13:$A$492)-ROW($A$13)+1)),ROWS($C$11:I418))),"")</f>
        <v/>
      </c>
    </row>
    <row r="419" spans="2:9" ht="18">
      <c r="B419" s="15" t="str">
        <f>IF(C419="","",SUBTOTAL(3,$C$11:C419))</f>
        <v/>
      </c>
      <c r="C419" s="16" t="str">
        <f t="array" ref="C419">IFERROR(INDEX('توزيع المباريات'!$C$12:$C$491,SMALL(IF('توزيع المباريات'!$J$12:$J$491=$H$7,IF('توزيع المباريات'!$H$12:$H$491=$H$6,ROW($A$13:$A$492)-ROW($A$13)+1)),ROWS($C$11:C419))),"")</f>
        <v/>
      </c>
      <c r="D419" s="16" t="str">
        <f t="array" ref="D419">IFERROR(INDEX('توزيع المباريات'!$D$12:$D$491,SMALL(IF('توزيع المباريات'!$J$12:$J$491=$H$7,IF('توزيع المباريات'!$H$12:$H$491=$H$6,ROW($A$13:$A$492)-ROW($A$13)+1)),ROWS($C$11:D419))),"")</f>
        <v/>
      </c>
      <c r="E419" s="16" t="str">
        <f t="array" ref="E419">IFERROR(INDEX('توزيع المباريات'!$E$12:$E$491,SMALL(IF('توزيع المباريات'!$J$12:$J$491=$H$7,IF('توزيع المباريات'!$H$12:$H$491=$H$6,ROW($A$13:$A$492)-ROW($A$13)+1)),ROWS($C$11:E419))),"")</f>
        <v/>
      </c>
      <c r="F419" s="16"/>
      <c r="G419" s="79"/>
      <c r="H419" s="16" t="str">
        <f t="array" ref="H419">IFERROR(INDEX('توزيع المباريات'!$H$12:$H$491,SMALL(IF('توزيع المباريات'!$J$12:$J$491=$H$7,IF('توزيع المباريات'!$H$12:$H$491=$H$6,ROW($A$13:$A$492)-ROW($A$13)+1)),ROWS($C$11:H419))),"")</f>
        <v/>
      </c>
      <c r="I419" s="16" t="str">
        <f t="array" ref="I419">IFERROR(INDEX('توزيع المباريات'!$I$12:$I$491,SMALL(IF('توزيع المباريات'!$J$12:$J$491=$H$7,IF('توزيع المباريات'!$H$12:$H$491=$H$6,ROW($A$13:$A$492)-ROW($A$13)+1)),ROWS($C$11:I419))),"")</f>
        <v/>
      </c>
    </row>
    <row r="420" spans="2:9" ht="18">
      <c r="B420" s="15" t="str">
        <f>IF(C420="","",SUBTOTAL(3,$C$11:C420))</f>
        <v/>
      </c>
      <c r="C420" s="16" t="str">
        <f t="array" ref="C420">IFERROR(INDEX('توزيع المباريات'!$C$12:$C$491,SMALL(IF('توزيع المباريات'!$J$12:$J$491=$H$7,IF('توزيع المباريات'!$H$12:$H$491=$H$6,ROW($A$13:$A$492)-ROW($A$13)+1)),ROWS($C$11:C420))),"")</f>
        <v/>
      </c>
      <c r="D420" s="16" t="str">
        <f t="array" ref="D420">IFERROR(INDEX('توزيع المباريات'!$D$12:$D$491,SMALL(IF('توزيع المباريات'!$J$12:$J$491=$H$7,IF('توزيع المباريات'!$H$12:$H$491=$H$6,ROW($A$13:$A$492)-ROW($A$13)+1)),ROWS($C$11:D420))),"")</f>
        <v/>
      </c>
      <c r="E420" s="16" t="str">
        <f t="array" ref="E420">IFERROR(INDEX('توزيع المباريات'!$E$12:$E$491,SMALL(IF('توزيع المباريات'!$J$12:$J$491=$H$7,IF('توزيع المباريات'!$H$12:$H$491=$H$6,ROW($A$13:$A$492)-ROW($A$13)+1)),ROWS($C$11:E420))),"")</f>
        <v/>
      </c>
      <c r="F420" s="16"/>
      <c r="G420" s="79"/>
      <c r="H420" s="16" t="str">
        <f t="array" ref="H420">IFERROR(INDEX('توزيع المباريات'!$H$12:$H$491,SMALL(IF('توزيع المباريات'!$J$12:$J$491=$H$7,IF('توزيع المباريات'!$H$12:$H$491=$H$6,ROW($A$13:$A$492)-ROW($A$13)+1)),ROWS($C$11:H420))),"")</f>
        <v/>
      </c>
      <c r="I420" s="16" t="str">
        <f t="array" ref="I420">IFERROR(INDEX('توزيع المباريات'!$I$12:$I$491,SMALL(IF('توزيع المباريات'!$J$12:$J$491=$H$7,IF('توزيع المباريات'!$H$12:$H$491=$H$6,ROW($A$13:$A$492)-ROW($A$13)+1)),ROWS($C$11:I420))),"")</f>
        <v/>
      </c>
    </row>
    <row r="421" spans="2:9" ht="18">
      <c r="B421" s="15" t="str">
        <f>IF(C421="","",SUBTOTAL(3,$C$11:C421))</f>
        <v/>
      </c>
      <c r="C421" s="16" t="str">
        <f t="array" ref="C421">IFERROR(INDEX('توزيع المباريات'!$C$12:$C$491,SMALL(IF('توزيع المباريات'!$J$12:$J$491=$H$7,IF('توزيع المباريات'!$H$12:$H$491=$H$6,ROW($A$13:$A$492)-ROW($A$13)+1)),ROWS($C$11:C421))),"")</f>
        <v/>
      </c>
      <c r="D421" s="16" t="str">
        <f t="array" ref="D421">IFERROR(INDEX('توزيع المباريات'!$D$12:$D$491,SMALL(IF('توزيع المباريات'!$J$12:$J$491=$H$7,IF('توزيع المباريات'!$H$12:$H$491=$H$6,ROW($A$13:$A$492)-ROW($A$13)+1)),ROWS($C$11:D421))),"")</f>
        <v/>
      </c>
      <c r="E421" s="16" t="str">
        <f t="array" ref="E421">IFERROR(INDEX('توزيع المباريات'!$E$12:$E$491,SMALL(IF('توزيع المباريات'!$J$12:$J$491=$H$7,IF('توزيع المباريات'!$H$12:$H$491=$H$6,ROW($A$13:$A$492)-ROW($A$13)+1)),ROWS($C$11:E421))),"")</f>
        <v/>
      </c>
      <c r="F421" s="16"/>
      <c r="G421" s="79"/>
      <c r="H421" s="16" t="str">
        <f t="array" ref="H421">IFERROR(INDEX('توزيع المباريات'!$H$12:$H$491,SMALL(IF('توزيع المباريات'!$J$12:$J$491=$H$7,IF('توزيع المباريات'!$H$12:$H$491=$H$6,ROW($A$13:$A$492)-ROW($A$13)+1)),ROWS($C$11:H421))),"")</f>
        <v/>
      </c>
      <c r="I421" s="16" t="str">
        <f t="array" ref="I421">IFERROR(INDEX('توزيع المباريات'!$I$12:$I$491,SMALL(IF('توزيع المباريات'!$J$12:$J$491=$H$7,IF('توزيع المباريات'!$H$12:$H$491=$H$6,ROW($A$13:$A$492)-ROW($A$13)+1)),ROWS($C$11:I421))),"")</f>
        <v/>
      </c>
    </row>
    <row r="422" spans="2:9" ht="18">
      <c r="B422" s="15" t="str">
        <f>IF(C422="","",SUBTOTAL(3,$C$11:C422))</f>
        <v/>
      </c>
      <c r="C422" s="16" t="str">
        <f t="array" ref="C422">IFERROR(INDEX('توزيع المباريات'!$C$12:$C$491,SMALL(IF('توزيع المباريات'!$J$12:$J$491=$H$7,IF('توزيع المباريات'!$H$12:$H$491=$H$6,ROW($A$13:$A$492)-ROW($A$13)+1)),ROWS($C$11:C422))),"")</f>
        <v/>
      </c>
      <c r="D422" s="16" t="str">
        <f t="array" ref="D422">IFERROR(INDEX('توزيع المباريات'!$D$12:$D$491,SMALL(IF('توزيع المباريات'!$J$12:$J$491=$H$7,IF('توزيع المباريات'!$H$12:$H$491=$H$6,ROW($A$13:$A$492)-ROW($A$13)+1)),ROWS($C$11:D422))),"")</f>
        <v/>
      </c>
      <c r="E422" s="16" t="str">
        <f t="array" ref="E422">IFERROR(INDEX('توزيع المباريات'!$E$12:$E$491,SMALL(IF('توزيع المباريات'!$J$12:$J$491=$H$7,IF('توزيع المباريات'!$H$12:$H$491=$H$6,ROW($A$13:$A$492)-ROW($A$13)+1)),ROWS($C$11:E422))),"")</f>
        <v/>
      </c>
      <c r="F422" s="16"/>
      <c r="G422" s="79"/>
      <c r="H422" s="16" t="str">
        <f t="array" ref="H422">IFERROR(INDEX('توزيع المباريات'!$H$12:$H$491,SMALL(IF('توزيع المباريات'!$J$12:$J$491=$H$7,IF('توزيع المباريات'!$H$12:$H$491=$H$6,ROW($A$13:$A$492)-ROW($A$13)+1)),ROWS($C$11:H422))),"")</f>
        <v/>
      </c>
      <c r="I422" s="16" t="str">
        <f t="array" ref="I422">IFERROR(INDEX('توزيع المباريات'!$I$12:$I$491,SMALL(IF('توزيع المباريات'!$J$12:$J$491=$H$7,IF('توزيع المباريات'!$H$12:$H$491=$H$6,ROW($A$13:$A$492)-ROW($A$13)+1)),ROWS($C$11:I422))),"")</f>
        <v/>
      </c>
    </row>
    <row r="423" spans="2:9" ht="18">
      <c r="B423" s="15" t="str">
        <f>IF(C423="","",SUBTOTAL(3,$C$11:C423))</f>
        <v/>
      </c>
      <c r="C423" s="16" t="str">
        <f t="array" ref="C423">IFERROR(INDEX('توزيع المباريات'!$C$12:$C$491,SMALL(IF('توزيع المباريات'!$J$12:$J$491=$H$7,IF('توزيع المباريات'!$H$12:$H$491=$H$6,ROW($A$13:$A$492)-ROW($A$13)+1)),ROWS($C$11:C423))),"")</f>
        <v/>
      </c>
      <c r="D423" s="16" t="str">
        <f t="array" ref="D423">IFERROR(INDEX('توزيع المباريات'!$D$12:$D$491,SMALL(IF('توزيع المباريات'!$J$12:$J$491=$H$7,IF('توزيع المباريات'!$H$12:$H$491=$H$6,ROW($A$13:$A$492)-ROW($A$13)+1)),ROWS($C$11:D423))),"")</f>
        <v/>
      </c>
      <c r="E423" s="16" t="str">
        <f t="array" ref="E423">IFERROR(INDEX('توزيع المباريات'!$E$12:$E$491,SMALL(IF('توزيع المباريات'!$J$12:$J$491=$H$7,IF('توزيع المباريات'!$H$12:$H$491=$H$6,ROW($A$13:$A$492)-ROW($A$13)+1)),ROWS($C$11:E423))),"")</f>
        <v/>
      </c>
      <c r="F423" s="16"/>
      <c r="G423" s="79"/>
      <c r="H423" s="16" t="str">
        <f t="array" ref="H423">IFERROR(INDEX('توزيع المباريات'!$H$12:$H$491,SMALL(IF('توزيع المباريات'!$J$12:$J$491=$H$7,IF('توزيع المباريات'!$H$12:$H$491=$H$6,ROW($A$13:$A$492)-ROW($A$13)+1)),ROWS($C$11:H423))),"")</f>
        <v/>
      </c>
      <c r="I423" s="16" t="str">
        <f t="array" ref="I423">IFERROR(INDEX('توزيع المباريات'!$I$12:$I$491,SMALL(IF('توزيع المباريات'!$J$12:$J$491=$H$7,IF('توزيع المباريات'!$H$12:$H$491=$H$6,ROW($A$13:$A$492)-ROW($A$13)+1)),ROWS($C$11:I423))),"")</f>
        <v/>
      </c>
    </row>
    <row r="424" spans="2:9" ht="18">
      <c r="B424" s="15" t="str">
        <f>IF(C424="","",SUBTOTAL(3,$C$11:C424))</f>
        <v/>
      </c>
      <c r="C424" s="16" t="str">
        <f t="array" ref="C424">IFERROR(INDEX('توزيع المباريات'!$C$12:$C$491,SMALL(IF('توزيع المباريات'!$J$12:$J$491=$H$7,IF('توزيع المباريات'!$H$12:$H$491=$H$6,ROW($A$13:$A$492)-ROW($A$13)+1)),ROWS($C$11:C424))),"")</f>
        <v/>
      </c>
      <c r="D424" s="16" t="str">
        <f t="array" ref="D424">IFERROR(INDEX('توزيع المباريات'!$D$12:$D$491,SMALL(IF('توزيع المباريات'!$J$12:$J$491=$H$7,IF('توزيع المباريات'!$H$12:$H$491=$H$6,ROW($A$13:$A$492)-ROW($A$13)+1)),ROWS($C$11:D424))),"")</f>
        <v/>
      </c>
      <c r="E424" s="16" t="str">
        <f t="array" ref="E424">IFERROR(INDEX('توزيع المباريات'!$E$12:$E$491,SMALL(IF('توزيع المباريات'!$J$12:$J$491=$H$7,IF('توزيع المباريات'!$H$12:$H$491=$H$6,ROW($A$13:$A$492)-ROW($A$13)+1)),ROWS($C$11:E424))),"")</f>
        <v/>
      </c>
      <c r="F424" s="16"/>
      <c r="G424" s="79"/>
      <c r="H424" s="16" t="str">
        <f t="array" ref="H424">IFERROR(INDEX('توزيع المباريات'!$H$12:$H$491,SMALL(IF('توزيع المباريات'!$J$12:$J$491=$H$7,IF('توزيع المباريات'!$H$12:$H$491=$H$6,ROW($A$13:$A$492)-ROW($A$13)+1)),ROWS($C$11:H424))),"")</f>
        <v/>
      </c>
      <c r="I424" s="16" t="str">
        <f t="array" ref="I424">IFERROR(INDEX('توزيع المباريات'!$I$12:$I$491,SMALL(IF('توزيع المباريات'!$J$12:$J$491=$H$7,IF('توزيع المباريات'!$H$12:$H$491=$H$6,ROW($A$13:$A$492)-ROW($A$13)+1)),ROWS($C$11:I424))),"")</f>
        <v/>
      </c>
    </row>
    <row r="425" spans="2:9" ht="18">
      <c r="B425" s="15" t="str">
        <f>IF(C425="","",SUBTOTAL(3,$C$11:C425))</f>
        <v/>
      </c>
      <c r="C425" s="16" t="str">
        <f t="array" ref="C425">IFERROR(INDEX('توزيع المباريات'!$C$12:$C$491,SMALL(IF('توزيع المباريات'!$J$12:$J$491=$H$7,IF('توزيع المباريات'!$H$12:$H$491=$H$6,ROW($A$13:$A$492)-ROW($A$13)+1)),ROWS($C$11:C425))),"")</f>
        <v/>
      </c>
      <c r="D425" s="16" t="str">
        <f t="array" ref="D425">IFERROR(INDEX('توزيع المباريات'!$D$12:$D$491,SMALL(IF('توزيع المباريات'!$J$12:$J$491=$H$7,IF('توزيع المباريات'!$H$12:$H$491=$H$6,ROW($A$13:$A$492)-ROW($A$13)+1)),ROWS($C$11:D425))),"")</f>
        <v/>
      </c>
      <c r="E425" s="16" t="str">
        <f t="array" ref="E425">IFERROR(INDEX('توزيع المباريات'!$E$12:$E$491,SMALL(IF('توزيع المباريات'!$J$12:$J$491=$H$7,IF('توزيع المباريات'!$H$12:$H$491=$H$6,ROW($A$13:$A$492)-ROW($A$13)+1)),ROWS($C$11:E425))),"")</f>
        <v/>
      </c>
      <c r="F425" s="16"/>
      <c r="G425" s="79"/>
      <c r="H425" s="16" t="str">
        <f t="array" ref="H425">IFERROR(INDEX('توزيع المباريات'!$H$12:$H$491,SMALL(IF('توزيع المباريات'!$J$12:$J$491=$H$7,IF('توزيع المباريات'!$H$12:$H$491=$H$6,ROW($A$13:$A$492)-ROW($A$13)+1)),ROWS($C$11:H425))),"")</f>
        <v/>
      </c>
      <c r="I425" s="16" t="str">
        <f t="array" ref="I425">IFERROR(INDEX('توزيع المباريات'!$I$12:$I$491,SMALL(IF('توزيع المباريات'!$J$12:$J$491=$H$7,IF('توزيع المباريات'!$H$12:$H$491=$H$6,ROW($A$13:$A$492)-ROW($A$13)+1)),ROWS($C$11:I425))),"")</f>
        <v/>
      </c>
    </row>
    <row r="426" spans="2:9" ht="18">
      <c r="B426" s="15" t="str">
        <f>IF(C426="","",SUBTOTAL(3,$C$11:C426))</f>
        <v/>
      </c>
      <c r="C426" s="16" t="str">
        <f t="array" ref="C426">IFERROR(INDEX('توزيع المباريات'!$C$12:$C$491,SMALL(IF('توزيع المباريات'!$J$12:$J$491=$H$7,IF('توزيع المباريات'!$H$12:$H$491=$H$6,ROW($A$13:$A$492)-ROW($A$13)+1)),ROWS($C$11:C426))),"")</f>
        <v/>
      </c>
      <c r="D426" s="16" t="str">
        <f t="array" ref="D426">IFERROR(INDEX('توزيع المباريات'!$D$12:$D$491,SMALL(IF('توزيع المباريات'!$J$12:$J$491=$H$7,IF('توزيع المباريات'!$H$12:$H$491=$H$6,ROW($A$13:$A$492)-ROW($A$13)+1)),ROWS($C$11:D426))),"")</f>
        <v/>
      </c>
      <c r="E426" s="16" t="str">
        <f t="array" ref="E426">IFERROR(INDEX('توزيع المباريات'!$E$12:$E$491,SMALL(IF('توزيع المباريات'!$J$12:$J$491=$H$7,IF('توزيع المباريات'!$H$12:$H$491=$H$6,ROW($A$13:$A$492)-ROW($A$13)+1)),ROWS($C$11:E426))),"")</f>
        <v/>
      </c>
      <c r="F426" s="16"/>
      <c r="G426" s="79"/>
      <c r="H426" s="16" t="str">
        <f t="array" ref="H426">IFERROR(INDEX('توزيع المباريات'!$H$12:$H$491,SMALL(IF('توزيع المباريات'!$J$12:$J$491=$H$7,IF('توزيع المباريات'!$H$12:$H$491=$H$6,ROW($A$13:$A$492)-ROW($A$13)+1)),ROWS($C$11:H426))),"")</f>
        <v/>
      </c>
      <c r="I426" s="16" t="str">
        <f t="array" ref="I426">IFERROR(INDEX('توزيع المباريات'!$I$12:$I$491,SMALL(IF('توزيع المباريات'!$J$12:$J$491=$H$7,IF('توزيع المباريات'!$H$12:$H$491=$H$6,ROW($A$13:$A$492)-ROW($A$13)+1)),ROWS($C$11:I426))),"")</f>
        <v/>
      </c>
    </row>
    <row r="427" spans="2:9" ht="18">
      <c r="B427" s="15" t="str">
        <f>IF(C427="","",SUBTOTAL(3,$C$11:C427))</f>
        <v/>
      </c>
      <c r="C427" s="16" t="str">
        <f t="array" ref="C427">IFERROR(INDEX('توزيع المباريات'!$C$12:$C$491,SMALL(IF('توزيع المباريات'!$J$12:$J$491=$H$7,IF('توزيع المباريات'!$H$12:$H$491=$H$6,ROW($A$13:$A$492)-ROW($A$13)+1)),ROWS($C$11:C427))),"")</f>
        <v/>
      </c>
      <c r="D427" s="16" t="str">
        <f t="array" ref="D427">IFERROR(INDEX('توزيع المباريات'!$D$12:$D$491,SMALL(IF('توزيع المباريات'!$J$12:$J$491=$H$7,IF('توزيع المباريات'!$H$12:$H$491=$H$6,ROW($A$13:$A$492)-ROW($A$13)+1)),ROWS($C$11:D427))),"")</f>
        <v/>
      </c>
      <c r="E427" s="16" t="str">
        <f t="array" ref="E427">IFERROR(INDEX('توزيع المباريات'!$E$12:$E$491,SMALL(IF('توزيع المباريات'!$J$12:$J$491=$H$7,IF('توزيع المباريات'!$H$12:$H$491=$H$6,ROW($A$13:$A$492)-ROW($A$13)+1)),ROWS($C$11:E427))),"")</f>
        <v/>
      </c>
      <c r="F427" s="16"/>
      <c r="G427" s="79"/>
      <c r="H427" s="16" t="str">
        <f t="array" ref="H427">IFERROR(INDEX('توزيع المباريات'!$H$12:$H$491,SMALL(IF('توزيع المباريات'!$J$12:$J$491=$H$7,IF('توزيع المباريات'!$H$12:$H$491=$H$6,ROW($A$13:$A$492)-ROW($A$13)+1)),ROWS($C$11:H427))),"")</f>
        <v/>
      </c>
      <c r="I427" s="16" t="str">
        <f t="array" ref="I427">IFERROR(INDEX('توزيع المباريات'!$I$12:$I$491,SMALL(IF('توزيع المباريات'!$J$12:$J$491=$H$7,IF('توزيع المباريات'!$H$12:$H$491=$H$6,ROW($A$13:$A$492)-ROW($A$13)+1)),ROWS($C$11:I427))),"")</f>
        <v/>
      </c>
    </row>
    <row r="428" spans="2:9" ht="18">
      <c r="B428" s="15" t="str">
        <f>IF(C428="","",SUBTOTAL(3,$C$11:C428))</f>
        <v/>
      </c>
      <c r="C428" s="16" t="str">
        <f t="array" ref="C428">IFERROR(INDEX('توزيع المباريات'!$C$12:$C$491,SMALL(IF('توزيع المباريات'!$J$12:$J$491=$H$7,IF('توزيع المباريات'!$H$12:$H$491=$H$6,ROW($A$13:$A$492)-ROW($A$13)+1)),ROWS($C$11:C428))),"")</f>
        <v/>
      </c>
      <c r="D428" s="16" t="str">
        <f t="array" ref="D428">IFERROR(INDEX('توزيع المباريات'!$D$12:$D$491,SMALL(IF('توزيع المباريات'!$J$12:$J$491=$H$7,IF('توزيع المباريات'!$H$12:$H$491=$H$6,ROW($A$13:$A$492)-ROW($A$13)+1)),ROWS($C$11:D428))),"")</f>
        <v/>
      </c>
      <c r="E428" s="16" t="str">
        <f t="array" ref="E428">IFERROR(INDEX('توزيع المباريات'!$E$12:$E$491,SMALL(IF('توزيع المباريات'!$J$12:$J$491=$H$7,IF('توزيع المباريات'!$H$12:$H$491=$H$6,ROW($A$13:$A$492)-ROW($A$13)+1)),ROWS($C$11:E428))),"")</f>
        <v/>
      </c>
      <c r="F428" s="16"/>
      <c r="G428" s="79"/>
      <c r="H428" s="16" t="str">
        <f t="array" ref="H428">IFERROR(INDEX('توزيع المباريات'!$H$12:$H$491,SMALL(IF('توزيع المباريات'!$J$12:$J$491=$H$7,IF('توزيع المباريات'!$H$12:$H$491=$H$6,ROW($A$13:$A$492)-ROW($A$13)+1)),ROWS($C$11:H428))),"")</f>
        <v/>
      </c>
      <c r="I428" s="16" t="str">
        <f t="array" ref="I428">IFERROR(INDEX('توزيع المباريات'!$I$12:$I$491,SMALL(IF('توزيع المباريات'!$J$12:$J$491=$H$7,IF('توزيع المباريات'!$H$12:$H$491=$H$6,ROW($A$13:$A$492)-ROW($A$13)+1)),ROWS($C$11:I428))),"")</f>
        <v/>
      </c>
    </row>
    <row r="429" spans="2:9" ht="18">
      <c r="B429" s="15" t="str">
        <f>IF(C429="","",SUBTOTAL(3,$C$11:C429))</f>
        <v/>
      </c>
      <c r="C429" s="16" t="str">
        <f t="array" ref="C429">IFERROR(INDEX('توزيع المباريات'!$C$12:$C$491,SMALL(IF('توزيع المباريات'!$J$12:$J$491=$H$7,IF('توزيع المباريات'!$H$12:$H$491=$H$6,ROW($A$13:$A$492)-ROW($A$13)+1)),ROWS($C$11:C429))),"")</f>
        <v/>
      </c>
      <c r="D429" s="16" t="str">
        <f t="array" ref="D429">IFERROR(INDEX('توزيع المباريات'!$D$12:$D$491,SMALL(IF('توزيع المباريات'!$J$12:$J$491=$H$7,IF('توزيع المباريات'!$H$12:$H$491=$H$6,ROW($A$13:$A$492)-ROW($A$13)+1)),ROWS($C$11:D429))),"")</f>
        <v/>
      </c>
      <c r="E429" s="16" t="str">
        <f t="array" ref="E429">IFERROR(INDEX('توزيع المباريات'!$E$12:$E$491,SMALL(IF('توزيع المباريات'!$J$12:$J$491=$H$7,IF('توزيع المباريات'!$H$12:$H$491=$H$6,ROW($A$13:$A$492)-ROW($A$13)+1)),ROWS($C$11:E429))),"")</f>
        <v/>
      </c>
      <c r="F429" s="16"/>
      <c r="G429" s="79"/>
      <c r="H429" s="16" t="str">
        <f t="array" ref="H429">IFERROR(INDEX('توزيع المباريات'!$H$12:$H$491,SMALL(IF('توزيع المباريات'!$J$12:$J$491=$H$7,IF('توزيع المباريات'!$H$12:$H$491=$H$6,ROW($A$13:$A$492)-ROW($A$13)+1)),ROWS($C$11:H429))),"")</f>
        <v/>
      </c>
      <c r="I429" s="16" t="str">
        <f t="array" ref="I429">IFERROR(INDEX('توزيع المباريات'!$I$12:$I$491,SMALL(IF('توزيع المباريات'!$J$12:$J$491=$H$7,IF('توزيع المباريات'!$H$12:$H$491=$H$6,ROW($A$13:$A$492)-ROW($A$13)+1)),ROWS($C$11:I429))),"")</f>
        <v/>
      </c>
    </row>
    <row r="430" spans="2:9" ht="18">
      <c r="B430" s="15" t="str">
        <f>IF(C430="","",SUBTOTAL(3,$C$11:C430))</f>
        <v/>
      </c>
      <c r="C430" s="16" t="str">
        <f t="array" ref="C430">IFERROR(INDEX('توزيع المباريات'!$C$12:$C$491,SMALL(IF('توزيع المباريات'!$J$12:$J$491=$H$7,IF('توزيع المباريات'!$H$12:$H$491=$H$6,ROW($A$13:$A$492)-ROW($A$13)+1)),ROWS($C$11:C430))),"")</f>
        <v/>
      </c>
      <c r="D430" s="16" t="str">
        <f t="array" ref="D430">IFERROR(INDEX('توزيع المباريات'!$D$12:$D$491,SMALL(IF('توزيع المباريات'!$J$12:$J$491=$H$7,IF('توزيع المباريات'!$H$12:$H$491=$H$6,ROW($A$13:$A$492)-ROW($A$13)+1)),ROWS($C$11:D430))),"")</f>
        <v/>
      </c>
      <c r="E430" s="16" t="str">
        <f t="array" ref="E430">IFERROR(INDEX('توزيع المباريات'!$E$12:$E$491,SMALL(IF('توزيع المباريات'!$J$12:$J$491=$H$7,IF('توزيع المباريات'!$H$12:$H$491=$H$6,ROW($A$13:$A$492)-ROW($A$13)+1)),ROWS($C$11:E430))),"")</f>
        <v/>
      </c>
      <c r="F430" s="16"/>
      <c r="G430" s="79"/>
      <c r="H430" s="16" t="str">
        <f t="array" ref="H430">IFERROR(INDEX('توزيع المباريات'!$H$12:$H$491,SMALL(IF('توزيع المباريات'!$J$12:$J$491=$H$7,IF('توزيع المباريات'!$H$12:$H$491=$H$6,ROW($A$13:$A$492)-ROW($A$13)+1)),ROWS($C$11:H430))),"")</f>
        <v/>
      </c>
      <c r="I430" s="16" t="str">
        <f t="array" ref="I430">IFERROR(INDEX('توزيع المباريات'!$I$12:$I$491,SMALL(IF('توزيع المباريات'!$J$12:$J$491=$H$7,IF('توزيع المباريات'!$H$12:$H$491=$H$6,ROW($A$13:$A$492)-ROW($A$13)+1)),ROWS($C$11:I430))),"")</f>
        <v/>
      </c>
    </row>
    <row r="431" spans="2:9" ht="18">
      <c r="B431" s="15" t="str">
        <f>IF(C431="","",SUBTOTAL(3,$C$11:C431))</f>
        <v/>
      </c>
      <c r="C431" s="16" t="str">
        <f t="array" ref="C431">IFERROR(INDEX('توزيع المباريات'!$C$12:$C$491,SMALL(IF('توزيع المباريات'!$J$12:$J$491=$H$7,IF('توزيع المباريات'!$H$12:$H$491=$H$6,ROW($A$13:$A$492)-ROW($A$13)+1)),ROWS($C$11:C431))),"")</f>
        <v/>
      </c>
      <c r="D431" s="16" t="str">
        <f t="array" ref="D431">IFERROR(INDEX('توزيع المباريات'!$D$12:$D$491,SMALL(IF('توزيع المباريات'!$J$12:$J$491=$H$7,IF('توزيع المباريات'!$H$12:$H$491=$H$6,ROW($A$13:$A$492)-ROW($A$13)+1)),ROWS($C$11:D431))),"")</f>
        <v/>
      </c>
      <c r="E431" s="16" t="str">
        <f t="array" ref="E431">IFERROR(INDEX('توزيع المباريات'!$E$12:$E$491,SMALL(IF('توزيع المباريات'!$J$12:$J$491=$H$7,IF('توزيع المباريات'!$H$12:$H$491=$H$6,ROW($A$13:$A$492)-ROW($A$13)+1)),ROWS($C$11:E431))),"")</f>
        <v/>
      </c>
      <c r="F431" s="16"/>
      <c r="G431" s="79"/>
      <c r="H431" s="16" t="str">
        <f t="array" ref="H431">IFERROR(INDEX('توزيع المباريات'!$H$12:$H$491,SMALL(IF('توزيع المباريات'!$J$12:$J$491=$H$7,IF('توزيع المباريات'!$H$12:$H$491=$H$6,ROW($A$13:$A$492)-ROW($A$13)+1)),ROWS($C$11:H431))),"")</f>
        <v/>
      </c>
      <c r="I431" s="16" t="str">
        <f t="array" ref="I431">IFERROR(INDEX('توزيع المباريات'!$I$12:$I$491,SMALL(IF('توزيع المباريات'!$J$12:$J$491=$H$7,IF('توزيع المباريات'!$H$12:$H$491=$H$6,ROW($A$13:$A$492)-ROW($A$13)+1)),ROWS($C$11:I431))),"")</f>
        <v/>
      </c>
    </row>
    <row r="432" spans="2:9" ht="18">
      <c r="B432" s="15" t="str">
        <f>IF(C432="","",SUBTOTAL(3,$C$11:C432))</f>
        <v/>
      </c>
      <c r="C432" s="16" t="str">
        <f t="array" ref="C432">IFERROR(INDEX('توزيع المباريات'!$C$12:$C$491,SMALL(IF('توزيع المباريات'!$J$12:$J$491=$H$7,IF('توزيع المباريات'!$H$12:$H$491=$H$6,ROW($A$13:$A$492)-ROW($A$13)+1)),ROWS($C$11:C432))),"")</f>
        <v/>
      </c>
      <c r="D432" s="16" t="str">
        <f t="array" ref="D432">IFERROR(INDEX('توزيع المباريات'!$D$12:$D$491,SMALL(IF('توزيع المباريات'!$J$12:$J$491=$H$7,IF('توزيع المباريات'!$H$12:$H$491=$H$6,ROW($A$13:$A$492)-ROW($A$13)+1)),ROWS($C$11:D432))),"")</f>
        <v/>
      </c>
      <c r="E432" s="16" t="str">
        <f t="array" ref="E432">IFERROR(INDEX('توزيع المباريات'!$E$12:$E$491,SMALL(IF('توزيع المباريات'!$J$12:$J$491=$H$7,IF('توزيع المباريات'!$H$12:$H$491=$H$6,ROW($A$13:$A$492)-ROW($A$13)+1)),ROWS($C$11:E432))),"")</f>
        <v/>
      </c>
      <c r="F432" s="16"/>
      <c r="G432" s="79"/>
      <c r="H432" s="16" t="str">
        <f t="array" ref="H432">IFERROR(INDEX('توزيع المباريات'!$H$12:$H$491,SMALL(IF('توزيع المباريات'!$J$12:$J$491=$H$7,IF('توزيع المباريات'!$H$12:$H$491=$H$6,ROW($A$13:$A$492)-ROW($A$13)+1)),ROWS($C$11:H432))),"")</f>
        <v/>
      </c>
      <c r="I432" s="16" t="str">
        <f t="array" ref="I432">IFERROR(INDEX('توزيع المباريات'!$I$12:$I$491,SMALL(IF('توزيع المباريات'!$J$12:$J$491=$H$7,IF('توزيع المباريات'!$H$12:$H$491=$H$6,ROW($A$13:$A$492)-ROW($A$13)+1)),ROWS($C$11:I432))),"")</f>
        <v/>
      </c>
    </row>
    <row r="433" spans="2:9" ht="18">
      <c r="B433" s="15" t="str">
        <f>IF(C433="","",SUBTOTAL(3,$C$11:C433))</f>
        <v/>
      </c>
      <c r="C433" s="16" t="str">
        <f t="array" ref="C433">IFERROR(INDEX('توزيع المباريات'!$C$12:$C$491,SMALL(IF('توزيع المباريات'!$J$12:$J$491=$H$7,IF('توزيع المباريات'!$H$12:$H$491=$H$6,ROW($A$13:$A$492)-ROW($A$13)+1)),ROWS($C$11:C433))),"")</f>
        <v/>
      </c>
      <c r="D433" s="16" t="str">
        <f t="array" ref="D433">IFERROR(INDEX('توزيع المباريات'!$D$12:$D$491,SMALL(IF('توزيع المباريات'!$J$12:$J$491=$H$7,IF('توزيع المباريات'!$H$12:$H$491=$H$6,ROW($A$13:$A$492)-ROW($A$13)+1)),ROWS($C$11:D433))),"")</f>
        <v/>
      </c>
      <c r="E433" s="16" t="str">
        <f t="array" ref="E433">IFERROR(INDEX('توزيع المباريات'!$E$12:$E$491,SMALL(IF('توزيع المباريات'!$J$12:$J$491=$H$7,IF('توزيع المباريات'!$H$12:$H$491=$H$6,ROW($A$13:$A$492)-ROW($A$13)+1)),ROWS($C$11:E433))),"")</f>
        <v/>
      </c>
      <c r="F433" s="16"/>
      <c r="G433" s="79"/>
      <c r="H433" s="16" t="str">
        <f t="array" ref="H433">IFERROR(INDEX('توزيع المباريات'!$H$12:$H$491,SMALL(IF('توزيع المباريات'!$J$12:$J$491=$H$7,IF('توزيع المباريات'!$H$12:$H$491=$H$6,ROW($A$13:$A$492)-ROW($A$13)+1)),ROWS($C$11:H433))),"")</f>
        <v/>
      </c>
      <c r="I433" s="16" t="str">
        <f t="array" ref="I433">IFERROR(INDEX('توزيع المباريات'!$I$12:$I$491,SMALL(IF('توزيع المباريات'!$J$12:$J$491=$H$7,IF('توزيع المباريات'!$H$12:$H$491=$H$6,ROW($A$13:$A$492)-ROW($A$13)+1)),ROWS($C$11:I433))),"")</f>
        <v/>
      </c>
    </row>
    <row r="434" spans="2:9" ht="18">
      <c r="B434" s="15" t="str">
        <f>IF(C434="","",SUBTOTAL(3,$C$11:C434))</f>
        <v/>
      </c>
      <c r="C434" s="16" t="str">
        <f t="array" ref="C434">IFERROR(INDEX('توزيع المباريات'!$C$12:$C$491,SMALL(IF('توزيع المباريات'!$J$12:$J$491=$H$7,IF('توزيع المباريات'!$H$12:$H$491=$H$6,ROW($A$13:$A$492)-ROW($A$13)+1)),ROWS($C$11:C434))),"")</f>
        <v/>
      </c>
      <c r="D434" s="16" t="str">
        <f t="array" ref="D434">IFERROR(INDEX('توزيع المباريات'!$D$12:$D$491,SMALL(IF('توزيع المباريات'!$J$12:$J$491=$H$7,IF('توزيع المباريات'!$H$12:$H$491=$H$6,ROW($A$13:$A$492)-ROW($A$13)+1)),ROWS($C$11:D434))),"")</f>
        <v/>
      </c>
      <c r="E434" s="16" t="str">
        <f t="array" ref="E434">IFERROR(INDEX('توزيع المباريات'!$E$12:$E$491,SMALL(IF('توزيع المباريات'!$J$12:$J$491=$H$7,IF('توزيع المباريات'!$H$12:$H$491=$H$6,ROW($A$13:$A$492)-ROW($A$13)+1)),ROWS($C$11:E434))),"")</f>
        <v/>
      </c>
      <c r="F434" s="16"/>
      <c r="G434" s="79"/>
      <c r="H434" s="16" t="str">
        <f t="array" ref="H434">IFERROR(INDEX('توزيع المباريات'!$H$12:$H$491,SMALL(IF('توزيع المباريات'!$J$12:$J$491=$H$7,IF('توزيع المباريات'!$H$12:$H$491=$H$6,ROW($A$13:$A$492)-ROW($A$13)+1)),ROWS($C$11:H434))),"")</f>
        <v/>
      </c>
      <c r="I434" s="16" t="str">
        <f t="array" ref="I434">IFERROR(INDEX('توزيع المباريات'!$I$12:$I$491,SMALL(IF('توزيع المباريات'!$J$12:$J$491=$H$7,IF('توزيع المباريات'!$H$12:$H$491=$H$6,ROW($A$13:$A$492)-ROW($A$13)+1)),ROWS($C$11:I434))),"")</f>
        <v/>
      </c>
    </row>
    <row r="435" spans="2:9" ht="18">
      <c r="B435" s="15" t="str">
        <f>IF(C435="","",SUBTOTAL(3,$C$11:C435))</f>
        <v/>
      </c>
      <c r="C435" s="16" t="str">
        <f t="array" ref="C435">IFERROR(INDEX('توزيع المباريات'!$C$12:$C$491,SMALL(IF('توزيع المباريات'!$J$12:$J$491=$H$7,IF('توزيع المباريات'!$H$12:$H$491=$H$6,ROW($A$13:$A$492)-ROW($A$13)+1)),ROWS($C$11:C435))),"")</f>
        <v/>
      </c>
      <c r="D435" s="16" t="str">
        <f t="array" ref="D435">IFERROR(INDEX('توزيع المباريات'!$D$12:$D$491,SMALL(IF('توزيع المباريات'!$J$12:$J$491=$H$7,IF('توزيع المباريات'!$H$12:$H$491=$H$6,ROW($A$13:$A$492)-ROW($A$13)+1)),ROWS($C$11:D435))),"")</f>
        <v/>
      </c>
      <c r="E435" s="16" t="str">
        <f t="array" ref="E435">IFERROR(INDEX('توزيع المباريات'!$E$12:$E$491,SMALL(IF('توزيع المباريات'!$J$12:$J$491=$H$7,IF('توزيع المباريات'!$H$12:$H$491=$H$6,ROW($A$13:$A$492)-ROW($A$13)+1)),ROWS($C$11:E435))),"")</f>
        <v/>
      </c>
      <c r="F435" s="16"/>
      <c r="G435" s="79"/>
      <c r="H435" s="16" t="str">
        <f t="array" ref="H435">IFERROR(INDEX('توزيع المباريات'!$H$12:$H$491,SMALL(IF('توزيع المباريات'!$J$12:$J$491=$H$7,IF('توزيع المباريات'!$H$12:$H$491=$H$6,ROW($A$13:$A$492)-ROW($A$13)+1)),ROWS($C$11:H435))),"")</f>
        <v/>
      </c>
      <c r="I435" s="16" t="str">
        <f t="array" ref="I435">IFERROR(INDEX('توزيع المباريات'!$I$12:$I$491,SMALL(IF('توزيع المباريات'!$J$12:$J$491=$H$7,IF('توزيع المباريات'!$H$12:$H$491=$H$6,ROW($A$13:$A$492)-ROW($A$13)+1)),ROWS($C$11:I435))),"")</f>
        <v/>
      </c>
    </row>
    <row r="436" spans="2:9" ht="18">
      <c r="B436" s="15" t="str">
        <f>IF(C436="","",SUBTOTAL(3,$C$11:C436))</f>
        <v/>
      </c>
      <c r="C436" s="16" t="str">
        <f t="array" ref="C436">IFERROR(INDEX('توزيع المباريات'!$C$12:$C$491,SMALL(IF('توزيع المباريات'!$J$12:$J$491=$H$7,IF('توزيع المباريات'!$H$12:$H$491=$H$6,ROW($A$13:$A$492)-ROW($A$13)+1)),ROWS($C$11:C436))),"")</f>
        <v/>
      </c>
      <c r="D436" s="16" t="str">
        <f t="array" ref="D436">IFERROR(INDEX('توزيع المباريات'!$D$12:$D$491,SMALL(IF('توزيع المباريات'!$J$12:$J$491=$H$7,IF('توزيع المباريات'!$H$12:$H$491=$H$6,ROW($A$13:$A$492)-ROW($A$13)+1)),ROWS($C$11:D436))),"")</f>
        <v/>
      </c>
      <c r="E436" s="16" t="str">
        <f t="array" ref="E436">IFERROR(INDEX('توزيع المباريات'!$E$12:$E$491,SMALL(IF('توزيع المباريات'!$J$12:$J$491=$H$7,IF('توزيع المباريات'!$H$12:$H$491=$H$6,ROW($A$13:$A$492)-ROW($A$13)+1)),ROWS($C$11:E436))),"")</f>
        <v/>
      </c>
      <c r="F436" s="16"/>
      <c r="G436" s="79"/>
      <c r="H436" s="16" t="str">
        <f t="array" ref="H436">IFERROR(INDEX('توزيع المباريات'!$H$12:$H$491,SMALL(IF('توزيع المباريات'!$J$12:$J$491=$H$7,IF('توزيع المباريات'!$H$12:$H$491=$H$6,ROW($A$13:$A$492)-ROW($A$13)+1)),ROWS($C$11:H436))),"")</f>
        <v/>
      </c>
      <c r="I436" s="16" t="str">
        <f t="array" ref="I436">IFERROR(INDEX('توزيع المباريات'!$I$12:$I$491,SMALL(IF('توزيع المباريات'!$J$12:$J$491=$H$7,IF('توزيع المباريات'!$H$12:$H$491=$H$6,ROW($A$13:$A$492)-ROW($A$13)+1)),ROWS($C$11:I436))),"")</f>
        <v/>
      </c>
    </row>
    <row r="437" spans="2:9" ht="18">
      <c r="B437" s="15" t="str">
        <f>IF(C437="","",SUBTOTAL(3,$C$11:C437))</f>
        <v/>
      </c>
      <c r="C437" s="16" t="str">
        <f t="array" ref="C437">IFERROR(INDEX('توزيع المباريات'!$C$12:$C$491,SMALL(IF('توزيع المباريات'!$J$12:$J$491=$H$7,IF('توزيع المباريات'!$H$12:$H$491=$H$6,ROW($A$13:$A$492)-ROW($A$13)+1)),ROWS($C$11:C437))),"")</f>
        <v/>
      </c>
      <c r="D437" s="16" t="str">
        <f t="array" ref="D437">IFERROR(INDEX('توزيع المباريات'!$D$12:$D$491,SMALL(IF('توزيع المباريات'!$J$12:$J$491=$H$7,IF('توزيع المباريات'!$H$12:$H$491=$H$6,ROW($A$13:$A$492)-ROW($A$13)+1)),ROWS($C$11:D437))),"")</f>
        <v/>
      </c>
      <c r="E437" s="16" t="str">
        <f t="array" ref="E437">IFERROR(INDEX('توزيع المباريات'!$E$12:$E$491,SMALL(IF('توزيع المباريات'!$J$12:$J$491=$H$7,IF('توزيع المباريات'!$H$12:$H$491=$H$6,ROW($A$13:$A$492)-ROW($A$13)+1)),ROWS($C$11:E437))),"")</f>
        <v/>
      </c>
      <c r="F437" s="16"/>
      <c r="G437" s="79"/>
      <c r="H437" s="16" t="str">
        <f t="array" ref="H437">IFERROR(INDEX('توزيع المباريات'!$H$12:$H$491,SMALL(IF('توزيع المباريات'!$J$12:$J$491=$H$7,IF('توزيع المباريات'!$H$12:$H$491=$H$6,ROW($A$13:$A$492)-ROW($A$13)+1)),ROWS($C$11:H437))),"")</f>
        <v/>
      </c>
      <c r="I437" s="16" t="str">
        <f t="array" ref="I437">IFERROR(INDEX('توزيع المباريات'!$I$12:$I$491,SMALL(IF('توزيع المباريات'!$J$12:$J$491=$H$7,IF('توزيع المباريات'!$H$12:$H$491=$H$6,ROW($A$13:$A$492)-ROW($A$13)+1)),ROWS($C$11:I437))),"")</f>
        <v/>
      </c>
    </row>
    <row r="438" spans="2:9" ht="18">
      <c r="B438" s="15" t="str">
        <f>IF(C438="","",SUBTOTAL(3,$C$11:C438))</f>
        <v/>
      </c>
      <c r="C438" s="16" t="str">
        <f t="array" ref="C438">IFERROR(INDEX('توزيع المباريات'!$C$12:$C$491,SMALL(IF('توزيع المباريات'!$J$12:$J$491=$H$7,IF('توزيع المباريات'!$H$12:$H$491=$H$6,ROW($A$13:$A$492)-ROW($A$13)+1)),ROWS($C$11:C438))),"")</f>
        <v/>
      </c>
      <c r="D438" s="16" t="str">
        <f t="array" ref="D438">IFERROR(INDEX('توزيع المباريات'!$D$12:$D$491,SMALL(IF('توزيع المباريات'!$J$12:$J$491=$H$7,IF('توزيع المباريات'!$H$12:$H$491=$H$6,ROW($A$13:$A$492)-ROW($A$13)+1)),ROWS($C$11:D438))),"")</f>
        <v/>
      </c>
      <c r="E438" s="16" t="str">
        <f t="array" ref="E438">IFERROR(INDEX('توزيع المباريات'!$E$12:$E$491,SMALL(IF('توزيع المباريات'!$J$12:$J$491=$H$7,IF('توزيع المباريات'!$H$12:$H$491=$H$6,ROW($A$13:$A$492)-ROW($A$13)+1)),ROWS($C$11:E438))),"")</f>
        <v/>
      </c>
      <c r="F438" s="16"/>
      <c r="G438" s="79"/>
      <c r="H438" s="16" t="str">
        <f t="array" ref="H438">IFERROR(INDEX('توزيع المباريات'!$H$12:$H$491,SMALL(IF('توزيع المباريات'!$J$12:$J$491=$H$7,IF('توزيع المباريات'!$H$12:$H$491=$H$6,ROW($A$13:$A$492)-ROW($A$13)+1)),ROWS($C$11:H438))),"")</f>
        <v/>
      </c>
      <c r="I438" s="16" t="str">
        <f t="array" ref="I438">IFERROR(INDEX('توزيع المباريات'!$I$12:$I$491,SMALL(IF('توزيع المباريات'!$J$12:$J$491=$H$7,IF('توزيع المباريات'!$H$12:$H$491=$H$6,ROW($A$13:$A$492)-ROW($A$13)+1)),ROWS($C$11:I438))),"")</f>
        <v/>
      </c>
    </row>
    <row r="439" spans="2:9" ht="18">
      <c r="B439" s="15" t="str">
        <f>IF(C439="","",SUBTOTAL(3,$C$11:C439))</f>
        <v/>
      </c>
      <c r="C439" s="16" t="str">
        <f t="array" ref="C439">IFERROR(INDEX('توزيع المباريات'!$C$12:$C$491,SMALL(IF('توزيع المباريات'!$J$12:$J$491=$H$7,IF('توزيع المباريات'!$H$12:$H$491=$H$6,ROW($A$13:$A$492)-ROW($A$13)+1)),ROWS($C$11:C439))),"")</f>
        <v/>
      </c>
      <c r="D439" s="16" t="str">
        <f t="array" ref="D439">IFERROR(INDEX('توزيع المباريات'!$D$12:$D$491,SMALL(IF('توزيع المباريات'!$J$12:$J$491=$H$7,IF('توزيع المباريات'!$H$12:$H$491=$H$6,ROW($A$13:$A$492)-ROW($A$13)+1)),ROWS($C$11:D439))),"")</f>
        <v/>
      </c>
      <c r="E439" s="16" t="str">
        <f t="array" ref="E439">IFERROR(INDEX('توزيع المباريات'!$E$12:$E$491,SMALL(IF('توزيع المباريات'!$J$12:$J$491=$H$7,IF('توزيع المباريات'!$H$12:$H$491=$H$6,ROW($A$13:$A$492)-ROW($A$13)+1)),ROWS($C$11:E439))),"")</f>
        <v/>
      </c>
      <c r="F439" s="16"/>
      <c r="G439" s="79"/>
      <c r="H439" s="16" t="str">
        <f t="array" ref="H439">IFERROR(INDEX('توزيع المباريات'!$H$12:$H$491,SMALL(IF('توزيع المباريات'!$J$12:$J$491=$H$7,IF('توزيع المباريات'!$H$12:$H$491=$H$6,ROW($A$13:$A$492)-ROW($A$13)+1)),ROWS($C$11:H439))),"")</f>
        <v/>
      </c>
      <c r="I439" s="16" t="str">
        <f t="array" ref="I439">IFERROR(INDEX('توزيع المباريات'!$I$12:$I$491,SMALL(IF('توزيع المباريات'!$J$12:$J$491=$H$7,IF('توزيع المباريات'!$H$12:$H$491=$H$6,ROW($A$13:$A$492)-ROW($A$13)+1)),ROWS($C$11:I439))),"")</f>
        <v/>
      </c>
    </row>
    <row r="440" spans="2:9" ht="18">
      <c r="B440" s="15" t="str">
        <f>IF(C440="","",SUBTOTAL(3,$C$11:C440))</f>
        <v/>
      </c>
      <c r="C440" s="16" t="str">
        <f t="array" ref="C440">IFERROR(INDEX('توزيع المباريات'!$C$12:$C$491,SMALL(IF('توزيع المباريات'!$J$12:$J$491=$H$7,IF('توزيع المباريات'!$H$12:$H$491=$H$6,ROW($A$13:$A$492)-ROW($A$13)+1)),ROWS($C$11:C440))),"")</f>
        <v/>
      </c>
      <c r="D440" s="16" t="str">
        <f t="array" ref="D440">IFERROR(INDEX('توزيع المباريات'!$D$12:$D$491,SMALL(IF('توزيع المباريات'!$J$12:$J$491=$H$7,IF('توزيع المباريات'!$H$12:$H$491=$H$6,ROW($A$13:$A$492)-ROW($A$13)+1)),ROWS($C$11:D440))),"")</f>
        <v/>
      </c>
      <c r="E440" s="16" t="str">
        <f t="array" ref="E440">IFERROR(INDEX('توزيع المباريات'!$E$12:$E$491,SMALL(IF('توزيع المباريات'!$J$12:$J$491=$H$7,IF('توزيع المباريات'!$H$12:$H$491=$H$6,ROW($A$13:$A$492)-ROW($A$13)+1)),ROWS($C$11:E440))),"")</f>
        <v/>
      </c>
      <c r="F440" s="16"/>
      <c r="G440" s="79"/>
      <c r="H440" s="16" t="str">
        <f t="array" ref="H440">IFERROR(INDEX('توزيع المباريات'!$H$12:$H$491,SMALL(IF('توزيع المباريات'!$J$12:$J$491=$H$7,IF('توزيع المباريات'!$H$12:$H$491=$H$6,ROW($A$13:$A$492)-ROW($A$13)+1)),ROWS($C$11:H440))),"")</f>
        <v/>
      </c>
      <c r="I440" s="16" t="str">
        <f t="array" ref="I440">IFERROR(INDEX('توزيع المباريات'!$I$12:$I$491,SMALL(IF('توزيع المباريات'!$J$12:$J$491=$H$7,IF('توزيع المباريات'!$H$12:$H$491=$H$6,ROW($A$13:$A$492)-ROW($A$13)+1)),ROWS($C$11:I440))),"")</f>
        <v/>
      </c>
    </row>
  </sheetData>
  <mergeCells count="9">
    <mergeCell ref="H7:I7"/>
    <mergeCell ref="C7:E7"/>
    <mergeCell ref="C6:E6"/>
    <mergeCell ref="H6:I6"/>
    <mergeCell ref="B9:B10"/>
    <mergeCell ref="C9:E9"/>
    <mergeCell ref="H9:H10"/>
    <mergeCell ref="I9:I10"/>
    <mergeCell ref="B8:I8"/>
  </mergeCells>
  <conditionalFormatting sqref="B8 B4:I5 B7:C7 H7 B6 B9:I1048576">
    <cfRule type="containsErrors" dxfId="2" priority="2">
      <formula>ISERROR(B4)</formula>
    </cfRule>
  </conditionalFormatting>
  <conditionalFormatting sqref="C6 H6">
    <cfRule type="containsErrors" dxfId="1" priority="1">
      <formula>ISERROR(C6)</formula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OFFSET(Sheet2!$C$11,0,0,COUNTA(Sheet2!$C:$C),1)</xm:f>
          </x14:formula1>
          <xm:sqref>B7 H7</xm:sqref>
        </x14:dataValidation>
        <x14:dataValidation type="list" allowBlank="1" showInputMessage="1" showErrorMessage="1">
          <x14:formula1>
            <xm:f>Sheet2!$G$10:$U$10</xm:f>
          </x14:formula1>
          <xm:sqref>H6:I6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توزيع المباريات</vt:lpstr>
      <vt:lpstr>Sheet2</vt:lpstr>
      <vt:lpstr>MATCH</vt:lpstr>
    </vt:vector>
  </TitlesOfParts>
  <Company>Saudi Hollandi Bank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sabdullah</dc:creator>
  <cp:lastModifiedBy>ali.ali</cp:lastModifiedBy>
  <cp:lastPrinted>2018-11-26T05:31:15Z</cp:lastPrinted>
  <dcterms:created xsi:type="dcterms:W3CDTF">2018-11-25T06:11:50Z</dcterms:created>
  <dcterms:modified xsi:type="dcterms:W3CDTF">2018-12-06T10:51:38Z</dcterms:modified>
</cp:coreProperties>
</file>