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7470"/>
  </bookViews>
  <sheets>
    <sheet name="ورقة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" i="1" l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3" i="1"/>
  <c r="I4" i="1"/>
  <c r="I5" i="1"/>
  <c r="I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3" i="1"/>
  <c r="H4" i="1"/>
  <c r="H5" i="1"/>
  <c r="H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J2" i="1"/>
  <c r="I2" i="1"/>
  <c r="H2" i="1"/>
  <c r="G3" i="1"/>
  <c r="G4" i="1"/>
  <c r="G5" i="1"/>
  <c r="G6" i="1"/>
  <c r="G2" i="1"/>
</calcChain>
</file>

<file path=xl/sharedStrings.xml><?xml version="1.0" encoding="utf-8"?>
<sst xmlns="http://schemas.openxmlformats.org/spreadsheetml/2006/main" count="32" uniqueCount="32">
  <si>
    <t>البيان</t>
  </si>
  <si>
    <t>اسم المادة</t>
  </si>
  <si>
    <t>العدد</t>
  </si>
  <si>
    <t>سعر القطعة</t>
  </si>
  <si>
    <t>المجموع</t>
  </si>
  <si>
    <t>سبلت جنرال 2 طن ( 1 قطعة * 320 سعر )  = 320</t>
  </si>
  <si>
    <t>سبلت شونك 2.5 طن كنتوري ( 1 قطعة * 656 سعر )  = 656</t>
  </si>
  <si>
    <t>سبلت هايسنز3طن كنتوري ( 2 قطعة * 865 سعر )  = 1,730</t>
  </si>
  <si>
    <t>سبلت توسوت 3 طن حار بارد ( 2 قطعة * 935 سعر )  = 1,870</t>
  </si>
  <si>
    <t>سبلت توسوت 2طن وثلث كنتوري ( 1 قطعة * 750 سعر )  = 750</t>
  </si>
  <si>
    <t>سبلت الحافظ 3 طن كنتوري  ( 1 قطعة * 880 سعر )  = 880</t>
  </si>
  <si>
    <t>مكيف كرفت 2 طن ( 2 قطعة * 375 سعر )  = 750</t>
  </si>
  <si>
    <t>مكيف يورك 2 طن ( 2 قطعة * 340 سعر )  = 680</t>
  </si>
  <si>
    <t>مكيف تروست 2طن ( 1 قطعة * 260 سعر )  = 260</t>
  </si>
  <si>
    <t>سبلت شونك H 12XW3T ( 3 قطعة * 247 سعر )  = 741</t>
  </si>
  <si>
    <t>سبلت شونك CS-H24XW3T ابيض 2طن ( 2 قطعة * 435 سعر )  = 870</t>
  </si>
  <si>
    <t>سبلت توسوت 1 طن  ( 2 قطعة * 285 سعر )  = 570</t>
  </si>
  <si>
    <t>سبلت توسوت H246MAL3 ابيض ( 2 قطعة * 485 سعر )  = 970</t>
  </si>
  <si>
    <t>سبلت هايسنز 2طن جداري ( 2 قطعة * 455 سعر )  = 910</t>
  </si>
  <si>
    <t>سبلت هايسنز1طن جداري ( 1 قطعة * 275 سعر )  = 275</t>
  </si>
  <si>
    <t>سبلت توسوت 1.7 كلاكسي عسلي  ( 1 قطعة * 485 سعر )  = 485</t>
  </si>
  <si>
    <t>سبلت توسوت 2طن H246MZL3 انفيرتر ( 2 قطعة * 620 سعر )  = 1,240</t>
  </si>
  <si>
    <t>سبلت توسوت 1طن H126MZL3 انفيرتر ( 2 قطعة * 420 سعر )  = 840</t>
  </si>
  <si>
    <t>غسالة الحافظ حوضين 12 كيلو  ( 1 قطعة * 110 سعر )  = 110</t>
  </si>
  <si>
    <t>غسالة تكمة 110_110  ( 1 قطعة * 123 سعر )  = 123</t>
  </si>
  <si>
    <t>غسالة هيتاشي 980  8كيلو ( 2 قطعة * 212 سعر )  = 424</t>
  </si>
  <si>
    <t>غسالة هيتاشي 1100 ( 1 قطعة * 258 سعر )  = 258</t>
  </si>
  <si>
    <t>غسالة كرفت 10كيلو ابيض عادي ( 1 قطعة * 118 سعر )  = 118</t>
  </si>
  <si>
    <t>غسالة كرفت8كيلو عادي ( 1 قطعة * 110 سعر )  = 110</t>
  </si>
  <si>
    <t>غسالة بنسونك NAW1200 ( 1 قطعة * 280 سعر )  = 280</t>
  </si>
  <si>
    <t>غسالة صحون ارستون LFB5B019AEU ( 1 قطعة * 360 سعر )  = 360</t>
  </si>
  <si>
    <t>غسالة صحون ارستون LFK7M019XEX ( 1 قطعة * 415 سعر )  = 415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</si>
</sst>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8"/>
      <color theme="1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readingOrder="2"/>
    </xf>
    <xf numFmtId="0" fontId="1" fillId="2" borderId="0" xfId="0" applyFont="1" applyFill="1" applyAlignment="1">
      <alignment horizontal="center" vertical="center" readingOrder="2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:J28"/>
  <sheetViews>
    <sheetView rightToLeft="1" tabSelected="1" topLeftCell="F1" zoomScale="85" zoomScaleNormal="85" workbookViewId="0">
      <selection activeCell="F2" sqref="F2"/>
    </sheetView>
  </sheetViews>
  <sheetFormatPr defaultColWidth="9.21875" defaultRowHeight="18.5"/>
  <cols>
    <col min="1" max="1" width="3.21875" style="1" customWidth="1"/>
    <col min="2" max="5" width="0" style="1" hidden="1" customWidth="1"/>
    <col min="6" max="6" width="42.1640625" style="1" customWidth="1"/>
    <col min="7" max="7" width="21.88671875" style="1" customWidth="1"/>
    <col min="8" max="16384" width="9.21875" style="1"/>
  </cols>
  <sheetData>
    <row r="1" spans="6:10">
      <c r="F1" s="1" t="s">
        <v>0</v>
      </c>
      <c r="G1" s="2" t="s">
        <v>1</v>
      </c>
      <c r="H1" s="2" t="s">
        <v>2</v>
      </c>
      <c r="I1" s="2" t="s">
        <v>3</v>
      </c>
      <c r="J1" s="2" t="s">
        <v>4</v>
      </c>
    </row>
    <row r="2" spans="6:10">
      <c r="F2" s="3" t="s">
        <v>5</v>
      </c>
      <c r="G2" s="1" t="str">
        <f>MID(TRIM(F2),1,(FIND("(",TRIM(F2)))-1)</f>
        <v xml:space="preserve">سبلت جنرال 2 طن </v>
      </c>
      <c r="H2" s="1">
        <f>(MID(TRIM(F2),LEN(G2)+3,1))*1</f>
        <v>1</v>
      </c>
      <c r="I2" s="1">
        <f>(MID(TRIM(F2),LEN(G2)+12,3))*1</f>
        <v>320</v>
      </c>
      <c r="J2" s="1">
        <f>H2*I2</f>
        <v>320</v>
      </c>
    </row>
    <row r="3" spans="6:10">
      <c r="F3" s="3" t="s">
        <v>6</v>
      </c>
      <c r="G3" s="1" t="str">
        <f t="shared" ref="G3:G28" si="0">MID(TRIM(F3),1,(FIND("(",TRIM(F3)))-1)</f>
        <v xml:space="preserve">سبلت شونك 2.5 طن كنتوري </v>
      </c>
      <c r="H3" s="1">
        <f t="shared" ref="H3:H28" si="1">(MID(TRIM(F3),LEN(G3)+3,1))*1</f>
        <v>1</v>
      </c>
      <c r="I3" s="1">
        <f t="shared" ref="I3:I28" si="2">(MID(TRIM(F3),LEN(G3)+12,3))*1</f>
        <v>656</v>
      </c>
      <c r="J3" s="1">
        <f t="shared" ref="J3:J28" si="3">H3*I3</f>
        <v>656</v>
      </c>
    </row>
    <row r="4" spans="6:10">
      <c r="F4" s="3" t="s">
        <v>7</v>
      </c>
      <c r="G4" s="1" t="str">
        <f t="shared" si="0"/>
        <v xml:space="preserve">سبلت هايسنز3طن كنتوري </v>
      </c>
      <c r="H4" s="1">
        <f t="shared" si="1"/>
        <v>2</v>
      </c>
      <c r="I4" s="1">
        <f t="shared" si="2"/>
        <v>865</v>
      </c>
      <c r="J4" s="1">
        <f t="shared" si="3"/>
        <v>1730</v>
      </c>
    </row>
    <row r="5" spans="6:10">
      <c r="F5" s="3" t="s">
        <v>8</v>
      </c>
      <c r="G5" s="1" t="str">
        <f t="shared" si="0"/>
        <v xml:space="preserve">سبلت توسوت 3 طن حار بارد </v>
      </c>
      <c r="H5" s="1">
        <f t="shared" si="1"/>
        <v>2</v>
      </c>
      <c r="I5" s="1">
        <f t="shared" si="2"/>
        <v>935</v>
      </c>
      <c r="J5" s="1">
        <f t="shared" si="3"/>
        <v>1870</v>
      </c>
    </row>
    <row r="6" spans="6:10">
      <c r="F6" s="3" t="s">
        <v>9</v>
      </c>
      <c r="G6" s="1" t="str">
        <f t="shared" si="0"/>
        <v xml:space="preserve">سبلت توسوت 2طن وثلث كنتوري </v>
      </c>
      <c r="H6" s="1">
        <f t="shared" si="1"/>
        <v>1</v>
      </c>
      <c r="I6" s="1">
        <f t="shared" si="2"/>
        <v>750</v>
      </c>
      <c r="J6" s="1">
        <f t="shared" si="3"/>
        <v>750</v>
      </c>
    </row>
    <row r="7" spans="6:10">
      <c r="F7" s="3" t="s">
        <v>10</v>
      </c>
      <c r="G7" s="1" t="str">
        <f t="shared" si="0"/>
        <v xml:space="preserve">سبلت الحافظ 3 طن كنتوري </v>
      </c>
      <c r="H7" s="1">
        <f t="shared" si="1"/>
        <v>1</v>
      </c>
      <c r="I7" s="1">
        <f t="shared" si="2"/>
        <v>880</v>
      </c>
      <c r="J7" s="1">
        <f t="shared" si="3"/>
        <v>880</v>
      </c>
    </row>
    <row r="8" spans="6:10">
      <c r="F8" s="3" t="s">
        <v>11</v>
      </c>
      <c r="G8" s="1" t="str">
        <f t="shared" si="0"/>
        <v xml:space="preserve">مكيف كرفت 2 طن </v>
      </c>
      <c r="H8" s="1">
        <f t="shared" si="1"/>
        <v>2</v>
      </c>
      <c r="I8" s="1">
        <f t="shared" si="2"/>
        <v>375</v>
      </c>
      <c r="J8" s="1">
        <f t="shared" si="3"/>
        <v>750</v>
      </c>
    </row>
    <row r="9" spans="6:10">
      <c r="F9" s="3" t="s">
        <v>12</v>
      </c>
      <c r="G9" s="1" t="str">
        <f t="shared" si="0"/>
        <v xml:space="preserve">مكيف يورك 2 طن </v>
      </c>
      <c r="H9" s="1">
        <f t="shared" si="1"/>
        <v>2</v>
      </c>
      <c r="I9" s="1">
        <f t="shared" si="2"/>
        <v>340</v>
      </c>
      <c r="J9" s="1">
        <f t="shared" si="3"/>
        <v>680</v>
      </c>
    </row>
    <row r="10" spans="6:10">
      <c r="F10" s="3" t="s">
        <v>13</v>
      </c>
      <c r="G10" s="1" t="str">
        <f t="shared" si="0"/>
        <v xml:space="preserve">مكيف تروست 2طن </v>
      </c>
      <c r="H10" s="1">
        <f t="shared" si="1"/>
        <v>1</v>
      </c>
      <c r="I10" s="1">
        <f t="shared" si="2"/>
        <v>260</v>
      </c>
      <c r="J10" s="1">
        <f t="shared" si="3"/>
        <v>260</v>
      </c>
    </row>
    <row r="11" spans="6:10">
      <c r="F11" s="1" t="s">
        <v>14</v>
      </c>
      <c r="G11" s="1" t="str">
        <f t="shared" si="0"/>
        <v xml:space="preserve">سبلت شونك H 12XW3T </v>
      </c>
      <c r="H11" s="1">
        <f t="shared" si="1"/>
        <v>3</v>
      </c>
      <c r="I11" s="1">
        <f t="shared" si="2"/>
        <v>247</v>
      </c>
      <c r="J11" s="1">
        <f t="shared" si="3"/>
        <v>741</v>
      </c>
    </row>
    <row r="12" spans="6:10">
      <c r="F12" s="1" t="s">
        <v>15</v>
      </c>
      <c r="G12" s="1" t="str">
        <f t="shared" si="0"/>
        <v xml:space="preserve">سبلت شونك CS-H24XW3T ابيض 2طن </v>
      </c>
      <c r="H12" s="1">
        <f t="shared" si="1"/>
        <v>2</v>
      </c>
      <c r="I12" s="1">
        <f t="shared" si="2"/>
        <v>435</v>
      </c>
      <c r="J12" s="1">
        <f t="shared" si="3"/>
        <v>870</v>
      </c>
    </row>
    <row r="13" spans="6:10">
      <c r="F13" s="1" t="s">
        <v>16</v>
      </c>
      <c r="G13" s="1" t="str">
        <f t="shared" si="0"/>
        <v xml:space="preserve">سبلت توسوت 1 طن </v>
      </c>
      <c r="H13" s="1">
        <f t="shared" si="1"/>
        <v>2</v>
      </c>
      <c r="I13" s="1">
        <f t="shared" si="2"/>
        <v>285</v>
      </c>
      <c r="J13" s="1">
        <f t="shared" si="3"/>
        <v>570</v>
      </c>
    </row>
    <row r="14" spans="6:10">
      <c r="F14" s="1" t="s">
        <v>17</v>
      </c>
      <c r="G14" s="1" t="str">
        <f t="shared" si="0"/>
        <v xml:space="preserve">سبلت توسوت H246MAL3 ابيض </v>
      </c>
      <c r="H14" s="1">
        <f t="shared" si="1"/>
        <v>2</v>
      </c>
      <c r="I14" s="1">
        <f t="shared" si="2"/>
        <v>485</v>
      </c>
      <c r="J14" s="1">
        <f t="shared" si="3"/>
        <v>970</v>
      </c>
    </row>
    <row r="15" spans="6:10">
      <c r="F15" s="1" t="s">
        <v>18</v>
      </c>
      <c r="G15" s="1" t="str">
        <f t="shared" si="0"/>
        <v xml:space="preserve">سبلت هايسنز 2طن جداري </v>
      </c>
      <c r="H15" s="1">
        <f t="shared" si="1"/>
        <v>2</v>
      </c>
      <c r="I15" s="1">
        <f t="shared" si="2"/>
        <v>455</v>
      </c>
      <c r="J15" s="1">
        <f t="shared" si="3"/>
        <v>910</v>
      </c>
    </row>
    <row r="16" spans="6:10">
      <c r="F16" s="1" t="s">
        <v>19</v>
      </c>
      <c r="G16" s="1" t="str">
        <f t="shared" si="0"/>
        <v xml:space="preserve">سبلت هايسنز1طن جداري </v>
      </c>
      <c r="H16" s="1">
        <f t="shared" si="1"/>
        <v>1</v>
      </c>
      <c r="I16" s="1">
        <f t="shared" si="2"/>
        <v>275</v>
      </c>
      <c r="J16" s="1">
        <f t="shared" si="3"/>
        <v>275</v>
      </c>
    </row>
    <row r="17" spans="6:10">
      <c r="F17" s="1" t="s">
        <v>20</v>
      </c>
      <c r="G17" s="1" t="str">
        <f t="shared" si="0"/>
        <v xml:space="preserve">سبلت توسوت 1.7 كلاكسي عسلي </v>
      </c>
      <c r="H17" s="1">
        <f t="shared" si="1"/>
        <v>1</v>
      </c>
      <c r="I17" s="1">
        <f t="shared" si="2"/>
        <v>485</v>
      </c>
      <c r="J17" s="1">
        <f t="shared" si="3"/>
        <v>485</v>
      </c>
    </row>
    <row r="18" spans="6:10">
      <c r="F18" s="1" t="s">
        <v>21</v>
      </c>
      <c r="G18" s="1" t="str">
        <f t="shared" si="0"/>
        <v xml:space="preserve">سبلت توسوت 2طن H246MZL3 انفيرتر </v>
      </c>
      <c r="H18" s="1">
        <f t="shared" si="1"/>
        <v>2</v>
      </c>
      <c r="I18" s="1">
        <f t="shared" si="2"/>
        <v>620</v>
      </c>
      <c r="J18" s="1">
        <f t="shared" si="3"/>
        <v>1240</v>
      </c>
    </row>
    <row r="19" spans="6:10">
      <c r="F19" s="1" t="s">
        <v>22</v>
      </c>
      <c r="G19" s="1" t="str">
        <f t="shared" si="0"/>
        <v xml:space="preserve">سبلت توسوت 1طن H126MZL3 انفيرتر </v>
      </c>
      <c r="H19" s="1">
        <f t="shared" si="1"/>
        <v>2</v>
      </c>
      <c r="I19" s="1">
        <f t="shared" si="2"/>
        <v>420</v>
      </c>
      <c r="J19" s="1">
        <f t="shared" si="3"/>
        <v>840</v>
      </c>
    </row>
    <row r="20" spans="6:10">
      <c r="F20" s="1" t="s">
        <v>23</v>
      </c>
      <c r="G20" s="1" t="str">
        <f t="shared" si="0"/>
        <v xml:space="preserve">غسالة الحافظ حوضين 12 كيلو </v>
      </c>
      <c r="H20" s="1">
        <f t="shared" si="1"/>
        <v>1</v>
      </c>
      <c r="I20" s="1">
        <f t="shared" si="2"/>
        <v>110</v>
      </c>
      <c r="J20" s="1">
        <f t="shared" si="3"/>
        <v>110</v>
      </c>
    </row>
    <row r="21" spans="6:10">
      <c r="F21" s="1" t="s">
        <v>24</v>
      </c>
      <c r="G21" s="1" t="str">
        <f t="shared" si="0"/>
        <v xml:space="preserve">غسالة تكمة 110_110 </v>
      </c>
      <c r="H21" s="1">
        <f t="shared" si="1"/>
        <v>1</v>
      </c>
      <c r="I21" s="1">
        <f t="shared" si="2"/>
        <v>123</v>
      </c>
      <c r="J21" s="1">
        <f t="shared" si="3"/>
        <v>123</v>
      </c>
    </row>
    <row r="22" spans="6:10">
      <c r="F22" s="1" t="s">
        <v>25</v>
      </c>
      <c r="G22" s="1" t="str">
        <f t="shared" si="0"/>
        <v xml:space="preserve">غسالة هيتاشي 980 8كيلو </v>
      </c>
      <c r="H22" s="1">
        <f t="shared" si="1"/>
        <v>2</v>
      </c>
      <c r="I22" s="1">
        <f t="shared" si="2"/>
        <v>212</v>
      </c>
      <c r="J22" s="1">
        <f t="shared" si="3"/>
        <v>424</v>
      </c>
    </row>
    <row r="23" spans="6:10">
      <c r="F23" s="1" t="s">
        <v>26</v>
      </c>
      <c r="G23" s="1" t="str">
        <f t="shared" si="0"/>
        <v xml:space="preserve">غسالة هيتاشي 1100 </v>
      </c>
      <c r="H23" s="1">
        <f t="shared" si="1"/>
        <v>1</v>
      </c>
      <c r="I23" s="1">
        <f t="shared" si="2"/>
        <v>258</v>
      </c>
      <c r="J23" s="1">
        <f t="shared" si="3"/>
        <v>258</v>
      </c>
    </row>
    <row r="24" spans="6:10">
      <c r="F24" s="1" t="s">
        <v>27</v>
      </c>
      <c r="G24" s="1" t="str">
        <f t="shared" si="0"/>
        <v xml:space="preserve">غسالة كرفت 10كيلو ابيض عادي </v>
      </c>
      <c r="H24" s="1">
        <f t="shared" si="1"/>
        <v>1</v>
      </c>
      <c r="I24" s="1">
        <f t="shared" si="2"/>
        <v>118</v>
      </c>
      <c r="J24" s="1">
        <f t="shared" si="3"/>
        <v>118</v>
      </c>
    </row>
    <row r="25" spans="6:10">
      <c r="F25" s="1" t="s">
        <v>28</v>
      </c>
      <c r="G25" s="1" t="str">
        <f t="shared" si="0"/>
        <v xml:space="preserve">غسالة كرفت8كيلو عادي </v>
      </c>
      <c r="H25" s="1">
        <f t="shared" si="1"/>
        <v>1</v>
      </c>
      <c r="I25" s="1">
        <f t="shared" si="2"/>
        <v>110</v>
      </c>
      <c r="J25" s="1">
        <f t="shared" si="3"/>
        <v>110</v>
      </c>
    </row>
    <row r="26" spans="6:10">
      <c r="F26" s="1" t="s">
        <v>29</v>
      </c>
      <c r="G26" s="1" t="str">
        <f t="shared" si="0"/>
        <v xml:space="preserve">غسالة بنسونك NAW1200 </v>
      </c>
      <c r="H26" s="1">
        <f t="shared" si="1"/>
        <v>1</v>
      </c>
      <c r="I26" s="1">
        <f t="shared" si="2"/>
        <v>280</v>
      </c>
      <c r="J26" s="1">
        <f t="shared" si="3"/>
        <v>280</v>
      </c>
    </row>
    <row r="27" spans="6:10">
      <c r="F27" s="1" t="s">
        <v>30</v>
      </c>
      <c r="G27" s="1" t="str">
        <f t="shared" si="0"/>
        <v xml:space="preserve">غسالة صحون ارستون LFB5B019AEU </v>
      </c>
      <c r="H27" s="1">
        <f t="shared" si="1"/>
        <v>1</v>
      </c>
      <c r="I27" s="1">
        <f t="shared" si="2"/>
        <v>360</v>
      </c>
      <c r="J27" s="1">
        <f t="shared" si="3"/>
        <v>360</v>
      </c>
    </row>
    <row r="28" spans="6:10">
      <c r="F28" s="1" t="s">
        <v>31</v>
      </c>
      <c r="G28" s="1" t="str">
        <f t="shared" si="0"/>
        <v xml:space="preserve">غسالة صحون ارستون LFK7M019XEX </v>
      </c>
      <c r="H28" s="1">
        <f t="shared" si="1"/>
        <v>1</v>
      </c>
      <c r="I28" s="1">
        <f t="shared" si="2"/>
        <v>415</v>
      </c>
      <c r="J28" s="1">
        <f t="shared" si="3"/>
        <v>415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Salim Hasbaya</cp:lastModifiedBy>
  <dcterms:created xsi:type="dcterms:W3CDTF">2018-12-13T18:14:05Z</dcterms:created>
  <dcterms:modified xsi:type="dcterms:W3CDTF">2018-12-13T19:52:57Z</dcterms:modified>
</cp:coreProperties>
</file>