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ab\Desktop\"/>
    </mc:Choice>
  </mc:AlternateContent>
  <xr:revisionPtr revIDLastSave="0" documentId="8_{B23318ED-7FF6-4C26-A012-E16F7A42EFEC}" xr6:coauthVersionLast="40" xr6:coauthVersionMax="40" xr10:uidLastSave="{00000000-0000-0000-0000-000000000000}"/>
  <bookViews>
    <workbookView xWindow="0" yWindow="0" windowWidth="28800" windowHeight="10425" xr2:uid="{A02898EE-D362-4053-8EDF-0E86944D53B3}"/>
  </bookViews>
  <sheets>
    <sheet name="ترتيب واستخراج أقل من أي درجة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 a="1"/>
  <c r="C20" i="1" s="1"/>
  <c r="K18" i="1"/>
  <c r="K17" i="1"/>
  <c r="K16" i="1"/>
  <c r="K15" i="1"/>
  <c r="K14" i="1"/>
  <c r="K13" i="1"/>
  <c r="K12" i="1"/>
  <c r="K11" i="1"/>
  <c r="K10" i="1"/>
  <c r="K9" i="1"/>
  <c r="K8" i="1"/>
  <c r="O7" i="1"/>
  <c r="K7" i="1"/>
  <c r="K6" i="1"/>
  <c r="K5" i="1"/>
  <c r="K4" i="1"/>
  <c r="H25" i="1" s="1" a="1"/>
  <c r="H25" i="1" s="1"/>
  <c r="B22" i="1" l="1" a="1"/>
  <c r="B22" i="1" s="1"/>
  <c r="O11" i="1"/>
  <c r="J19" i="1" a="1"/>
  <c r="J19" i="1" s="1"/>
  <c r="B24" i="1" a="1"/>
  <c r="B24" i="1" s="1"/>
  <c r="K24" i="1" a="1"/>
  <c r="K24" i="1" s="1"/>
  <c r="I27" i="1" a="1"/>
  <c r="I27" i="1" s="1"/>
  <c r="B19" i="1" a="1"/>
  <c r="B19" i="1" s="1"/>
  <c r="E19" i="1" a="1"/>
  <c r="E19" i="1" s="1"/>
  <c r="C22" i="1" a="1"/>
  <c r="C22" i="1" s="1"/>
  <c r="F24" i="1" a="1"/>
  <c r="F24" i="1" s="1"/>
  <c r="E25" i="1" a="1"/>
  <c r="E25" i="1" s="1"/>
  <c r="G26" i="1" a="1"/>
  <c r="G26" i="1" s="1"/>
  <c r="C28" i="1" a="1"/>
  <c r="C28" i="1" s="1"/>
  <c r="K22" i="1" a="1"/>
  <c r="K22" i="1" s="1"/>
  <c r="D23" i="1" a="1"/>
  <c r="D23" i="1" s="1"/>
  <c r="O5" i="1"/>
  <c r="O15" i="1"/>
  <c r="F22" i="1" a="1"/>
  <c r="F22" i="1" s="1"/>
  <c r="E23" i="1" a="1"/>
  <c r="E23" i="1" s="1"/>
  <c r="J28" i="1" a="1"/>
  <c r="J28" i="1" s="1"/>
  <c r="F28" i="1" a="1"/>
  <c r="F28" i="1" s="1"/>
  <c r="B28" i="1" a="1"/>
  <c r="B28" i="1" s="1"/>
  <c r="H27" i="1" a="1"/>
  <c r="H27" i="1" s="1"/>
  <c r="D27" i="1" a="1"/>
  <c r="D27" i="1" s="1"/>
  <c r="J26" i="1" a="1"/>
  <c r="J26" i="1" s="1"/>
  <c r="F26" i="1" a="1"/>
  <c r="F26" i="1" s="1"/>
  <c r="O18" i="1"/>
  <c r="O10" i="1"/>
  <c r="H19" i="1" a="1"/>
  <c r="H19" i="1" s="1"/>
  <c r="I28" i="1" a="1"/>
  <c r="I28" i="1" s="1"/>
  <c r="E28" i="1" a="1"/>
  <c r="E28" i="1" s="1"/>
  <c r="K27" i="1" a="1"/>
  <c r="K27" i="1" s="1"/>
  <c r="G27" i="1" a="1"/>
  <c r="G27" i="1" s="1"/>
  <c r="C27" i="1" a="1"/>
  <c r="C27" i="1" s="1"/>
  <c r="I26" i="1" a="1"/>
  <c r="I26" i="1" s="1"/>
  <c r="E26" i="1" a="1"/>
  <c r="E26" i="1" s="1"/>
  <c r="K25" i="1" a="1"/>
  <c r="K25" i="1" s="1"/>
  <c r="G25" i="1" a="1"/>
  <c r="G25" i="1" s="1"/>
  <c r="C25" i="1" a="1"/>
  <c r="C25" i="1" s="1"/>
  <c r="I24" i="1" a="1"/>
  <c r="I24" i="1" s="1"/>
  <c r="E24" i="1" a="1"/>
  <c r="E24" i="1" s="1"/>
  <c r="K23" i="1" a="1"/>
  <c r="K23" i="1" s="1"/>
  <c r="G23" i="1" a="1"/>
  <c r="G23" i="1" s="1"/>
  <c r="C23" i="1" a="1"/>
  <c r="C23" i="1" s="1"/>
  <c r="I22" i="1" a="1"/>
  <c r="I22" i="1" s="1"/>
  <c r="E22" i="1" a="1"/>
  <c r="E22" i="1" s="1"/>
  <c r="D19" i="1" a="1"/>
  <c r="D19" i="1" s="1"/>
  <c r="O12" i="1"/>
  <c r="O4" i="1"/>
  <c r="H28" i="1" a="1"/>
  <c r="H28" i="1" s="1"/>
  <c r="D28" i="1" a="1"/>
  <c r="D28" i="1" s="1"/>
  <c r="J27" i="1" a="1"/>
  <c r="J27" i="1" s="1"/>
  <c r="F27" i="1" a="1"/>
  <c r="F27" i="1" s="1"/>
  <c r="B27" i="1" a="1"/>
  <c r="B27" i="1" s="1"/>
  <c r="H26" i="1" a="1"/>
  <c r="H26" i="1" s="1"/>
  <c r="D26" i="1" a="1"/>
  <c r="D26" i="1" s="1"/>
  <c r="J25" i="1" a="1"/>
  <c r="J25" i="1" s="1"/>
  <c r="F25" i="1" a="1"/>
  <c r="F25" i="1" s="1"/>
  <c r="B25" i="1" a="1"/>
  <c r="B25" i="1" s="1"/>
  <c r="H24" i="1" a="1"/>
  <c r="H24" i="1" s="1"/>
  <c r="D24" i="1" a="1"/>
  <c r="D24" i="1" s="1"/>
  <c r="J23" i="1" a="1"/>
  <c r="J23" i="1" s="1"/>
  <c r="F23" i="1" a="1"/>
  <c r="F23" i="1" s="1"/>
  <c r="B23" i="1" a="1"/>
  <c r="B23" i="1" s="1"/>
  <c r="H22" i="1" a="1"/>
  <c r="H22" i="1" s="1"/>
  <c r="D22" i="1" a="1"/>
  <c r="D22" i="1" s="1"/>
  <c r="K19" i="1" a="1"/>
  <c r="K19" i="1" s="1"/>
  <c r="G19" i="1" a="1"/>
  <c r="G19" i="1" s="1"/>
  <c r="C19" i="1" a="1"/>
  <c r="C19" i="1" s="1"/>
  <c r="O17" i="1"/>
  <c r="O9" i="1"/>
  <c r="O8" i="1"/>
  <c r="C24" i="1" a="1"/>
  <c r="C24" i="1" s="1"/>
  <c r="O6" i="1"/>
  <c r="O16" i="1"/>
  <c r="O13" i="1"/>
  <c r="O14" i="1"/>
  <c r="F19" i="1" a="1"/>
  <c r="F19" i="1" s="1"/>
  <c r="H23" i="1" a="1"/>
  <c r="H23" i="1" s="1"/>
  <c r="G24" i="1" a="1"/>
  <c r="G24" i="1" s="1"/>
  <c r="K26" i="1" a="1"/>
  <c r="K26" i="1" s="1"/>
  <c r="G28" i="1" a="1"/>
  <c r="G28" i="1" s="1"/>
  <c r="C26" i="1" a="1"/>
  <c r="C26" i="1" s="1"/>
  <c r="I19" i="1" a="1"/>
  <c r="I19" i="1" s="1"/>
  <c r="G22" i="1" a="1"/>
  <c r="G22" i="1" s="1"/>
  <c r="J24" i="1" a="1"/>
  <c r="J24" i="1" s="1"/>
  <c r="I25" i="1" a="1"/>
  <c r="I25" i="1" s="1"/>
  <c r="D25" i="1" a="1"/>
  <c r="D25" i="1" s="1"/>
  <c r="J22" i="1" a="1"/>
  <c r="J22" i="1" s="1"/>
  <c r="I23" i="1" a="1"/>
  <c r="I23" i="1" s="1"/>
  <c r="B26" i="1" a="1"/>
  <c r="B26" i="1" s="1"/>
  <c r="E27" i="1" a="1"/>
  <c r="E27" i="1" s="1"/>
  <c r="K28" i="1" a="1"/>
  <c r="K28" i="1" s="1"/>
  <c r="N8" i="1" l="1" a="1"/>
  <c r="N8" i="1" s="1"/>
  <c r="N17" i="1" a="1"/>
  <c r="N17" i="1" s="1"/>
  <c r="N13" i="1" a="1"/>
  <c r="N13" i="1" s="1"/>
  <c r="N6" i="1" a="1"/>
  <c r="N6" i="1" s="1"/>
  <c r="N14" i="1" a="1"/>
  <c r="N14" i="1" s="1"/>
  <c r="N9" i="1" a="1"/>
  <c r="N9" i="1" s="1"/>
  <c r="N12" i="1" a="1"/>
  <c r="N12" i="1" s="1"/>
  <c r="N16" i="1" a="1"/>
  <c r="N16" i="1" s="1"/>
  <c r="N11" i="1" a="1"/>
  <c r="N11" i="1" s="1"/>
  <c r="N10" i="1" a="1"/>
  <c r="N10" i="1" s="1"/>
  <c r="N18" i="1" a="1"/>
  <c r="N18" i="1" s="1"/>
  <c r="N15" i="1" a="1"/>
  <c r="N15" i="1" s="1"/>
  <c r="P15" i="1" a="1"/>
  <c r="P15" i="1" s="1"/>
  <c r="M15" i="1" s="1" a="1"/>
  <c r="M15" i="1" s="1"/>
  <c r="P7" i="1" a="1"/>
  <c r="P7" i="1" s="1"/>
  <c r="M7" i="1" s="1" a="1"/>
  <c r="M7" i="1" s="1"/>
  <c r="P17" i="1" a="1"/>
  <c r="P17" i="1" s="1"/>
  <c r="M17" i="1" s="1" a="1"/>
  <c r="M17" i="1" s="1"/>
  <c r="P9" i="1" a="1"/>
  <c r="P9" i="1" s="1"/>
  <c r="M9" i="1" s="1" a="1"/>
  <c r="M9" i="1" s="1"/>
  <c r="P6" i="1" a="1"/>
  <c r="P6" i="1" s="1"/>
  <c r="M6" i="1" s="1" a="1"/>
  <c r="M6" i="1" s="1"/>
  <c r="P14" i="1" a="1"/>
  <c r="P14" i="1" s="1"/>
  <c r="M14" i="1" s="1" a="1"/>
  <c r="M14" i="1" s="1"/>
  <c r="P13" i="1" a="1"/>
  <c r="P13" i="1" s="1"/>
  <c r="M13" i="1" s="1" a="1"/>
  <c r="M13" i="1" s="1"/>
  <c r="P4" i="1" a="1"/>
  <c r="P4" i="1" s="1"/>
  <c r="M4" i="1" s="1" a="1"/>
  <c r="M4" i="1" s="1"/>
  <c r="N4" i="1" a="1"/>
  <c r="N4" i="1" s="1"/>
  <c r="P11" i="1" a="1"/>
  <c r="P11" i="1" s="1"/>
  <c r="M11" i="1" s="1" a="1"/>
  <c r="M11" i="1" s="1"/>
  <c r="P16" i="1" a="1"/>
  <c r="P16" i="1" s="1"/>
  <c r="M16" i="1" s="1" a="1"/>
  <c r="M16" i="1" s="1"/>
  <c r="P5" i="1" a="1"/>
  <c r="P5" i="1" s="1"/>
  <c r="M5" i="1" s="1" a="1"/>
  <c r="M5" i="1" s="1"/>
  <c r="P18" i="1" a="1"/>
  <c r="P18" i="1" s="1"/>
  <c r="M18" i="1" s="1" a="1"/>
  <c r="M18" i="1" s="1"/>
  <c r="P10" i="1" a="1"/>
  <c r="P10" i="1" s="1"/>
  <c r="M10" i="1" s="1" a="1"/>
  <c r="M10" i="1" s="1"/>
  <c r="P12" i="1" a="1"/>
  <c r="P12" i="1" s="1"/>
  <c r="M12" i="1" s="1" a="1"/>
  <c r="M12" i="1" s="1"/>
  <c r="P8" i="1" a="1"/>
  <c r="P8" i="1" s="1"/>
  <c r="M8" i="1" s="1" a="1"/>
  <c r="M8" i="1" s="1"/>
  <c r="N5" i="1" a="1"/>
  <c r="N5" i="1" s="1"/>
  <c r="N7" i="1" a="1"/>
  <c r="N7" i="1" s="1"/>
</calcChain>
</file>

<file path=xl/sharedStrings.xml><?xml version="1.0" encoding="utf-8"?>
<sst xmlns="http://schemas.openxmlformats.org/spreadsheetml/2006/main" count="40" uniqueCount="27">
  <si>
    <t xml:space="preserve">الاسم </t>
  </si>
  <si>
    <t>لغة عربية</t>
  </si>
  <si>
    <t>لغة إنجليزية</t>
  </si>
  <si>
    <t>دراسات اجتماعية</t>
  </si>
  <si>
    <t>رياضيات</t>
  </si>
  <si>
    <t>فيزياء</t>
  </si>
  <si>
    <t>كمياء</t>
  </si>
  <si>
    <t>علوم صحية</t>
  </si>
  <si>
    <t>تربية إسلامية</t>
  </si>
  <si>
    <t>المجموع</t>
  </si>
  <si>
    <t>الترتيب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</si>
  <si>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</si>
  <si>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</si>
  <si>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</si>
  <si>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</si>
  <si>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</si>
  <si>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</si>
  <si>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</si>
  <si>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</si>
  <si>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</si>
  <si>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</si>
  <si>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</si>
  <si>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</si>
  <si>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</si>
  <si>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</si>
  <si>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</si>
  <si>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ضع الدرجة التي تريد أن يكون أصغر منها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</si>
</sst>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4"/>
      <color theme="1"/>
      <name val="Traditional Arabic"/>
      <family val="1"/>
    </font>
    <font>
      <sz val="14"/>
      <color theme="1"/>
      <name val="Traditional Arabic"/>
      <family val="1"/>
    </font>
    <font>
      <b/>
      <sz val="14"/>
      <color rgb="FFFF0000"/>
      <name val="Traditional Arabic"/>
      <family val="1"/>
    </font>
    <font>
      <b/>
      <sz val="14"/>
      <color theme="1"/>
      <name val="Traditional Arabic"/>
      <family val="1"/>
      <charset val="178"/>
    </font>
    <font>
      <b/>
      <sz val="18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1" fillId="2" borderId="5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1091103</xdr:colOff>
      <xdr:row>18</xdr:row>
      <xdr:rowOff>308639</xdr:rowOff>
    </xdr:from>
    <xdr:to>
      <xdr:col>13</xdr:col>
      <xdr:colOff>247647</xdr:colOff>
      <xdr:row>20</xdr:row>
      <xdr:rowOff>11966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FA193AC6-35DD-48C2-BB1F-26B10CD28DCC}"/>
            </a:ext>
          </a:extLst>
        </xdr:cNvPr>
        <xdr:cNvSpPr/>
      </xdr:nvSpPr>
      <xdr:spPr>
        <a:xfrm rot="16200000">
          <a:off x="11386435486" y="4563481"/>
          <a:ext cx="579627" cy="7386144"/>
        </a:xfrm>
        <a:prstGeom prst="downArrow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AD50A-E2A0-4182-A932-62AD471D14DD}">
  <dimension ref="B1:Q28"/>
  <sheetViews>
    <sheetView rightToLeft="1" tabSelected="1" topLeftCell="A9" workbookViewId="0">
      <selection activeCell="W19" sqref="W19"/>
    </sheetView>
  </sheetViews>
  <sheetFormatPr defaultColWidth="9.125" defaultRowHeight="25.5" x14ac:dyDescent="0.65"/>
  <cols>
    <col min="1" max="1" width="2.5" style="3" customWidth="1"/>
    <col min="2" max="2" width="17.25" style="4" customWidth="1"/>
    <col min="3" max="10" width="8.75" style="3" customWidth="1"/>
    <col min="11" max="11" width="9.125" style="2" customWidth="1"/>
    <col min="12" max="12" width="2.5" style="3" customWidth="1"/>
    <col min="13" max="13" width="9.125" style="4" customWidth="1"/>
    <col min="14" max="14" width="17.25" style="4" customWidth="1"/>
    <col min="15" max="16" width="9.125" style="4" customWidth="1"/>
    <col min="17" max="17" width="2.5" style="4" customWidth="1"/>
    <col min="18" max="16384" width="9.125" style="3"/>
  </cols>
  <sheetData>
    <row r="1" spans="2:16" x14ac:dyDescent="0.65">
      <c r="B1" s="1"/>
      <c r="C1"/>
      <c r="D1"/>
      <c r="E1"/>
      <c r="F1"/>
      <c r="G1"/>
      <c r="H1"/>
      <c r="I1"/>
      <c r="J1"/>
    </row>
    <row r="2" spans="2:16" ht="18" customHeight="1" thickBot="1" x14ac:dyDescent="0.7">
      <c r="B2" s="1"/>
      <c r="C2"/>
      <c r="D2"/>
      <c r="E2"/>
      <c r="F2"/>
      <c r="G2"/>
      <c r="H2"/>
      <c r="I2"/>
      <c r="J2"/>
    </row>
    <row r="3" spans="2:16" s="10" customFormat="1" ht="42" customHeight="1" thickBot="1" x14ac:dyDescent="0.25">
      <c r="B3" s="5" t="s">
        <v>0</v>
      </c>
      <c r="C3" s="6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8" t="s">
        <v>8</v>
      </c>
      <c r="K3" s="9" t="s">
        <v>9</v>
      </c>
      <c r="M3" s="11" t="s">
        <v>10</v>
      </c>
      <c r="N3" s="7" t="s">
        <v>0</v>
      </c>
      <c r="O3" s="12" t="s">
        <v>9</v>
      </c>
      <c r="P3" s="13" t="s">
        <v>10</v>
      </c>
    </row>
    <row r="4" spans="2:16" ht="35.1" customHeight="1" x14ac:dyDescent="0.65">
      <c r="B4" s="15" t="s">
        <v>11</v>
      </c>
      <c r="C4" s="16">
        <v>10</v>
      </c>
      <c r="D4" s="17">
        <v>10</v>
      </c>
      <c r="E4" s="17">
        <v>10</v>
      </c>
      <c r="F4" s="17">
        <v>10</v>
      </c>
      <c r="G4" s="17">
        <v>10</v>
      </c>
      <c r="H4" s="17">
        <v>10</v>
      </c>
      <c r="I4" s="17">
        <v>10</v>
      </c>
      <c r="J4" s="18">
        <v>10</v>
      </c>
      <c r="K4" s="19">
        <f>SUM(C4:J4)</f>
        <v>80</v>
      </c>
      <c r="M4" s="20" t="str">
        <f t="array" ref="M4">INDEX({"الأول";"الثاني";"الثالث";"الرابع";"الخامس";"السادس";"السابع";"الثامن";"التاسع";"العاشر"},MATCH(--TEXT(P4,"0"),{1;2;3;4;5;6;7;8;9;10},0))</f>
        <v>الأول</v>
      </c>
      <c r="N4" s="21" t="str">
        <f t="array" ref="N4">INDEX($B$4:$B$18,SMALL(IF($O4=$K$4:$K$18,ROW($K$4:$K$18)-3),COUNTIF($O$4:$O4,O4)))</f>
        <v>الاسم 11</v>
      </c>
      <c r="O4" s="22">
        <f>LARGE($K$4:$K$18,ROW(A1))</f>
        <v>130</v>
      </c>
      <c r="P4" s="23">
        <f t="array" ref="P4">SUM(IF(ISNUMBER($O$4:$O$18)*(O4&lt;$O$4:$O$18),1/COUNTIF($O$4:$O$18,$O$4:$O$18)))+1</f>
        <v>1</v>
      </c>
    </row>
    <row r="5" spans="2:16" ht="35.1" customHeight="1" x14ac:dyDescent="0.65">
      <c r="B5" s="24" t="s">
        <v>12</v>
      </c>
      <c r="C5" s="25">
        <v>10</v>
      </c>
      <c r="D5" s="26">
        <v>10</v>
      </c>
      <c r="E5" s="26">
        <v>7</v>
      </c>
      <c r="F5" s="26">
        <v>8</v>
      </c>
      <c r="G5" s="26">
        <v>9</v>
      </c>
      <c r="H5" s="26">
        <v>10</v>
      </c>
      <c r="I5" s="26">
        <v>11</v>
      </c>
      <c r="J5" s="27">
        <v>15</v>
      </c>
      <c r="K5" s="19">
        <f t="shared" ref="K5:K18" si="0">SUM(C5:J5)</f>
        <v>80</v>
      </c>
      <c r="M5" s="28" t="str">
        <f t="array" ref="M5">INDEX({"الأول";"الثاني";"الثالث";"الرابع";"الخامس";"السادس";"السابع";"الثامن";"التاسع";"العاشر"},MATCH(--TEXT(P5,"0"),{1;2;3;4;5;6;7;8;9;10},0))</f>
        <v>الثاني</v>
      </c>
      <c r="N5" s="29" t="str">
        <f t="array" ref="N5">INDEX($B$4:$B$18,SMALL(IF($O5=$K$4:$K$18,ROW($K$4:$K$18)-3),COUNTIF($O$4:$O5,O5)))</f>
        <v>الاسم 12</v>
      </c>
      <c r="O5" s="30">
        <f t="shared" ref="O5:O18" si="1">LARGE($K$4:$K$18,ROW(A2))</f>
        <v>109</v>
      </c>
      <c r="P5" s="31">
        <f t="array" ref="P5">SUM(IF(ISNUMBER($O$4:$O$18)*(O5&lt;$O$4:$O$18),1/COUNTIF($O$4:$O$18,$O$4:$O$18)))+1</f>
        <v>2</v>
      </c>
    </row>
    <row r="6" spans="2:16" ht="35.1" customHeight="1" x14ac:dyDescent="0.65">
      <c r="B6" s="24" t="s">
        <v>13</v>
      </c>
      <c r="C6" s="25">
        <v>12</v>
      </c>
      <c r="D6" s="26">
        <v>10</v>
      </c>
      <c r="E6" s="26">
        <v>9</v>
      </c>
      <c r="F6" s="26">
        <v>12</v>
      </c>
      <c r="G6" s="26">
        <v>8</v>
      </c>
      <c r="H6" s="26">
        <v>12</v>
      </c>
      <c r="I6" s="26">
        <v>7</v>
      </c>
      <c r="J6" s="27">
        <v>10</v>
      </c>
      <c r="K6" s="19">
        <f t="shared" si="0"/>
        <v>80</v>
      </c>
      <c r="M6" s="28" t="str">
        <f t="array" ref="M6">INDEX({"الأول";"الثاني";"الثالث";"الرابع";"الخامس";"السادس";"السابع";"الثامن";"التاسع";"العاشر"},MATCH(--TEXT(P6,"0"),{1;2;3;4;5;6;7;8;9;10},0))</f>
        <v>الثالث</v>
      </c>
      <c r="N6" s="29" t="str">
        <f t="array" ref="N6">INDEX($B$4:$B$18,SMALL(IF($O6=$K$4:$K$18,ROW($K$4:$K$18)-3),COUNTIF($O$4:$O6,O6)))</f>
        <v>الاسم 8</v>
      </c>
      <c r="O6" s="30">
        <f t="shared" si="1"/>
        <v>108</v>
      </c>
      <c r="P6" s="31">
        <f t="array" ref="P6">SUM(IF(ISNUMBER($O$4:$O$18)*(O6&lt;$O$4:$O$18),1/COUNTIF($O$4:$O$18,$O$4:$O$18)))+1</f>
        <v>3</v>
      </c>
    </row>
    <row r="7" spans="2:16" ht="35.1" customHeight="1" x14ac:dyDescent="0.65">
      <c r="B7" s="24" t="s">
        <v>14</v>
      </c>
      <c r="C7" s="25">
        <v>10</v>
      </c>
      <c r="D7" s="26">
        <v>10</v>
      </c>
      <c r="E7" s="26">
        <v>10</v>
      </c>
      <c r="F7" s="26">
        <v>10</v>
      </c>
      <c r="G7" s="26">
        <v>11</v>
      </c>
      <c r="H7" s="26">
        <v>13</v>
      </c>
      <c r="I7" s="26">
        <v>9</v>
      </c>
      <c r="J7" s="27">
        <v>7</v>
      </c>
      <c r="K7" s="19">
        <f t="shared" si="0"/>
        <v>80</v>
      </c>
      <c r="M7" s="28" t="str">
        <f t="array" ref="M7">INDEX({"الأول";"الثاني";"الثالث";"الرابع";"الخامس";"السادس";"السابع";"الثامن";"التاسع";"العاشر"},MATCH(--TEXT(P7,"0"),{1;2;3;4;5;6;7;8;9;10},0))</f>
        <v>الرابع</v>
      </c>
      <c r="N7" s="29" t="str">
        <f t="array" ref="N7">INDEX($B$4:$B$18,SMALL(IF($O7=$K$4:$K$18,ROW($K$4:$K$18)-3),COUNTIF($O$4:$O7,O7)))</f>
        <v>الاسم 6</v>
      </c>
      <c r="O7" s="30">
        <f t="shared" si="1"/>
        <v>93</v>
      </c>
      <c r="P7" s="31">
        <f t="array" ref="P7">SUM(IF(ISNUMBER($O$4:$O$18)*(O7&lt;$O$4:$O$18),1/COUNTIF($O$4:$O$18,$O$4:$O$18)))+1</f>
        <v>4</v>
      </c>
    </row>
    <row r="8" spans="2:16" ht="35.1" customHeight="1" x14ac:dyDescent="0.65">
      <c r="B8" s="24" t="s">
        <v>15</v>
      </c>
      <c r="C8" s="25">
        <v>12</v>
      </c>
      <c r="D8" s="26">
        <v>10</v>
      </c>
      <c r="E8" s="26">
        <v>8</v>
      </c>
      <c r="F8" s="26">
        <v>6</v>
      </c>
      <c r="G8" s="26">
        <v>6</v>
      </c>
      <c r="H8" s="26">
        <v>12</v>
      </c>
      <c r="I8" s="26">
        <v>15</v>
      </c>
      <c r="J8" s="27">
        <v>19</v>
      </c>
      <c r="K8" s="19">
        <f t="shared" si="0"/>
        <v>88</v>
      </c>
      <c r="M8" s="28" t="str">
        <f t="array" ref="M8">INDEX({"الأول";"الثاني";"الثالث";"الرابع";"الخامس";"السادس";"السابع";"الثامن";"التاسع";"العاشر"},MATCH(--TEXT(P8,"0"),{1;2;3;4;5;6;7;8;9;10},0))</f>
        <v>الخامس</v>
      </c>
      <c r="N8" s="29" t="str">
        <f t="array" ref="N8">INDEX($B$4:$B$18,SMALL(IF($O8=$K$4:$K$18,ROW($K$4:$K$18)-3),COUNTIF($O$4:$O8,O8)))</f>
        <v>الاسم 5</v>
      </c>
      <c r="O8" s="30">
        <f t="shared" si="1"/>
        <v>88</v>
      </c>
      <c r="P8" s="31">
        <f t="array" ref="P8">SUM(IF(ISNUMBER($O$4:$O$18)*(O8&lt;$O$4:$O$18),1/COUNTIF($O$4:$O$18,$O$4:$O$18)))+1</f>
        <v>5</v>
      </c>
    </row>
    <row r="9" spans="2:16" ht="35.1" customHeight="1" x14ac:dyDescent="0.65">
      <c r="B9" s="24" t="s">
        <v>16</v>
      </c>
      <c r="C9" s="25">
        <v>8</v>
      </c>
      <c r="D9" s="26">
        <v>9</v>
      </c>
      <c r="E9" s="26">
        <v>9</v>
      </c>
      <c r="F9" s="26">
        <v>7</v>
      </c>
      <c r="G9" s="26">
        <v>15</v>
      </c>
      <c r="H9" s="26">
        <v>15</v>
      </c>
      <c r="I9" s="26">
        <v>14</v>
      </c>
      <c r="J9" s="27">
        <v>16</v>
      </c>
      <c r="K9" s="19">
        <f t="shared" si="0"/>
        <v>93</v>
      </c>
      <c r="M9" s="28" t="str">
        <f t="array" ref="M9">INDEX({"الأول";"الثاني";"الثالث";"الرابع";"الخامس";"السادس";"السابع";"الثامن";"التاسع";"العاشر"},MATCH(--TEXT(P9,"0"),{1;2;3;4;5;6;7;8;9;10},0))</f>
        <v>الخامس</v>
      </c>
      <c r="N9" s="29" t="str">
        <f t="array" ref="N9">INDEX($B$4:$B$18,SMALL(IF($O9=$K$4:$K$18,ROW($K$4:$K$18)-3),COUNTIF($O$4:$O9,O9)))</f>
        <v>الاسم 15</v>
      </c>
      <c r="O9" s="30">
        <f t="shared" si="1"/>
        <v>88</v>
      </c>
      <c r="P9" s="31">
        <f t="array" ref="P9">SUM(IF(ISNUMBER($O$4:$O$18)*(O9&lt;$O$4:$O$18),1/COUNTIF($O$4:$O$18,$O$4:$O$18)))+1</f>
        <v>5</v>
      </c>
    </row>
    <row r="10" spans="2:16" ht="35.1" customHeight="1" x14ac:dyDescent="0.65">
      <c r="B10" s="24" t="s">
        <v>17</v>
      </c>
      <c r="C10" s="25">
        <v>10</v>
      </c>
      <c r="D10" s="26">
        <v>10</v>
      </c>
      <c r="E10" s="26">
        <v>0</v>
      </c>
      <c r="F10" s="26">
        <v>10</v>
      </c>
      <c r="G10" s="26">
        <v>10</v>
      </c>
      <c r="H10" s="26">
        <v>0</v>
      </c>
      <c r="I10" s="26">
        <v>1</v>
      </c>
      <c r="J10" s="27">
        <v>13</v>
      </c>
      <c r="K10" s="19">
        <f t="shared" si="0"/>
        <v>54</v>
      </c>
      <c r="M10" s="28" t="str">
        <f t="array" ref="M10">INDEX({"الأول";"الثاني";"الثالث";"الرابع";"الخامس";"السادس";"السابع";"الثامن";"التاسع";"العاشر"},MATCH(--TEXT(P10,"0"),{1;2;3;4;5;6;7;8;9;10},0))</f>
        <v>السادس</v>
      </c>
      <c r="N10" s="29" t="str">
        <f t="array" ref="N10">INDEX($B$4:$B$18,SMALL(IF($O10=$K$4:$K$18,ROW($K$4:$K$18)-3),COUNTIF($O$4:$O10,O10)))</f>
        <v>الاسم 1</v>
      </c>
      <c r="O10" s="30">
        <f t="shared" si="1"/>
        <v>80</v>
      </c>
      <c r="P10" s="31">
        <f t="array" ref="P10">SUM(IF(ISNUMBER($O$4:$O$18)*(O10&lt;$O$4:$O$18),1/COUNTIF($O$4:$O$18,$O$4:$O$18)))+1</f>
        <v>6</v>
      </c>
    </row>
    <row r="11" spans="2:16" ht="35.1" customHeight="1" x14ac:dyDescent="0.65">
      <c r="B11" s="24" t="s">
        <v>18</v>
      </c>
      <c r="C11" s="25">
        <v>12</v>
      </c>
      <c r="D11" s="26">
        <v>14</v>
      </c>
      <c r="E11" s="26">
        <v>13</v>
      </c>
      <c r="F11" s="26">
        <v>15</v>
      </c>
      <c r="G11" s="26">
        <v>10</v>
      </c>
      <c r="H11" s="26">
        <v>16</v>
      </c>
      <c r="I11" s="26">
        <v>18</v>
      </c>
      <c r="J11" s="27">
        <v>10</v>
      </c>
      <c r="K11" s="19">
        <f t="shared" si="0"/>
        <v>108</v>
      </c>
      <c r="M11" s="28" t="str">
        <f t="array" ref="M11">INDEX({"الأول";"الثاني";"الثالث";"الرابع";"الخامس";"السادس";"السابع";"الثامن";"التاسع";"العاشر"},MATCH(--TEXT(P11,"0"),{1;2;3;4;5;6;7;8;9;10},0))</f>
        <v>السادس</v>
      </c>
      <c r="N11" s="29" t="str">
        <f t="array" ref="N11">INDEX($B$4:$B$18,SMALL(IF($O11=$K$4:$K$18,ROW($K$4:$K$18)-3),COUNTIF($O$4:$O11,O11)))</f>
        <v>الاسم 2</v>
      </c>
      <c r="O11" s="30">
        <f t="shared" si="1"/>
        <v>80</v>
      </c>
      <c r="P11" s="31">
        <f t="array" ref="P11">SUM(IF(ISNUMBER($O$4:$O$18)*(O11&lt;$O$4:$O$18),1/COUNTIF($O$4:$O$18,$O$4:$O$18)))+1</f>
        <v>6</v>
      </c>
    </row>
    <row r="12" spans="2:16" ht="35.1" customHeight="1" x14ac:dyDescent="0.65">
      <c r="B12" s="24" t="s">
        <v>19</v>
      </c>
      <c r="C12" s="25">
        <v>10</v>
      </c>
      <c r="D12" s="26">
        <v>7</v>
      </c>
      <c r="E12" s="26">
        <v>4</v>
      </c>
      <c r="F12" s="26">
        <v>5</v>
      </c>
      <c r="G12" s="26">
        <v>14</v>
      </c>
      <c r="H12" s="26">
        <v>12</v>
      </c>
      <c r="I12" s="26">
        <v>10</v>
      </c>
      <c r="J12" s="27">
        <v>10</v>
      </c>
      <c r="K12" s="19">
        <f t="shared" si="0"/>
        <v>72</v>
      </c>
      <c r="M12" s="28" t="str">
        <f t="array" ref="M12">INDEX({"الأول";"الثاني";"الثالث";"الرابع";"الخامس";"السادس";"السابع";"الثامن";"التاسع";"العاشر"},MATCH(--TEXT(P12,"0"),{1;2;3;4;5;6;7;8;9;10},0))</f>
        <v>السادس</v>
      </c>
      <c r="N12" s="29" t="str">
        <f t="array" ref="N12">INDEX($B$4:$B$18,SMALL(IF($O12=$K$4:$K$18,ROW($K$4:$K$18)-3),COUNTIF($O$4:$O12,O12)))</f>
        <v>الاسم 3</v>
      </c>
      <c r="O12" s="30">
        <f t="shared" si="1"/>
        <v>80</v>
      </c>
      <c r="P12" s="31">
        <f t="array" ref="P12">SUM(IF(ISNUMBER($O$4:$O$18)*(O12&lt;$O$4:$O$18),1/COUNTIF($O$4:$O$18,$O$4:$O$18)))+1</f>
        <v>6</v>
      </c>
    </row>
    <row r="13" spans="2:16" ht="35.1" customHeight="1" x14ac:dyDescent="0.65">
      <c r="B13" s="24" t="s">
        <v>20</v>
      </c>
      <c r="C13" s="25">
        <v>10</v>
      </c>
      <c r="D13" s="26">
        <v>4</v>
      </c>
      <c r="E13" s="26">
        <v>2</v>
      </c>
      <c r="F13" s="26">
        <v>8</v>
      </c>
      <c r="G13" s="26">
        <v>15</v>
      </c>
      <c r="H13" s="26">
        <v>16</v>
      </c>
      <c r="I13" s="26">
        <v>15</v>
      </c>
      <c r="J13" s="27">
        <v>10</v>
      </c>
      <c r="K13" s="19">
        <f t="shared" si="0"/>
        <v>80</v>
      </c>
      <c r="M13" s="28" t="str">
        <f t="array" ref="M13">INDEX({"الأول";"الثاني";"الثالث";"الرابع";"الخامس";"السادس";"السابع";"الثامن";"التاسع";"العاشر"},MATCH(--TEXT(P13,"0"),{1;2;3;4;5;6;7;8;9;10},0))</f>
        <v>السادس</v>
      </c>
      <c r="N13" s="29" t="str">
        <f t="array" ref="N13">INDEX($B$4:$B$18,SMALL(IF($O13=$K$4:$K$18,ROW($K$4:$K$18)-3),COUNTIF($O$4:$O13,O13)))</f>
        <v>الاسم 4</v>
      </c>
      <c r="O13" s="30">
        <f t="shared" si="1"/>
        <v>80</v>
      </c>
      <c r="P13" s="31">
        <f t="array" ref="P13">SUM(IF(ISNUMBER($O$4:$O$18)*(O13&lt;$O$4:$O$18),1/COUNTIF($O$4:$O$18,$O$4:$O$18)))+1</f>
        <v>6</v>
      </c>
    </row>
    <row r="14" spans="2:16" ht="35.1" customHeight="1" x14ac:dyDescent="0.65">
      <c r="B14" s="24" t="s">
        <v>21</v>
      </c>
      <c r="C14" s="25">
        <v>20</v>
      </c>
      <c r="D14" s="26">
        <v>9</v>
      </c>
      <c r="E14" s="26">
        <v>7</v>
      </c>
      <c r="F14" s="26">
        <v>14</v>
      </c>
      <c r="G14" s="26">
        <v>20</v>
      </c>
      <c r="H14" s="26">
        <v>20</v>
      </c>
      <c r="I14" s="26">
        <v>20</v>
      </c>
      <c r="J14" s="27">
        <v>20</v>
      </c>
      <c r="K14" s="19">
        <f t="shared" si="0"/>
        <v>130</v>
      </c>
      <c r="M14" s="28" t="str">
        <f t="array" ref="M14">INDEX({"الأول";"الثاني";"الثالث";"الرابع";"الخامس";"السادس";"السابع";"الثامن";"التاسع";"العاشر"},MATCH(--TEXT(P14,"0"),{1;2;3;4;5;6;7;8;9;10},0))</f>
        <v>السادس</v>
      </c>
      <c r="N14" s="29" t="str">
        <f t="array" ref="N14">INDEX($B$4:$B$18,SMALL(IF($O14=$K$4:$K$18,ROW($K$4:$K$18)-3),COUNTIF($O$4:$O14,O14)))</f>
        <v>الاسم 10</v>
      </c>
      <c r="O14" s="30">
        <f t="shared" si="1"/>
        <v>80</v>
      </c>
      <c r="P14" s="31">
        <f t="array" ref="P14">SUM(IF(ISNUMBER($O$4:$O$18)*(O14&lt;$O$4:$O$18),1/COUNTIF($O$4:$O$18,$O$4:$O$18)))+1</f>
        <v>6</v>
      </c>
    </row>
    <row r="15" spans="2:16" ht="35.1" customHeight="1" x14ac:dyDescent="0.65">
      <c r="B15" s="24" t="s">
        <v>22</v>
      </c>
      <c r="C15" s="25">
        <v>9</v>
      </c>
      <c r="D15" s="26">
        <v>8</v>
      </c>
      <c r="E15" s="26">
        <v>7</v>
      </c>
      <c r="F15" s="26">
        <v>5</v>
      </c>
      <c r="G15" s="26">
        <v>20</v>
      </c>
      <c r="H15" s="26">
        <v>20</v>
      </c>
      <c r="I15" s="26">
        <v>20</v>
      </c>
      <c r="J15" s="27">
        <v>20</v>
      </c>
      <c r="K15" s="19">
        <f t="shared" si="0"/>
        <v>109</v>
      </c>
      <c r="M15" s="28" t="str">
        <f t="array" ref="M15">INDEX({"الأول";"الثاني";"الثالث";"الرابع";"الخامس";"السادس";"السابع";"الثامن";"التاسع";"العاشر"},MATCH(--TEXT(P15,"0"),{1;2;3;4;5;6;7;8;9;10},0))</f>
        <v>السابع</v>
      </c>
      <c r="N15" s="29" t="str">
        <f t="array" ref="N15">INDEX($B$4:$B$18,SMALL(IF($O15=$K$4:$K$18,ROW($K$4:$K$18)-3),COUNTIF($O$4:$O15,O15)))</f>
        <v>الاسم 14</v>
      </c>
      <c r="O15" s="30">
        <f t="shared" si="1"/>
        <v>76</v>
      </c>
      <c r="P15" s="31">
        <f t="array" ref="P15">SUM(IF(ISNUMBER($O$4:$O$18)*(O15&lt;$O$4:$O$18),1/COUNTIF($O$4:$O$18,$O$4:$O$18)))+1</f>
        <v>7.0000000000000009</v>
      </c>
    </row>
    <row r="16" spans="2:16" ht="35.1" customHeight="1" x14ac:dyDescent="0.65">
      <c r="B16" s="24" t="s">
        <v>23</v>
      </c>
      <c r="C16" s="25">
        <v>1</v>
      </c>
      <c r="D16" s="26">
        <v>9</v>
      </c>
      <c r="E16" s="26">
        <v>6</v>
      </c>
      <c r="F16" s="26">
        <v>3</v>
      </c>
      <c r="G16" s="26">
        <v>19</v>
      </c>
      <c r="H16" s="26">
        <v>7</v>
      </c>
      <c r="I16" s="26">
        <v>4</v>
      </c>
      <c r="J16" s="27">
        <v>20</v>
      </c>
      <c r="K16" s="19">
        <f t="shared" si="0"/>
        <v>69</v>
      </c>
      <c r="M16" s="28" t="str">
        <f t="array" ref="M16">INDEX({"الأول";"الثاني";"الثالث";"الرابع";"الخامس";"السادس";"السابع";"الثامن";"التاسع";"العاشر"},MATCH(--TEXT(P16,"0"),{1;2;3;4;5;6;7;8;9;10},0))</f>
        <v>الثامن</v>
      </c>
      <c r="N16" s="29" t="str">
        <f t="array" ref="N16">INDEX($B$4:$B$18,SMALL(IF($O16=$K$4:$K$18,ROW($K$4:$K$18)-3),COUNTIF($O$4:$O16,O16)))</f>
        <v>الاسم 9</v>
      </c>
      <c r="O16" s="30">
        <f t="shared" si="1"/>
        <v>72</v>
      </c>
      <c r="P16" s="31">
        <f t="array" ref="P16">SUM(IF(ISNUMBER($O$4:$O$18)*(O16&lt;$O$4:$O$18),1/COUNTIF($O$4:$O$18,$O$4:$O$18)))+1</f>
        <v>8</v>
      </c>
    </row>
    <row r="17" spans="2:17" ht="35.1" customHeight="1" x14ac:dyDescent="0.65">
      <c r="B17" s="24" t="s">
        <v>24</v>
      </c>
      <c r="C17" s="25">
        <v>14</v>
      </c>
      <c r="D17" s="26">
        <v>1</v>
      </c>
      <c r="E17" s="26">
        <v>19</v>
      </c>
      <c r="F17" s="26">
        <v>9</v>
      </c>
      <c r="G17" s="26">
        <v>15</v>
      </c>
      <c r="H17" s="26">
        <v>3</v>
      </c>
      <c r="I17" s="26">
        <v>8</v>
      </c>
      <c r="J17" s="27">
        <v>7</v>
      </c>
      <c r="K17" s="19">
        <f t="shared" si="0"/>
        <v>76</v>
      </c>
      <c r="M17" s="28" t="str">
        <f t="array" ref="M17">INDEX({"الأول";"الثاني";"الثالث";"الرابع";"الخامس";"السادس";"السابع";"الثامن";"التاسع";"العاشر"},MATCH(--TEXT(P17,"0"),{1;2;3;4;5;6;7;8;9;10},0))</f>
        <v>التاسع</v>
      </c>
      <c r="N17" s="29" t="str">
        <f t="array" ref="N17">INDEX($B$4:$B$18,SMALL(IF($O17=$K$4:$K$18,ROW($K$4:$K$18)-3),COUNTIF($O$4:$O17,O17)))</f>
        <v>الاسم 13</v>
      </c>
      <c r="O17" s="30">
        <f t="shared" si="1"/>
        <v>69</v>
      </c>
      <c r="P17" s="31">
        <f t="array" ref="P17">SUM(IF(ISNUMBER($O$4:$O$18)*(O17&lt;$O$4:$O$18),1/COUNTIF($O$4:$O$18,$O$4:$O$18)))+1</f>
        <v>9</v>
      </c>
    </row>
    <row r="18" spans="2:17" ht="35.1" customHeight="1" thickBot="1" x14ac:dyDescent="0.7">
      <c r="B18" s="32" t="s">
        <v>25</v>
      </c>
      <c r="C18" s="33">
        <v>9</v>
      </c>
      <c r="D18" s="34">
        <v>20</v>
      </c>
      <c r="E18" s="34">
        <v>20</v>
      </c>
      <c r="F18" s="34">
        <v>9</v>
      </c>
      <c r="G18" s="34">
        <v>17</v>
      </c>
      <c r="H18" s="34">
        <v>7</v>
      </c>
      <c r="I18" s="34">
        <v>4</v>
      </c>
      <c r="J18" s="35">
        <v>2</v>
      </c>
      <c r="K18" s="36">
        <f t="shared" si="0"/>
        <v>88</v>
      </c>
      <c r="M18" s="37" t="str">
        <f t="array" ref="M18">INDEX({"الأول";"الثاني";"الثالث";"الرابع";"الخامس";"السادس";"السابع";"الثامن";"التاسع";"العاشر"},MATCH(--TEXT(P18,"0"),{1;2;3;4;5;6;7;8;9;10},0))</f>
        <v>العاشر</v>
      </c>
      <c r="N18" s="38" t="str">
        <f t="array" ref="N18">INDEX($B$4:$B$18,SMALL(IF($O18=$K$4:$K$18,ROW($K$4:$K$18)-3),COUNTIF($O$4:$O18,O18)))</f>
        <v>الاسم 7</v>
      </c>
      <c r="O18" s="39">
        <f t="shared" si="1"/>
        <v>54</v>
      </c>
      <c r="P18" s="40">
        <f t="array" ref="P18">SUM(IF(ISNUMBER($O$4:$O$18)*(O18&lt;$O$4:$O$18),1/COUNTIF($O$4:$O$18,$O$4:$O$18)))+1</f>
        <v>10</v>
      </c>
    </row>
    <row r="19" spans="2:17" s="43" customFormat="1" ht="35.1" customHeight="1" thickBot="1" x14ac:dyDescent="0.6">
      <c r="B19" s="42" t="str">
        <f t="array" ref="B19">IFERROR(INDEX(B$4:B$18,SMALL(IF($K$4:$K$18&lt;#REF!,ROW($K$4:$K$18)-3),ROW(A5))),"")</f>
        <v/>
      </c>
      <c r="C19" s="42" t="str">
        <f t="array" ref="C19">IFERROR(INDEX(C$4:C$18,SMALL(IF($K$4:$K$18&lt;#REF!,ROW($K$4:$K$18)-3),ROW(B5))),"")</f>
        <v/>
      </c>
      <c r="D19" s="42" t="str">
        <f t="array" ref="D19">IFERROR(INDEX(D$4:D$18,SMALL(IF($K$4:$K$18&lt;#REF!,ROW($K$4:$K$18)-3),ROW(C5))),"")</f>
        <v/>
      </c>
      <c r="E19" s="42" t="str">
        <f t="array" ref="E19">IFERROR(INDEX(E$4:E$18,SMALL(IF($K$4:$K$18&lt;#REF!,ROW($K$4:$K$18)-3),ROW(D5))),"")</f>
        <v/>
      </c>
      <c r="F19" s="42" t="str">
        <f t="array" ref="F19">IFERROR(INDEX(F$4:F$18,SMALL(IF($K$4:$K$18&lt;#REF!,ROW($K$4:$K$18)-3),ROW(E5))),"")</f>
        <v/>
      </c>
      <c r="G19" s="42" t="str">
        <f t="array" ref="G19">IFERROR(INDEX(G$4:G$18,SMALL(IF($K$4:$K$18&lt;#REF!,ROW($K$4:$K$18)-3),ROW(F5))),"")</f>
        <v/>
      </c>
      <c r="H19" s="42" t="str">
        <f t="array" ref="H19">IFERROR(INDEX(H$4:H$18,SMALL(IF($K$4:$K$18&lt;#REF!,ROW($K$4:$K$18)-3),ROW(G5))),"")</f>
        <v/>
      </c>
      <c r="I19" s="42" t="str">
        <f t="array" ref="I19">IFERROR(INDEX(I$4:I$18,SMALL(IF($K$4:$K$18&lt;#REF!,ROW($K$4:$K$18)-3),ROW(H5))),"")</f>
        <v/>
      </c>
      <c r="J19" s="42" t="str">
        <f t="array" ref="J19">IFERROR(INDEX(J$4:J$18,SMALL(IF($K$4:$K$18&lt;#REF!,ROW($K$4:$K$18)-3),ROW(I5))),"")</f>
        <v/>
      </c>
      <c r="K19" s="42" t="str">
        <f t="array" ref="K19">IFERROR(INDEX(K$4:K$18,SMALL(IF($K$4:$K$18&lt;#REF!,ROW($K$4:$K$18)-3),ROW(J5))),"")</f>
        <v/>
      </c>
      <c r="M19" s="42"/>
      <c r="N19" s="42"/>
      <c r="O19" s="42"/>
      <c r="P19" s="42"/>
      <c r="Q19" s="42"/>
    </row>
    <row r="20" spans="2:17" ht="35.1" customHeight="1" thickBot="1" x14ac:dyDescent="0.7">
      <c r="B20" s="44">
        <v>80</v>
      </c>
      <c r="C20" s="41">
        <f t="array" ref="C20">COUNT(IF((K4:K18&lt;$B$20),K4:K18,""))</f>
        <v>4</v>
      </c>
      <c r="N20" s="3"/>
      <c r="O20" s="45" t="s">
        <v>26</v>
      </c>
    </row>
    <row r="21" spans="2:17" ht="45.75" thickBot="1" x14ac:dyDescent="0.7">
      <c r="B21" s="11" t="s">
        <v>0</v>
      </c>
      <c r="C21" s="6" t="s">
        <v>1</v>
      </c>
      <c r="D21" s="7" t="s">
        <v>2</v>
      </c>
      <c r="E21" s="7" t="s">
        <v>3</v>
      </c>
      <c r="F21" s="7" t="s">
        <v>4</v>
      </c>
      <c r="G21" s="7" t="s">
        <v>5</v>
      </c>
      <c r="H21" s="7" t="s">
        <v>6</v>
      </c>
      <c r="I21" s="7" t="s">
        <v>7</v>
      </c>
      <c r="J21" s="8" t="s">
        <v>8</v>
      </c>
      <c r="K21" s="14" t="s">
        <v>9</v>
      </c>
    </row>
    <row r="22" spans="2:17" s="43" customFormat="1" ht="35.1" customHeight="1" x14ac:dyDescent="0.55000000000000004">
      <c r="B22" s="42" t="str">
        <f t="array" ref="B22">IFERROR(INDEX(B$4:B$18,SMALL(IF($K$4:$K$18&gt;$B$20,ROW($K$4:$K$18)-3),ROW(A1))),"")</f>
        <v>الاسم 5</v>
      </c>
      <c r="C22" s="42">
        <f t="array" ref="C22">IFERROR(INDEX(C$4:C$18,SMALL(IF($K$4:$K$18&gt;$B$20,ROW($K$4:$K$18)-3),ROW(B1))),"")</f>
        <v>12</v>
      </c>
      <c r="D22" s="42">
        <f t="array" ref="D22">IFERROR(INDEX(D$4:D$18,SMALL(IF($K$4:$K$18&gt;$B$20,ROW($K$4:$K$18)-3),ROW(C1))),"")</f>
        <v>10</v>
      </c>
      <c r="E22" s="42">
        <f t="array" ref="E22">IFERROR(INDEX(E$4:E$18,SMALL(IF($K$4:$K$18&gt;$B$20,ROW($K$4:$K$18)-3),ROW(D1))),"")</f>
        <v>8</v>
      </c>
      <c r="F22" s="42">
        <f t="array" ref="F22">IFERROR(INDEX(F$4:F$18,SMALL(IF($K$4:$K$18&gt;$B$20,ROW($K$4:$K$18)-3),ROW(E1))),"")</f>
        <v>6</v>
      </c>
      <c r="G22" s="42">
        <f t="array" ref="G22">IFERROR(INDEX(G$4:G$18,SMALL(IF($K$4:$K$18&gt;$B$20,ROW($K$4:$K$18)-3),ROW(F1))),"")</f>
        <v>6</v>
      </c>
      <c r="H22" s="42">
        <f t="array" ref="H22">IFERROR(INDEX(H$4:H$18,SMALL(IF($K$4:$K$18&gt;$B$20,ROW($K$4:$K$18)-3),ROW(G1))),"")</f>
        <v>12</v>
      </c>
      <c r="I22" s="42">
        <f t="array" ref="I22">IFERROR(INDEX(I$4:I$18,SMALL(IF($K$4:$K$18&gt;$B$20,ROW($K$4:$K$18)-3),ROW(H1))),"")</f>
        <v>15</v>
      </c>
      <c r="J22" s="42">
        <f t="array" ref="J22">IFERROR(INDEX(J$4:J$18,SMALL(IF($K$4:$K$18&gt;$B$20,ROW($K$4:$K$18)-3),ROW(I1))),"")</f>
        <v>19</v>
      </c>
      <c r="K22" s="42">
        <f t="array" ref="K22">IFERROR(INDEX(K$4:K$18,SMALL(IF($K$4:$K$18&gt;$B$20,ROW($K$4:$K$18)-3),ROW(J1))),"")</f>
        <v>88</v>
      </c>
      <c r="M22" s="42"/>
      <c r="N22" s="42"/>
      <c r="O22" s="42"/>
      <c r="P22" s="42"/>
      <c r="Q22" s="42"/>
    </row>
    <row r="23" spans="2:17" s="43" customFormat="1" ht="35.1" customHeight="1" x14ac:dyDescent="0.55000000000000004">
      <c r="B23" s="42" t="str">
        <f t="array" ref="B23">IFERROR(INDEX(B$4:B$18,SMALL(IF($K$4:$K$18&gt;$B$20,ROW($K$4:$K$18)-3),ROW(A2))),"")</f>
        <v>الاسم 6</v>
      </c>
      <c r="C23" s="42">
        <f t="array" ref="C23">IFERROR(INDEX(C$4:C$18,SMALL(IF($K$4:$K$18&gt;$B$20,ROW($K$4:$K$18)-3),ROW(B2))),"")</f>
        <v>8</v>
      </c>
      <c r="D23" s="42">
        <f t="array" ref="D23">IFERROR(INDEX(D$4:D$18,SMALL(IF($K$4:$K$18&gt;$B$20,ROW($K$4:$K$18)-3),ROW(C2))),"")</f>
        <v>9</v>
      </c>
      <c r="E23" s="42">
        <f t="array" ref="E23">IFERROR(INDEX(E$4:E$18,SMALL(IF($K$4:$K$18&gt;$B$20,ROW($K$4:$K$18)-3),ROW(D2))),"")</f>
        <v>9</v>
      </c>
      <c r="F23" s="42">
        <f t="array" ref="F23">IFERROR(INDEX(F$4:F$18,SMALL(IF($K$4:$K$18&gt;$B$20,ROW($K$4:$K$18)-3),ROW(E2))),"")</f>
        <v>7</v>
      </c>
      <c r="G23" s="42">
        <f t="array" ref="G23">IFERROR(INDEX(G$4:G$18,SMALL(IF($K$4:$K$18&gt;$B$20,ROW($K$4:$K$18)-3),ROW(F2))),"")</f>
        <v>15</v>
      </c>
      <c r="H23" s="42">
        <f t="array" ref="H23">IFERROR(INDEX(H$4:H$18,SMALL(IF($K$4:$K$18&gt;$B$20,ROW($K$4:$K$18)-3),ROW(G2))),"")</f>
        <v>15</v>
      </c>
      <c r="I23" s="42">
        <f t="array" ref="I23">IFERROR(INDEX(I$4:I$18,SMALL(IF($K$4:$K$18&gt;$B$20,ROW($K$4:$K$18)-3),ROW(H2))),"")</f>
        <v>14</v>
      </c>
      <c r="J23" s="42">
        <f t="array" ref="J23">IFERROR(INDEX(J$4:J$18,SMALL(IF($K$4:$K$18&gt;$B$20,ROW($K$4:$K$18)-3),ROW(I2))),"")</f>
        <v>16</v>
      </c>
      <c r="K23" s="42">
        <f t="array" ref="K23">IFERROR(INDEX(K$4:K$18,SMALL(IF($K$4:$K$18&gt;$B$20,ROW($K$4:$K$18)-3),ROW(J2))),"")</f>
        <v>93</v>
      </c>
      <c r="M23" s="42"/>
      <c r="N23" s="42"/>
      <c r="O23" s="42"/>
      <c r="P23" s="42"/>
      <c r="Q23" s="42"/>
    </row>
    <row r="24" spans="2:17" s="43" customFormat="1" ht="35.1" customHeight="1" x14ac:dyDescent="0.55000000000000004">
      <c r="B24" s="42" t="str">
        <f t="array" ref="B24">IFERROR(INDEX(B$4:B$18,SMALL(IF($K$4:$K$18&gt;$B$20,ROW($K$4:$K$18)-3),ROW(A3))),"")</f>
        <v>الاسم 8</v>
      </c>
      <c r="C24" s="42">
        <f t="array" ref="C24">IFERROR(INDEX(C$4:C$18,SMALL(IF($K$4:$K$18&gt;$B$20,ROW($K$4:$K$18)-3),ROW(B3))),"")</f>
        <v>12</v>
      </c>
      <c r="D24" s="42">
        <f t="array" ref="D24">IFERROR(INDEX(D$4:D$18,SMALL(IF($K$4:$K$18&gt;$B$20,ROW($K$4:$K$18)-3),ROW(C3))),"")</f>
        <v>14</v>
      </c>
      <c r="E24" s="42">
        <f t="array" ref="E24">IFERROR(INDEX(E$4:E$18,SMALL(IF($K$4:$K$18&gt;$B$20,ROW($K$4:$K$18)-3),ROW(D3))),"")</f>
        <v>13</v>
      </c>
      <c r="F24" s="42">
        <f t="array" ref="F24">IFERROR(INDEX(F$4:F$18,SMALL(IF($K$4:$K$18&gt;$B$20,ROW($K$4:$K$18)-3),ROW(E3))),"")</f>
        <v>15</v>
      </c>
      <c r="G24" s="42">
        <f t="array" ref="G24">IFERROR(INDEX(G$4:G$18,SMALL(IF($K$4:$K$18&gt;$B$20,ROW($K$4:$K$18)-3),ROW(F3))),"")</f>
        <v>10</v>
      </c>
      <c r="H24" s="42">
        <f t="array" ref="H24">IFERROR(INDEX(H$4:H$18,SMALL(IF($K$4:$K$18&gt;$B$20,ROW($K$4:$K$18)-3),ROW(G3))),"")</f>
        <v>16</v>
      </c>
      <c r="I24" s="42">
        <f t="array" ref="I24">IFERROR(INDEX(I$4:I$18,SMALL(IF($K$4:$K$18&gt;$B$20,ROW($K$4:$K$18)-3),ROW(H3))),"")</f>
        <v>18</v>
      </c>
      <c r="J24" s="42">
        <f t="array" ref="J24">IFERROR(INDEX(J$4:J$18,SMALL(IF($K$4:$K$18&gt;$B$20,ROW($K$4:$K$18)-3),ROW(I3))),"")</f>
        <v>10</v>
      </c>
      <c r="K24" s="42">
        <f t="array" ref="K24">IFERROR(INDEX(K$4:K$18,SMALL(IF($K$4:$K$18&gt;$B$20,ROW($K$4:$K$18)-3),ROW(J3))),"")</f>
        <v>108</v>
      </c>
      <c r="M24" s="42"/>
      <c r="N24" s="42"/>
      <c r="O24" s="42"/>
      <c r="P24" s="42"/>
      <c r="Q24" s="42"/>
    </row>
    <row r="25" spans="2:17" s="43" customFormat="1" ht="35.1" customHeight="1" x14ac:dyDescent="0.55000000000000004">
      <c r="B25" s="42" t="str">
        <f t="array" ref="B25">IFERROR(INDEX(B$4:B$18,SMALL(IF($K$4:$K$18&gt;$B$20,ROW($K$4:$K$18)-3),ROW(A4))),"")</f>
        <v>الاسم 11</v>
      </c>
      <c r="C25" s="42">
        <f t="array" ref="C25">IFERROR(INDEX(C$4:C$18,SMALL(IF($K$4:$K$18&gt;$B$20,ROW($K$4:$K$18)-3),ROW(B4))),"")</f>
        <v>20</v>
      </c>
      <c r="D25" s="42">
        <f t="array" ref="D25">IFERROR(INDEX(D$4:D$18,SMALL(IF($K$4:$K$18&gt;$B$20,ROW($K$4:$K$18)-3),ROW(C4))),"")</f>
        <v>9</v>
      </c>
      <c r="E25" s="42">
        <f t="array" ref="E25">IFERROR(INDEX(E$4:E$18,SMALL(IF($K$4:$K$18&gt;$B$20,ROW($K$4:$K$18)-3),ROW(D4))),"")</f>
        <v>7</v>
      </c>
      <c r="F25" s="42">
        <f t="array" ref="F25">IFERROR(INDEX(F$4:F$18,SMALL(IF($K$4:$K$18&gt;$B$20,ROW($K$4:$K$18)-3),ROW(E4))),"")</f>
        <v>14</v>
      </c>
      <c r="G25" s="42">
        <f t="array" ref="G25">IFERROR(INDEX(G$4:G$18,SMALL(IF($K$4:$K$18&gt;$B$20,ROW($K$4:$K$18)-3),ROW(F4))),"")</f>
        <v>20</v>
      </c>
      <c r="H25" s="42">
        <f t="array" ref="H25">IFERROR(INDEX(H$4:H$18,SMALL(IF($K$4:$K$18&gt;$B$20,ROW($K$4:$K$18)-3),ROW(G4))),"")</f>
        <v>20</v>
      </c>
      <c r="I25" s="42">
        <f t="array" ref="I25">IFERROR(INDEX(I$4:I$18,SMALL(IF($K$4:$K$18&gt;$B$20,ROW($K$4:$K$18)-3),ROW(H4))),"")</f>
        <v>20</v>
      </c>
      <c r="J25" s="42">
        <f t="array" ref="J25">IFERROR(INDEX(J$4:J$18,SMALL(IF($K$4:$K$18&gt;$B$20,ROW($K$4:$K$18)-3),ROW(I4))),"")</f>
        <v>20</v>
      </c>
      <c r="K25" s="42">
        <f t="array" ref="K25">IFERROR(INDEX(K$4:K$18,SMALL(IF($K$4:$K$18&gt;$B$20,ROW($K$4:$K$18)-3),ROW(J4))),"")</f>
        <v>130</v>
      </c>
      <c r="M25" s="42"/>
      <c r="N25" s="42"/>
      <c r="O25" s="42"/>
      <c r="P25" s="42"/>
      <c r="Q25" s="42"/>
    </row>
    <row r="26" spans="2:17" s="43" customFormat="1" ht="35.1" customHeight="1" x14ac:dyDescent="0.55000000000000004">
      <c r="B26" s="42" t="str">
        <f t="array" ref="B26">IFERROR(INDEX(B$4:B$18,SMALL(IF($K$4:$K$18&gt;$B$20,ROW($K$4:$K$18)-3),ROW(A5))),"")</f>
        <v>الاسم 12</v>
      </c>
      <c r="C26" s="42">
        <f t="array" ref="C26">IFERROR(INDEX(C$4:C$18,SMALL(IF($K$4:$K$18&gt;$B$20,ROW($K$4:$K$18)-3),ROW(B5))),"")</f>
        <v>9</v>
      </c>
      <c r="D26" s="42">
        <f t="array" ref="D26">IFERROR(INDEX(D$4:D$18,SMALL(IF($K$4:$K$18&gt;$B$20,ROW($K$4:$K$18)-3),ROW(C5))),"")</f>
        <v>8</v>
      </c>
      <c r="E26" s="42">
        <f t="array" ref="E26">IFERROR(INDEX(E$4:E$18,SMALL(IF($K$4:$K$18&gt;$B$20,ROW($K$4:$K$18)-3),ROW(D5))),"")</f>
        <v>7</v>
      </c>
      <c r="F26" s="42">
        <f t="array" ref="F26">IFERROR(INDEX(F$4:F$18,SMALL(IF($K$4:$K$18&gt;$B$20,ROW($K$4:$K$18)-3),ROW(E5))),"")</f>
        <v>5</v>
      </c>
      <c r="G26" s="42">
        <f t="array" ref="G26">IFERROR(INDEX(G$4:G$18,SMALL(IF($K$4:$K$18&gt;$B$20,ROW($K$4:$K$18)-3),ROW(F5))),"")</f>
        <v>20</v>
      </c>
      <c r="H26" s="42">
        <f t="array" ref="H26">IFERROR(INDEX(H$4:H$18,SMALL(IF($K$4:$K$18&gt;$B$20,ROW($K$4:$K$18)-3),ROW(G5))),"")</f>
        <v>20</v>
      </c>
      <c r="I26" s="42">
        <f t="array" ref="I26">IFERROR(INDEX(I$4:I$18,SMALL(IF($K$4:$K$18&gt;$B$20,ROW($K$4:$K$18)-3),ROW(H5))),"")</f>
        <v>20</v>
      </c>
      <c r="J26" s="42">
        <f t="array" ref="J26">IFERROR(INDEX(J$4:J$18,SMALL(IF($K$4:$K$18&gt;$B$20,ROW($K$4:$K$18)-3),ROW(I5))),"")</f>
        <v>20</v>
      </c>
      <c r="K26" s="42">
        <f t="array" ref="K26">IFERROR(INDEX(K$4:K$18,SMALL(IF($K$4:$K$18&gt;$B$20,ROW($K$4:$K$18)-3),ROW(J5))),"")</f>
        <v>109</v>
      </c>
      <c r="M26" s="42"/>
      <c r="N26" s="42"/>
      <c r="O26" s="42"/>
      <c r="P26" s="42"/>
      <c r="Q26" s="42"/>
    </row>
    <row r="27" spans="2:17" x14ac:dyDescent="0.65">
      <c r="B27" s="4" t="str">
        <f t="array" ref="B27">IFERROR(INDEX(B$4:B$18,SMALL(IF($K$4:$K$18&lt;$B$20,ROW($K$4:$K$18)-3),ROW(A6))),"")</f>
        <v/>
      </c>
      <c r="C27" s="4" t="str">
        <f t="array" ref="C27">IFERROR(INDEX(C$4:C$18,SMALL(IF($K$4:$K$18&lt;$B$20,ROW($K$4:$K$18)-3),ROW(B6))),"")</f>
        <v/>
      </c>
      <c r="D27" s="4" t="str">
        <f t="array" ref="D27">IFERROR(INDEX(D$4:D$18,SMALL(IF($K$4:$K$18&lt;$B$20,ROW($K$4:$K$18)-3),ROW(C6))),"")</f>
        <v/>
      </c>
      <c r="E27" s="4" t="str">
        <f t="array" ref="E27">IFERROR(INDEX(E$4:E$18,SMALL(IF($K$4:$K$18&lt;$B$20,ROW($K$4:$K$18)-3),ROW(D6))),"")</f>
        <v/>
      </c>
      <c r="F27" s="4" t="str">
        <f t="array" ref="F27">IFERROR(INDEX(F$4:F$18,SMALL(IF($K$4:$K$18&lt;$B$20,ROW($K$4:$K$18)-3),ROW(E6))),"")</f>
        <v/>
      </c>
      <c r="G27" s="4" t="str">
        <f t="array" ref="G27">IFERROR(INDEX(G$4:G$18,SMALL(IF($K$4:$K$18&lt;$B$20,ROW($K$4:$K$18)-3),ROW(F6))),"")</f>
        <v/>
      </c>
      <c r="H27" s="4" t="str">
        <f t="array" ref="H27">IFERROR(INDEX(H$4:H$18,SMALL(IF($K$4:$K$18&lt;$B$20,ROW($K$4:$K$18)-3),ROW(G6))),"")</f>
        <v/>
      </c>
      <c r="I27" s="4" t="str">
        <f t="array" ref="I27">IFERROR(INDEX(I$4:I$18,SMALL(IF($K$4:$K$18&lt;$B$20,ROW($K$4:$K$18)-3),ROW(H6))),"")</f>
        <v/>
      </c>
      <c r="J27" s="4" t="str">
        <f t="array" ref="J27">IFERROR(INDEX(J$4:J$18,SMALL(IF($K$4:$K$18&lt;$B$20,ROW($K$4:$K$18)-3),ROW(I6))),"")</f>
        <v/>
      </c>
      <c r="K27" s="4" t="str">
        <f t="array" ref="K27">IFERROR(INDEX(K$4:K$18,SMALL(IF($K$4:$K$18&lt;$B$20,ROW($K$4:$K$18)-3),ROW(J6))),"")</f>
        <v/>
      </c>
    </row>
    <row r="28" spans="2:17" x14ac:dyDescent="0.65">
      <c r="B28" s="4" t="str">
        <f t="array" ref="B28">IFERROR(INDEX(B$4:B$18,SMALL(IF($K$4:$K$18&lt;$B$20,ROW($K$4:$K$18)-3),ROW(A7))),"")</f>
        <v/>
      </c>
      <c r="C28" s="4" t="str">
        <f t="array" ref="C28">IFERROR(INDEX(C$4:C$18,SMALL(IF($K$4:$K$18&lt;$B$20,ROW($K$4:$K$18)-3),ROW(B7))),"")</f>
        <v/>
      </c>
      <c r="D28" s="4" t="str">
        <f t="array" ref="D28">IFERROR(INDEX(D$4:D$18,SMALL(IF($K$4:$K$18&lt;$B$20,ROW($K$4:$K$18)-3),ROW(C7))),"")</f>
        <v/>
      </c>
      <c r="E28" s="4" t="str">
        <f t="array" ref="E28">IFERROR(INDEX(E$4:E$18,SMALL(IF($K$4:$K$18&lt;$B$20,ROW($K$4:$K$18)-3),ROW(D7))),"")</f>
        <v/>
      </c>
      <c r="F28" s="4" t="str">
        <f t="array" ref="F28">IFERROR(INDEX(F$4:F$18,SMALL(IF($K$4:$K$18&lt;$B$20,ROW($K$4:$K$18)-3),ROW(E7))),"")</f>
        <v/>
      </c>
      <c r="G28" s="4" t="str">
        <f t="array" ref="G28">IFERROR(INDEX(G$4:G$18,SMALL(IF($K$4:$K$18&lt;$B$20,ROW($K$4:$K$18)-3),ROW(F7))),"")</f>
        <v/>
      </c>
      <c r="H28" s="4" t="str">
        <f t="array" ref="H28">IFERROR(INDEX(H$4:H$18,SMALL(IF($K$4:$K$18&lt;$B$20,ROW($K$4:$K$18)-3),ROW(G7))),"")</f>
        <v/>
      </c>
      <c r="I28" s="4" t="str">
        <f t="array" ref="I28">IFERROR(INDEX(I$4:I$18,SMALL(IF($K$4:$K$18&lt;$B$20,ROW($K$4:$K$18)-3),ROW(H7))),"")</f>
        <v/>
      </c>
      <c r="J28" s="4" t="str">
        <f t="array" ref="J28">IFERROR(INDEX(J$4:J$18,SMALL(IF($K$4:$K$18&lt;$B$20,ROW($K$4:$K$18)-3),ROW(I7))),"")</f>
        <v/>
      </c>
      <c r="K28" s="4" t="str">
        <f t="array" ref="K28">IFERROR(INDEX(K$4:K$18,SMALL(IF($K$4:$K$18&lt;$B$20,ROW($K$4:$K$18)-3),ROW(J7))),"")</f>
        <v/>
      </c>
    </row>
  </sheetData>
  <conditionalFormatting sqref="B4:K18">
    <cfRule type="expression" dxfId="2" priority="4">
      <formula>$B4=#REF!</formula>
    </cfRule>
  </conditionalFormatting>
  <conditionalFormatting sqref="B19:K19">
    <cfRule type="expression" dxfId="1" priority="3">
      <formula>$B19&lt;&gt;""</formula>
    </cfRule>
  </conditionalFormatting>
  <conditionalFormatting sqref="B22:K26">
    <cfRule type="expression" dxfId="0" priority="1">
      <formula>$B22&lt;&gt;""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ترتيب واستخراج أقل من أي درجة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2018-12-17T08:00:02Z</dcterms:created>
  <dcterms:modified xsi:type="dcterms:W3CDTF">2018-12-17T08:06:43Z</dcterms:modified>
</cp:coreProperties>
</file>