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defaultThemeVersion="124226"/>
  <xr:revisionPtr revIDLastSave="0" documentId="8_{2B94BCFD-6674-7B4C-9C2D-1DD46A0B9D71}" xr6:coauthVersionLast="38" xr6:coauthVersionMax="38" xr10:uidLastSave="{00000000-0000-0000-0000-000000000000}"/>
  <bookViews>
    <workbookView xWindow="480" yWindow="390" windowWidth="12240" windowHeight="9060" activeTab="2" xr2:uid="{00000000-000D-0000-FFFF-FFFF00000000}"/>
  </bookViews>
  <sheets>
    <sheet name="كود المعدة" sheetId="3" r:id="rId1"/>
    <sheet name="مصاريف جريدرات" sheetId="2" r:id="rId2"/>
    <sheet name="حساب تفصيلي للمعدة" sheetId="4" r:id="rId3"/>
  </sheets>
  <calcPr calcId="17902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8" i="4" l="1"/>
  <c r="D7" i="4"/>
  <c r="C7" i="4"/>
  <c r="D6" i="4"/>
  <c r="C6" i="4"/>
  <c r="B7" i="4"/>
  <c r="A7" i="4"/>
  <c r="B6" i="4"/>
  <c r="A6" i="4"/>
  <c r="B4" i="4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4" i="2"/>
  <c r="C5" i="2"/>
  <c r="C6" i="2"/>
  <c r="C7" i="2"/>
  <c r="C8" i="2"/>
  <c r="C3" i="2"/>
</calcChain>
</file>

<file path=xl/sharedStrings.xml><?xml version="1.0" encoding="utf-8"?>
<sst xmlns="http://schemas.openxmlformats.org/spreadsheetml/2006/main" count="52" uniqueCount="42">
  <si>
    <t>التاريخ</t>
  </si>
  <si>
    <t>مصاريف</t>
  </si>
  <si>
    <t>المعدة</t>
  </si>
  <si>
    <t>البيـــــــــــــــــــــــان</t>
  </si>
  <si>
    <t>الايراد</t>
  </si>
  <si>
    <t>الكود</t>
  </si>
  <si>
    <t>جريدر 1</t>
  </si>
  <si>
    <t>جريدر 2</t>
  </si>
  <si>
    <t>جريدر 3</t>
  </si>
  <si>
    <t>جريدر 4</t>
  </si>
  <si>
    <t>جريدر 5</t>
  </si>
  <si>
    <t>جريدر 6</t>
  </si>
  <si>
    <t>جريدر 7</t>
  </si>
  <si>
    <t>جريدر 8</t>
  </si>
  <si>
    <t>جريدر 9</t>
  </si>
  <si>
    <t>جريدر 10</t>
  </si>
  <si>
    <t>جريدر 11</t>
  </si>
  <si>
    <t>جريدر 12</t>
  </si>
  <si>
    <t>جريدر 13</t>
  </si>
  <si>
    <t>جريدر 14</t>
  </si>
  <si>
    <t>جريدر 15</t>
  </si>
  <si>
    <t>جريدر 16</t>
  </si>
  <si>
    <t>جريدر 17</t>
  </si>
  <si>
    <t>جريدر 18</t>
  </si>
  <si>
    <t>جريدر 19</t>
  </si>
  <si>
    <t>جريدر 20</t>
  </si>
  <si>
    <t>المصاريف</t>
  </si>
  <si>
    <t>البيـــــــان</t>
  </si>
  <si>
    <t>كود المعدة</t>
  </si>
  <si>
    <t xml:space="preserve">بيان حساب المعدة تفصيلي خلال الفترة </t>
  </si>
  <si>
    <t>من تاريخ</t>
  </si>
  <si>
    <t>إلي تاريخ</t>
  </si>
  <si>
    <t>المعـــــــــــــــدة</t>
  </si>
  <si>
    <t>كود</t>
  </si>
  <si>
    <t>شغل10أيام في مشروع جدة</t>
  </si>
  <si>
    <t>تبديل كاوتشات</t>
  </si>
  <si>
    <t>اصلاح ماكينة</t>
  </si>
  <si>
    <t>30/12/2018</t>
  </si>
  <si>
    <t>شغل بمشروع الطائف</t>
  </si>
  <si>
    <t>17/12/2018</t>
  </si>
  <si>
    <t>كبس خرطوم هيدروليك</t>
  </si>
  <si>
    <t>البيانات الاساسية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</si>
</sst>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;@"/>
    <numFmt numFmtId="165" formatCode="#;##0"/>
  </numFmts>
  <fonts count="9" x14ac:knownFonts="1"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b/>
      <sz val="11"/>
      <color theme="1"/>
      <name val="Arial"/>
      <family val="2"/>
      <scheme val="minor"/>
    </font>
    <font>
      <b/>
      <sz val="13"/>
      <color theme="1"/>
      <name val="Arial"/>
      <family val="2"/>
      <scheme val="minor"/>
    </font>
    <font>
      <b/>
      <sz val="13"/>
      <color rgb="FFFF0000"/>
      <name val="Arial"/>
      <family val="2"/>
      <scheme val="minor"/>
    </font>
    <font>
      <b/>
      <sz val="13"/>
      <color rgb="FF0000FF"/>
      <name val="Arial"/>
      <family val="2"/>
      <scheme val="minor"/>
    </font>
    <font>
      <b/>
      <sz val="13"/>
      <color theme="1"/>
      <name val="Arial"/>
      <family val="2"/>
    </font>
    <font>
      <b/>
      <sz val="13"/>
      <color rgb="FFFF0000"/>
      <name val="Arial"/>
      <family val="2"/>
    </font>
    <font>
      <b/>
      <sz val="8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Normal 2" xfId="1" xr:uid="{00000000-0005-0000-0000-000001000000}"/>
    <cellStyle name="عادي" xfId="0" builtinId="0"/>
  </cellStyles>
  <dxfs count="0"/>
  <tableStyles count="0" defaultTableStyle="TableStyleMedium2" defaultPivotStyle="PivotStyleLight16"/>
  <colors>
    <mruColors>
      <color rgb="FF0000FF"/>
      <color rgb="FF990000"/>
      <color rgb="FFCCFF99"/>
      <color rgb="FFFFFFCC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476250</xdr:colOff>
      <xdr:row>5</xdr:row>
      <xdr:rowOff>28575</xdr:rowOff>
    </xdr:from>
    <xdr:to>
      <xdr:col>13</xdr:col>
      <xdr:colOff>419102</xdr:colOff>
      <xdr:row>9</xdr:row>
      <xdr:rowOff>180975</xdr:rowOff>
    </xdr:to>
    <xdr:sp macro="" textlink="">
      <xdr:nvSpPr>
        <xdr:cNvPr id="2" name="Rounded Rectangular Callou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979342498" y="1123950"/>
          <a:ext cx="1771652" cy="1028700"/>
        </a:xfrm>
        <a:prstGeom prst="wedgeRoundRectCallout">
          <a:avLst>
            <a:gd name="adj1" fmla="val 205513"/>
            <a:gd name="adj2" fmla="val -77740"/>
            <a:gd name="adj3" fmla="val 16667"/>
          </a:avLst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r" rtl="1"/>
          <a:r>
            <a:rPr lang="ar-EG" sz="1100" b="1">
              <a:solidFill>
                <a:srgbClr val="FF0000"/>
              </a:solidFill>
            </a:rPr>
            <a:t>احتاج هنا عند كتابة رقم الكود في العمود </a:t>
          </a:r>
          <a:r>
            <a:rPr lang="en-US" sz="1100" b="1">
              <a:solidFill>
                <a:srgbClr val="FF0000"/>
              </a:solidFill>
            </a:rPr>
            <a:t>G </a:t>
          </a:r>
          <a:r>
            <a:rPr lang="ar-EG" sz="1100" b="1">
              <a:solidFill>
                <a:srgbClr val="FF0000"/>
              </a:solidFill>
            </a:rPr>
            <a:t>يظهر اسم المعدة في العامود </a:t>
          </a:r>
          <a:r>
            <a:rPr lang="en-US" sz="1100" b="1">
              <a:solidFill>
                <a:srgbClr val="FF0000"/>
              </a:solidFill>
            </a:rPr>
            <a:t>H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142873</xdr:colOff>
      <xdr:row>2</xdr:row>
      <xdr:rowOff>133350</xdr:rowOff>
    </xdr:from>
    <xdr:to>
      <xdr:col>9</xdr:col>
      <xdr:colOff>85725</xdr:colOff>
      <xdr:row>7</xdr:row>
      <xdr:rowOff>38100</xdr:rowOff>
    </xdr:to>
    <xdr:sp macro="" textlink="">
      <xdr:nvSpPr>
        <xdr:cNvPr id="2" name="Rounded Rectangular Callou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9982114275" y="552450"/>
          <a:ext cx="1771652" cy="1028700"/>
        </a:xfrm>
        <a:prstGeom prst="wedgeRoundRectCallout">
          <a:avLst>
            <a:gd name="adj1" fmla="val 426480"/>
            <a:gd name="adj2" fmla="val -19407"/>
            <a:gd name="adj3" fmla="val 16667"/>
          </a:avLst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r" rtl="1"/>
          <a:r>
            <a:rPr lang="ar-EG" sz="1100" b="1">
              <a:solidFill>
                <a:srgbClr val="FF0000"/>
              </a:solidFill>
            </a:rPr>
            <a:t>احتاج هنا عند كتابة رقم كود</a:t>
          </a:r>
          <a:r>
            <a:rPr lang="ar-EG" sz="1100" b="1" baseline="0">
              <a:solidFill>
                <a:srgbClr val="FF0000"/>
              </a:solidFill>
            </a:rPr>
            <a:t> المعدة يظهر اسم المعدة وجميع مصاريف وايرد هذه المعدة تفصيلي خلال الفترة التى يتم اختيارها من تاريخ إلي تاريخ</a:t>
          </a:r>
          <a:endParaRPr lang="en-US" sz="11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rightToLeft="1" workbookViewId="0" xr3:uid="{AEA406A1-0E4B-5B11-9CD5-51D6E497D94C}">
      <selection activeCell="D8" sqref="D8"/>
    </sheetView>
  </sheetViews>
  <sheetFormatPr defaultColWidth="9.19140625" defaultRowHeight="17.25" x14ac:dyDescent="0.15"/>
  <cols>
    <col min="1" max="1" width="9.19140625" style="3"/>
    <col min="2" max="2" width="23.66015625" style="3" customWidth="1"/>
    <col min="3" max="16384" width="9.19140625" style="3"/>
  </cols>
  <sheetData>
    <row r="1" spans="1:2" x14ac:dyDescent="0.15">
      <c r="A1" s="3" t="s">
        <v>5</v>
      </c>
      <c r="B1" s="3" t="s">
        <v>2</v>
      </c>
    </row>
    <row r="2" spans="1:2" x14ac:dyDescent="0.15">
      <c r="A2" s="3">
        <v>1</v>
      </c>
      <c r="B2" s="3" t="s">
        <v>6</v>
      </c>
    </row>
    <row r="3" spans="1:2" x14ac:dyDescent="0.15">
      <c r="A3" s="3">
        <v>2</v>
      </c>
      <c r="B3" s="3" t="s">
        <v>7</v>
      </c>
    </row>
    <row r="4" spans="1:2" x14ac:dyDescent="0.15">
      <c r="A4" s="3">
        <v>3</v>
      </c>
      <c r="B4" s="3" t="s">
        <v>8</v>
      </c>
    </row>
    <row r="5" spans="1:2" x14ac:dyDescent="0.15">
      <c r="A5" s="3">
        <v>4</v>
      </c>
      <c r="B5" s="3" t="s">
        <v>9</v>
      </c>
    </row>
    <row r="6" spans="1:2" x14ac:dyDescent="0.15">
      <c r="A6" s="3">
        <v>5</v>
      </c>
      <c r="B6" s="3" t="s">
        <v>10</v>
      </c>
    </row>
    <row r="7" spans="1:2" x14ac:dyDescent="0.15">
      <c r="A7" s="3">
        <v>6</v>
      </c>
      <c r="B7" s="3" t="s">
        <v>11</v>
      </c>
    </row>
    <row r="8" spans="1:2" x14ac:dyDescent="0.15">
      <c r="A8" s="3">
        <v>7</v>
      </c>
      <c r="B8" s="3" t="s">
        <v>12</v>
      </c>
    </row>
    <row r="9" spans="1:2" x14ac:dyDescent="0.15">
      <c r="A9" s="3">
        <v>8</v>
      </c>
      <c r="B9" s="3" t="s">
        <v>13</v>
      </c>
    </row>
    <row r="10" spans="1:2" x14ac:dyDescent="0.15">
      <c r="A10" s="3">
        <v>9</v>
      </c>
      <c r="B10" s="3" t="s">
        <v>14</v>
      </c>
    </row>
    <row r="11" spans="1:2" x14ac:dyDescent="0.15">
      <c r="A11" s="3">
        <v>10</v>
      </c>
      <c r="B11" s="3" t="s">
        <v>15</v>
      </c>
    </row>
    <row r="12" spans="1:2" x14ac:dyDescent="0.15">
      <c r="A12" s="3">
        <v>11</v>
      </c>
      <c r="B12" s="3" t="s">
        <v>16</v>
      </c>
    </row>
    <row r="13" spans="1:2" x14ac:dyDescent="0.15">
      <c r="A13" s="3">
        <v>12</v>
      </c>
      <c r="B13" s="3" t="s">
        <v>17</v>
      </c>
    </row>
    <row r="14" spans="1:2" x14ac:dyDescent="0.15">
      <c r="A14" s="3">
        <v>13</v>
      </c>
      <c r="B14" s="3" t="s">
        <v>18</v>
      </c>
    </row>
    <row r="15" spans="1:2" x14ac:dyDescent="0.15">
      <c r="A15" s="3">
        <v>14</v>
      </c>
      <c r="B15" s="3" t="s">
        <v>19</v>
      </c>
    </row>
    <row r="16" spans="1:2" x14ac:dyDescent="0.15">
      <c r="A16" s="3">
        <v>15</v>
      </c>
      <c r="B16" s="3" t="s">
        <v>20</v>
      </c>
    </row>
    <row r="17" spans="1:2" x14ac:dyDescent="0.15">
      <c r="A17" s="3">
        <v>16</v>
      </c>
      <c r="B17" s="3" t="s">
        <v>21</v>
      </c>
    </row>
    <row r="18" spans="1:2" x14ac:dyDescent="0.15">
      <c r="A18" s="3">
        <v>17</v>
      </c>
      <c r="B18" s="3" t="s">
        <v>22</v>
      </c>
    </row>
    <row r="19" spans="1:2" x14ac:dyDescent="0.15">
      <c r="A19" s="3">
        <v>18</v>
      </c>
      <c r="B19" s="3" t="s">
        <v>23</v>
      </c>
    </row>
    <row r="20" spans="1:2" x14ac:dyDescent="0.15">
      <c r="A20" s="3">
        <v>19</v>
      </c>
      <c r="B20" s="3" t="s">
        <v>24</v>
      </c>
    </row>
    <row r="21" spans="1:2" x14ac:dyDescent="0.15">
      <c r="A21" s="3">
        <v>20</v>
      </c>
      <c r="B21" s="3" t="s">
        <v>25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6"/>
  <sheetViews>
    <sheetView rightToLeft="1" workbookViewId="0" xr3:uid="{958C4451-9541-5A59-BF78-D2F731DF1C81}">
      <selection activeCell="B13" sqref="B13"/>
    </sheetView>
  </sheetViews>
  <sheetFormatPr defaultColWidth="9.19140625" defaultRowHeight="17.25" x14ac:dyDescent="0.15"/>
  <cols>
    <col min="1" max="1" width="6.12890625" style="1" customWidth="1"/>
    <col min="2" max="2" width="10.54296875" style="5" customWidth="1"/>
    <col min="3" max="3" width="13.8515625" style="1" customWidth="1"/>
    <col min="4" max="4" width="12.01171875" style="6" customWidth="1"/>
    <col min="5" max="5" width="16.3046875" style="7" customWidth="1"/>
    <col min="6" max="6" width="10.54296875" style="2" customWidth="1"/>
    <col min="7" max="7" width="6.12890625" style="1" customWidth="1"/>
    <col min="8" max="8" width="13.8515625" style="1" customWidth="1"/>
    <col min="9" max="9" width="12.01171875" style="6" customWidth="1"/>
    <col min="10" max="10" width="16.3046875" style="7" customWidth="1"/>
    <col min="11" max="16384" width="9.19140625" style="1"/>
  </cols>
  <sheetData>
    <row r="1" spans="1:10" ht="21.75" customHeight="1" x14ac:dyDescent="0.15">
      <c r="A1" s="12" t="s">
        <v>41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x14ac:dyDescent="0.15">
      <c r="A2" s="9" t="s">
        <v>33</v>
      </c>
      <c r="B2" s="10" t="s">
        <v>1</v>
      </c>
      <c r="C2" s="9" t="s">
        <v>2</v>
      </c>
      <c r="D2" s="9" t="s">
        <v>0</v>
      </c>
      <c r="E2" s="9" t="s">
        <v>3</v>
      </c>
      <c r="F2" s="11" t="s">
        <v>4</v>
      </c>
      <c r="G2" s="9" t="s">
        <v>33</v>
      </c>
      <c r="H2" s="9" t="s">
        <v>2</v>
      </c>
      <c r="I2" s="9" t="s">
        <v>0</v>
      </c>
      <c r="J2" s="9" t="s">
        <v>3</v>
      </c>
    </row>
    <row r="3" spans="1:10" x14ac:dyDescent="0.15">
      <c r="A3" s="1">
        <v>1</v>
      </c>
      <c r="B3" s="5">
        <v>15000</v>
      </c>
      <c r="C3" s="1" t="str">
        <f>IFERROR(VLOOKUP(A3,'كود المعدة'!$A$2:$B$36,2,0),"")</f>
        <v>جريدر 1</v>
      </c>
      <c r="D3" s="6">
        <v>43112</v>
      </c>
      <c r="E3" s="7" t="s">
        <v>35</v>
      </c>
      <c r="F3" s="2">
        <v>28000</v>
      </c>
      <c r="G3" s="1">
        <v>1</v>
      </c>
      <c r="H3" s="1" t="s">
        <v>6</v>
      </c>
      <c r="I3" s="6">
        <v>43385</v>
      </c>
      <c r="J3" s="7" t="s">
        <v>34</v>
      </c>
    </row>
    <row r="4" spans="1:10" x14ac:dyDescent="0.15">
      <c r="A4" s="1">
        <v>2</v>
      </c>
      <c r="B4" s="5">
        <v>2500</v>
      </c>
      <c r="C4" s="1" t="str">
        <f>IFERROR(VLOOKUP(A4,'كود المعدة'!$A$2:$B$36,2,0),"")</f>
        <v>جريدر 2</v>
      </c>
      <c r="D4" s="6">
        <v>43171</v>
      </c>
      <c r="E4" s="7" t="s">
        <v>36</v>
      </c>
      <c r="F4" s="2">
        <v>1500</v>
      </c>
      <c r="G4" s="1">
        <v>1</v>
      </c>
      <c r="H4" s="1" t="s">
        <v>6</v>
      </c>
      <c r="I4" s="6" t="s">
        <v>37</v>
      </c>
      <c r="J4" s="7" t="s">
        <v>38</v>
      </c>
    </row>
    <row r="5" spans="1:10" x14ac:dyDescent="0.15">
      <c r="A5" s="1">
        <v>1</v>
      </c>
      <c r="B5" s="5">
        <v>2500</v>
      </c>
      <c r="C5" s="1" t="str">
        <f>IFERROR(VLOOKUP(A5,'كود المعدة'!$A$2:$B$36,2,0),"")</f>
        <v>جريدر 1</v>
      </c>
      <c r="D5" s="6">
        <v>43385</v>
      </c>
      <c r="E5" s="7" t="s">
        <v>40</v>
      </c>
    </row>
    <row r="6" spans="1:10" x14ac:dyDescent="0.15">
      <c r="A6" s="1">
        <v>3</v>
      </c>
      <c r="B6" s="5">
        <v>2100</v>
      </c>
      <c r="C6" s="1" t="str">
        <f>IFERROR(VLOOKUP(A6,'كود المعدة'!$A$2:$B$36,2,0),"")</f>
        <v>جريدر 3</v>
      </c>
      <c r="D6" s="6" t="s">
        <v>39</v>
      </c>
    </row>
    <row r="7" spans="1:10" x14ac:dyDescent="0.15">
      <c r="A7" s="1">
        <v>5</v>
      </c>
      <c r="B7" s="5">
        <v>1500</v>
      </c>
      <c r="C7" s="1" t="str">
        <f>IFERROR(VLOOKUP(A7,'كود المعدة'!$A$2:$B$36,2,0),"")</f>
        <v>جريدر 5</v>
      </c>
    </row>
    <row r="8" spans="1:10" x14ac:dyDescent="0.15">
      <c r="A8" s="1">
        <v>6</v>
      </c>
      <c r="B8" s="5">
        <v>1400</v>
      </c>
      <c r="C8" s="1" t="str">
        <f>IFERROR(VLOOKUP(A8,'كود المعدة'!$A$2:$B$36,2,0),"")</f>
        <v>جريدر 6</v>
      </c>
    </row>
    <row r="9" spans="1:10" x14ac:dyDescent="0.15">
      <c r="A9" s="1">
        <v>4</v>
      </c>
      <c r="B9" s="5">
        <v>1500</v>
      </c>
      <c r="C9" s="1" t="str">
        <f>IFERROR(VLOOKUP(A9,'كود المعدة'!$A$2:$B$36,2,0),"")</f>
        <v>جريدر 4</v>
      </c>
    </row>
    <row r="10" spans="1:10" x14ac:dyDescent="0.15">
      <c r="A10" s="1">
        <v>6</v>
      </c>
      <c r="B10" s="5">
        <v>200</v>
      </c>
      <c r="C10" s="1" t="str">
        <f>IFERROR(VLOOKUP(A10,'كود المعدة'!$A$2:$B$36,2,0),"")</f>
        <v>جريدر 6</v>
      </c>
    </row>
    <row r="11" spans="1:10" x14ac:dyDescent="0.15">
      <c r="A11" s="1">
        <v>3</v>
      </c>
      <c r="B11" s="5">
        <v>250</v>
      </c>
      <c r="C11" s="1" t="str">
        <f>IFERROR(VLOOKUP(A11,'كود المعدة'!$A$2:$B$36,2,0),"")</f>
        <v>جريدر 3</v>
      </c>
    </row>
    <row r="12" spans="1:10" x14ac:dyDescent="0.15">
      <c r="A12" s="1">
        <v>1</v>
      </c>
      <c r="B12" s="5">
        <v>450</v>
      </c>
      <c r="C12" s="1" t="str">
        <f>IFERROR(VLOOKUP(A12,'كود المعدة'!$A$2:$B$36,2,0),"")</f>
        <v>جريدر 1</v>
      </c>
    </row>
    <row r="13" spans="1:10" x14ac:dyDescent="0.15">
      <c r="C13" s="1" t="str">
        <f>IFERROR(VLOOKUP(A13,'كود المعدة'!$A$2:$B$36,2,0),"")</f>
        <v/>
      </c>
    </row>
    <row r="14" spans="1:10" x14ac:dyDescent="0.15">
      <c r="C14" s="1" t="str">
        <f>IFERROR(VLOOKUP(A14,'كود المعدة'!$A$2:$B$36,2,0),"")</f>
        <v/>
      </c>
    </row>
    <row r="15" spans="1:10" x14ac:dyDescent="0.15">
      <c r="C15" s="1" t="str">
        <f>IFERROR(VLOOKUP(A15,'كود المعدة'!$A$2:$B$36,2,0),"")</f>
        <v/>
      </c>
    </row>
    <row r="16" spans="1:10" x14ac:dyDescent="0.15">
      <c r="C16" s="1" t="str">
        <f>IFERROR(VLOOKUP(A16,'كود المعدة'!$A$2:$B$36,2,0),"")</f>
        <v/>
      </c>
    </row>
    <row r="17" spans="3:3" x14ac:dyDescent="0.15">
      <c r="C17" s="1" t="str">
        <f>IFERROR(VLOOKUP(A17,'كود المعدة'!$A$2:$B$36,2,0),"")</f>
        <v/>
      </c>
    </row>
    <row r="18" spans="3:3" x14ac:dyDescent="0.15">
      <c r="C18" s="1" t="str">
        <f>IFERROR(VLOOKUP(A18,'كود المعدة'!$A$2:$B$36,2,0),"")</f>
        <v/>
      </c>
    </row>
    <row r="19" spans="3:3" x14ac:dyDescent="0.15">
      <c r="C19" s="1" t="str">
        <f>IFERROR(VLOOKUP(A19,'كود المعدة'!$A$2:$B$36,2,0),"")</f>
        <v/>
      </c>
    </row>
    <row r="20" spans="3:3" x14ac:dyDescent="0.15">
      <c r="C20" s="1" t="str">
        <f>IFERROR(VLOOKUP(A20,'كود المعدة'!$A$2:$B$36,2,0),"")</f>
        <v/>
      </c>
    </row>
    <row r="21" spans="3:3" x14ac:dyDescent="0.15">
      <c r="C21" s="1" t="str">
        <f>IFERROR(VLOOKUP(A21,'كود المعدة'!$A$2:$B$36,2,0),"")</f>
        <v/>
      </c>
    </row>
    <row r="22" spans="3:3" x14ac:dyDescent="0.15">
      <c r="C22" s="1" t="str">
        <f>IFERROR(VLOOKUP(A22,'كود المعدة'!$A$2:$B$36,2,0),"")</f>
        <v/>
      </c>
    </row>
    <row r="23" spans="3:3" x14ac:dyDescent="0.15">
      <c r="C23" s="1" t="str">
        <f>IFERROR(VLOOKUP(A23,'كود المعدة'!$A$2:$B$36,2,0),"")</f>
        <v/>
      </c>
    </row>
    <row r="24" spans="3:3" x14ac:dyDescent="0.15">
      <c r="C24" s="1" t="str">
        <f>IFERROR(VLOOKUP(A24,'كود المعدة'!$A$2:$B$36,2,0),"")</f>
        <v/>
      </c>
    </row>
    <row r="25" spans="3:3" x14ac:dyDescent="0.15">
      <c r="C25" s="1" t="str">
        <f>IFERROR(VLOOKUP(A25,'كود المعدة'!$A$2:$B$36,2,0),"")</f>
        <v/>
      </c>
    </row>
    <row r="26" spans="3:3" x14ac:dyDescent="0.15">
      <c r="C26" s="1" t="str">
        <f>IFERROR(VLOOKUP(A26,'كود المعدة'!$A$2:$B$36,2,0),"")</f>
        <v/>
      </c>
    </row>
    <row r="27" spans="3:3" x14ac:dyDescent="0.15">
      <c r="C27" s="1" t="str">
        <f>IFERROR(VLOOKUP(A27,'كود المعدة'!$A$2:$B$36,2,0),"")</f>
        <v/>
      </c>
    </row>
    <row r="28" spans="3:3" x14ac:dyDescent="0.15">
      <c r="C28" s="1" t="str">
        <f>IFERROR(VLOOKUP(A28,'كود المعدة'!$A$2:$B$36,2,0),"")</f>
        <v/>
      </c>
    </row>
    <row r="29" spans="3:3" x14ac:dyDescent="0.15">
      <c r="C29" s="1" t="str">
        <f>IFERROR(VLOOKUP(A29,'كود المعدة'!$A$2:$B$36,2,0),"")</f>
        <v/>
      </c>
    </row>
    <row r="30" spans="3:3" x14ac:dyDescent="0.15">
      <c r="C30" s="1" t="str">
        <f>IFERROR(VLOOKUP(A30,'كود المعدة'!$A$2:$B$36,2,0),"")</f>
        <v/>
      </c>
    </row>
    <row r="31" spans="3:3" x14ac:dyDescent="0.15">
      <c r="C31" s="1" t="str">
        <f>IFERROR(VLOOKUP(A31,'كود المعدة'!$A$2:$B$36,2,0),"")</f>
        <v/>
      </c>
    </row>
    <row r="32" spans="3:3" x14ac:dyDescent="0.15">
      <c r="C32" s="1" t="str">
        <f>IFERROR(VLOOKUP(A32,'كود المعدة'!$A$2:$B$36,2,0),"")</f>
        <v/>
      </c>
    </row>
    <row r="33" spans="3:3" x14ac:dyDescent="0.15">
      <c r="C33" s="1" t="str">
        <f>IFERROR(VLOOKUP(A33,'كود المعدة'!$A$2:$B$36,2,0),"")</f>
        <v/>
      </c>
    </row>
    <row r="34" spans="3:3" x14ac:dyDescent="0.15">
      <c r="C34" s="1" t="str">
        <f>IFERROR(VLOOKUP(A34,'كود المعدة'!$A$2:$B$36,2,0),"")</f>
        <v/>
      </c>
    </row>
    <row r="35" spans="3:3" x14ac:dyDescent="0.15">
      <c r="C35" s="1" t="str">
        <f>IFERROR(VLOOKUP(A35,'كود المعدة'!$A$2:$B$36,2,0),"")</f>
        <v/>
      </c>
    </row>
    <row r="36" spans="3:3" x14ac:dyDescent="0.15">
      <c r="C36" s="1" t="str">
        <f>IFERROR(VLOOKUP(A36,'كود المعدة'!$A$2:$B$36,2,0),"")</f>
        <v/>
      </c>
    </row>
    <row r="37" spans="3:3" x14ac:dyDescent="0.15">
      <c r="C37" s="1" t="str">
        <f>IFERROR(VLOOKUP(A37,'كود المعدة'!$A$2:$B$36,2,0),"")</f>
        <v/>
      </c>
    </row>
    <row r="38" spans="3:3" x14ac:dyDescent="0.15">
      <c r="C38" s="1" t="str">
        <f>IFERROR(VLOOKUP(A38,'كود المعدة'!$A$2:$B$36,2,0),"")</f>
        <v/>
      </c>
    </row>
    <row r="39" spans="3:3" x14ac:dyDescent="0.15">
      <c r="C39" s="1" t="str">
        <f>IFERROR(VLOOKUP(A39,'كود المعدة'!$A$2:$B$36,2,0),"")</f>
        <v/>
      </c>
    </row>
    <row r="40" spans="3:3" x14ac:dyDescent="0.15">
      <c r="C40" s="1" t="str">
        <f>IFERROR(VLOOKUP(A40,'كود المعدة'!$A$2:$B$36,2,0),"")</f>
        <v/>
      </c>
    </row>
    <row r="41" spans="3:3" x14ac:dyDescent="0.15">
      <c r="C41" s="1" t="str">
        <f>IFERROR(VLOOKUP(A41,'كود المعدة'!$A$2:$B$36,2,0),"")</f>
        <v/>
      </c>
    </row>
    <row r="42" spans="3:3" x14ac:dyDescent="0.15">
      <c r="C42" s="1" t="str">
        <f>IFERROR(VLOOKUP(A42,'كود المعدة'!$A$2:$B$36,2,0),"")</f>
        <v/>
      </c>
    </row>
    <row r="43" spans="3:3" x14ac:dyDescent="0.15">
      <c r="C43" s="1" t="str">
        <f>IFERROR(VLOOKUP(A43,'كود المعدة'!$A$2:$B$36,2,0),"")</f>
        <v/>
      </c>
    </row>
    <row r="44" spans="3:3" x14ac:dyDescent="0.15">
      <c r="C44" s="1" t="str">
        <f>IFERROR(VLOOKUP(A44,'كود المعدة'!$A$2:$B$36,2,0),"")</f>
        <v/>
      </c>
    </row>
    <row r="45" spans="3:3" x14ac:dyDescent="0.15">
      <c r="C45" s="1" t="str">
        <f>IFERROR(VLOOKUP(A45,'كود المعدة'!$A$2:$B$36,2,0),"")</f>
        <v/>
      </c>
    </row>
    <row r="46" spans="3:3" x14ac:dyDescent="0.15">
      <c r="C46" s="1" t="str">
        <f>IFERROR(VLOOKUP(A46,'كود المعدة'!$A$2:$B$36,2,0),"")</f>
        <v/>
      </c>
    </row>
  </sheetData>
  <mergeCells count="1">
    <mergeCell ref="A1:J1"/>
  </mergeCells>
  <printOptions horizontalCentered="1"/>
  <pageMargins left="0.2" right="0.2" top="0.25" bottom="0.25" header="0.05" footer="0.05"/>
  <pageSetup scale="8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8"/>
  <sheetViews>
    <sheetView rightToLeft="1" tabSelected="1" workbookViewId="0" xr3:uid="{842E5F09-E766-5B8D-85AF-A39847EA96FD}">
      <selection activeCell="B10" sqref="B10"/>
    </sheetView>
  </sheetViews>
  <sheetFormatPr defaultColWidth="9.19140625" defaultRowHeight="17.25" x14ac:dyDescent="0.15"/>
  <cols>
    <col min="1" max="1" width="11.15234375" style="3" customWidth="1"/>
    <col min="2" max="2" width="33.7109375" style="3" customWidth="1"/>
    <col min="3" max="3" width="11.15234375" style="3" customWidth="1"/>
    <col min="4" max="4" width="33.7109375" style="3" customWidth="1"/>
    <col min="5" max="16384" width="9.19140625" style="3"/>
  </cols>
  <sheetData>
    <row r="1" spans="1:4" x14ac:dyDescent="0.15">
      <c r="A1" s="13" t="s">
        <v>29</v>
      </c>
      <c r="B1" s="13"/>
      <c r="C1" s="13"/>
      <c r="D1" s="13"/>
    </row>
    <row r="2" spans="1:4" x14ac:dyDescent="0.15">
      <c r="A2" s="3" t="s">
        <v>30</v>
      </c>
      <c r="B2" s="6">
        <v>43112</v>
      </c>
      <c r="C2" s="3" t="s">
        <v>31</v>
      </c>
      <c r="D2" s="6" t="s">
        <v>37</v>
      </c>
    </row>
    <row r="3" spans="1:4" x14ac:dyDescent="0.15">
      <c r="A3" s="3" t="s">
        <v>28</v>
      </c>
      <c r="B3" s="3" t="s">
        <v>32</v>
      </c>
    </row>
    <row r="4" spans="1:4" x14ac:dyDescent="0.15">
      <c r="A4" s="4">
        <v>1</v>
      </c>
      <c r="B4" s="8" t="str">
        <f>IFERROR(VLOOKUP(A4,'كود المعدة'!$A$2:$B$36,2,0),"")</f>
        <v>جريدر 1</v>
      </c>
    </row>
    <row r="5" spans="1:4" ht="21.75" customHeight="1" x14ac:dyDescent="0.15">
      <c r="A5" s="3" t="s">
        <v>26</v>
      </c>
      <c r="B5" s="3" t="s">
        <v>27</v>
      </c>
      <c r="C5" s="3" t="s">
        <v>4</v>
      </c>
      <c r="D5" s="3" t="s">
        <v>27</v>
      </c>
    </row>
    <row r="6" spans="1:4" x14ac:dyDescent="0.15">
      <c r="A6" s="3">
        <f>'مصاريف جريدرات'!B3</f>
        <v>15000</v>
      </c>
      <c r="B6" s="3" t="str">
        <f>'مصاريف جريدرات'!E3</f>
        <v>تبديل كاوتشات</v>
      </c>
      <c r="C6" s="3">
        <f>'مصاريف جريدرات'!F3</f>
        <v>28000</v>
      </c>
      <c r="D6" s="3" t="str">
        <f>'مصاريف جريدرات'!J3</f>
        <v>شغل10أيام في مشروع جدة</v>
      </c>
    </row>
    <row r="7" spans="1:4" x14ac:dyDescent="0.15">
      <c r="A7" s="3">
        <f>'مصاريف جريدرات'!B5</f>
        <v>2500</v>
      </c>
      <c r="B7" s="3" t="str">
        <f>'مصاريف جريدرات'!E5</f>
        <v>كبس خرطوم هيدروليك</v>
      </c>
      <c r="C7" s="3">
        <f>'مصاريف جريدرات'!F4</f>
        <v>1500</v>
      </c>
      <c r="D7" s="3" t="str">
        <f>'مصاريف جريدرات'!J4</f>
        <v>شغل بمشروع الطائف</v>
      </c>
    </row>
    <row r="8" spans="1:4" x14ac:dyDescent="0.15">
      <c r="A8" s="3">
        <f>'مصاريف جريدرات'!B12</f>
        <v>450</v>
      </c>
    </row>
  </sheetData>
  <mergeCells count="1">
    <mergeCell ref="A1:D1"/>
  </mergeCells>
  <printOptions horizontalCentered="1"/>
  <pageMargins left="0.25" right="0.25" top="0.5" bottom="0.5" header="0.05" footer="0.05"/>
  <pageSetup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كود المعدة</vt:lpstr>
      <vt:lpstr>مصاريف جريدرات</vt:lpstr>
      <vt:lpstr>حساب تفصيلي للمعدة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ACC.POR</dc:creator>
  <cp:lastModifiedBy>Esraa</cp:lastModifiedBy>
  <cp:lastPrinted>2018-12-18T23:00:34Z</cp:lastPrinted>
  <dcterms:created xsi:type="dcterms:W3CDTF">2018-11-20T16:51:41Z</dcterms:created>
  <dcterms:modified xsi:type="dcterms:W3CDTF">2018-12-18T23:49:30Z</dcterms:modified>
</cp:coreProperties>
</file>