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5360" windowHeight="8150"/>
  </bookViews>
  <sheets>
    <sheet name="ورقة1" sheetId="1" r:id="rId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 i="1" l="1"/>
  <c r="G3" i="1"/>
  <c r="G2" i="1"/>
  <c r="E3" i="1"/>
  <c r="E2" i="1"/>
  <c r="G11" i="1"/>
  <c r="G12" i="1" s="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 i="1"/>
  <c r="A11" i="1"/>
  <c r="A12" i="1" s="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10" i="1"/>
  <c r="L11" i="1" a="1"/>
  <c r="L11" i="1" s="1"/>
  <c r="L12" i="1" a="1"/>
  <c r="L12" i="1" s="1"/>
  <c r="L13" i="1" a="1"/>
  <c r="L13" i="1" s="1"/>
  <c r="L14" i="1" a="1"/>
  <c r="L14" i="1" s="1"/>
  <c r="L15" i="1" a="1"/>
  <c r="L15" i="1" s="1"/>
  <c r="L16" i="1" a="1"/>
  <c r="L16" i="1" s="1"/>
  <c r="L17" i="1" a="1"/>
  <c r="L17" i="1" s="1"/>
  <c r="L18" i="1" a="1"/>
  <c r="L18" i="1" s="1"/>
  <c r="L19" i="1" a="1"/>
  <c r="L19" i="1" s="1"/>
  <c r="L20" i="1" a="1"/>
  <c r="L20" i="1" s="1"/>
  <c r="L21" i="1" a="1"/>
  <c r="L21" i="1" s="1"/>
  <c r="L22" i="1" a="1"/>
  <c r="L22" i="1" s="1"/>
  <c r="L23" i="1" a="1"/>
  <c r="L23" i="1" s="1"/>
  <c r="L24" i="1" a="1"/>
  <c r="L24" i="1" s="1"/>
  <c r="L25" i="1" a="1"/>
  <c r="L25" i="1" s="1"/>
  <c r="L26" i="1" a="1"/>
  <c r="L26" i="1" s="1"/>
  <c r="L27" i="1" a="1"/>
  <c r="L27" i="1" s="1"/>
  <c r="L28" i="1" a="1"/>
  <c r="L28" i="1" s="1"/>
  <c r="L29" i="1" a="1"/>
  <c r="L29" i="1" s="1"/>
  <c r="L30" i="1" a="1"/>
  <c r="L30" i="1" s="1"/>
  <c r="L31" i="1" a="1"/>
  <c r="L31" i="1" s="1"/>
  <c r="L32" i="1" a="1"/>
  <c r="L32" i="1" s="1"/>
  <c r="L33" i="1" a="1"/>
  <c r="L33" i="1" s="1"/>
  <c r="L34" i="1" a="1"/>
  <c r="L34" i="1" s="1"/>
  <c r="L35" i="1" a="1"/>
  <c r="L35" i="1" s="1"/>
  <c r="L36" i="1" a="1"/>
  <c r="L36" i="1" s="1"/>
  <c r="L37" i="1" a="1"/>
  <c r="L37" i="1" s="1"/>
  <c r="L38" i="1" a="1"/>
  <c r="L38" i="1" s="1"/>
  <c r="L39" i="1" a="1"/>
  <c r="L39" i="1" s="1"/>
  <c r="L40" i="1" a="1"/>
  <c r="L40" i="1" s="1"/>
  <c r="L41" i="1" a="1"/>
  <c r="L41" i="1" s="1"/>
  <c r="L42" i="1" a="1"/>
  <c r="L42" i="1" s="1"/>
  <c r="L43" i="1" a="1"/>
  <c r="L43" i="1" s="1"/>
  <c r="L44" i="1" a="1"/>
  <c r="L44" i="1" s="1"/>
  <c r="L45" i="1" a="1"/>
  <c r="L45" i="1" s="1"/>
  <c r="L46" i="1" a="1"/>
  <c r="L46" i="1" s="1"/>
  <c r="L47" i="1" a="1"/>
  <c r="L47" i="1" s="1"/>
  <c r="L48" i="1" a="1"/>
  <c r="L48" i="1" s="1"/>
  <c r="L49" i="1" a="1"/>
  <c r="L49" i="1" s="1"/>
  <c r="L50" i="1" a="1"/>
  <c r="L50" i="1" s="1"/>
  <c r="L51" i="1" a="1"/>
  <c r="L51" i="1" s="1"/>
  <c r="L52" i="1" a="1"/>
  <c r="L52" i="1" s="1"/>
  <c r="L53" i="1" a="1"/>
  <c r="L53" i="1" s="1"/>
  <c r="L54" i="1" a="1"/>
  <c r="L54" i="1" s="1"/>
  <c r="L55" i="1" a="1"/>
  <c r="L55" i="1" s="1"/>
  <c r="L56" i="1" a="1"/>
  <c r="L56" i="1" s="1"/>
  <c r="L57" i="1" a="1"/>
  <c r="L57" i="1" s="1"/>
  <c r="L58" i="1" a="1"/>
  <c r="L58" i="1" s="1"/>
  <c r="L59" i="1" a="1"/>
  <c r="L59" i="1" s="1"/>
  <c r="L60" i="1" a="1"/>
  <c r="L60" i="1" s="1"/>
  <c r="L61" i="1" a="1"/>
  <c r="L61" i="1" s="1"/>
  <c r="L62" i="1" a="1"/>
  <c r="L62" i="1" s="1"/>
  <c r="L63" i="1" a="1"/>
  <c r="L63" i="1" s="1"/>
  <c r="L64" i="1" a="1"/>
  <c r="L64" i="1" s="1"/>
  <c r="L65" i="1" a="1"/>
  <c r="L65" i="1" s="1"/>
  <c r="L66" i="1" a="1"/>
  <c r="L66" i="1" s="1"/>
  <c r="L67" i="1" a="1"/>
  <c r="L67" i="1" s="1"/>
  <c r="L68" i="1" a="1"/>
  <c r="L68" i="1" s="1"/>
  <c r="L69" i="1" a="1"/>
  <c r="L69" i="1" s="1"/>
  <c r="L70" i="1" a="1"/>
  <c r="L70" i="1" s="1"/>
  <c r="L71" i="1" a="1"/>
  <c r="L71" i="1" s="1"/>
  <c r="L72" i="1" a="1"/>
  <c r="L72" i="1" s="1"/>
  <c r="L73" i="1" a="1"/>
  <c r="L73" i="1" s="1"/>
  <c r="L74" i="1" a="1"/>
  <c r="L74" i="1" s="1"/>
  <c r="L75" i="1" a="1"/>
  <c r="L75" i="1" s="1"/>
  <c r="L76" i="1" a="1"/>
  <c r="L76" i="1" s="1"/>
  <c r="L77" i="1" a="1"/>
  <c r="L77" i="1" s="1"/>
  <c r="L78" i="1" a="1"/>
  <c r="L78" i="1" s="1"/>
  <c r="L79" i="1" a="1"/>
  <c r="L79" i="1" s="1"/>
  <c r="L80" i="1" a="1"/>
  <c r="L80" i="1" s="1"/>
  <c r="L81" i="1" a="1"/>
  <c r="L81" i="1" s="1"/>
  <c r="L82" i="1" a="1"/>
  <c r="L82" i="1" s="1"/>
  <c r="L83" i="1" a="1"/>
  <c r="L83" i="1" s="1"/>
  <c r="L84" i="1" a="1"/>
  <c r="L84" i="1" s="1"/>
  <c r="L85" i="1" a="1"/>
  <c r="L85" i="1" s="1"/>
  <c r="L86" i="1" a="1"/>
  <c r="L86" i="1" s="1"/>
  <c r="L87" i="1" a="1"/>
  <c r="L87" i="1" s="1"/>
  <c r="L88" i="1" a="1"/>
  <c r="L88" i="1" s="1"/>
  <c r="L89" i="1" a="1"/>
  <c r="L89" i="1" s="1"/>
  <c r="L90" i="1" a="1"/>
  <c r="L90" i="1" s="1"/>
  <c r="L91" i="1" a="1"/>
  <c r="L91" i="1" s="1"/>
  <c r="L92" i="1" a="1"/>
  <c r="L92" i="1" s="1"/>
  <c r="L93" i="1" a="1"/>
  <c r="L93" i="1" s="1"/>
  <c r="L94" i="1" a="1"/>
  <c r="L94" i="1" s="1"/>
  <c r="L95" i="1" a="1"/>
  <c r="L95" i="1" s="1"/>
  <c r="L96" i="1" a="1"/>
  <c r="L96" i="1" s="1"/>
  <c r="L97" i="1" a="1"/>
  <c r="L97" i="1" s="1"/>
  <c r="L98" i="1" a="1"/>
  <c r="L98" i="1" s="1"/>
  <c r="L99" i="1" a="1"/>
  <c r="L99" i="1" s="1"/>
  <c r="L100" i="1" a="1"/>
  <c r="L100" i="1" s="1"/>
  <c r="L101" i="1" a="1"/>
  <c r="L101" i="1" s="1"/>
  <c r="L102" i="1" a="1"/>
  <c r="L102" i="1" s="1"/>
  <c r="L103" i="1" a="1"/>
  <c r="L103" i="1" s="1"/>
  <c r="L104" i="1" a="1"/>
  <c r="L104" i="1" s="1"/>
  <c r="L105" i="1" a="1"/>
  <c r="L105" i="1" s="1"/>
  <c r="L106" i="1" a="1"/>
  <c r="L106" i="1" s="1"/>
  <c r="L107" i="1" a="1"/>
  <c r="L107" i="1" s="1"/>
  <c r="L108" i="1" a="1"/>
  <c r="L108" i="1" s="1"/>
  <c r="L109" i="1" a="1"/>
  <c r="L109" i="1" s="1"/>
  <c r="L110" i="1" a="1"/>
  <c r="L110" i="1" s="1"/>
  <c r="L111" i="1" a="1"/>
  <c r="L111" i="1" s="1"/>
  <c r="L10" i="1" a="1"/>
  <c r="L10" i="1" s="1"/>
  <c r="J11" i="1" a="1"/>
  <c r="J11" i="1" s="1"/>
  <c r="J12" i="1" a="1"/>
  <c r="J12" i="1" s="1"/>
  <c r="J13" i="1" a="1"/>
  <c r="J13" i="1" s="1"/>
  <c r="J14" i="1" a="1"/>
  <c r="J14" i="1" s="1"/>
  <c r="J15" i="1" a="1"/>
  <c r="J15" i="1" s="1"/>
  <c r="J16" i="1" a="1"/>
  <c r="J16" i="1" s="1"/>
  <c r="J17" i="1" a="1"/>
  <c r="J17" i="1" s="1"/>
  <c r="J18" i="1" a="1"/>
  <c r="J18" i="1" s="1"/>
  <c r="J19" i="1" a="1"/>
  <c r="J19" i="1" s="1"/>
  <c r="J20" i="1" a="1"/>
  <c r="J20" i="1" s="1"/>
  <c r="J21" i="1" a="1"/>
  <c r="J21" i="1" s="1"/>
  <c r="J22" i="1" a="1"/>
  <c r="J22" i="1" s="1"/>
  <c r="J23" i="1" a="1"/>
  <c r="J23" i="1" s="1"/>
  <c r="J24" i="1" a="1"/>
  <c r="J24" i="1" s="1"/>
  <c r="J25" i="1" a="1"/>
  <c r="J25" i="1" s="1"/>
  <c r="J26" i="1" a="1"/>
  <c r="J26" i="1" s="1"/>
  <c r="J27" i="1" a="1"/>
  <c r="J27" i="1" s="1"/>
  <c r="J28" i="1" a="1"/>
  <c r="J28" i="1" s="1"/>
  <c r="J29" i="1" a="1"/>
  <c r="J29" i="1" s="1"/>
  <c r="J30" i="1" a="1"/>
  <c r="J30" i="1" s="1"/>
  <c r="J31" i="1" a="1"/>
  <c r="J31" i="1" s="1"/>
  <c r="J32" i="1" a="1"/>
  <c r="J32" i="1" s="1"/>
  <c r="J33" i="1" a="1"/>
  <c r="J33" i="1" s="1"/>
  <c r="J34" i="1" a="1"/>
  <c r="J34" i="1" s="1"/>
  <c r="J35" i="1" a="1"/>
  <c r="J35" i="1" s="1"/>
  <c r="J36" i="1" a="1"/>
  <c r="J36" i="1" s="1"/>
  <c r="J37" i="1" a="1"/>
  <c r="J37" i="1" s="1"/>
  <c r="J38" i="1" a="1"/>
  <c r="J38" i="1" s="1"/>
  <c r="J39" i="1" a="1"/>
  <c r="J39" i="1" s="1"/>
  <c r="J40" i="1" a="1"/>
  <c r="J40" i="1" s="1"/>
  <c r="J41" i="1" a="1"/>
  <c r="J41" i="1" s="1"/>
  <c r="J42" i="1" a="1"/>
  <c r="J42" i="1" s="1"/>
  <c r="J43" i="1" a="1"/>
  <c r="J43" i="1" s="1"/>
  <c r="J44" i="1" a="1"/>
  <c r="J44" i="1" s="1"/>
  <c r="J45" i="1" a="1"/>
  <c r="J45" i="1" s="1"/>
  <c r="J46" i="1" a="1"/>
  <c r="J46" i="1" s="1"/>
  <c r="J47" i="1" a="1"/>
  <c r="J47" i="1" s="1"/>
  <c r="J48" i="1" a="1"/>
  <c r="J48" i="1" s="1"/>
  <c r="J49" i="1" a="1"/>
  <c r="J49" i="1" s="1"/>
  <c r="J50" i="1" a="1"/>
  <c r="J50" i="1" s="1"/>
  <c r="J51" i="1" a="1"/>
  <c r="J51" i="1" s="1"/>
  <c r="J52" i="1" a="1"/>
  <c r="J52" i="1" s="1"/>
  <c r="J53" i="1" a="1"/>
  <c r="J53" i="1" s="1"/>
  <c r="J54" i="1" a="1"/>
  <c r="J54" i="1" s="1"/>
  <c r="J55" i="1" a="1"/>
  <c r="J55" i="1" s="1"/>
  <c r="J56" i="1" a="1"/>
  <c r="J56" i="1" s="1"/>
  <c r="J57" i="1" a="1"/>
  <c r="J57" i="1" s="1"/>
  <c r="J58" i="1" a="1"/>
  <c r="J58" i="1" s="1"/>
  <c r="J59" i="1" a="1"/>
  <c r="J59" i="1" s="1"/>
  <c r="J60" i="1" a="1"/>
  <c r="J60" i="1" s="1"/>
  <c r="J61" i="1" a="1"/>
  <c r="J61" i="1" s="1"/>
  <c r="J62" i="1" a="1"/>
  <c r="J62" i="1" s="1"/>
  <c r="J63" i="1" a="1"/>
  <c r="J63" i="1" s="1"/>
  <c r="J64" i="1" a="1"/>
  <c r="J64" i="1" s="1"/>
  <c r="J65" i="1" a="1"/>
  <c r="J65" i="1" s="1"/>
  <c r="J66" i="1" a="1"/>
  <c r="J66" i="1" s="1"/>
  <c r="J67" i="1" a="1"/>
  <c r="J67" i="1" s="1"/>
  <c r="J68" i="1" a="1"/>
  <c r="J68" i="1" s="1"/>
  <c r="J69" i="1" a="1"/>
  <c r="J69" i="1" s="1"/>
  <c r="J70" i="1" a="1"/>
  <c r="J70" i="1" s="1"/>
  <c r="J71" i="1" a="1"/>
  <c r="J71" i="1" s="1"/>
  <c r="J72" i="1" a="1"/>
  <c r="J72" i="1" s="1"/>
  <c r="J73" i="1" a="1"/>
  <c r="J73" i="1" s="1"/>
  <c r="J74" i="1" a="1"/>
  <c r="J74" i="1" s="1"/>
  <c r="J75" i="1" a="1"/>
  <c r="J75" i="1" s="1"/>
  <c r="J76" i="1" a="1"/>
  <c r="J76" i="1" s="1"/>
  <c r="J77" i="1" a="1"/>
  <c r="J77" i="1" s="1"/>
  <c r="J78" i="1" a="1"/>
  <c r="J78" i="1" s="1"/>
  <c r="J79" i="1" a="1"/>
  <c r="J79" i="1" s="1"/>
  <c r="J80" i="1" a="1"/>
  <c r="J80" i="1" s="1"/>
  <c r="J81" i="1" a="1"/>
  <c r="J81" i="1" s="1"/>
  <c r="J82" i="1" a="1"/>
  <c r="J82" i="1" s="1"/>
  <c r="J83" i="1" a="1"/>
  <c r="J83" i="1" s="1"/>
  <c r="J84" i="1" a="1"/>
  <c r="J84" i="1" s="1"/>
  <c r="J85" i="1" a="1"/>
  <c r="J85" i="1" s="1"/>
  <c r="J86" i="1" a="1"/>
  <c r="J86" i="1" s="1"/>
  <c r="J87" i="1" a="1"/>
  <c r="J87" i="1" s="1"/>
  <c r="J88" i="1" a="1"/>
  <c r="J88" i="1" s="1"/>
  <c r="J89" i="1" a="1"/>
  <c r="J89" i="1" s="1"/>
  <c r="J90" i="1" a="1"/>
  <c r="J90" i="1" s="1"/>
  <c r="J91" i="1" a="1"/>
  <c r="J91" i="1" s="1"/>
  <c r="J92" i="1" a="1"/>
  <c r="J92" i="1" s="1"/>
  <c r="J93" i="1" a="1"/>
  <c r="J93" i="1" s="1"/>
  <c r="J94" i="1" a="1"/>
  <c r="J94" i="1" s="1"/>
  <c r="J95" i="1" a="1"/>
  <c r="J95" i="1" s="1"/>
  <c r="J96" i="1" a="1"/>
  <c r="J96" i="1"/>
  <c r="J97" i="1" a="1"/>
  <c r="J97" i="1"/>
  <c r="J98" i="1" a="1"/>
  <c r="J98" i="1" s="1"/>
  <c r="J99" i="1" a="1"/>
  <c r="J99" i="1" s="1"/>
  <c r="J100" i="1" a="1"/>
  <c r="J100" i="1" s="1"/>
  <c r="J101" i="1" a="1"/>
  <c r="J101" i="1" s="1"/>
  <c r="J102" i="1" a="1"/>
  <c r="J102" i="1" s="1"/>
  <c r="J103" i="1" a="1"/>
  <c r="J103" i="1" s="1"/>
  <c r="J104" i="1" a="1"/>
  <c r="J104" i="1" s="1"/>
  <c r="J105" i="1" a="1"/>
  <c r="J105" i="1" s="1"/>
  <c r="J106" i="1" a="1"/>
  <c r="J106" i="1" s="1"/>
  <c r="J107" i="1" a="1"/>
  <c r="J107" i="1" s="1"/>
  <c r="J108" i="1" a="1"/>
  <c r="J108" i="1" s="1"/>
  <c r="J109" i="1" a="1"/>
  <c r="J109" i="1" s="1"/>
  <c r="J110" i="1" a="1"/>
  <c r="J110" i="1" s="1"/>
  <c r="J111" i="1" a="1"/>
  <c r="J111" i="1" s="1"/>
  <c r="J112" i="1" a="1"/>
  <c r="J112" i="1" s="1"/>
  <c r="J113" i="1" a="1"/>
  <c r="J113" i="1" s="1"/>
  <c r="J114" i="1" a="1"/>
  <c r="J114" i="1" s="1"/>
  <c r="J115" i="1" a="1"/>
  <c r="J115" i="1" s="1"/>
  <c r="J116" i="1" a="1"/>
  <c r="J116" i="1" s="1"/>
  <c r="J117" i="1" a="1"/>
  <c r="J117" i="1" s="1"/>
  <c r="J118" i="1" a="1"/>
  <c r="J118" i="1" s="1"/>
  <c r="J119" i="1" a="1"/>
  <c r="J119" i="1" s="1"/>
  <c r="J120" i="1" a="1"/>
  <c r="J120" i="1" s="1"/>
  <c r="J121" i="1" a="1"/>
  <c r="J121" i="1" s="1"/>
  <c r="J122" i="1" a="1"/>
  <c r="J122" i="1" s="1"/>
  <c r="J123" i="1" a="1"/>
  <c r="J123" i="1" s="1"/>
  <c r="J124" i="1" a="1"/>
  <c r="J124" i="1" s="1"/>
  <c r="J125" i="1" a="1"/>
  <c r="J125" i="1" s="1"/>
  <c r="J126" i="1" a="1"/>
  <c r="J126" i="1" s="1"/>
  <c r="J127" i="1" a="1"/>
  <c r="J127" i="1" s="1"/>
  <c r="J128" i="1" a="1"/>
  <c r="J128" i="1" s="1"/>
  <c r="J129" i="1" a="1"/>
  <c r="J129" i="1" s="1"/>
  <c r="J130" i="1" a="1"/>
  <c r="J130" i="1" s="1"/>
  <c r="J131" i="1" a="1"/>
  <c r="J131" i="1" s="1"/>
  <c r="J132" i="1" a="1"/>
  <c r="J132" i="1" s="1"/>
  <c r="J133" i="1" a="1"/>
  <c r="J133" i="1" s="1"/>
  <c r="J134" i="1" a="1"/>
  <c r="J134" i="1" s="1"/>
  <c r="J135" i="1" a="1"/>
  <c r="J135" i="1" s="1"/>
  <c r="J136" i="1" a="1"/>
  <c r="J136" i="1" s="1"/>
  <c r="J137" i="1" a="1"/>
  <c r="J137" i="1" s="1"/>
  <c r="J138" i="1" a="1"/>
  <c r="J138" i="1" s="1"/>
  <c r="J139" i="1" a="1"/>
  <c r="J139" i="1" s="1"/>
  <c r="J140" i="1" a="1"/>
  <c r="J140" i="1" s="1"/>
  <c r="J141" i="1" a="1"/>
  <c r="J141" i="1" s="1"/>
  <c r="J142" i="1" a="1"/>
  <c r="J142" i="1" s="1"/>
  <c r="J143" i="1" a="1"/>
  <c r="J143" i="1" s="1"/>
  <c r="J144" i="1" a="1"/>
  <c r="J144" i="1" s="1"/>
  <c r="J145" i="1" a="1"/>
  <c r="J145" i="1" s="1"/>
  <c r="J146" i="1" a="1"/>
  <c r="J146" i="1" s="1"/>
  <c r="J147" i="1" a="1"/>
  <c r="J147" i="1" s="1"/>
  <c r="J148" i="1" a="1"/>
  <c r="J148" i="1" s="1"/>
  <c r="J149" i="1" a="1"/>
  <c r="J149" i="1" s="1"/>
  <c r="J150" i="1" a="1"/>
  <c r="J150" i="1" s="1"/>
  <c r="J151" i="1" a="1"/>
  <c r="J151" i="1" s="1"/>
  <c r="J152" i="1" a="1"/>
  <c r="J152" i="1" s="1"/>
  <c r="J153" i="1" a="1"/>
  <c r="J153" i="1" s="1"/>
  <c r="J154" i="1" a="1"/>
  <c r="J154" i="1" s="1"/>
  <c r="J155" i="1" a="1"/>
  <c r="J155" i="1" s="1"/>
  <c r="J156" i="1" a="1"/>
  <c r="J156" i="1" s="1"/>
  <c r="J157" i="1" a="1"/>
  <c r="J157" i="1" s="1"/>
  <c r="J158" i="1" a="1"/>
  <c r="J158" i="1" s="1"/>
  <c r="J159" i="1" a="1"/>
  <c r="J159" i="1" s="1"/>
  <c r="J160" i="1" a="1"/>
  <c r="J160" i="1" s="1"/>
  <c r="J161" i="1" a="1"/>
  <c r="J161" i="1" s="1"/>
  <c r="J162" i="1" a="1"/>
  <c r="J162" i="1" s="1"/>
  <c r="J163" i="1" a="1"/>
  <c r="J163" i="1" s="1"/>
  <c r="J164" i="1" a="1"/>
  <c r="J164" i="1" s="1"/>
  <c r="J165" i="1" a="1"/>
  <c r="J165" i="1" s="1"/>
  <c r="J166" i="1" a="1"/>
  <c r="J166" i="1" s="1"/>
  <c r="J167" i="1" a="1"/>
  <c r="J167" i="1" s="1"/>
  <c r="J168" i="1" a="1"/>
  <c r="J168" i="1" s="1"/>
  <c r="J169" i="1" a="1"/>
  <c r="J169" i="1" s="1"/>
  <c r="J170" i="1" a="1"/>
  <c r="J170" i="1" s="1"/>
  <c r="J171" i="1" a="1"/>
  <c r="J171" i="1" s="1"/>
  <c r="J172" i="1" a="1"/>
  <c r="J172" i="1" s="1"/>
  <c r="J173" i="1" a="1"/>
  <c r="J173" i="1" s="1"/>
  <c r="J174" i="1" a="1"/>
  <c r="J174" i="1" s="1"/>
  <c r="J175" i="1" a="1"/>
  <c r="J175" i="1" s="1"/>
  <c r="J176" i="1" a="1"/>
  <c r="J176" i="1" s="1"/>
  <c r="J177" i="1" a="1"/>
  <c r="J177" i="1" s="1"/>
  <c r="J178" i="1" a="1"/>
  <c r="J178" i="1" s="1"/>
  <c r="J179" i="1" a="1"/>
  <c r="J179" i="1" s="1"/>
  <c r="J180" i="1" a="1"/>
  <c r="J180" i="1" s="1"/>
  <c r="J181" i="1" a="1"/>
  <c r="J181" i="1" s="1"/>
  <c r="J182" i="1" a="1"/>
  <c r="J182" i="1" s="1"/>
  <c r="J183" i="1" a="1"/>
  <c r="J183" i="1" s="1"/>
  <c r="J184" i="1" a="1"/>
  <c r="J184" i="1" s="1"/>
  <c r="J185" i="1" a="1"/>
  <c r="J185" i="1" s="1"/>
  <c r="J186" i="1" a="1"/>
  <c r="J186" i="1" s="1"/>
  <c r="J187" i="1" a="1"/>
  <c r="J187" i="1" s="1"/>
  <c r="J188" i="1" a="1"/>
  <c r="J188" i="1" s="1"/>
  <c r="J189" i="1" a="1"/>
  <c r="J189" i="1" s="1"/>
  <c r="J190" i="1" a="1"/>
  <c r="J190" i="1" s="1"/>
  <c r="J191" i="1" a="1"/>
  <c r="J191" i="1" s="1"/>
  <c r="J192" i="1" a="1"/>
  <c r="J192" i="1" s="1"/>
  <c r="J193" i="1" a="1"/>
  <c r="J193" i="1" s="1"/>
  <c r="J194" i="1" a="1"/>
  <c r="J194" i="1" s="1"/>
  <c r="J195" i="1" a="1"/>
  <c r="J195" i="1" s="1"/>
  <c r="J196" i="1" a="1"/>
  <c r="J196" i="1" s="1"/>
  <c r="J197" i="1" a="1"/>
  <c r="J197" i="1" s="1"/>
  <c r="J198" i="1" a="1"/>
  <c r="J198" i="1" s="1"/>
  <c r="J199" i="1" a="1"/>
  <c r="J199" i="1" s="1"/>
  <c r="J200" i="1" a="1"/>
  <c r="J200" i="1" s="1"/>
  <c r="J201" i="1" a="1"/>
  <c r="J201" i="1" s="1"/>
  <c r="J202" i="1" a="1"/>
  <c r="J202" i="1" s="1"/>
  <c r="J203" i="1" a="1"/>
  <c r="J203" i="1" s="1"/>
  <c r="J204" i="1" a="1"/>
  <c r="J204" i="1" s="1"/>
  <c r="J205" i="1" a="1"/>
  <c r="J205" i="1" s="1"/>
  <c r="J206" i="1" a="1"/>
  <c r="J206" i="1" s="1"/>
  <c r="J207" i="1" a="1"/>
  <c r="J207" i="1" s="1"/>
  <c r="J208" i="1" a="1"/>
  <c r="J208" i="1" s="1"/>
  <c r="J209" i="1" a="1"/>
  <c r="J209" i="1" s="1"/>
  <c r="J210" i="1" a="1"/>
  <c r="J210" i="1" s="1"/>
  <c r="J211" i="1" a="1"/>
  <c r="J211" i="1" s="1"/>
  <c r="J212" i="1" a="1"/>
  <c r="J212" i="1" s="1"/>
  <c r="J213" i="1" a="1"/>
  <c r="J213" i="1" s="1"/>
  <c r="J214" i="1" a="1"/>
  <c r="J214" i="1" s="1"/>
  <c r="J215" i="1" a="1"/>
  <c r="J215" i="1" s="1"/>
  <c r="J216" i="1" a="1"/>
  <c r="J216" i="1" s="1"/>
  <c r="J217" i="1" a="1"/>
  <c r="J217" i="1" s="1"/>
  <c r="J218" i="1" a="1"/>
  <c r="J218" i="1" s="1"/>
  <c r="J219" i="1" a="1"/>
  <c r="J219" i="1" s="1"/>
  <c r="J220" i="1" a="1"/>
  <c r="J220" i="1" s="1"/>
  <c r="J221" i="1" a="1"/>
  <c r="J221" i="1" s="1"/>
  <c r="J222" i="1" a="1"/>
  <c r="J222" i="1" s="1"/>
  <c r="J223" i="1" a="1"/>
  <c r="J223" i="1" s="1"/>
  <c r="J224" i="1" a="1"/>
  <c r="J224" i="1" s="1"/>
  <c r="J225" i="1" a="1"/>
  <c r="J225" i="1" s="1"/>
  <c r="J226" i="1" a="1"/>
  <c r="J226" i="1" s="1"/>
  <c r="J227" i="1" a="1"/>
  <c r="J227" i="1" s="1"/>
  <c r="J228" i="1" a="1"/>
  <c r="J228" i="1" s="1"/>
  <c r="J229" i="1" a="1"/>
  <c r="J229" i="1" s="1"/>
  <c r="J230" i="1" a="1"/>
  <c r="J230" i="1" s="1"/>
  <c r="J231" i="1" a="1"/>
  <c r="J231" i="1" s="1"/>
  <c r="J232" i="1" a="1"/>
  <c r="J232" i="1" s="1"/>
  <c r="J233" i="1" a="1"/>
  <c r="J233" i="1" s="1"/>
  <c r="J234" i="1" a="1"/>
  <c r="J234" i="1" s="1"/>
  <c r="J235" i="1" a="1"/>
  <c r="J235" i="1" s="1"/>
  <c r="J236" i="1" a="1"/>
  <c r="J236" i="1" s="1"/>
  <c r="J237" i="1" a="1"/>
  <c r="J237" i="1" s="1"/>
  <c r="J238" i="1" a="1"/>
  <c r="J238" i="1" s="1"/>
  <c r="J239" i="1" a="1"/>
  <c r="J239" i="1" s="1"/>
  <c r="J240" i="1" a="1"/>
  <c r="J240" i="1" s="1"/>
  <c r="J241" i="1" a="1"/>
  <c r="J241" i="1" s="1"/>
  <c r="J242" i="1" a="1"/>
  <c r="J242" i="1" s="1"/>
  <c r="J243" i="1" a="1"/>
  <c r="J243" i="1" s="1"/>
  <c r="J244" i="1" a="1"/>
  <c r="J244" i="1" s="1"/>
  <c r="J245" i="1" a="1"/>
  <c r="J245" i="1" s="1"/>
  <c r="J246" i="1" a="1"/>
  <c r="J246" i="1" s="1"/>
  <c r="J247" i="1" a="1"/>
  <c r="J247" i="1" s="1"/>
  <c r="J248" i="1" a="1"/>
  <c r="J248" i="1" s="1"/>
  <c r="J249" i="1" a="1"/>
  <c r="J249" i="1" s="1"/>
  <c r="J250" i="1" a="1"/>
  <c r="J250" i="1" s="1"/>
  <c r="J251" i="1" a="1"/>
  <c r="J251" i="1" s="1"/>
  <c r="J252" i="1" a="1"/>
  <c r="J252" i="1" s="1"/>
  <c r="J253" i="1" a="1"/>
  <c r="J253" i="1" s="1"/>
  <c r="J254" i="1" a="1"/>
  <c r="J254" i="1" s="1"/>
  <c r="J255" i="1" a="1"/>
  <c r="J255" i="1" s="1"/>
  <c r="J256" i="1" a="1"/>
  <c r="J256" i="1" s="1"/>
  <c r="J257" i="1" a="1"/>
  <c r="J257" i="1" s="1"/>
  <c r="J258" i="1" a="1"/>
  <c r="J258" i="1" s="1"/>
  <c r="J259" i="1" a="1"/>
  <c r="J259" i="1" s="1"/>
  <c r="J260" i="1" a="1"/>
  <c r="J260" i="1" s="1"/>
  <c r="J261" i="1" a="1"/>
  <c r="J261" i="1" s="1"/>
  <c r="J262" i="1" a="1"/>
  <c r="J262" i="1" s="1"/>
  <c r="J263" i="1" a="1"/>
  <c r="J263" i="1" s="1"/>
  <c r="J264" i="1" a="1"/>
  <c r="J264" i="1" s="1"/>
  <c r="J265" i="1" a="1"/>
  <c r="J265" i="1" s="1"/>
  <c r="J266" i="1" a="1"/>
  <c r="J266" i="1" s="1"/>
  <c r="J267" i="1" a="1"/>
  <c r="J267" i="1" s="1"/>
  <c r="J268" i="1" a="1"/>
  <c r="J268" i="1" s="1"/>
  <c r="J269" i="1" a="1"/>
  <c r="J269" i="1" s="1"/>
  <c r="J270" i="1" a="1"/>
  <c r="J270" i="1" s="1"/>
  <c r="J271" i="1" a="1"/>
  <c r="J271" i="1" s="1"/>
  <c r="J272" i="1" a="1"/>
  <c r="J272" i="1" s="1"/>
  <c r="J273" i="1" a="1"/>
  <c r="J273" i="1" s="1"/>
  <c r="J274" i="1" a="1"/>
  <c r="J274" i="1" s="1"/>
  <c r="J275" i="1" a="1"/>
  <c r="J275" i="1" s="1"/>
  <c r="J276" i="1" a="1"/>
  <c r="J276" i="1" s="1"/>
  <c r="J277" i="1" a="1"/>
  <c r="J277" i="1" s="1"/>
  <c r="J278" i="1" a="1"/>
  <c r="J278" i="1" s="1"/>
  <c r="J279" i="1" a="1"/>
  <c r="J279" i="1" s="1"/>
  <c r="J280" i="1" a="1"/>
  <c r="J280" i="1" s="1"/>
  <c r="J281" i="1" a="1"/>
  <c r="J281" i="1" s="1"/>
  <c r="J282" i="1" a="1"/>
  <c r="J282" i="1" s="1"/>
  <c r="J283" i="1" a="1"/>
  <c r="J283" i="1" s="1"/>
  <c r="J284" i="1" a="1"/>
  <c r="J284" i="1" s="1"/>
  <c r="J285" i="1" a="1"/>
  <c r="J285" i="1" s="1"/>
  <c r="J286" i="1" a="1"/>
  <c r="J286" i="1" s="1"/>
  <c r="J287" i="1" a="1"/>
  <c r="J287" i="1" s="1"/>
  <c r="J288" i="1" a="1"/>
  <c r="J288" i="1" s="1"/>
  <c r="J289" i="1" a="1"/>
  <c r="J289" i="1" s="1"/>
  <c r="J290" i="1" a="1"/>
  <c r="J290" i="1" s="1"/>
  <c r="J291" i="1" a="1"/>
  <c r="J291" i="1" s="1"/>
  <c r="J292" i="1" a="1"/>
  <c r="J292" i="1" s="1"/>
  <c r="J293" i="1" a="1"/>
  <c r="J293" i="1" s="1"/>
  <c r="J294" i="1" a="1"/>
  <c r="J294" i="1" s="1"/>
  <c r="J295" i="1" a="1"/>
  <c r="J295" i="1" s="1"/>
  <c r="J296" i="1" a="1"/>
  <c r="J296" i="1" s="1"/>
  <c r="J297" i="1" a="1"/>
  <c r="J297" i="1" s="1"/>
  <c r="J298" i="1" a="1"/>
  <c r="J298" i="1" s="1"/>
  <c r="J299" i="1" a="1"/>
  <c r="J299" i="1" s="1"/>
  <c r="J300" i="1" a="1"/>
  <c r="J300" i="1" s="1"/>
  <c r="J301" i="1" a="1"/>
  <c r="J301" i="1" s="1"/>
  <c r="J302" i="1" a="1"/>
  <c r="J302" i="1" s="1"/>
  <c r="J303" i="1" a="1"/>
  <c r="J303" i="1" s="1"/>
  <c r="J304" i="1" a="1"/>
  <c r="J304" i="1" s="1"/>
  <c r="J305" i="1" a="1"/>
  <c r="J305" i="1" s="1"/>
  <c r="J306" i="1" a="1"/>
  <c r="J306" i="1" s="1"/>
  <c r="J307" i="1" a="1"/>
  <c r="J307" i="1" s="1"/>
  <c r="J308" i="1" a="1"/>
  <c r="J308" i="1" s="1"/>
  <c r="J309" i="1" a="1"/>
  <c r="J309" i="1" s="1"/>
  <c r="J310" i="1" a="1"/>
  <c r="J310" i="1" s="1"/>
  <c r="J311" i="1" a="1"/>
  <c r="J311" i="1" s="1"/>
  <c r="J312" i="1" a="1"/>
  <c r="J312" i="1" s="1"/>
  <c r="J313" i="1" a="1"/>
  <c r="J313" i="1" s="1"/>
  <c r="J314" i="1" a="1"/>
  <c r="J314" i="1" s="1"/>
  <c r="J315" i="1" a="1"/>
  <c r="J315" i="1" s="1"/>
  <c r="J316" i="1" a="1"/>
  <c r="J316" i="1" s="1"/>
  <c r="J317" i="1" a="1"/>
  <c r="J317" i="1" s="1"/>
  <c r="J318" i="1" a="1"/>
  <c r="J318" i="1" s="1"/>
  <c r="J319" i="1" a="1"/>
  <c r="J319" i="1" s="1"/>
  <c r="J320" i="1" a="1"/>
  <c r="J320" i="1" s="1"/>
  <c r="J321" i="1" a="1"/>
  <c r="J321" i="1" s="1"/>
  <c r="J322" i="1" a="1"/>
  <c r="J322" i="1" s="1"/>
  <c r="J323" i="1" a="1"/>
  <c r="J323" i="1" s="1"/>
  <c r="J324" i="1" a="1"/>
  <c r="J324" i="1" s="1"/>
  <c r="J325" i="1" a="1"/>
  <c r="J325" i="1" s="1"/>
  <c r="J326" i="1" a="1"/>
  <c r="J326" i="1" s="1"/>
  <c r="J327" i="1" a="1"/>
  <c r="J327" i="1" s="1"/>
  <c r="J328" i="1" a="1"/>
  <c r="J328" i="1" s="1"/>
  <c r="J329" i="1" a="1"/>
  <c r="J329" i="1" s="1"/>
  <c r="J330" i="1" a="1"/>
  <c r="J330" i="1" s="1"/>
  <c r="J331" i="1" a="1"/>
  <c r="J331" i="1" s="1"/>
  <c r="J332" i="1" a="1"/>
  <c r="J332" i="1" s="1"/>
  <c r="J333" i="1" a="1"/>
  <c r="J333" i="1" s="1"/>
  <c r="J334" i="1" a="1"/>
  <c r="J334" i="1" s="1"/>
  <c r="J335" i="1" a="1"/>
  <c r="J335" i="1" s="1"/>
  <c r="J336" i="1" a="1"/>
  <c r="J336" i="1" s="1"/>
  <c r="J337" i="1" a="1"/>
  <c r="J337" i="1" s="1"/>
  <c r="J338" i="1" a="1"/>
  <c r="J338" i="1" s="1"/>
  <c r="J339" i="1" a="1"/>
  <c r="J339" i="1" s="1"/>
  <c r="J340" i="1" a="1"/>
  <c r="J340" i="1" s="1"/>
  <c r="J341" i="1" a="1"/>
  <c r="J341" i="1" s="1"/>
  <c r="J342" i="1" a="1"/>
  <c r="J342" i="1" s="1"/>
  <c r="J343" i="1" a="1"/>
  <c r="J343" i="1" s="1"/>
  <c r="J344" i="1" a="1"/>
  <c r="J344" i="1" s="1"/>
  <c r="J345" i="1" a="1"/>
  <c r="J345" i="1" s="1"/>
  <c r="J346" i="1" a="1"/>
  <c r="J346" i="1" s="1"/>
  <c r="J347" i="1" a="1"/>
  <c r="J347" i="1" s="1"/>
  <c r="J348" i="1" a="1"/>
  <c r="J348" i="1" s="1"/>
  <c r="J349" i="1" a="1"/>
  <c r="J349" i="1" s="1"/>
  <c r="J350" i="1" a="1"/>
  <c r="J350" i="1" s="1"/>
  <c r="J351" i="1" a="1"/>
  <c r="J351" i="1" s="1"/>
  <c r="J352" i="1" a="1"/>
  <c r="J352" i="1" s="1"/>
  <c r="J353" i="1" a="1"/>
  <c r="J353" i="1" s="1"/>
  <c r="J354" i="1" a="1"/>
  <c r="J354" i="1" s="1"/>
  <c r="J355" i="1" a="1"/>
  <c r="J355" i="1" s="1"/>
  <c r="J356" i="1" a="1"/>
  <c r="J356" i="1" s="1"/>
  <c r="J357" i="1" a="1"/>
  <c r="J357" i="1" s="1"/>
  <c r="J358" i="1" a="1"/>
  <c r="J358" i="1" s="1"/>
  <c r="J359" i="1" a="1"/>
  <c r="J359" i="1" s="1"/>
  <c r="J360" i="1" a="1"/>
  <c r="J360" i="1" s="1"/>
  <c r="J361" i="1" a="1"/>
  <c r="J361" i="1" s="1"/>
  <c r="J362" i="1" a="1"/>
  <c r="J362" i="1" s="1"/>
  <c r="J363" i="1" a="1"/>
  <c r="J363" i="1" s="1"/>
  <c r="J364" i="1" a="1"/>
  <c r="J364" i="1" s="1"/>
  <c r="J365" i="1" a="1"/>
  <c r="J365" i="1" s="1"/>
  <c r="J366" i="1" a="1"/>
  <c r="J366" i="1" s="1"/>
  <c r="J367" i="1" a="1"/>
  <c r="J367" i="1" s="1"/>
  <c r="J368" i="1" a="1"/>
  <c r="J368" i="1" s="1"/>
  <c r="J369" i="1" a="1"/>
  <c r="J369" i="1" s="1"/>
  <c r="J370" i="1" a="1"/>
  <c r="J370" i="1" s="1"/>
  <c r="J371" i="1" a="1"/>
  <c r="J371" i="1" s="1"/>
  <c r="J372" i="1" a="1"/>
  <c r="J372" i="1" s="1"/>
  <c r="J373" i="1" a="1"/>
  <c r="J373" i="1" s="1"/>
  <c r="J374" i="1" a="1"/>
  <c r="J374" i="1" s="1"/>
  <c r="J375" i="1" a="1"/>
  <c r="J375" i="1" s="1"/>
  <c r="J376" i="1" a="1"/>
  <c r="J376" i="1" s="1"/>
  <c r="J377" i="1" a="1"/>
  <c r="J377" i="1" s="1"/>
  <c r="J378" i="1" a="1"/>
  <c r="J378" i="1" s="1"/>
  <c r="J379" i="1" a="1"/>
  <c r="J379" i="1" s="1"/>
  <c r="J380" i="1" a="1"/>
  <c r="J380" i="1" s="1"/>
  <c r="J381" i="1" a="1"/>
  <c r="J381" i="1" s="1"/>
  <c r="J382" i="1" a="1"/>
  <c r="J382" i="1" s="1"/>
  <c r="J383" i="1" a="1"/>
  <c r="J383" i="1" s="1"/>
  <c r="J384" i="1" a="1"/>
  <c r="J384" i="1" s="1"/>
  <c r="J385" i="1" a="1"/>
  <c r="J385" i="1" s="1"/>
  <c r="J386" i="1" a="1"/>
  <c r="J386" i="1" s="1"/>
  <c r="J387" i="1" a="1"/>
  <c r="J387" i="1" s="1"/>
  <c r="J388" i="1" a="1"/>
  <c r="J388" i="1" s="1"/>
  <c r="J389" i="1" a="1"/>
  <c r="J389" i="1" s="1"/>
  <c r="J390" i="1" a="1"/>
  <c r="J390" i="1" s="1"/>
  <c r="J391" i="1" a="1"/>
  <c r="J391" i="1" s="1"/>
  <c r="J392" i="1" a="1"/>
  <c r="J392" i="1" s="1"/>
  <c r="J393" i="1" a="1"/>
  <c r="J393" i="1" s="1"/>
  <c r="J394" i="1" a="1"/>
  <c r="J394" i="1" s="1"/>
  <c r="J395" i="1" a="1"/>
  <c r="J395" i="1" s="1"/>
  <c r="J396" i="1" a="1"/>
  <c r="J396" i="1" s="1"/>
  <c r="J397" i="1" a="1"/>
  <c r="J397" i="1" s="1"/>
  <c r="J398" i="1" a="1"/>
  <c r="J398" i="1" s="1"/>
  <c r="J399" i="1" a="1"/>
  <c r="J399" i="1" s="1"/>
  <c r="J400" i="1" a="1"/>
  <c r="J400" i="1" s="1"/>
  <c r="J401" i="1" a="1"/>
  <c r="J401" i="1" s="1"/>
  <c r="J402" i="1" a="1"/>
  <c r="J402" i="1" s="1"/>
  <c r="J403" i="1" a="1"/>
  <c r="J403" i="1" s="1"/>
  <c r="J404" i="1" a="1"/>
  <c r="J404" i="1" s="1"/>
  <c r="J405" i="1" a="1"/>
  <c r="J405" i="1" s="1"/>
  <c r="J406" i="1" a="1"/>
  <c r="J406" i="1" s="1"/>
  <c r="J407" i="1" a="1"/>
  <c r="J407" i="1" s="1"/>
  <c r="J408" i="1" a="1"/>
  <c r="J408" i="1" s="1"/>
  <c r="J409" i="1" a="1"/>
  <c r="J409" i="1" s="1"/>
  <c r="J410" i="1" a="1"/>
  <c r="J410" i="1" s="1"/>
  <c r="J411" i="1" a="1"/>
  <c r="J411" i="1" s="1"/>
  <c r="J412" i="1" a="1"/>
  <c r="J412" i="1" s="1"/>
  <c r="J413" i="1" a="1"/>
  <c r="J413" i="1" s="1"/>
  <c r="J414" i="1" a="1"/>
  <c r="J414" i="1" s="1"/>
  <c r="J415" i="1" a="1"/>
  <c r="J415" i="1" s="1"/>
  <c r="J416" i="1" a="1"/>
  <c r="J416" i="1" s="1"/>
  <c r="J417" i="1" a="1"/>
  <c r="J417" i="1" s="1"/>
  <c r="J418" i="1" a="1"/>
  <c r="J418" i="1" s="1"/>
  <c r="J419" i="1" a="1"/>
  <c r="J419" i="1" s="1"/>
  <c r="J420" i="1" a="1"/>
  <c r="J420" i="1" s="1"/>
  <c r="J421" i="1" a="1"/>
  <c r="J421" i="1" s="1"/>
  <c r="J422" i="1" a="1"/>
  <c r="J422" i="1" s="1"/>
  <c r="J423" i="1" a="1"/>
  <c r="J423" i="1" s="1"/>
  <c r="J424" i="1" a="1"/>
  <c r="J424" i="1" s="1"/>
  <c r="J425" i="1" a="1"/>
  <c r="J425" i="1" s="1"/>
  <c r="J426" i="1" a="1"/>
  <c r="J426" i="1" s="1"/>
  <c r="J427" i="1" a="1"/>
  <c r="J427" i="1" s="1"/>
  <c r="J428" i="1" a="1"/>
  <c r="J428" i="1" s="1"/>
  <c r="J429" i="1" a="1"/>
  <c r="J429" i="1" s="1"/>
  <c r="J430" i="1" a="1"/>
  <c r="J430" i="1" s="1"/>
  <c r="J431" i="1" a="1"/>
  <c r="J431" i="1" s="1"/>
  <c r="J432" i="1" a="1"/>
  <c r="J432" i="1" s="1"/>
  <c r="J433" i="1" a="1"/>
  <c r="J433" i="1" s="1"/>
  <c r="J434" i="1" a="1"/>
  <c r="J434" i="1" s="1"/>
  <c r="J435" i="1" a="1"/>
  <c r="J435" i="1" s="1"/>
  <c r="J436" i="1" a="1"/>
  <c r="J436" i="1" s="1"/>
  <c r="J437" i="1" a="1"/>
  <c r="J437" i="1" s="1"/>
  <c r="J438" i="1" a="1"/>
  <c r="J438" i="1" s="1"/>
  <c r="J439" i="1" a="1"/>
  <c r="J439" i="1" s="1"/>
  <c r="J440" i="1" a="1"/>
  <c r="J440" i="1" s="1"/>
  <c r="J441" i="1" a="1"/>
  <c r="J441" i="1" s="1"/>
  <c r="J442" i="1" a="1"/>
  <c r="J442" i="1" s="1"/>
  <c r="J443" i="1" a="1"/>
  <c r="J443" i="1" s="1"/>
  <c r="J444" i="1" a="1"/>
  <c r="J444" i="1" s="1"/>
  <c r="J445" i="1" a="1"/>
  <c r="J445" i="1" s="1"/>
  <c r="J446" i="1" a="1"/>
  <c r="J446" i="1" s="1"/>
  <c r="J447" i="1" a="1"/>
  <c r="J447" i="1" s="1"/>
  <c r="J448" i="1" a="1"/>
  <c r="J448" i="1" s="1"/>
  <c r="J449" i="1" a="1"/>
  <c r="J449" i="1" s="1"/>
  <c r="J450" i="1" a="1"/>
  <c r="J450" i="1" s="1"/>
  <c r="J451" i="1" a="1"/>
  <c r="J451" i="1" s="1"/>
  <c r="J452" i="1" a="1"/>
  <c r="J452" i="1" s="1"/>
  <c r="J453" i="1" a="1"/>
  <c r="J453" i="1" s="1"/>
  <c r="J454" i="1" a="1"/>
  <c r="J454" i="1" s="1"/>
  <c r="J455" i="1" a="1"/>
  <c r="J455" i="1" s="1"/>
  <c r="J456" i="1" a="1"/>
  <c r="J456" i="1" s="1"/>
  <c r="J457" i="1" a="1"/>
  <c r="J457" i="1" s="1"/>
  <c r="J458" i="1" a="1"/>
  <c r="J458" i="1" s="1"/>
  <c r="J459" i="1" a="1"/>
  <c r="J459" i="1" s="1"/>
  <c r="J460" i="1" a="1"/>
  <c r="J460" i="1" s="1"/>
  <c r="J461" i="1" a="1"/>
  <c r="J461" i="1" s="1"/>
  <c r="J462" i="1" a="1"/>
  <c r="J462" i="1" s="1"/>
  <c r="J463" i="1" a="1"/>
  <c r="J463" i="1" s="1"/>
  <c r="J464" i="1" a="1"/>
  <c r="J464" i="1" s="1"/>
  <c r="J465" i="1" a="1"/>
  <c r="J465" i="1" s="1"/>
  <c r="J466" i="1" a="1"/>
  <c r="J466" i="1" s="1"/>
  <c r="J467" i="1" a="1"/>
  <c r="J467" i="1" s="1"/>
  <c r="J468" i="1" a="1"/>
  <c r="J468" i="1" s="1"/>
  <c r="J469" i="1" a="1"/>
  <c r="J469" i="1" s="1"/>
  <c r="J470" i="1" a="1"/>
  <c r="J470" i="1" s="1"/>
  <c r="J471" i="1" a="1"/>
  <c r="J471" i="1" s="1"/>
  <c r="J472" i="1" a="1"/>
  <c r="J472" i="1" s="1"/>
  <c r="J473" i="1" a="1"/>
  <c r="J473" i="1" s="1"/>
  <c r="J474" i="1" a="1"/>
  <c r="J474" i="1" s="1"/>
  <c r="J475" i="1" a="1"/>
  <c r="J475" i="1" s="1"/>
  <c r="J476" i="1" a="1"/>
  <c r="J476" i="1" s="1"/>
  <c r="J477" i="1" a="1"/>
  <c r="J477" i="1" s="1"/>
  <c r="J478" i="1" a="1"/>
  <c r="J478" i="1" s="1"/>
  <c r="J479" i="1" a="1"/>
  <c r="J479" i="1" s="1"/>
  <c r="J480" i="1" a="1"/>
  <c r="J480" i="1" s="1"/>
  <c r="J481" i="1" a="1"/>
  <c r="J481" i="1" s="1"/>
  <c r="J482" i="1" a="1"/>
  <c r="J482" i="1" s="1"/>
  <c r="J483" i="1" a="1"/>
  <c r="J483" i="1" s="1"/>
  <c r="J484" i="1" a="1"/>
  <c r="J484" i="1" s="1"/>
  <c r="J485" i="1" a="1"/>
  <c r="J485" i="1" s="1"/>
  <c r="J486" i="1" a="1"/>
  <c r="J486" i="1" s="1"/>
  <c r="J487" i="1" a="1"/>
  <c r="J487" i="1" s="1"/>
  <c r="J488" i="1" a="1"/>
  <c r="J488" i="1" s="1"/>
  <c r="J489" i="1" a="1"/>
  <c r="J489" i="1" s="1"/>
  <c r="J490" i="1" a="1"/>
  <c r="J490" i="1" s="1"/>
  <c r="J491" i="1" a="1"/>
  <c r="J491" i="1" s="1"/>
  <c r="J492" i="1" a="1"/>
  <c r="J492" i="1" s="1"/>
  <c r="J493" i="1" a="1"/>
  <c r="J493" i="1" s="1"/>
  <c r="J494" i="1" a="1"/>
  <c r="J494" i="1" s="1"/>
  <c r="J495" i="1" a="1"/>
  <c r="J495" i="1" s="1"/>
  <c r="J496" i="1" a="1"/>
  <c r="J496" i="1" s="1"/>
  <c r="J497" i="1" a="1"/>
  <c r="J497" i="1" s="1"/>
  <c r="J498" i="1" a="1"/>
  <c r="J498" i="1" s="1"/>
  <c r="J499" i="1" a="1"/>
  <c r="J499" i="1" s="1"/>
  <c r="J500" i="1" a="1"/>
  <c r="J500" i="1" s="1"/>
  <c r="J501" i="1" a="1"/>
  <c r="J501" i="1" s="1"/>
  <c r="J502" i="1" a="1"/>
  <c r="J502" i="1" s="1"/>
  <c r="J503" i="1" a="1"/>
  <c r="J503" i="1" s="1"/>
  <c r="J504" i="1" a="1"/>
  <c r="J504" i="1" s="1"/>
  <c r="J505" i="1" a="1"/>
  <c r="J505" i="1" s="1"/>
  <c r="J506" i="1" a="1"/>
  <c r="J506" i="1" s="1"/>
  <c r="J507" i="1" a="1"/>
  <c r="J507" i="1" s="1"/>
  <c r="J508" i="1" a="1"/>
  <c r="J508" i="1" s="1"/>
  <c r="J509" i="1" a="1"/>
  <c r="J509" i="1" s="1"/>
  <c r="J510" i="1" a="1"/>
  <c r="J510" i="1" s="1"/>
  <c r="J511" i="1" a="1"/>
  <c r="J511" i="1" s="1"/>
  <c r="J512" i="1" a="1"/>
  <c r="J512" i="1" s="1"/>
  <c r="J513" i="1" a="1"/>
  <c r="J513" i="1" s="1"/>
  <c r="J514" i="1" a="1"/>
  <c r="J514" i="1" s="1"/>
  <c r="J515" i="1" a="1"/>
  <c r="J515" i="1" s="1"/>
  <c r="J516" i="1" a="1"/>
  <c r="J516" i="1" s="1"/>
  <c r="J517" i="1" a="1"/>
  <c r="J517" i="1" s="1"/>
  <c r="J518" i="1" a="1"/>
  <c r="J518" i="1" s="1"/>
  <c r="J519" i="1" a="1"/>
  <c r="J519" i="1" s="1"/>
  <c r="J520" i="1" a="1"/>
  <c r="J520" i="1" s="1"/>
  <c r="J521" i="1" a="1"/>
  <c r="J521" i="1" s="1"/>
  <c r="J522" i="1" a="1"/>
  <c r="J522" i="1" s="1"/>
  <c r="J523" i="1" a="1"/>
  <c r="J523" i="1" s="1"/>
  <c r="J524" i="1" a="1"/>
  <c r="J524" i="1" s="1"/>
  <c r="J525" i="1" a="1"/>
  <c r="J525" i="1" s="1"/>
  <c r="J526" i="1" a="1"/>
  <c r="J526" i="1" s="1"/>
  <c r="J527" i="1" a="1"/>
  <c r="J527" i="1" s="1"/>
  <c r="J528" i="1" a="1"/>
  <c r="J528" i="1" s="1"/>
  <c r="J529" i="1" a="1"/>
  <c r="J529" i="1" s="1"/>
  <c r="J530" i="1" a="1"/>
  <c r="J530" i="1" s="1"/>
  <c r="J531" i="1" a="1"/>
  <c r="J531" i="1" s="1"/>
  <c r="J532" i="1" a="1"/>
  <c r="J532" i="1" s="1"/>
  <c r="J533" i="1" a="1"/>
  <c r="J533" i="1" s="1"/>
  <c r="J534" i="1" a="1"/>
  <c r="J534" i="1" s="1"/>
  <c r="J535" i="1" a="1"/>
  <c r="J535" i="1" s="1"/>
  <c r="J536" i="1" a="1"/>
  <c r="J536" i="1" s="1"/>
  <c r="J537" i="1" a="1"/>
  <c r="J537" i="1" s="1"/>
  <c r="J538" i="1" a="1"/>
  <c r="J538" i="1" s="1"/>
  <c r="J539" i="1" a="1"/>
  <c r="J539" i="1" s="1"/>
  <c r="J540" i="1" a="1"/>
  <c r="J540" i="1" s="1"/>
  <c r="J541" i="1" a="1"/>
  <c r="J541" i="1" s="1"/>
  <c r="J542" i="1" a="1"/>
  <c r="J542" i="1" s="1"/>
  <c r="J543" i="1" a="1"/>
  <c r="J543" i="1" s="1"/>
  <c r="J544" i="1" a="1"/>
  <c r="J544" i="1" s="1"/>
  <c r="J545" i="1" a="1"/>
  <c r="J545" i="1" s="1"/>
  <c r="J546" i="1" a="1"/>
  <c r="J546" i="1" s="1"/>
  <c r="J547" i="1" a="1"/>
  <c r="J547" i="1" s="1"/>
  <c r="J548" i="1" a="1"/>
  <c r="J548" i="1" s="1"/>
  <c r="J549" i="1" a="1"/>
  <c r="J549" i="1" s="1"/>
  <c r="J550" i="1" a="1"/>
  <c r="J550" i="1" s="1"/>
  <c r="J551" i="1" a="1"/>
  <c r="J551" i="1" s="1"/>
  <c r="J552" i="1" a="1"/>
  <c r="J552" i="1" s="1"/>
  <c r="J553" i="1" a="1"/>
  <c r="J553" i="1" s="1"/>
  <c r="J554" i="1" a="1"/>
  <c r="J554" i="1" s="1"/>
  <c r="J555" i="1" a="1"/>
  <c r="J555" i="1" s="1"/>
  <c r="J556" i="1" a="1"/>
  <c r="J556" i="1" s="1"/>
  <c r="J557" i="1" a="1"/>
  <c r="J557" i="1" s="1"/>
  <c r="J558" i="1" a="1"/>
  <c r="J558" i="1" s="1"/>
  <c r="J559" i="1" a="1"/>
  <c r="J559" i="1" s="1"/>
  <c r="J560" i="1" a="1"/>
  <c r="J560" i="1" s="1"/>
  <c r="J561" i="1" a="1"/>
  <c r="J561" i="1" s="1"/>
  <c r="J562" i="1" a="1"/>
  <c r="J562" i="1" s="1"/>
  <c r="J10" i="1" a="1"/>
  <c r="J10" i="1" s="1"/>
  <c r="H11" i="1" a="1"/>
  <c r="H11" i="1" s="1"/>
  <c r="H12" i="1" a="1"/>
  <c r="H12" i="1" s="1"/>
  <c r="H13" i="1" a="1"/>
  <c r="H13" i="1" s="1"/>
  <c r="H14" i="1" a="1"/>
  <c r="H14" i="1" s="1"/>
  <c r="H15" i="1" a="1"/>
  <c r="H15" i="1" s="1"/>
  <c r="H16" i="1" a="1"/>
  <c r="H16" i="1" s="1"/>
  <c r="H17" i="1" a="1"/>
  <c r="H17" i="1" s="1"/>
  <c r="H18" i="1" a="1"/>
  <c r="H18" i="1" s="1"/>
  <c r="H19" i="1" a="1"/>
  <c r="H19" i="1" s="1"/>
  <c r="H20" i="1" a="1"/>
  <c r="H20" i="1" s="1"/>
  <c r="H21" i="1" a="1"/>
  <c r="H21" i="1" s="1"/>
  <c r="H22" i="1" a="1"/>
  <c r="H22" i="1" s="1"/>
  <c r="H23" i="1" a="1"/>
  <c r="H23" i="1" s="1"/>
  <c r="H24" i="1" a="1"/>
  <c r="H24" i="1" s="1"/>
  <c r="H25" i="1" a="1"/>
  <c r="H25" i="1" s="1"/>
  <c r="H26" i="1" a="1"/>
  <c r="H26" i="1" s="1"/>
  <c r="H27" i="1" a="1"/>
  <c r="H27" i="1" s="1"/>
  <c r="H28" i="1" a="1"/>
  <c r="H28" i="1" s="1"/>
  <c r="H29" i="1" a="1"/>
  <c r="H29" i="1" s="1"/>
  <c r="H30" i="1" a="1"/>
  <c r="H30" i="1" s="1"/>
  <c r="H31" i="1" a="1"/>
  <c r="H31" i="1" s="1"/>
  <c r="H32" i="1" a="1"/>
  <c r="H32" i="1" s="1"/>
  <c r="H33" i="1" a="1"/>
  <c r="H33" i="1" s="1"/>
  <c r="H34" i="1" a="1"/>
  <c r="H34" i="1" s="1"/>
  <c r="H35" i="1" a="1"/>
  <c r="H35" i="1" s="1"/>
  <c r="H36" i="1" a="1"/>
  <c r="H36" i="1" s="1"/>
  <c r="H37" i="1" a="1"/>
  <c r="H37" i="1" s="1"/>
  <c r="H38" i="1" a="1"/>
  <c r="H38" i="1" s="1"/>
  <c r="H39" i="1" a="1"/>
  <c r="H39" i="1" s="1"/>
  <c r="H40" i="1" a="1"/>
  <c r="H40" i="1" s="1"/>
  <c r="H41" i="1" a="1"/>
  <c r="H41" i="1" s="1"/>
  <c r="H42" i="1" a="1"/>
  <c r="H42" i="1" s="1"/>
  <c r="H43" i="1" a="1"/>
  <c r="H43" i="1" s="1"/>
  <c r="H44" i="1" a="1"/>
  <c r="H44" i="1" s="1"/>
  <c r="H45" i="1" a="1"/>
  <c r="H45" i="1" s="1"/>
  <c r="H46" i="1" a="1"/>
  <c r="H46" i="1" s="1"/>
  <c r="H47" i="1" a="1"/>
  <c r="H47" i="1" s="1"/>
  <c r="H48" i="1" a="1"/>
  <c r="H48" i="1" s="1"/>
  <c r="H49" i="1" a="1"/>
  <c r="H49" i="1" s="1"/>
  <c r="H50" i="1" a="1"/>
  <c r="H50" i="1" s="1"/>
  <c r="H51" i="1" a="1"/>
  <c r="H51" i="1" s="1"/>
  <c r="H52" i="1" a="1"/>
  <c r="H52" i="1" s="1"/>
  <c r="H53" i="1" a="1"/>
  <c r="H53" i="1" s="1"/>
  <c r="H54" i="1" a="1"/>
  <c r="H54" i="1" s="1"/>
  <c r="H55" i="1" a="1"/>
  <c r="H55" i="1" s="1"/>
  <c r="H56" i="1" a="1"/>
  <c r="H56" i="1" s="1"/>
  <c r="H57" i="1" a="1"/>
  <c r="H57" i="1" s="1"/>
  <c r="H58" i="1" a="1"/>
  <c r="H58" i="1" s="1"/>
  <c r="H59" i="1" a="1"/>
  <c r="H59" i="1" s="1"/>
  <c r="H60" i="1" a="1"/>
  <c r="H60" i="1" s="1"/>
  <c r="H61" i="1" a="1"/>
  <c r="H61" i="1" s="1"/>
  <c r="H62" i="1" a="1"/>
  <c r="H62" i="1" s="1"/>
  <c r="H63" i="1" a="1"/>
  <c r="H63" i="1" s="1"/>
  <c r="H64" i="1" a="1"/>
  <c r="H64" i="1" s="1"/>
  <c r="H65" i="1" a="1"/>
  <c r="H65" i="1" s="1"/>
  <c r="H66" i="1" a="1"/>
  <c r="H66" i="1" s="1"/>
  <c r="H67" i="1" a="1"/>
  <c r="H67" i="1" s="1"/>
  <c r="H68" i="1" a="1"/>
  <c r="H68" i="1" s="1"/>
  <c r="H69" i="1" a="1"/>
  <c r="H69" i="1" s="1"/>
  <c r="H70" i="1" a="1"/>
  <c r="H70" i="1" s="1"/>
  <c r="H71" i="1" a="1"/>
  <c r="H71" i="1" s="1"/>
  <c r="H72" i="1" a="1"/>
  <c r="H72" i="1" s="1"/>
  <c r="H73" i="1" a="1"/>
  <c r="H73" i="1" s="1"/>
  <c r="H74" i="1" a="1"/>
  <c r="H74" i="1" s="1"/>
  <c r="H75" i="1" a="1"/>
  <c r="H75" i="1" s="1"/>
  <c r="H76" i="1" a="1"/>
  <c r="H76" i="1" s="1"/>
  <c r="H77" i="1" a="1"/>
  <c r="H77" i="1" s="1"/>
  <c r="H78" i="1" a="1"/>
  <c r="H78" i="1" s="1"/>
  <c r="H79" i="1" a="1"/>
  <c r="H79" i="1" s="1"/>
  <c r="H80" i="1" a="1"/>
  <c r="H80" i="1" s="1"/>
  <c r="H81" i="1" a="1"/>
  <c r="H81" i="1" s="1"/>
  <c r="H82" i="1" a="1"/>
  <c r="H82" i="1" s="1"/>
  <c r="H83" i="1" a="1"/>
  <c r="H83" i="1" s="1"/>
  <c r="H84" i="1" a="1"/>
  <c r="H84" i="1" s="1"/>
  <c r="H85" i="1" a="1"/>
  <c r="H85" i="1" s="1"/>
  <c r="H86" i="1" a="1"/>
  <c r="H86" i="1" s="1"/>
  <c r="H87" i="1" a="1"/>
  <c r="H87" i="1" s="1"/>
  <c r="H88" i="1" a="1"/>
  <c r="H88" i="1" s="1"/>
  <c r="H89" i="1" a="1"/>
  <c r="H89" i="1" s="1"/>
  <c r="H90" i="1" a="1"/>
  <c r="H90" i="1" s="1"/>
  <c r="H91" i="1" a="1"/>
  <c r="H91" i="1" s="1"/>
  <c r="H92" i="1" a="1"/>
  <c r="H92" i="1" s="1"/>
  <c r="H93" i="1" a="1"/>
  <c r="H93" i="1" s="1"/>
  <c r="H94" i="1" a="1"/>
  <c r="H94" i="1" s="1"/>
  <c r="H95" i="1" a="1"/>
  <c r="H95" i="1" s="1"/>
  <c r="H96" i="1" a="1"/>
  <c r="H96" i="1" s="1"/>
  <c r="H97" i="1" a="1"/>
  <c r="H97" i="1" s="1"/>
  <c r="H98" i="1" a="1"/>
  <c r="H98" i="1" s="1"/>
  <c r="H99" i="1" a="1"/>
  <c r="H99" i="1" s="1"/>
  <c r="H100" i="1" a="1"/>
  <c r="H100" i="1" s="1"/>
  <c r="H101" i="1" a="1"/>
  <c r="H101" i="1" s="1"/>
  <c r="H102" i="1" a="1"/>
  <c r="H102" i="1" s="1"/>
  <c r="H103" i="1" a="1"/>
  <c r="H103" i="1" s="1"/>
  <c r="H104" i="1" a="1"/>
  <c r="H104" i="1" s="1"/>
  <c r="H105" i="1" a="1"/>
  <c r="H105" i="1" s="1"/>
  <c r="H106" i="1" a="1"/>
  <c r="H106" i="1" s="1"/>
  <c r="H107" i="1" a="1"/>
  <c r="H107" i="1" s="1"/>
  <c r="H108" i="1" a="1"/>
  <c r="H108" i="1" s="1"/>
  <c r="H109" i="1" a="1"/>
  <c r="H109" i="1" s="1"/>
  <c r="H110" i="1" a="1"/>
  <c r="H110" i="1" s="1"/>
  <c r="H111" i="1" a="1"/>
  <c r="H111" i="1" s="1"/>
  <c r="H112" i="1" a="1"/>
  <c r="H112" i="1" s="1"/>
  <c r="H113" i="1" a="1"/>
  <c r="H113" i="1" s="1"/>
  <c r="H114" i="1" a="1"/>
  <c r="H114" i="1" s="1"/>
  <c r="H115" i="1" a="1"/>
  <c r="H115" i="1" s="1"/>
  <c r="H116" i="1" a="1"/>
  <c r="H116" i="1" s="1"/>
  <c r="H117" i="1" a="1"/>
  <c r="H117" i="1" s="1"/>
  <c r="H118" i="1" a="1"/>
  <c r="H118" i="1" s="1"/>
  <c r="H119" i="1" a="1"/>
  <c r="H119" i="1" s="1"/>
  <c r="H120" i="1" a="1"/>
  <c r="H120" i="1" s="1"/>
  <c r="H121" i="1" a="1"/>
  <c r="H121" i="1" s="1"/>
  <c r="H122" i="1" a="1"/>
  <c r="H122" i="1" s="1"/>
  <c r="H123" i="1" a="1"/>
  <c r="H123" i="1" s="1"/>
  <c r="H124" i="1" a="1"/>
  <c r="H124" i="1" s="1"/>
  <c r="H125" i="1" a="1"/>
  <c r="H125" i="1" s="1"/>
  <c r="H126" i="1" a="1"/>
  <c r="H126" i="1" s="1"/>
  <c r="H127" i="1" a="1"/>
  <c r="H127" i="1" s="1"/>
  <c r="H128" i="1" a="1"/>
  <c r="H128" i="1" s="1"/>
  <c r="H129" i="1" a="1"/>
  <c r="H129" i="1" s="1"/>
  <c r="H130" i="1" a="1"/>
  <c r="H130" i="1" s="1"/>
  <c r="H131" i="1" a="1"/>
  <c r="H131" i="1" s="1"/>
  <c r="H132" i="1" a="1"/>
  <c r="H132" i="1" s="1"/>
  <c r="H133" i="1" a="1"/>
  <c r="H133" i="1" s="1"/>
  <c r="H134" i="1" a="1"/>
  <c r="H134" i="1" s="1"/>
  <c r="H135" i="1" a="1"/>
  <c r="H135" i="1" s="1"/>
  <c r="H136" i="1" a="1"/>
  <c r="H136" i="1" s="1"/>
  <c r="H137" i="1" a="1"/>
  <c r="H137" i="1" s="1"/>
  <c r="H138" i="1" a="1"/>
  <c r="H138" i="1" s="1"/>
  <c r="H139" i="1" a="1"/>
  <c r="H139" i="1" s="1"/>
  <c r="H140" i="1" a="1"/>
  <c r="H140" i="1" s="1"/>
  <c r="H141" i="1" a="1"/>
  <c r="H141" i="1" s="1"/>
  <c r="H142" i="1" a="1"/>
  <c r="H142" i="1" s="1"/>
  <c r="H143" i="1" a="1"/>
  <c r="H143" i="1" s="1"/>
  <c r="H144" i="1" a="1"/>
  <c r="H144" i="1" s="1"/>
  <c r="H145" i="1" a="1"/>
  <c r="H145" i="1" s="1"/>
  <c r="H146" i="1" a="1"/>
  <c r="H146" i="1" s="1"/>
  <c r="H147" i="1" a="1"/>
  <c r="H147" i="1" s="1"/>
  <c r="H148" i="1" a="1"/>
  <c r="H148" i="1" s="1"/>
  <c r="H149" i="1" a="1"/>
  <c r="H149" i="1" s="1"/>
  <c r="H150" i="1" a="1"/>
  <c r="H150" i="1" s="1"/>
  <c r="H151" i="1" a="1"/>
  <c r="H151" i="1" s="1"/>
  <c r="H152" i="1" a="1"/>
  <c r="H152" i="1" s="1"/>
  <c r="H153" i="1" a="1"/>
  <c r="H153" i="1" s="1"/>
  <c r="H154" i="1" a="1"/>
  <c r="H154" i="1" s="1"/>
  <c r="H155" i="1" a="1"/>
  <c r="H155" i="1" s="1"/>
  <c r="H156" i="1" a="1"/>
  <c r="H156" i="1" s="1"/>
  <c r="H157" i="1" a="1"/>
  <c r="H157" i="1" s="1"/>
  <c r="H158" i="1" a="1"/>
  <c r="H158" i="1" s="1"/>
  <c r="H159" i="1" a="1"/>
  <c r="H159" i="1" s="1"/>
  <c r="H160" i="1" a="1"/>
  <c r="H160" i="1" s="1"/>
  <c r="H161" i="1" a="1"/>
  <c r="H161" i="1" s="1"/>
  <c r="H162" i="1" a="1"/>
  <c r="H162" i="1" s="1"/>
  <c r="H163" i="1" a="1"/>
  <c r="H163" i="1" s="1"/>
  <c r="H164" i="1" a="1"/>
  <c r="H164" i="1" s="1"/>
  <c r="H165" i="1" a="1"/>
  <c r="H165" i="1" s="1"/>
  <c r="H166" i="1" a="1"/>
  <c r="H166" i="1" s="1"/>
  <c r="H167" i="1" a="1"/>
  <c r="H167" i="1" s="1"/>
  <c r="H168" i="1" a="1"/>
  <c r="H168" i="1" s="1"/>
  <c r="H169" i="1" a="1"/>
  <c r="H169" i="1" s="1"/>
  <c r="H170" i="1" a="1"/>
  <c r="H170" i="1" s="1"/>
  <c r="H171" i="1" a="1"/>
  <c r="H171" i="1" s="1"/>
  <c r="H172" i="1" a="1"/>
  <c r="H172" i="1" s="1"/>
  <c r="H173" i="1" a="1"/>
  <c r="H173" i="1" s="1"/>
  <c r="H174" i="1" a="1"/>
  <c r="H174" i="1" s="1"/>
  <c r="H175" i="1" a="1"/>
  <c r="H175" i="1" s="1"/>
  <c r="H176" i="1" a="1"/>
  <c r="H176" i="1" s="1"/>
  <c r="H177" i="1" a="1"/>
  <c r="H177" i="1" s="1"/>
  <c r="H178" i="1" a="1"/>
  <c r="H178" i="1" s="1"/>
  <c r="H179" i="1" a="1"/>
  <c r="H179" i="1" s="1"/>
  <c r="H180" i="1" a="1"/>
  <c r="H180" i="1" s="1"/>
  <c r="H181" i="1" a="1"/>
  <c r="H181" i="1"/>
  <c r="H182" i="1" a="1"/>
  <c r="H182" i="1"/>
  <c r="H183" i="1" a="1"/>
  <c r="H183" i="1"/>
  <c r="H184" i="1" a="1"/>
  <c r="H184" i="1"/>
  <c r="H185" i="1" a="1"/>
  <c r="H185" i="1"/>
  <c r="H186" i="1" a="1"/>
  <c r="H186" i="1"/>
  <c r="H187" i="1" a="1"/>
  <c r="H187" i="1"/>
  <c r="H188" i="1" a="1"/>
  <c r="H188" i="1"/>
  <c r="H189" i="1" a="1"/>
  <c r="H189" i="1"/>
  <c r="H190" i="1" a="1"/>
  <c r="H190" i="1"/>
  <c r="H191" i="1" a="1"/>
  <c r="H191" i="1"/>
  <c r="H192" i="1" a="1"/>
  <c r="H192" i="1"/>
  <c r="H193" i="1" a="1"/>
  <c r="H193" i="1"/>
  <c r="H194" i="1" a="1"/>
  <c r="H194" i="1"/>
  <c r="H195" i="1" a="1"/>
  <c r="H195" i="1"/>
  <c r="H196" i="1" a="1"/>
  <c r="H196" i="1"/>
  <c r="H197" i="1" a="1"/>
  <c r="H197" i="1"/>
  <c r="H198" i="1" a="1"/>
  <c r="H198" i="1"/>
  <c r="H199" i="1" a="1"/>
  <c r="H199" i="1"/>
  <c r="H200" i="1" a="1"/>
  <c r="H200" i="1"/>
  <c r="H201" i="1" a="1"/>
  <c r="H201" i="1"/>
  <c r="H202" i="1" a="1"/>
  <c r="H202" i="1"/>
  <c r="H203" i="1" a="1"/>
  <c r="H203" i="1"/>
  <c r="H204" i="1" a="1"/>
  <c r="H204" i="1"/>
  <c r="H205" i="1" a="1"/>
  <c r="H205" i="1"/>
  <c r="H206" i="1" a="1"/>
  <c r="H206" i="1"/>
  <c r="H207" i="1" a="1"/>
  <c r="H207" i="1"/>
  <c r="H208" i="1" a="1"/>
  <c r="H208" i="1"/>
  <c r="H209" i="1" a="1"/>
  <c r="H209" i="1"/>
  <c r="H210" i="1" a="1"/>
  <c r="H210" i="1"/>
  <c r="H211" i="1" a="1"/>
  <c r="H211" i="1"/>
  <c r="H212" i="1" a="1"/>
  <c r="H212" i="1"/>
  <c r="H213" i="1" a="1"/>
  <c r="H213" i="1"/>
  <c r="H214" i="1" a="1"/>
  <c r="H214" i="1"/>
  <c r="H215" i="1" a="1"/>
  <c r="H215" i="1"/>
  <c r="H216" i="1" a="1"/>
  <c r="H216" i="1"/>
  <c r="H217" i="1" a="1"/>
  <c r="H217" i="1"/>
  <c r="H218" i="1" a="1"/>
  <c r="H218" i="1"/>
  <c r="H219" i="1" a="1"/>
  <c r="H219" i="1"/>
  <c r="H220" i="1" a="1"/>
  <c r="H220" i="1"/>
  <c r="H221" i="1" a="1"/>
  <c r="H221" i="1"/>
  <c r="H222" i="1" a="1"/>
  <c r="H222" i="1"/>
  <c r="H223" i="1" a="1"/>
  <c r="H223" i="1"/>
  <c r="H224" i="1" a="1"/>
  <c r="H224" i="1"/>
  <c r="H225" i="1" a="1"/>
  <c r="H225" i="1"/>
  <c r="H226" i="1" a="1"/>
  <c r="H226" i="1"/>
  <c r="H227" i="1" a="1"/>
  <c r="H227" i="1"/>
  <c r="H228" i="1" a="1"/>
  <c r="H228" i="1"/>
  <c r="H229" i="1" a="1"/>
  <c r="H229" i="1"/>
  <c r="H230" i="1" a="1"/>
  <c r="H230" i="1"/>
  <c r="H231" i="1" a="1"/>
  <c r="H231" i="1"/>
  <c r="H232" i="1" a="1"/>
  <c r="H232" i="1"/>
  <c r="H233" i="1" a="1"/>
  <c r="H233" i="1"/>
  <c r="H234" i="1" a="1"/>
  <c r="H234" i="1"/>
  <c r="H235" i="1" a="1"/>
  <c r="H235" i="1"/>
  <c r="H236" i="1" a="1"/>
  <c r="H236" i="1"/>
  <c r="H237" i="1" a="1"/>
  <c r="H237" i="1"/>
  <c r="H238" i="1" a="1"/>
  <c r="H238" i="1"/>
  <c r="H239" i="1" a="1"/>
  <c r="H239" i="1"/>
  <c r="H240" i="1" a="1"/>
  <c r="H240" i="1"/>
  <c r="H241" i="1" a="1"/>
  <c r="H241" i="1"/>
  <c r="H242" i="1" a="1"/>
  <c r="H242" i="1"/>
  <c r="H243" i="1" a="1"/>
  <c r="H243" i="1"/>
  <c r="H244" i="1" a="1"/>
  <c r="H244" i="1" s="1"/>
  <c r="H245" i="1" a="1"/>
  <c r="H245" i="1" s="1"/>
  <c r="H246" i="1" a="1"/>
  <c r="H246" i="1" s="1"/>
  <c r="H247" i="1" a="1"/>
  <c r="H247" i="1" s="1"/>
  <c r="H248" i="1" a="1"/>
  <c r="H248" i="1" s="1"/>
  <c r="H249" i="1" a="1"/>
  <c r="H249" i="1" s="1"/>
  <c r="H250" i="1" a="1"/>
  <c r="H250" i="1" s="1"/>
  <c r="H251" i="1" a="1"/>
  <c r="H251" i="1" s="1"/>
  <c r="H252" i="1" a="1"/>
  <c r="H252" i="1" s="1"/>
  <c r="H253" i="1" a="1"/>
  <c r="H253" i="1" s="1"/>
  <c r="H254" i="1" a="1"/>
  <c r="H254" i="1" s="1"/>
  <c r="H255" i="1" a="1"/>
  <c r="H255" i="1" s="1"/>
  <c r="H256" i="1" a="1"/>
  <c r="H256" i="1" s="1"/>
  <c r="H257" i="1" a="1"/>
  <c r="H257" i="1" s="1"/>
  <c r="H258" i="1" a="1"/>
  <c r="H258" i="1" s="1"/>
  <c r="H259" i="1" a="1"/>
  <c r="H259" i="1" s="1"/>
  <c r="H260" i="1" a="1"/>
  <c r="H260" i="1" s="1"/>
  <c r="H261" i="1" a="1"/>
  <c r="H261" i="1" s="1"/>
  <c r="H262" i="1" a="1"/>
  <c r="H262" i="1" s="1"/>
  <c r="H263" i="1" a="1"/>
  <c r="H263" i="1" s="1"/>
  <c r="H264" i="1" a="1"/>
  <c r="H264" i="1" s="1"/>
  <c r="H265" i="1" a="1"/>
  <c r="H265" i="1" s="1"/>
  <c r="H266" i="1" a="1"/>
  <c r="H266" i="1" s="1"/>
  <c r="H267" i="1" a="1"/>
  <c r="H267" i="1" s="1"/>
  <c r="H268" i="1" a="1"/>
  <c r="H268" i="1" s="1"/>
  <c r="H269" i="1" a="1"/>
  <c r="H269" i="1" s="1"/>
  <c r="H270" i="1" a="1"/>
  <c r="H270" i="1" s="1"/>
  <c r="H271" i="1" a="1"/>
  <c r="H271" i="1" s="1"/>
  <c r="H272" i="1" a="1"/>
  <c r="H272" i="1" s="1"/>
  <c r="H273" i="1" a="1"/>
  <c r="H273" i="1" s="1"/>
  <c r="H274" i="1" a="1"/>
  <c r="H274" i="1" s="1"/>
  <c r="H275" i="1" a="1"/>
  <c r="H275" i="1" s="1"/>
  <c r="H276" i="1" a="1"/>
  <c r="H276" i="1" s="1"/>
  <c r="H277" i="1" a="1"/>
  <c r="H277" i="1" s="1"/>
  <c r="H278" i="1" a="1"/>
  <c r="H278" i="1" s="1"/>
  <c r="H279" i="1" a="1"/>
  <c r="H279" i="1" s="1"/>
  <c r="H280" i="1" a="1"/>
  <c r="H280" i="1" s="1"/>
  <c r="H281" i="1" a="1"/>
  <c r="H281" i="1" s="1"/>
  <c r="H282" i="1" a="1"/>
  <c r="H282" i="1" s="1"/>
  <c r="H283" i="1" a="1"/>
  <c r="H283" i="1" s="1"/>
  <c r="H284" i="1" a="1"/>
  <c r="H284" i="1" s="1"/>
  <c r="H285" i="1" a="1"/>
  <c r="H285" i="1" s="1"/>
  <c r="H286" i="1" a="1"/>
  <c r="H286" i="1" s="1"/>
  <c r="H287" i="1" a="1"/>
  <c r="H287" i="1" s="1"/>
  <c r="H288" i="1" a="1"/>
  <c r="H288" i="1" s="1"/>
  <c r="H289" i="1" a="1"/>
  <c r="H289" i="1" s="1"/>
  <c r="H290" i="1" a="1"/>
  <c r="H290" i="1" s="1"/>
  <c r="H291" i="1" a="1"/>
  <c r="H291" i="1" s="1"/>
  <c r="H292" i="1" a="1"/>
  <c r="H292" i="1" s="1"/>
  <c r="H293" i="1" a="1"/>
  <c r="H293" i="1" s="1"/>
  <c r="H294" i="1" a="1"/>
  <c r="H294" i="1" s="1"/>
  <c r="H295" i="1" a="1"/>
  <c r="H295" i="1" s="1"/>
  <c r="H296" i="1" a="1"/>
  <c r="H296" i="1" s="1"/>
  <c r="H297" i="1" a="1"/>
  <c r="H297" i="1" s="1"/>
  <c r="H298" i="1" a="1"/>
  <c r="H298" i="1" s="1"/>
  <c r="H299" i="1" a="1"/>
  <c r="H299" i="1" s="1"/>
  <c r="H300" i="1" a="1"/>
  <c r="H300" i="1" s="1"/>
  <c r="H301" i="1" a="1"/>
  <c r="H301" i="1" s="1"/>
  <c r="H10" i="1" a="1"/>
  <c r="H10" i="1" s="1"/>
  <c r="F11" i="1" a="1"/>
  <c r="F11" i="1" s="1"/>
  <c r="F12" i="1" a="1"/>
  <c r="F12" i="1" s="1"/>
  <c r="F13" i="1" a="1"/>
  <c r="F13" i="1" s="1"/>
  <c r="F14" i="1" a="1"/>
  <c r="F14" i="1" s="1"/>
  <c r="F15" i="1" a="1"/>
  <c r="F15" i="1" s="1"/>
  <c r="F16" i="1" a="1"/>
  <c r="F16" i="1" s="1"/>
  <c r="F17" i="1" a="1"/>
  <c r="F17" i="1" s="1"/>
  <c r="F18" i="1" a="1"/>
  <c r="F18" i="1" s="1"/>
  <c r="F19" i="1" a="1"/>
  <c r="F19" i="1" s="1"/>
  <c r="F20" i="1" a="1"/>
  <c r="F20" i="1" s="1"/>
  <c r="F21" i="1" a="1"/>
  <c r="F21" i="1" s="1"/>
  <c r="F22" i="1" a="1"/>
  <c r="F22" i="1" s="1"/>
  <c r="F23" i="1" a="1"/>
  <c r="F23" i="1" s="1"/>
  <c r="F24" i="1" a="1"/>
  <c r="F24" i="1" s="1"/>
  <c r="F25" i="1" a="1"/>
  <c r="F25" i="1" s="1"/>
  <c r="F26" i="1" a="1"/>
  <c r="F26" i="1" s="1"/>
  <c r="F27" i="1" a="1"/>
  <c r="F27" i="1" s="1"/>
  <c r="F28" i="1" a="1"/>
  <c r="F28" i="1" s="1"/>
  <c r="F29" i="1" a="1"/>
  <c r="F29" i="1" s="1"/>
  <c r="F30" i="1" a="1"/>
  <c r="F30" i="1" s="1"/>
  <c r="F31" i="1" a="1"/>
  <c r="F31" i="1" s="1"/>
  <c r="F32" i="1" a="1"/>
  <c r="F32" i="1" s="1"/>
  <c r="F33" i="1" a="1"/>
  <c r="F33" i="1" s="1"/>
  <c r="F34" i="1" a="1"/>
  <c r="F34" i="1" s="1"/>
  <c r="F35" i="1" a="1"/>
  <c r="F35" i="1" s="1"/>
  <c r="F36" i="1" a="1"/>
  <c r="F36" i="1" s="1"/>
  <c r="F37" i="1" a="1"/>
  <c r="F37" i="1" s="1"/>
  <c r="F38" i="1" a="1"/>
  <c r="F38" i="1" s="1"/>
  <c r="F39" i="1" a="1"/>
  <c r="F39" i="1" s="1"/>
  <c r="F40" i="1" a="1"/>
  <c r="F40" i="1" s="1"/>
  <c r="F41" i="1" a="1"/>
  <c r="F41" i="1" s="1"/>
  <c r="F42" i="1" a="1"/>
  <c r="F42" i="1" s="1"/>
  <c r="F43" i="1" a="1"/>
  <c r="F43" i="1" s="1"/>
  <c r="F44" i="1" a="1"/>
  <c r="F44" i="1" s="1"/>
  <c r="F45" i="1" a="1"/>
  <c r="F45" i="1" s="1"/>
  <c r="F46" i="1" a="1"/>
  <c r="F46" i="1" s="1"/>
  <c r="F47" i="1" a="1"/>
  <c r="F47" i="1" s="1"/>
  <c r="F48" i="1" a="1"/>
  <c r="F48" i="1" s="1"/>
  <c r="F49" i="1" a="1"/>
  <c r="F49" i="1" s="1"/>
  <c r="F50" i="1" a="1"/>
  <c r="F50" i="1" s="1"/>
  <c r="F51" i="1" a="1"/>
  <c r="F51" i="1" s="1"/>
  <c r="F52" i="1" a="1"/>
  <c r="F52" i="1" s="1"/>
  <c r="F53" i="1" a="1"/>
  <c r="F53" i="1" s="1"/>
  <c r="F54" i="1" a="1"/>
  <c r="F54" i="1" s="1"/>
  <c r="F55" i="1" a="1"/>
  <c r="F55" i="1" s="1"/>
  <c r="F56" i="1" a="1"/>
  <c r="F56" i="1" s="1"/>
  <c r="F57" i="1" a="1"/>
  <c r="F57" i="1" s="1"/>
  <c r="F58" i="1" a="1"/>
  <c r="F58" i="1" s="1"/>
  <c r="F59" i="1" a="1"/>
  <c r="F59" i="1" s="1"/>
  <c r="F60" i="1" a="1"/>
  <c r="F60" i="1" s="1"/>
  <c r="F61" i="1" a="1"/>
  <c r="F61" i="1" s="1"/>
  <c r="F62" i="1" a="1"/>
  <c r="F62" i="1" s="1"/>
  <c r="F63" i="1" a="1"/>
  <c r="F63" i="1" s="1"/>
  <c r="F64" i="1" a="1"/>
  <c r="F64" i="1" s="1"/>
  <c r="F65" i="1" a="1"/>
  <c r="F65" i="1" s="1"/>
  <c r="F66" i="1" a="1"/>
  <c r="F66" i="1" s="1"/>
  <c r="F67" i="1" a="1"/>
  <c r="F67" i="1" s="1"/>
  <c r="F68" i="1" a="1"/>
  <c r="F68" i="1" s="1"/>
  <c r="F69" i="1" a="1"/>
  <c r="F69" i="1" s="1"/>
  <c r="F70" i="1" a="1"/>
  <c r="F70" i="1" s="1"/>
  <c r="F71" i="1" a="1"/>
  <c r="F71" i="1" s="1"/>
  <c r="F72" i="1" a="1"/>
  <c r="F72" i="1" s="1"/>
  <c r="F73" i="1" a="1"/>
  <c r="F73" i="1" s="1"/>
  <c r="F74" i="1" a="1"/>
  <c r="F74" i="1" s="1"/>
  <c r="F75" i="1" a="1"/>
  <c r="F75" i="1" s="1"/>
  <c r="F76" i="1" a="1"/>
  <c r="F76" i="1" s="1"/>
  <c r="F77" i="1" a="1"/>
  <c r="F77" i="1" s="1"/>
  <c r="F78" i="1" a="1"/>
  <c r="F78" i="1" s="1"/>
  <c r="F79" i="1" a="1"/>
  <c r="F79" i="1" s="1"/>
  <c r="F80" i="1" a="1"/>
  <c r="F80" i="1" s="1"/>
  <c r="F81" i="1" a="1"/>
  <c r="F81" i="1" s="1"/>
  <c r="F82" i="1" a="1"/>
  <c r="F82" i="1" s="1"/>
  <c r="F83" i="1" a="1"/>
  <c r="F83" i="1" s="1"/>
  <c r="F84" i="1" a="1"/>
  <c r="F84" i="1" s="1"/>
  <c r="F85" i="1" a="1"/>
  <c r="F85" i="1" s="1"/>
  <c r="F86" i="1" a="1"/>
  <c r="F86" i="1" s="1"/>
  <c r="F87" i="1" a="1"/>
  <c r="F87" i="1" s="1"/>
  <c r="F88" i="1" a="1"/>
  <c r="F88" i="1" s="1"/>
  <c r="F89" i="1" a="1"/>
  <c r="F89" i="1" s="1"/>
  <c r="F90" i="1" a="1"/>
  <c r="F90" i="1" s="1"/>
  <c r="F91" i="1" a="1"/>
  <c r="F91" i="1" s="1"/>
  <c r="F92" i="1" a="1"/>
  <c r="F92" i="1" s="1"/>
  <c r="F93" i="1" a="1"/>
  <c r="F93" i="1" s="1"/>
  <c r="F94" i="1" a="1"/>
  <c r="F94" i="1" s="1"/>
  <c r="F95" i="1" a="1"/>
  <c r="F95" i="1" s="1"/>
  <c r="F96" i="1" a="1"/>
  <c r="F96" i="1" s="1"/>
  <c r="F97" i="1" a="1"/>
  <c r="F97" i="1" s="1"/>
  <c r="F98" i="1" a="1"/>
  <c r="F98" i="1" s="1"/>
  <c r="F99" i="1" a="1"/>
  <c r="F99" i="1" s="1"/>
  <c r="F100" i="1" a="1"/>
  <c r="F100" i="1" s="1"/>
  <c r="F101" i="1" a="1"/>
  <c r="F101" i="1" s="1"/>
  <c r="F102" i="1" a="1"/>
  <c r="F102" i="1" s="1"/>
  <c r="F103" i="1" a="1"/>
  <c r="F103" i="1" s="1"/>
  <c r="F104" i="1" a="1"/>
  <c r="F104" i="1" s="1"/>
  <c r="F105" i="1" a="1"/>
  <c r="F105" i="1" s="1"/>
  <c r="F106" i="1" a="1"/>
  <c r="F106" i="1" s="1"/>
  <c r="F107" i="1" a="1"/>
  <c r="F107" i="1" s="1"/>
  <c r="F108" i="1" a="1"/>
  <c r="F108" i="1" s="1"/>
  <c r="F109" i="1" a="1"/>
  <c r="F109" i="1" s="1"/>
  <c r="F110" i="1" a="1"/>
  <c r="F110" i="1" s="1"/>
  <c r="F111" i="1" a="1"/>
  <c r="F111" i="1" s="1"/>
  <c r="F112" i="1" a="1"/>
  <c r="F112" i="1" s="1"/>
  <c r="F113" i="1" a="1"/>
  <c r="F113" i="1" s="1"/>
  <c r="F114" i="1" a="1"/>
  <c r="F114" i="1" s="1"/>
  <c r="F115" i="1" a="1"/>
  <c r="F115" i="1" s="1"/>
  <c r="F116" i="1" a="1"/>
  <c r="F116" i="1" s="1"/>
  <c r="F117" i="1" a="1"/>
  <c r="F117" i="1" s="1"/>
  <c r="F118" i="1" a="1"/>
  <c r="F118" i="1" s="1"/>
  <c r="F119" i="1" a="1"/>
  <c r="F119" i="1" s="1"/>
  <c r="F120" i="1" a="1"/>
  <c r="F120" i="1" s="1"/>
  <c r="F121" i="1" a="1"/>
  <c r="F121" i="1" s="1"/>
  <c r="F122" i="1" a="1"/>
  <c r="F122" i="1" s="1"/>
  <c r="F123" i="1" a="1"/>
  <c r="F123" i="1" s="1"/>
  <c r="F124" i="1" a="1"/>
  <c r="F124" i="1" s="1"/>
  <c r="F125" i="1" a="1"/>
  <c r="F125" i="1" s="1"/>
  <c r="F126" i="1" a="1"/>
  <c r="F126" i="1" s="1"/>
  <c r="F127" i="1" a="1"/>
  <c r="F127" i="1" s="1"/>
  <c r="F128" i="1" a="1"/>
  <c r="F128" i="1" s="1"/>
  <c r="F129" i="1" a="1"/>
  <c r="F129" i="1" s="1"/>
  <c r="F130" i="1" a="1"/>
  <c r="F130" i="1" s="1"/>
  <c r="F131" i="1" a="1"/>
  <c r="F131" i="1" s="1"/>
  <c r="F132" i="1" a="1"/>
  <c r="F132" i="1" s="1"/>
  <c r="F133" i="1" a="1"/>
  <c r="F133" i="1" s="1"/>
  <c r="F134" i="1" a="1"/>
  <c r="F134" i="1" s="1"/>
  <c r="F135" i="1" a="1"/>
  <c r="F135" i="1" s="1"/>
  <c r="F136" i="1" a="1"/>
  <c r="F136" i="1" s="1"/>
  <c r="F137" i="1" a="1"/>
  <c r="F137" i="1" s="1"/>
  <c r="F138" i="1" a="1"/>
  <c r="F138" i="1" s="1"/>
  <c r="F139" i="1" a="1"/>
  <c r="F139" i="1" s="1"/>
  <c r="F140" i="1" a="1"/>
  <c r="F140" i="1" s="1"/>
  <c r="F141" i="1" a="1"/>
  <c r="F141" i="1" s="1"/>
  <c r="F142" i="1" a="1"/>
  <c r="F142" i="1" s="1"/>
  <c r="F143" i="1" a="1"/>
  <c r="F143" i="1" s="1"/>
  <c r="F144" i="1" a="1"/>
  <c r="F144" i="1" s="1"/>
  <c r="F145" i="1" a="1"/>
  <c r="F145" i="1" s="1"/>
  <c r="F146" i="1" a="1"/>
  <c r="F146" i="1" s="1"/>
  <c r="F147" i="1" a="1"/>
  <c r="F147" i="1" s="1"/>
  <c r="F148" i="1" a="1"/>
  <c r="F148" i="1" s="1"/>
  <c r="F149" i="1" a="1"/>
  <c r="F149" i="1" s="1"/>
  <c r="F150" i="1" a="1"/>
  <c r="F150" i="1" s="1"/>
  <c r="F151" i="1" a="1"/>
  <c r="F151" i="1" s="1"/>
  <c r="F152" i="1" a="1"/>
  <c r="F152" i="1" s="1"/>
  <c r="F153" i="1" a="1"/>
  <c r="F153" i="1" s="1"/>
  <c r="F154" i="1" a="1"/>
  <c r="F154" i="1" s="1"/>
  <c r="F155" i="1" a="1"/>
  <c r="F155" i="1" s="1"/>
  <c r="F156" i="1" a="1"/>
  <c r="F156" i="1" s="1"/>
  <c r="F157" i="1" a="1"/>
  <c r="F157" i="1" s="1"/>
  <c r="F158" i="1" a="1"/>
  <c r="F158" i="1" s="1"/>
  <c r="F159" i="1" a="1"/>
  <c r="F159" i="1" s="1"/>
  <c r="F160" i="1" a="1"/>
  <c r="F160" i="1" s="1"/>
  <c r="F161" i="1" a="1"/>
  <c r="F161" i="1" s="1"/>
  <c r="F162" i="1" a="1"/>
  <c r="F162" i="1" s="1"/>
  <c r="F163" i="1" a="1"/>
  <c r="F163" i="1" s="1"/>
  <c r="F164" i="1" a="1"/>
  <c r="F164" i="1" s="1"/>
  <c r="F165" i="1" a="1"/>
  <c r="F165" i="1" s="1"/>
  <c r="F166" i="1" a="1"/>
  <c r="F166" i="1" s="1"/>
  <c r="F167" i="1" a="1"/>
  <c r="F167" i="1" s="1"/>
  <c r="F168" i="1" a="1"/>
  <c r="F168" i="1" s="1"/>
  <c r="F169" i="1" a="1"/>
  <c r="F169" i="1" s="1"/>
  <c r="F170" i="1" a="1"/>
  <c r="F170" i="1" s="1"/>
  <c r="F171" i="1" a="1"/>
  <c r="F171" i="1" s="1"/>
  <c r="F172" i="1" a="1"/>
  <c r="F172" i="1" s="1"/>
  <c r="F173" i="1" a="1"/>
  <c r="F173" i="1" s="1"/>
  <c r="F174" i="1" a="1"/>
  <c r="F174" i="1" s="1"/>
  <c r="F175" i="1" a="1"/>
  <c r="F175" i="1" s="1"/>
  <c r="F176" i="1" a="1"/>
  <c r="F176" i="1" s="1"/>
  <c r="F177" i="1" a="1"/>
  <c r="F177" i="1" s="1"/>
  <c r="F178" i="1" a="1"/>
  <c r="F178" i="1" s="1"/>
  <c r="F179" i="1" a="1"/>
  <c r="F179" i="1" s="1"/>
  <c r="F180" i="1" a="1"/>
  <c r="F180" i="1" s="1"/>
  <c r="F181" i="1" a="1"/>
  <c r="F181" i="1"/>
  <c r="F182" i="1" a="1"/>
  <c r="F182" i="1"/>
  <c r="F183" i="1" a="1"/>
  <c r="F183" i="1"/>
  <c r="F184" i="1" a="1"/>
  <c r="F184" i="1"/>
  <c r="F185" i="1" a="1"/>
  <c r="F185" i="1"/>
  <c r="F186" i="1" a="1"/>
  <c r="F186" i="1"/>
  <c r="F187" i="1" a="1"/>
  <c r="F187" i="1"/>
  <c r="F188" i="1" a="1"/>
  <c r="F188" i="1"/>
  <c r="F189" i="1" a="1"/>
  <c r="F189" i="1"/>
  <c r="F190" i="1" a="1"/>
  <c r="F190" i="1" s="1"/>
  <c r="F191" i="1" a="1"/>
  <c r="F191" i="1" s="1"/>
  <c r="F192" i="1" a="1"/>
  <c r="F192" i="1" s="1"/>
  <c r="F193" i="1" a="1"/>
  <c r="F193" i="1" s="1"/>
  <c r="F194" i="1" a="1"/>
  <c r="F194" i="1" s="1"/>
  <c r="F195" i="1" a="1"/>
  <c r="F195" i="1" s="1"/>
  <c r="F196" i="1" a="1"/>
  <c r="F196" i="1" s="1"/>
  <c r="F197" i="1" a="1"/>
  <c r="F197" i="1" s="1"/>
  <c r="F198" i="1" a="1"/>
  <c r="F198" i="1" s="1"/>
  <c r="F199" i="1" a="1"/>
  <c r="F199" i="1" s="1"/>
  <c r="F200" i="1" a="1"/>
  <c r="F200" i="1" s="1"/>
  <c r="F201" i="1" a="1"/>
  <c r="F201" i="1" s="1"/>
  <c r="F202" i="1" a="1"/>
  <c r="F202" i="1" s="1"/>
  <c r="F203" i="1" a="1"/>
  <c r="F203" i="1" s="1"/>
  <c r="F204" i="1" a="1"/>
  <c r="F204" i="1" s="1"/>
  <c r="F205" i="1" a="1"/>
  <c r="F205" i="1" s="1"/>
  <c r="F206" i="1" a="1"/>
  <c r="F206" i="1" s="1"/>
  <c r="F207" i="1" a="1"/>
  <c r="F207" i="1" s="1"/>
  <c r="F208" i="1" a="1"/>
  <c r="F208" i="1" s="1"/>
  <c r="F209" i="1" a="1"/>
  <c r="F209" i="1" s="1"/>
  <c r="F210" i="1" a="1"/>
  <c r="F210" i="1" s="1"/>
  <c r="F211" i="1" a="1"/>
  <c r="F211" i="1" s="1"/>
  <c r="F212" i="1" a="1"/>
  <c r="F212" i="1" s="1"/>
  <c r="F213" i="1" a="1"/>
  <c r="F213" i="1" s="1"/>
  <c r="F214" i="1" a="1"/>
  <c r="F214" i="1" s="1"/>
  <c r="F215" i="1" a="1"/>
  <c r="F215" i="1" s="1"/>
  <c r="F216" i="1" a="1"/>
  <c r="F216" i="1" s="1"/>
  <c r="F217" i="1" a="1"/>
  <c r="F217" i="1" s="1"/>
  <c r="F218" i="1" a="1"/>
  <c r="F218" i="1" s="1"/>
  <c r="F219" i="1" a="1"/>
  <c r="F219" i="1" s="1"/>
  <c r="F220" i="1" a="1"/>
  <c r="F220" i="1" s="1"/>
  <c r="F221" i="1" a="1"/>
  <c r="F221" i="1" s="1"/>
  <c r="F222" i="1" a="1"/>
  <c r="F222" i="1" s="1"/>
  <c r="F223" i="1" a="1"/>
  <c r="F223" i="1" s="1"/>
  <c r="F224" i="1" a="1"/>
  <c r="F224" i="1" s="1"/>
  <c r="F225" i="1" a="1"/>
  <c r="F225" i="1" s="1"/>
  <c r="F226" i="1" a="1"/>
  <c r="F226" i="1" s="1"/>
  <c r="F227" i="1" a="1"/>
  <c r="F227" i="1" s="1"/>
  <c r="F228" i="1" a="1"/>
  <c r="F228" i="1" s="1"/>
  <c r="F229" i="1" a="1"/>
  <c r="F229" i="1" s="1"/>
  <c r="F230" i="1" a="1"/>
  <c r="F230" i="1" s="1"/>
  <c r="F231" i="1" a="1"/>
  <c r="F231" i="1" s="1"/>
  <c r="F232" i="1" a="1"/>
  <c r="F232" i="1" s="1"/>
  <c r="F233" i="1" a="1"/>
  <c r="F233" i="1" s="1"/>
  <c r="F234" i="1" a="1"/>
  <c r="F234" i="1" s="1"/>
  <c r="F235" i="1" a="1"/>
  <c r="F235" i="1" s="1"/>
  <c r="F236" i="1" a="1"/>
  <c r="F236" i="1" s="1"/>
  <c r="F237" i="1" a="1"/>
  <c r="F237" i="1" s="1"/>
  <c r="F238" i="1" a="1"/>
  <c r="F238" i="1" s="1"/>
  <c r="F239" i="1" a="1"/>
  <c r="F239" i="1" s="1"/>
  <c r="F240" i="1" a="1"/>
  <c r="F240" i="1" s="1"/>
  <c r="F241" i="1" a="1"/>
  <c r="F241" i="1" s="1"/>
  <c r="F242" i="1" a="1"/>
  <c r="F242" i="1" s="1"/>
  <c r="F243" i="1" a="1"/>
  <c r="F243" i="1" s="1"/>
  <c r="F244" i="1" a="1"/>
  <c r="F244" i="1" s="1"/>
  <c r="F245" i="1" a="1"/>
  <c r="F245" i="1" s="1"/>
  <c r="F246" i="1" a="1"/>
  <c r="F246" i="1" s="1"/>
  <c r="F247" i="1" a="1"/>
  <c r="F247" i="1" s="1"/>
  <c r="F248" i="1" a="1"/>
  <c r="F248" i="1" s="1"/>
  <c r="F249" i="1" a="1"/>
  <c r="F249" i="1" s="1"/>
  <c r="F250" i="1" a="1"/>
  <c r="F250" i="1" s="1"/>
  <c r="F251" i="1" a="1"/>
  <c r="F251" i="1" s="1"/>
  <c r="F252" i="1" a="1"/>
  <c r="F252" i="1" s="1"/>
  <c r="F253" i="1" a="1"/>
  <c r="F253" i="1" s="1"/>
  <c r="F254" i="1" a="1"/>
  <c r="F254" i="1" s="1"/>
  <c r="F255" i="1" a="1"/>
  <c r="F255" i="1" s="1"/>
  <c r="F256" i="1" a="1"/>
  <c r="F256" i="1" s="1"/>
  <c r="F257" i="1" a="1"/>
  <c r="F257" i="1" s="1"/>
  <c r="F258" i="1" a="1"/>
  <c r="F258" i="1" s="1"/>
  <c r="F259" i="1" a="1"/>
  <c r="F259" i="1" s="1"/>
  <c r="F260" i="1" a="1"/>
  <c r="F260" i="1" s="1"/>
  <c r="F261" i="1" a="1"/>
  <c r="F261" i="1" s="1"/>
  <c r="F262" i="1" a="1"/>
  <c r="F262" i="1" s="1"/>
  <c r="F263" i="1" a="1"/>
  <c r="F263" i="1" s="1"/>
  <c r="F264" i="1" a="1"/>
  <c r="F264" i="1" s="1"/>
  <c r="F265" i="1" a="1"/>
  <c r="F265" i="1" s="1"/>
  <c r="F266" i="1" a="1"/>
  <c r="F266" i="1" s="1"/>
  <c r="F267" i="1" a="1"/>
  <c r="F267" i="1" s="1"/>
  <c r="F268" i="1" a="1"/>
  <c r="F268" i="1" s="1"/>
  <c r="F269" i="1" a="1"/>
  <c r="F269" i="1" s="1"/>
  <c r="F270" i="1" a="1"/>
  <c r="F270" i="1" s="1"/>
  <c r="F271" i="1" a="1"/>
  <c r="F271" i="1" s="1"/>
  <c r="F272" i="1" a="1"/>
  <c r="F272" i="1" s="1"/>
  <c r="F273" i="1" a="1"/>
  <c r="F273" i="1" s="1"/>
  <c r="F274" i="1" a="1"/>
  <c r="F274" i="1" s="1"/>
  <c r="F275" i="1" a="1"/>
  <c r="F275" i="1" s="1"/>
  <c r="F276" i="1" a="1"/>
  <c r="F276" i="1" s="1"/>
  <c r="F277" i="1" a="1"/>
  <c r="F277" i="1" s="1"/>
  <c r="F278" i="1" a="1"/>
  <c r="F278" i="1" s="1"/>
  <c r="F279" i="1" a="1"/>
  <c r="F279" i="1" s="1"/>
  <c r="F280" i="1" a="1"/>
  <c r="F280" i="1" s="1"/>
  <c r="F281" i="1" a="1"/>
  <c r="F281" i="1" s="1"/>
  <c r="F282" i="1" a="1"/>
  <c r="F282" i="1" s="1"/>
  <c r="F283" i="1" a="1"/>
  <c r="F283" i="1" s="1"/>
  <c r="F284" i="1" a="1"/>
  <c r="F284" i="1" s="1"/>
  <c r="F285" i="1" a="1"/>
  <c r="F285" i="1" s="1"/>
  <c r="F286" i="1" a="1"/>
  <c r="F286" i="1" s="1"/>
  <c r="F287" i="1" a="1"/>
  <c r="F287" i="1" s="1"/>
  <c r="F288" i="1" a="1"/>
  <c r="F288" i="1" s="1"/>
  <c r="F289" i="1" a="1"/>
  <c r="F289" i="1" s="1"/>
  <c r="F290" i="1" a="1"/>
  <c r="F290" i="1" s="1"/>
  <c r="F291" i="1" a="1"/>
  <c r="F291" i="1" s="1"/>
  <c r="F292" i="1" a="1"/>
  <c r="F292" i="1" s="1"/>
  <c r="F293" i="1" a="1"/>
  <c r="F293" i="1" s="1"/>
  <c r="F294" i="1" a="1"/>
  <c r="F294" i="1" s="1"/>
  <c r="F295" i="1" a="1"/>
  <c r="F295" i="1" s="1"/>
  <c r="F296" i="1" a="1"/>
  <c r="F296" i="1" s="1"/>
  <c r="F297" i="1" a="1"/>
  <c r="F297" i="1" s="1"/>
  <c r="F298" i="1" a="1"/>
  <c r="F298" i="1" s="1"/>
  <c r="F299" i="1" a="1"/>
  <c r="F299" i="1" s="1"/>
  <c r="F300" i="1" a="1"/>
  <c r="F300" i="1" s="1"/>
  <c r="F301" i="1" a="1"/>
  <c r="F301" i="1" s="1"/>
  <c r="F302" i="1" a="1"/>
  <c r="F302" i="1" s="1"/>
  <c r="F303" i="1" a="1"/>
  <c r="F303" i="1" s="1"/>
  <c r="F304" i="1" a="1"/>
  <c r="F304" i="1" s="1"/>
  <c r="F305" i="1" a="1"/>
  <c r="F305" i="1" s="1"/>
  <c r="F306" i="1" a="1"/>
  <c r="F306" i="1" s="1"/>
  <c r="F307" i="1" a="1"/>
  <c r="F307" i="1" s="1"/>
  <c r="F308" i="1" a="1"/>
  <c r="F308" i="1" s="1"/>
  <c r="F309" i="1" a="1"/>
  <c r="F309" i="1" s="1"/>
  <c r="F310" i="1" a="1"/>
  <c r="F310" i="1" s="1"/>
  <c r="F311" i="1" a="1"/>
  <c r="F311" i="1" s="1"/>
  <c r="F312" i="1" a="1"/>
  <c r="F312" i="1" s="1"/>
  <c r="F313" i="1" a="1"/>
  <c r="F313" i="1" s="1"/>
  <c r="F314" i="1" a="1"/>
  <c r="F314" i="1" s="1"/>
  <c r="F315" i="1" a="1"/>
  <c r="F315" i="1" s="1"/>
  <c r="F316" i="1" a="1"/>
  <c r="F316" i="1" s="1"/>
  <c r="F317" i="1" a="1"/>
  <c r="F317" i="1" s="1"/>
  <c r="F318" i="1" a="1"/>
  <c r="F318" i="1" s="1"/>
  <c r="F319" i="1" a="1"/>
  <c r="F319" i="1" s="1"/>
  <c r="F320" i="1" a="1"/>
  <c r="F320" i="1" s="1"/>
  <c r="F321" i="1" a="1"/>
  <c r="F321" i="1" s="1"/>
  <c r="F322" i="1" a="1"/>
  <c r="F322" i="1" s="1"/>
  <c r="F323" i="1" a="1"/>
  <c r="F323" i="1" s="1"/>
  <c r="F324" i="1" a="1"/>
  <c r="F324" i="1" s="1"/>
  <c r="F325" i="1" a="1"/>
  <c r="F325" i="1" s="1"/>
  <c r="F326" i="1" a="1"/>
  <c r="F326" i="1" s="1"/>
  <c r="F327" i="1" a="1"/>
  <c r="F327" i="1" s="1"/>
  <c r="F328" i="1" a="1"/>
  <c r="F328" i="1" s="1"/>
  <c r="F329" i="1" a="1"/>
  <c r="F329" i="1" s="1"/>
  <c r="F330" i="1" a="1"/>
  <c r="F330" i="1" s="1"/>
  <c r="F331" i="1" a="1"/>
  <c r="F331" i="1" s="1"/>
  <c r="F332" i="1" a="1"/>
  <c r="F332" i="1" s="1"/>
  <c r="F333" i="1" a="1"/>
  <c r="F333" i="1" s="1"/>
  <c r="F334" i="1" a="1"/>
  <c r="F334" i="1" s="1"/>
  <c r="F335" i="1" a="1"/>
  <c r="F335" i="1" s="1"/>
  <c r="F336" i="1" a="1"/>
  <c r="F336" i="1" s="1"/>
  <c r="F337" i="1" a="1"/>
  <c r="F337" i="1" s="1"/>
  <c r="F338" i="1" a="1"/>
  <c r="F338" i="1" s="1"/>
  <c r="F339" i="1" a="1"/>
  <c r="F339" i="1" s="1"/>
  <c r="F340" i="1" a="1"/>
  <c r="F340" i="1" s="1"/>
  <c r="F341" i="1" a="1"/>
  <c r="F341" i="1" s="1"/>
  <c r="F342" i="1" a="1"/>
  <c r="F342" i="1" s="1"/>
  <c r="F343" i="1" a="1"/>
  <c r="F343" i="1" s="1"/>
  <c r="F344" i="1" a="1"/>
  <c r="F344" i="1" s="1"/>
  <c r="F345" i="1" a="1"/>
  <c r="F345" i="1" s="1"/>
  <c r="F346" i="1" a="1"/>
  <c r="F346" i="1" s="1"/>
  <c r="F347" i="1" a="1"/>
  <c r="F347" i="1" s="1"/>
  <c r="F348" i="1" a="1"/>
  <c r="F348" i="1" s="1"/>
  <c r="F349" i="1" a="1"/>
  <c r="F349" i="1" s="1"/>
  <c r="F350" i="1" a="1"/>
  <c r="F350" i="1" s="1"/>
  <c r="F351" i="1" a="1"/>
  <c r="F351" i="1" s="1"/>
  <c r="F352" i="1" a="1"/>
  <c r="F352" i="1" s="1"/>
  <c r="F353" i="1" a="1"/>
  <c r="F353" i="1" s="1"/>
  <c r="F354" i="1" a="1"/>
  <c r="F354" i="1" s="1"/>
  <c r="F355" i="1" a="1"/>
  <c r="F355" i="1" s="1"/>
  <c r="F356" i="1" a="1"/>
  <c r="F356" i="1" s="1"/>
  <c r="F357" i="1" a="1"/>
  <c r="F357" i="1" s="1"/>
  <c r="F358" i="1" a="1"/>
  <c r="F358" i="1" s="1"/>
  <c r="F359" i="1" a="1"/>
  <c r="F359" i="1" s="1"/>
  <c r="F360" i="1" a="1"/>
  <c r="F360" i="1" s="1"/>
  <c r="F361" i="1" a="1"/>
  <c r="F361" i="1" s="1"/>
  <c r="F362" i="1" a="1"/>
  <c r="F362" i="1" s="1"/>
  <c r="F363" i="1" a="1"/>
  <c r="F363" i="1" s="1"/>
  <c r="F364" i="1" a="1"/>
  <c r="F364" i="1" s="1"/>
  <c r="F365" i="1" a="1"/>
  <c r="F365" i="1" s="1"/>
  <c r="F366" i="1" a="1"/>
  <c r="F366" i="1" s="1"/>
  <c r="F367" i="1" a="1"/>
  <c r="F367" i="1" s="1"/>
  <c r="F368" i="1" a="1"/>
  <c r="F368" i="1" s="1"/>
  <c r="F369" i="1" a="1"/>
  <c r="F369" i="1" s="1"/>
  <c r="F370" i="1" a="1"/>
  <c r="F370" i="1" s="1"/>
  <c r="F371" i="1" a="1"/>
  <c r="F371" i="1" s="1"/>
  <c r="F372" i="1" a="1"/>
  <c r="F372" i="1" s="1"/>
  <c r="F373" i="1" a="1"/>
  <c r="F373" i="1" s="1"/>
  <c r="F374" i="1" a="1"/>
  <c r="F374" i="1" s="1"/>
  <c r="F375" i="1" a="1"/>
  <c r="F375" i="1" s="1"/>
  <c r="F376" i="1" a="1"/>
  <c r="F376" i="1" s="1"/>
  <c r="F377" i="1" a="1"/>
  <c r="F377" i="1" s="1"/>
  <c r="F378" i="1" a="1"/>
  <c r="F378" i="1" s="1"/>
  <c r="F379" i="1" a="1"/>
  <c r="F379" i="1" s="1"/>
  <c r="F380" i="1" a="1"/>
  <c r="F380" i="1" s="1"/>
  <c r="F381" i="1" a="1"/>
  <c r="F381" i="1" s="1"/>
  <c r="F382" i="1" a="1"/>
  <c r="F382" i="1" s="1"/>
  <c r="F383" i="1" a="1"/>
  <c r="F383" i="1" s="1"/>
  <c r="F384" i="1" a="1"/>
  <c r="F384" i="1" s="1"/>
  <c r="F385" i="1" a="1"/>
  <c r="F385" i="1" s="1"/>
  <c r="F386" i="1" a="1"/>
  <c r="F386" i="1" s="1"/>
  <c r="F387" i="1" a="1"/>
  <c r="F387" i="1" s="1"/>
  <c r="F388" i="1" a="1"/>
  <c r="F388" i="1" s="1"/>
  <c r="F389" i="1" a="1"/>
  <c r="F389" i="1" s="1"/>
  <c r="F390" i="1" a="1"/>
  <c r="F390" i="1" s="1"/>
  <c r="F391" i="1" a="1"/>
  <c r="F391" i="1" s="1"/>
  <c r="F392" i="1" a="1"/>
  <c r="F392" i="1" s="1"/>
  <c r="F393" i="1" a="1"/>
  <c r="F393" i="1" s="1"/>
  <c r="F394" i="1" a="1"/>
  <c r="F394" i="1" s="1"/>
  <c r="F395" i="1" a="1"/>
  <c r="F395" i="1" s="1"/>
  <c r="F396" i="1" a="1"/>
  <c r="F396" i="1" s="1"/>
  <c r="F397" i="1" a="1"/>
  <c r="F397" i="1" s="1"/>
  <c r="F398" i="1" a="1"/>
  <c r="F398" i="1" s="1"/>
  <c r="F399" i="1" a="1"/>
  <c r="F399" i="1" s="1"/>
  <c r="F400" i="1" a="1"/>
  <c r="F400" i="1" s="1"/>
  <c r="F401" i="1" a="1"/>
  <c r="F401" i="1" s="1"/>
  <c r="F402" i="1" a="1"/>
  <c r="F402" i="1" s="1"/>
  <c r="F403" i="1" a="1"/>
  <c r="F403" i="1" s="1"/>
  <c r="F404" i="1" a="1"/>
  <c r="F404" i="1" s="1"/>
  <c r="F405" i="1" a="1"/>
  <c r="F405" i="1" s="1"/>
  <c r="F406" i="1" a="1"/>
  <c r="F406" i="1" s="1"/>
  <c r="F407" i="1" a="1"/>
  <c r="F407" i="1" s="1"/>
  <c r="F408" i="1" a="1"/>
  <c r="F408" i="1" s="1"/>
  <c r="F409" i="1" a="1"/>
  <c r="F409" i="1" s="1"/>
  <c r="F410" i="1" a="1"/>
  <c r="F410" i="1" s="1"/>
  <c r="F411" i="1" a="1"/>
  <c r="F411" i="1" s="1"/>
  <c r="F412" i="1" a="1"/>
  <c r="F412" i="1" s="1"/>
  <c r="F413" i="1" a="1"/>
  <c r="F413" i="1" s="1"/>
  <c r="F414" i="1" a="1"/>
  <c r="F414" i="1" s="1"/>
  <c r="F415" i="1" a="1"/>
  <c r="F415" i="1" s="1"/>
  <c r="F416" i="1" a="1"/>
  <c r="F416" i="1" s="1"/>
  <c r="F417" i="1" a="1"/>
  <c r="F417" i="1" s="1"/>
  <c r="F418" i="1" a="1"/>
  <c r="F418" i="1" s="1"/>
  <c r="F419" i="1" a="1"/>
  <c r="F419" i="1" s="1"/>
  <c r="F420" i="1" a="1"/>
  <c r="F420" i="1" s="1"/>
  <c r="F421" i="1" a="1"/>
  <c r="F421" i="1" s="1"/>
  <c r="F422" i="1" a="1"/>
  <c r="F422" i="1" s="1"/>
  <c r="F423" i="1" a="1"/>
  <c r="F423" i="1" s="1"/>
  <c r="F424" i="1" a="1"/>
  <c r="F424" i="1" s="1"/>
  <c r="F425" i="1" a="1"/>
  <c r="F425" i="1" s="1"/>
  <c r="F426" i="1" a="1"/>
  <c r="F426" i="1" s="1"/>
  <c r="F427" i="1" a="1"/>
  <c r="F427" i="1" s="1"/>
  <c r="F428" i="1" a="1"/>
  <c r="F428" i="1" s="1"/>
  <c r="F429" i="1" a="1"/>
  <c r="F429" i="1" s="1"/>
  <c r="F430" i="1" a="1"/>
  <c r="F430" i="1" s="1"/>
  <c r="F431" i="1" a="1"/>
  <c r="F431" i="1" s="1"/>
  <c r="F432" i="1" a="1"/>
  <c r="F432" i="1" s="1"/>
  <c r="F433" i="1" a="1"/>
  <c r="F433" i="1" s="1"/>
  <c r="F434" i="1" a="1"/>
  <c r="F434" i="1" s="1"/>
  <c r="F435" i="1" a="1"/>
  <c r="F435" i="1" s="1"/>
  <c r="F436" i="1" a="1"/>
  <c r="F436" i="1" s="1"/>
  <c r="F437" i="1" a="1"/>
  <c r="F437" i="1" s="1"/>
  <c r="F438" i="1" a="1"/>
  <c r="F438" i="1" s="1"/>
  <c r="F439" i="1" a="1"/>
  <c r="F439" i="1" s="1"/>
  <c r="F440" i="1" a="1"/>
  <c r="F440" i="1" s="1"/>
  <c r="F441" i="1" a="1"/>
  <c r="F441" i="1" s="1"/>
  <c r="F442" i="1" a="1"/>
  <c r="F442" i="1" s="1"/>
  <c r="F443" i="1" a="1"/>
  <c r="F443" i="1" s="1"/>
  <c r="F444" i="1" a="1"/>
  <c r="F444" i="1" s="1"/>
  <c r="F445" i="1" a="1"/>
  <c r="F445" i="1" s="1"/>
  <c r="F446" i="1" a="1"/>
  <c r="F446" i="1" s="1"/>
  <c r="F447" i="1" a="1"/>
  <c r="F447" i="1" s="1"/>
  <c r="F448" i="1" a="1"/>
  <c r="F448" i="1" s="1"/>
  <c r="F449" i="1" a="1"/>
  <c r="F449" i="1" s="1"/>
  <c r="F450" i="1" a="1"/>
  <c r="F450" i="1" s="1"/>
  <c r="F451" i="1" a="1"/>
  <c r="F451" i="1" s="1"/>
  <c r="F452" i="1" a="1"/>
  <c r="F452" i="1" s="1"/>
  <c r="F453" i="1" a="1"/>
  <c r="F453" i="1" s="1"/>
  <c r="F454" i="1" a="1"/>
  <c r="F454" i="1" s="1"/>
  <c r="F455" i="1" a="1"/>
  <c r="F455" i="1" s="1"/>
  <c r="F456" i="1" a="1"/>
  <c r="F456" i="1" s="1"/>
  <c r="F457" i="1" a="1"/>
  <c r="F457" i="1" s="1"/>
  <c r="F458" i="1" a="1"/>
  <c r="F458" i="1" s="1"/>
  <c r="F459" i="1" a="1"/>
  <c r="F459" i="1" s="1"/>
  <c r="F460" i="1" a="1"/>
  <c r="F460" i="1" s="1"/>
  <c r="F461" i="1" a="1"/>
  <c r="F461" i="1" s="1"/>
  <c r="F462" i="1" a="1"/>
  <c r="F462" i="1" s="1"/>
  <c r="F463" i="1" a="1"/>
  <c r="F463" i="1" s="1"/>
  <c r="F464" i="1" a="1"/>
  <c r="F464" i="1" s="1"/>
  <c r="F465" i="1" a="1"/>
  <c r="F465" i="1" s="1"/>
  <c r="F466" i="1" a="1"/>
  <c r="F466" i="1" s="1"/>
  <c r="F467" i="1" a="1"/>
  <c r="F467" i="1" s="1"/>
  <c r="F468" i="1" a="1"/>
  <c r="F468" i="1" s="1"/>
  <c r="F469" i="1" a="1"/>
  <c r="F469" i="1" s="1"/>
  <c r="F470" i="1" a="1"/>
  <c r="F470" i="1" s="1"/>
  <c r="F471" i="1" a="1"/>
  <c r="F471" i="1" s="1"/>
  <c r="F472" i="1" a="1"/>
  <c r="F472" i="1" s="1"/>
  <c r="F473" i="1" a="1"/>
  <c r="F473" i="1" s="1"/>
  <c r="F474" i="1" a="1"/>
  <c r="F474" i="1" s="1"/>
  <c r="F475" i="1" a="1"/>
  <c r="F475" i="1" s="1"/>
  <c r="F476" i="1" a="1"/>
  <c r="F476" i="1" s="1"/>
  <c r="F477" i="1" a="1"/>
  <c r="F477" i="1" s="1"/>
  <c r="F478" i="1" a="1"/>
  <c r="F478" i="1" s="1"/>
  <c r="F479" i="1" a="1"/>
  <c r="F479" i="1" s="1"/>
  <c r="F480" i="1" a="1"/>
  <c r="F480" i="1" s="1"/>
  <c r="F481" i="1" a="1"/>
  <c r="F481" i="1" s="1"/>
  <c r="F482" i="1" a="1"/>
  <c r="F482" i="1" s="1"/>
  <c r="F483" i="1" a="1"/>
  <c r="F483" i="1" s="1"/>
  <c r="F484" i="1" a="1"/>
  <c r="F484" i="1" s="1"/>
  <c r="F485" i="1" a="1"/>
  <c r="F485" i="1" s="1"/>
  <c r="F486" i="1" a="1"/>
  <c r="F486" i="1" s="1"/>
  <c r="F487" i="1" a="1"/>
  <c r="F487" i="1" s="1"/>
  <c r="F488" i="1" a="1"/>
  <c r="F488" i="1" s="1"/>
  <c r="F489" i="1" a="1"/>
  <c r="F489" i="1" s="1"/>
  <c r="F490" i="1" a="1"/>
  <c r="F490" i="1" s="1"/>
  <c r="F491" i="1" a="1"/>
  <c r="F491" i="1" s="1"/>
  <c r="F492" i="1" a="1"/>
  <c r="F492" i="1" s="1"/>
  <c r="F493" i="1" a="1"/>
  <c r="F493" i="1" s="1"/>
  <c r="F494" i="1" a="1"/>
  <c r="F494" i="1" s="1"/>
  <c r="F495" i="1" a="1"/>
  <c r="F495" i="1" s="1"/>
  <c r="F496" i="1" a="1"/>
  <c r="F496" i="1" s="1"/>
  <c r="F497" i="1" a="1"/>
  <c r="F497" i="1" s="1"/>
  <c r="F498" i="1" a="1"/>
  <c r="F498" i="1" s="1"/>
  <c r="F499" i="1" a="1"/>
  <c r="F499" i="1" s="1"/>
  <c r="F500" i="1" a="1"/>
  <c r="F500" i="1" s="1"/>
  <c r="F501" i="1" a="1"/>
  <c r="F501" i="1" s="1"/>
  <c r="F502" i="1" a="1"/>
  <c r="F502" i="1" s="1"/>
  <c r="F503" i="1" a="1"/>
  <c r="F503" i="1" s="1"/>
  <c r="F504" i="1" a="1"/>
  <c r="F504" i="1" s="1"/>
  <c r="F505" i="1" a="1"/>
  <c r="F505" i="1" s="1"/>
  <c r="F506" i="1" a="1"/>
  <c r="F506" i="1" s="1"/>
  <c r="F507" i="1" a="1"/>
  <c r="F507" i="1" s="1"/>
  <c r="F508" i="1" a="1"/>
  <c r="F508" i="1" s="1"/>
  <c r="F509" i="1" a="1"/>
  <c r="F509" i="1" s="1"/>
  <c r="F510" i="1" a="1"/>
  <c r="F510" i="1" s="1"/>
  <c r="F511" i="1" a="1"/>
  <c r="F511" i="1" s="1"/>
  <c r="F512" i="1" a="1"/>
  <c r="F512" i="1" s="1"/>
  <c r="F513" i="1" a="1"/>
  <c r="F513" i="1" s="1"/>
  <c r="F514" i="1" a="1"/>
  <c r="F514" i="1" s="1"/>
  <c r="F515" i="1" a="1"/>
  <c r="F515" i="1" s="1"/>
  <c r="F516" i="1" a="1"/>
  <c r="F516" i="1" s="1"/>
  <c r="F517" i="1" a="1"/>
  <c r="F517" i="1" s="1"/>
  <c r="F518" i="1" a="1"/>
  <c r="F518" i="1" s="1"/>
  <c r="F519" i="1" a="1"/>
  <c r="F519" i="1" s="1"/>
  <c r="F520" i="1" a="1"/>
  <c r="F520" i="1" s="1"/>
  <c r="F521" i="1" a="1"/>
  <c r="F521" i="1" s="1"/>
  <c r="F522" i="1" a="1"/>
  <c r="F522" i="1" s="1"/>
  <c r="F523" i="1" a="1"/>
  <c r="F523" i="1" s="1"/>
  <c r="F524" i="1" a="1"/>
  <c r="F524" i="1" s="1"/>
  <c r="F525" i="1" a="1"/>
  <c r="F525" i="1" s="1"/>
  <c r="F526" i="1" a="1"/>
  <c r="F526" i="1" s="1"/>
  <c r="F527" i="1" a="1"/>
  <c r="F527" i="1" s="1"/>
  <c r="F528" i="1" a="1"/>
  <c r="F528" i="1" s="1"/>
  <c r="F529" i="1" a="1"/>
  <c r="F529" i="1" s="1"/>
  <c r="F530" i="1" a="1"/>
  <c r="F530" i="1" s="1"/>
  <c r="F531" i="1" a="1"/>
  <c r="F531" i="1" s="1"/>
  <c r="F532" i="1" a="1"/>
  <c r="F532" i="1" s="1"/>
  <c r="F533" i="1" a="1"/>
  <c r="F533" i="1" s="1"/>
  <c r="F534" i="1" a="1"/>
  <c r="F534" i="1" s="1"/>
  <c r="F535" i="1" a="1"/>
  <c r="F535" i="1" s="1"/>
  <c r="F536" i="1" a="1"/>
  <c r="F536" i="1" s="1"/>
  <c r="F537" i="1" a="1"/>
  <c r="F537" i="1" s="1"/>
  <c r="F538" i="1" a="1"/>
  <c r="F538" i="1" s="1"/>
  <c r="F539" i="1" a="1"/>
  <c r="F539" i="1" s="1"/>
  <c r="F540" i="1" a="1"/>
  <c r="F540" i="1" s="1"/>
  <c r="F541" i="1" a="1"/>
  <c r="F541" i="1" s="1"/>
  <c r="F542" i="1" a="1"/>
  <c r="F542" i="1" s="1"/>
  <c r="F543" i="1" a="1"/>
  <c r="F543" i="1" s="1"/>
  <c r="F544" i="1" a="1"/>
  <c r="F544" i="1" s="1"/>
  <c r="F545" i="1" a="1"/>
  <c r="F545" i="1" s="1"/>
  <c r="F546" i="1" a="1"/>
  <c r="F546" i="1" s="1"/>
  <c r="F547" i="1" a="1"/>
  <c r="F547" i="1" s="1"/>
  <c r="F548" i="1" a="1"/>
  <c r="F548" i="1" s="1"/>
  <c r="F549" i="1" a="1"/>
  <c r="F549" i="1" s="1"/>
  <c r="F550" i="1" a="1"/>
  <c r="F550" i="1" s="1"/>
  <c r="F551" i="1" a="1"/>
  <c r="F551" i="1" s="1"/>
  <c r="F552" i="1" a="1"/>
  <c r="F552" i="1" s="1"/>
  <c r="F553" i="1" a="1"/>
  <c r="F553" i="1" s="1"/>
  <c r="F554" i="1" a="1"/>
  <c r="F554" i="1" s="1"/>
  <c r="F555" i="1" a="1"/>
  <c r="F555" i="1" s="1"/>
  <c r="F556" i="1" a="1"/>
  <c r="F556" i="1" s="1"/>
  <c r="F557" i="1" a="1"/>
  <c r="F557" i="1" s="1"/>
  <c r="F558" i="1" a="1"/>
  <c r="F558" i="1" s="1"/>
  <c r="F559" i="1" a="1"/>
  <c r="F559" i="1" s="1"/>
  <c r="F560" i="1" a="1"/>
  <c r="F560" i="1" s="1"/>
  <c r="F561" i="1" a="1"/>
  <c r="F561" i="1" s="1"/>
  <c r="F562" i="1" a="1"/>
  <c r="F562" i="1" s="1"/>
  <c r="F563" i="1" a="1"/>
  <c r="F563" i="1" s="1"/>
  <c r="F564" i="1" a="1"/>
  <c r="F564" i="1" s="1"/>
  <c r="F565" i="1" a="1"/>
  <c r="F565" i="1" s="1"/>
  <c r="F566" i="1" a="1"/>
  <c r="F566" i="1" s="1"/>
  <c r="F567" i="1" a="1"/>
  <c r="F567" i="1" s="1"/>
  <c r="F568" i="1" a="1"/>
  <c r="F568" i="1" s="1"/>
  <c r="F569" i="1" a="1"/>
  <c r="F569" i="1" s="1"/>
  <c r="F570" i="1" a="1"/>
  <c r="F570" i="1" s="1"/>
  <c r="F571" i="1" a="1"/>
  <c r="F571" i="1" s="1"/>
  <c r="F572" i="1" a="1"/>
  <c r="F572" i="1" s="1"/>
  <c r="F573" i="1" a="1"/>
  <c r="F573" i="1" s="1"/>
  <c r="F574" i="1" a="1"/>
  <c r="F574" i="1" s="1"/>
  <c r="F575" i="1" a="1"/>
  <c r="F575" i="1" s="1"/>
  <c r="F576" i="1" a="1"/>
  <c r="F576" i="1" s="1"/>
  <c r="F577" i="1" a="1"/>
  <c r="F577" i="1" s="1"/>
  <c r="F578" i="1" a="1"/>
  <c r="F578" i="1" s="1"/>
  <c r="F579" i="1" a="1"/>
  <c r="F579" i="1" s="1"/>
  <c r="F580" i="1" a="1"/>
  <c r="F580" i="1" s="1"/>
  <c r="F581" i="1" a="1"/>
  <c r="F581" i="1" s="1"/>
  <c r="F582" i="1" a="1"/>
  <c r="F582" i="1" s="1"/>
  <c r="F583" i="1" a="1"/>
  <c r="F583" i="1" s="1"/>
  <c r="F584" i="1" a="1"/>
  <c r="F584" i="1" s="1"/>
  <c r="F585" i="1" a="1"/>
  <c r="F585" i="1" s="1"/>
  <c r="F586" i="1" a="1"/>
  <c r="F586" i="1" s="1"/>
  <c r="F587" i="1" a="1"/>
  <c r="F587" i="1" s="1"/>
  <c r="F588" i="1" a="1"/>
  <c r="F588" i="1" s="1"/>
  <c r="F589" i="1" a="1"/>
  <c r="F589" i="1" s="1"/>
  <c r="F590" i="1" a="1"/>
  <c r="F590" i="1" s="1"/>
  <c r="F591" i="1" a="1"/>
  <c r="F591" i="1" s="1"/>
  <c r="F592" i="1" a="1"/>
  <c r="F592" i="1" s="1"/>
  <c r="F593" i="1" a="1"/>
  <c r="F593" i="1" s="1"/>
  <c r="F594" i="1" a="1"/>
  <c r="F594" i="1" s="1"/>
  <c r="F595" i="1" a="1"/>
  <c r="F595" i="1" s="1"/>
  <c r="F596" i="1" a="1"/>
  <c r="F596" i="1" s="1"/>
  <c r="F597" i="1" a="1"/>
  <c r="F597" i="1" s="1"/>
  <c r="F598" i="1" a="1"/>
  <c r="F598" i="1" s="1"/>
  <c r="F599" i="1" a="1"/>
  <c r="F599" i="1" s="1"/>
  <c r="F600" i="1" a="1"/>
  <c r="F600" i="1" s="1"/>
  <c r="F601" i="1" a="1"/>
  <c r="F601" i="1" s="1"/>
  <c r="F602" i="1" a="1"/>
  <c r="F602" i="1" s="1"/>
  <c r="F603" i="1" a="1"/>
  <c r="F603" i="1" s="1"/>
  <c r="F604" i="1" a="1"/>
  <c r="F604" i="1" s="1"/>
  <c r="F605" i="1" a="1"/>
  <c r="F605" i="1" s="1"/>
  <c r="F606" i="1" a="1"/>
  <c r="F606" i="1" s="1"/>
  <c r="F607" i="1" a="1"/>
  <c r="F607" i="1" s="1"/>
  <c r="F608" i="1" a="1"/>
  <c r="F608" i="1" s="1"/>
  <c r="F609" i="1" a="1"/>
  <c r="F609" i="1" s="1"/>
  <c r="F610" i="1" a="1"/>
  <c r="F610" i="1" s="1"/>
  <c r="F611" i="1" a="1"/>
  <c r="F611" i="1" s="1"/>
  <c r="F612" i="1" a="1"/>
  <c r="F612" i="1" s="1"/>
  <c r="F613" i="1" a="1"/>
  <c r="F613" i="1" s="1"/>
  <c r="F614" i="1" a="1"/>
  <c r="F614" i="1" s="1"/>
  <c r="F615" i="1" a="1"/>
  <c r="F615" i="1" s="1"/>
  <c r="F616" i="1" a="1"/>
  <c r="F616" i="1" s="1"/>
  <c r="F617" i="1" a="1"/>
  <c r="F617" i="1" s="1"/>
  <c r="F618" i="1" a="1"/>
  <c r="F618" i="1" s="1"/>
  <c r="F619" i="1" a="1"/>
  <c r="F619" i="1" s="1"/>
  <c r="F620" i="1" a="1"/>
  <c r="F620" i="1" s="1"/>
  <c r="F621" i="1" a="1"/>
  <c r="F621" i="1" s="1"/>
  <c r="F622" i="1" a="1"/>
  <c r="F622" i="1" s="1"/>
  <c r="F623" i="1" a="1"/>
  <c r="F623" i="1" s="1"/>
  <c r="F624" i="1" a="1"/>
  <c r="F624" i="1" s="1"/>
  <c r="F625" i="1" a="1"/>
  <c r="F625" i="1" s="1"/>
  <c r="F626" i="1" a="1"/>
  <c r="F626" i="1" s="1"/>
  <c r="F627" i="1" a="1"/>
  <c r="F627" i="1" s="1"/>
  <c r="F628" i="1" a="1"/>
  <c r="F628" i="1" s="1"/>
  <c r="F629" i="1" a="1"/>
  <c r="F629" i="1" s="1"/>
  <c r="F630" i="1" a="1"/>
  <c r="F630" i="1" s="1"/>
  <c r="F631" i="1" a="1"/>
  <c r="F631" i="1" s="1"/>
  <c r="F632" i="1" a="1"/>
  <c r="F632" i="1" s="1"/>
  <c r="F633" i="1" a="1"/>
  <c r="F633" i="1" s="1"/>
  <c r="F634" i="1" a="1"/>
  <c r="F634" i="1" s="1"/>
  <c r="F635" i="1" a="1"/>
  <c r="F635" i="1" s="1"/>
  <c r="F636" i="1" a="1"/>
  <c r="F636" i="1" s="1"/>
  <c r="F637" i="1" a="1"/>
  <c r="F637" i="1" s="1"/>
  <c r="F638" i="1" a="1"/>
  <c r="F638" i="1" s="1"/>
  <c r="F639" i="1" a="1"/>
  <c r="F639" i="1" s="1"/>
  <c r="F640" i="1" a="1"/>
  <c r="F640" i="1" s="1"/>
  <c r="F641" i="1" a="1"/>
  <c r="F641" i="1" s="1"/>
  <c r="F642" i="1" a="1"/>
  <c r="F642" i="1" s="1"/>
  <c r="F643" i="1" a="1"/>
  <c r="F643" i="1" s="1"/>
  <c r="F644" i="1" a="1"/>
  <c r="F644" i="1" s="1"/>
  <c r="F645" i="1" a="1"/>
  <c r="F645" i="1" s="1"/>
  <c r="F646" i="1" a="1"/>
  <c r="F646" i="1" s="1"/>
  <c r="F647" i="1" a="1"/>
  <c r="F647" i="1" s="1"/>
  <c r="F648" i="1" a="1"/>
  <c r="F648" i="1" s="1"/>
  <c r="F649" i="1" a="1"/>
  <c r="F649" i="1" s="1"/>
  <c r="F650" i="1" a="1"/>
  <c r="F650" i="1" s="1"/>
  <c r="F651" i="1" a="1"/>
  <c r="F651" i="1" s="1"/>
  <c r="F652" i="1" a="1"/>
  <c r="F652" i="1" s="1"/>
  <c r="F653" i="1" a="1"/>
  <c r="F653" i="1" s="1"/>
  <c r="F654" i="1" a="1"/>
  <c r="F654" i="1" s="1"/>
  <c r="F655" i="1" a="1"/>
  <c r="F655" i="1" s="1"/>
  <c r="F656" i="1" a="1"/>
  <c r="F656" i="1" s="1"/>
  <c r="F657" i="1" a="1"/>
  <c r="F657" i="1" s="1"/>
  <c r="F658" i="1" a="1"/>
  <c r="F658" i="1" s="1"/>
  <c r="F659" i="1" a="1"/>
  <c r="F659" i="1" s="1"/>
  <c r="F660" i="1" a="1"/>
  <c r="F660" i="1" s="1"/>
  <c r="F661" i="1" a="1"/>
  <c r="F661" i="1" s="1"/>
  <c r="F662" i="1" a="1"/>
  <c r="F662" i="1" s="1"/>
  <c r="F663" i="1" a="1"/>
  <c r="F663" i="1" s="1"/>
  <c r="F664" i="1" a="1"/>
  <c r="F664" i="1" s="1"/>
  <c r="F665" i="1" a="1"/>
  <c r="F665" i="1" s="1"/>
  <c r="F666" i="1" a="1"/>
  <c r="F666" i="1" s="1"/>
  <c r="F667" i="1" a="1"/>
  <c r="F667" i="1" s="1"/>
  <c r="F668" i="1" a="1"/>
  <c r="F668" i="1" s="1"/>
  <c r="F669" i="1" a="1"/>
  <c r="F669" i="1" s="1"/>
  <c r="F670" i="1" a="1"/>
  <c r="F670" i="1" s="1"/>
  <c r="F671" i="1" a="1"/>
  <c r="F671" i="1" s="1"/>
  <c r="F672" i="1" a="1"/>
  <c r="F672" i="1" s="1"/>
  <c r="F673" i="1" a="1"/>
  <c r="F673" i="1" s="1"/>
  <c r="F674" i="1" a="1"/>
  <c r="F674" i="1" s="1"/>
  <c r="F675" i="1" a="1"/>
  <c r="F675" i="1" s="1"/>
  <c r="F676" i="1" a="1"/>
  <c r="F676" i="1" s="1"/>
  <c r="F677" i="1" a="1"/>
  <c r="F677" i="1" s="1"/>
  <c r="F678" i="1" a="1"/>
  <c r="F678" i="1" s="1"/>
  <c r="F679" i="1" a="1"/>
  <c r="F679" i="1" s="1"/>
  <c r="F680" i="1" a="1"/>
  <c r="F680" i="1" s="1"/>
  <c r="F681" i="1" a="1"/>
  <c r="F681" i="1" s="1"/>
  <c r="F682" i="1" a="1"/>
  <c r="F682" i="1" s="1"/>
  <c r="F683" i="1" a="1"/>
  <c r="F683" i="1" s="1"/>
  <c r="F684" i="1" a="1"/>
  <c r="F684" i="1" s="1"/>
  <c r="F685" i="1" a="1"/>
  <c r="F685" i="1" s="1"/>
  <c r="F686" i="1" a="1"/>
  <c r="F686" i="1" s="1"/>
  <c r="F687" i="1" a="1"/>
  <c r="F687" i="1" s="1"/>
  <c r="F688" i="1" a="1"/>
  <c r="F688" i="1" s="1"/>
  <c r="F689" i="1" a="1"/>
  <c r="F689" i="1" s="1"/>
  <c r="F690" i="1" a="1"/>
  <c r="F690" i="1" s="1"/>
  <c r="F691" i="1" a="1"/>
  <c r="F691" i="1" s="1"/>
  <c r="F692" i="1" a="1"/>
  <c r="F692" i="1" s="1"/>
  <c r="F693" i="1" a="1"/>
  <c r="F693" i="1" s="1"/>
  <c r="F694" i="1" a="1"/>
  <c r="F694" i="1" s="1"/>
  <c r="F695" i="1" a="1"/>
  <c r="F695" i="1" s="1"/>
  <c r="F696" i="1" a="1"/>
  <c r="F696" i="1" s="1"/>
  <c r="F697" i="1" a="1"/>
  <c r="F697" i="1" s="1"/>
  <c r="F698" i="1" a="1"/>
  <c r="F698" i="1" s="1"/>
  <c r="F699" i="1" a="1"/>
  <c r="F699" i="1" s="1"/>
  <c r="F700" i="1" a="1"/>
  <c r="F700" i="1" s="1"/>
  <c r="F701" i="1" a="1"/>
  <c r="F701" i="1" s="1"/>
  <c r="F702" i="1" a="1"/>
  <c r="F702" i="1" s="1"/>
  <c r="F703" i="1" a="1"/>
  <c r="F703" i="1" s="1"/>
  <c r="F704" i="1" a="1"/>
  <c r="F704" i="1" s="1"/>
  <c r="F705" i="1" a="1"/>
  <c r="F705" i="1" s="1"/>
  <c r="F706" i="1" a="1"/>
  <c r="F706" i="1" s="1"/>
  <c r="F707" i="1" a="1"/>
  <c r="F707" i="1" s="1"/>
  <c r="F708" i="1" a="1"/>
  <c r="F708" i="1" s="1"/>
  <c r="F709" i="1" a="1"/>
  <c r="F709" i="1" s="1"/>
  <c r="F710" i="1" a="1"/>
  <c r="F710" i="1" s="1"/>
  <c r="F711" i="1" a="1"/>
  <c r="F711" i="1" s="1"/>
  <c r="F712" i="1" a="1"/>
  <c r="F712" i="1" s="1"/>
  <c r="F713" i="1" a="1"/>
  <c r="F713" i="1" s="1"/>
  <c r="F714" i="1" a="1"/>
  <c r="F714" i="1" s="1"/>
  <c r="F715" i="1" a="1"/>
  <c r="F715" i="1" s="1"/>
  <c r="F716" i="1" a="1"/>
  <c r="F716" i="1" s="1"/>
  <c r="F717" i="1" a="1"/>
  <c r="F717" i="1" s="1"/>
  <c r="F718" i="1" a="1"/>
  <c r="F718" i="1" s="1"/>
  <c r="F719" i="1" a="1"/>
  <c r="F719" i="1" s="1"/>
  <c r="F720" i="1" a="1"/>
  <c r="F720" i="1" s="1"/>
  <c r="F721" i="1" a="1"/>
  <c r="F721" i="1" s="1"/>
  <c r="F722" i="1" a="1"/>
  <c r="F722" i="1" s="1"/>
  <c r="F723" i="1" a="1"/>
  <c r="F723" i="1" s="1"/>
  <c r="F724" i="1" a="1"/>
  <c r="F724" i="1" s="1"/>
  <c r="F725" i="1" a="1"/>
  <c r="F725" i="1" s="1"/>
  <c r="F726" i="1" a="1"/>
  <c r="F726" i="1" s="1"/>
  <c r="F727" i="1" a="1"/>
  <c r="F727" i="1" s="1"/>
  <c r="F728" i="1" a="1"/>
  <c r="F728" i="1" s="1"/>
  <c r="F729" i="1" a="1"/>
  <c r="F729" i="1" s="1"/>
  <c r="F730" i="1" a="1"/>
  <c r="F730" i="1" s="1"/>
  <c r="F731" i="1" a="1"/>
  <c r="F731" i="1" s="1"/>
  <c r="F732" i="1" a="1"/>
  <c r="F732" i="1" s="1"/>
  <c r="F733" i="1" a="1"/>
  <c r="F733" i="1" s="1"/>
  <c r="F734" i="1" a="1"/>
  <c r="F734" i="1" s="1"/>
  <c r="F735" i="1" a="1"/>
  <c r="F735" i="1" s="1"/>
  <c r="F736" i="1" a="1"/>
  <c r="F736" i="1" s="1"/>
  <c r="F737" i="1" a="1"/>
  <c r="F737" i="1" s="1"/>
  <c r="F738" i="1" a="1"/>
  <c r="F738" i="1" s="1"/>
  <c r="F739" i="1" a="1"/>
  <c r="F739" i="1" s="1"/>
  <c r="F740" i="1" a="1"/>
  <c r="F740" i="1" s="1"/>
  <c r="F741" i="1" a="1"/>
  <c r="F741" i="1" s="1"/>
  <c r="F742" i="1" a="1"/>
  <c r="F742" i="1" s="1"/>
  <c r="F743" i="1" a="1"/>
  <c r="F743" i="1" s="1"/>
  <c r="F744" i="1" a="1"/>
  <c r="F744" i="1" s="1"/>
  <c r="F745" i="1" a="1"/>
  <c r="F745" i="1" s="1"/>
  <c r="F746" i="1" a="1"/>
  <c r="F746" i="1" s="1"/>
  <c r="F747" i="1" a="1"/>
  <c r="F747" i="1" s="1"/>
  <c r="F748" i="1" a="1"/>
  <c r="F748" i="1" s="1"/>
  <c r="F749" i="1" a="1"/>
  <c r="F749" i="1" s="1"/>
  <c r="F750" i="1" a="1"/>
  <c r="F750" i="1" s="1"/>
  <c r="F751" i="1" a="1"/>
  <c r="F751" i="1" s="1"/>
  <c r="F752" i="1" a="1"/>
  <c r="F752" i="1" s="1"/>
  <c r="F753" i="1" a="1"/>
  <c r="F753" i="1" s="1"/>
  <c r="F754" i="1" a="1"/>
  <c r="F754" i="1" s="1"/>
  <c r="F755" i="1" a="1"/>
  <c r="F755" i="1" s="1"/>
  <c r="F756" i="1" a="1"/>
  <c r="F756" i="1" s="1"/>
  <c r="F757" i="1" a="1"/>
  <c r="F757" i="1" s="1"/>
  <c r="F758" i="1" a="1"/>
  <c r="F758" i="1" s="1"/>
  <c r="F759" i="1" a="1"/>
  <c r="F759" i="1" s="1"/>
  <c r="F760" i="1" a="1"/>
  <c r="F760" i="1" s="1"/>
  <c r="F761" i="1" a="1"/>
  <c r="F761" i="1" s="1"/>
  <c r="F762" i="1" a="1"/>
  <c r="F762" i="1" s="1"/>
  <c r="F763" i="1" a="1"/>
  <c r="F763" i="1" s="1"/>
  <c r="F764" i="1" a="1"/>
  <c r="F764" i="1" s="1"/>
  <c r="F765" i="1" a="1"/>
  <c r="F765" i="1" s="1"/>
  <c r="F766" i="1" a="1"/>
  <c r="F766" i="1" s="1"/>
  <c r="F767" i="1" a="1"/>
  <c r="F767" i="1" s="1"/>
  <c r="F768" i="1" a="1"/>
  <c r="F768" i="1" s="1"/>
  <c r="F769" i="1" a="1"/>
  <c r="F769" i="1" s="1"/>
  <c r="F770" i="1" a="1"/>
  <c r="F770" i="1" s="1"/>
  <c r="F771" i="1" a="1"/>
  <c r="F771" i="1" s="1"/>
  <c r="F772" i="1" a="1"/>
  <c r="F772" i="1" s="1"/>
  <c r="F773" i="1" a="1"/>
  <c r="F773" i="1" s="1"/>
  <c r="F774" i="1" a="1"/>
  <c r="F774" i="1" s="1"/>
  <c r="F775" i="1" a="1"/>
  <c r="F775" i="1" s="1"/>
  <c r="F776" i="1" a="1"/>
  <c r="F776" i="1" s="1"/>
  <c r="F777" i="1" a="1"/>
  <c r="F777" i="1" s="1"/>
  <c r="F778" i="1" a="1"/>
  <c r="F778" i="1" s="1"/>
  <c r="F779" i="1" a="1"/>
  <c r="F779" i="1" s="1"/>
  <c r="F780" i="1" a="1"/>
  <c r="F780" i="1" s="1"/>
  <c r="F781" i="1" a="1"/>
  <c r="F781" i="1" s="1"/>
  <c r="F782" i="1" a="1"/>
  <c r="F782" i="1" s="1"/>
  <c r="F783" i="1" a="1"/>
  <c r="F783" i="1" s="1"/>
  <c r="F784" i="1" a="1"/>
  <c r="F784" i="1" s="1"/>
  <c r="F785" i="1" a="1"/>
  <c r="F785" i="1" s="1"/>
  <c r="F786" i="1" a="1"/>
  <c r="F786" i="1" s="1"/>
  <c r="F787" i="1" a="1"/>
  <c r="F787" i="1" s="1"/>
  <c r="F788" i="1" a="1"/>
  <c r="F788" i="1" s="1"/>
  <c r="F789" i="1" a="1"/>
  <c r="F789" i="1" s="1"/>
  <c r="F790" i="1" a="1"/>
  <c r="F790" i="1" s="1"/>
  <c r="F791" i="1" a="1"/>
  <c r="F791" i="1" s="1"/>
  <c r="F792" i="1" a="1"/>
  <c r="F792" i="1" s="1"/>
  <c r="F793" i="1" a="1"/>
  <c r="F793" i="1" s="1"/>
  <c r="F794" i="1" a="1"/>
  <c r="F794" i="1" s="1"/>
  <c r="F795" i="1" a="1"/>
  <c r="F795" i="1" s="1"/>
  <c r="F796" i="1" a="1"/>
  <c r="F796" i="1" s="1"/>
  <c r="F797" i="1" a="1"/>
  <c r="F797" i="1" s="1"/>
  <c r="F798" i="1" a="1"/>
  <c r="F798" i="1" s="1"/>
  <c r="F799" i="1" a="1"/>
  <c r="F799" i="1" s="1"/>
  <c r="F800" i="1" a="1"/>
  <c r="F800" i="1" s="1"/>
  <c r="F801" i="1" a="1"/>
  <c r="F801" i="1" s="1"/>
  <c r="F802" i="1" a="1"/>
  <c r="F802" i="1" s="1"/>
  <c r="F803" i="1" a="1"/>
  <c r="F803" i="1" s="1"/>
  <c r="F804" i="1" a="1"/>
  <c r="F804" i="1" s="1"/>
  <c r="F805" i="1" a="1"/>
  <c r="F805" i="1" s="1"/>
  <c r="F806" i="1" a="1"/>
  <c r="F806" i="1" s="1"/>
  <c r="F807" i="1" a="1"/>
  <c r="F807" i="1" s="1"/>
  <c r="F808" i="1" a="1"/>
  <c r="F808" i="1" s="1"/>
  <c r="F809" i="1" a="1"/>
  <c r="F809" i="1" s="1"/>
  <c r="F810" i="1" a="1"/>
  <c r="F810" i="1" s="1"/>
  <c r="F811" i="1" a="1"/>
  <c r="F811" i="1" s="1"/>
  <c r="F812" i="1" a="1"/>
  <c r="F812" i="1" s="1"/>
  <c r="F813" i="1" a="1"/>
  <c r="F813" i="1" s="1"/>
  <c r="F814" i="1" a="1"/>
  <c r="F814" i="1" s="1"/>
  <c r="F815" i="1" a="1"/>
  <c r="F815" i="1" s="1"/>
  <c r="F816" i="1" a="1"/>
  <c r="F816" i="1" s="1"/>
  <c r="F817" i="1" a="1"/>
  <c r="F817" i="1" s="1"/>
  <c r="F818" i="1" a="1"/>
  <c r="F818" i="1" s="1"/>
  <c r="F819" i="1" a="1"/>
  <c r="F819" i="1" s="1"/>
  <c r="F820" i="1" a="1"/>
  <c r="F820" i="1" s="1"/>
  <c r="F821" i="1" a="1"/>
  <c r="F821" i="1" s="1"/>
  <c r="F822" i="1" a="1"/>
  <c r="F822" i="1" s="1"/>
  <c r="F823" i="1" a="1"/>
  <c r="F823" i="1" s="1"/>
  <c r="F824" i="1" a="1"/>
  <c r="F824" i="1" s="1"/>
  <c r="F825" i="1" a="1"/>
  <c r="F825" i="1" s="1"/>
  <c r="F826" i="1" a="1"/>
  <c r="F826" i="1" s="1"/>
  <c r="F827" i="1" a="1"/>
  <c r="F827" i="1" s="1"/>
  <c r="F828" i="1" a="1"/>
  <c r="F828" i="1" s="1"/>
  <c r="F829" i="1" a="1"/>
  <c r="F829" i="1" s="1"/>
  <c r="F830" i="1" a="1"/>
  <c r="F830" i="1" s="1"/>
  <c r="F831" i="1" a="1"/>
  <c r="F831" i="1" s="1"/>
  <c r="F832" i="1" a="1"/>
  <c r="F832" i="1" s="1"/>
  <c r="F833" i="1" a="1"/>
  <c r="F833" i="1" s="1"/>
  <c r="F834" i="1" a="1"/>
  <c r="F834" i="1" s="1"/>
  <c r="F835" i="1" a="1"/>
  <c r="F835" i="1" s="1"/>
  <c r="F836" i="1" a="1"/>
  <c r="F836" i="1" s="1"/>
  <c r="F837" i="1" a="1"/>
  <c r="F837" i="1" s="1"/>
  <c r="F838" i="1" a="1"/>
  <c r="F838" i="1" s="1"/>
  <c r="F839" i="1" a="1"/>
  <c r="F839" i="1" s="1"/>
  <c r="F840" i="1" a="1"/>
  <c r="F840" i="1" s="1"/>
  <c r="F841" i="1" a="1"/>
  <c r="F841" i="1" s="1"/>
  <c r="F842" i="1" a="1"/>
  <c r="F842" i="1" s="1"/>
  <c r="F843" i="1" a="1"/>
  <c r="F843" i="1" s="1"/>
  <c r="F844" i="1" a="1"/>
  <c r="F844" i="1" s="1"/>
  <c r="F845" i="1" a="1"/>
  <c r="F845" i="1" s="1"/>
  <c r="F846" i="1" a="1"/>
  <c r="F846" i="1" s="1"/>
  <c r="F847" i="1" a="1"/>
  <c r="F847" i="1" s="1"/>
  <c r="F848" i="1" a="1"/>
  <c r="F848" i="1" s="1"/>
  <c r="F849" i="1" a="1"/>
  <c r="F849" i="1" s="1"/>
  <c r="F850" i="1" a="1"/>
  <c r="F850" i="1" s="1"/>
  <c r="F851" i="1" a="1"/>
  <c r="F851" i="1" s="1"/>
  <c r="F852" i="1" a="1"/>
  <c r="F852" i="1" s="1"/>
  <c r="F853" i="1" a="1"/>
  <c r="F853" i="1" s="1"/>
  <c r="F854" i="1" a="1"/>
  <c r="F854" i="1" s="1"/>
  <c r="F855" i="1" a="1"/>
  <c r="F855" i="1" s="1"/>
  <c r="F856" i="1" a="1"/>
  <c r="F856" i="1" s="1"/>
  <c r="F857" i="1" a="1"/>
  <c r="F857" i="1" s="1"/>
  <c r="F858" i="1" a="1"/>
  <c r="F858" i="1" s="1"/>
  <c r="F859" i="1" a="1"/>
  <c r="F859" i="1" s="1"/>
  <c r="F860" i="1" a="1"/>
  <c r="F860" i="1" s="1"/>
  <c r="F861" i="1" a="1"/>
  <c r="F861" i="1" s="1"/>
  <c r="F862" i="1" a="1"/>
  <c r="F862" i="1" s="1"/>
  <c r="F863" i="1" a="1"/>
  <c r="F863" i="1" s="1"/>
  <c r="F864" i="1" a="1"/>
  <c r="F864" i="1" s="1"/>
  <c r="F865" i="1" a="1"/>
  <c r="F865" i="1" s="1"/>
  <c r="F866" i="1" a="1"/>
  <c r="F866" i="1" s="1"/>
  <c r="F867" i="1" a="1"/>
  <c r="F867" i="1" s="1"/>
  <c r="F868" i="1" a="1"/>
  <c r="F868" i="1" s="1"/>
  <c r="F869" i="1" a="1"/>
  <c r="F869" i="1" s="1"/>
  <c r="F870" i="1" a="1"/>
  <c r="F870" i="1" s="1"/>
  <c r="F871" i="1" a="1"/>
  <c r="F871" i="1" s="1"/>
  <c r="F872" i="1" a="1"/>
  <c r="F872" i="1" s="1"/>
  <c r="F873" i="1" a="1"/>
  <c r="F873" i="1" s="1"/>
  <c r="F874" i="1" a="1"/>
  <c r="F874" i="1" s="1"/>
  <c r="F875" i="1" a="1"/>
  <c r="F875" i="1" s="1"/>
  <c r="F876" i="1" a="1"/>
  <c r="F876" i="1" s="1"/>
  <c r="F877" i="1" a="1"/>
  <c r="F877" i="1" s="1"/>
  <c r="F878" i="1" a="1"/>
  <c r="F878" i="1" s="1"/>
  <c r="F879" i="1" a="1"/>
  <c r="F879" i="1" s="1"/>
  <c r="F880" i="1" a="1"/>
  <c r="F880" i="1" s="1"/>
  <c r="F881" i="1" a="1"/>
  <c r="F881" i="1" s="1"/>
  <c r="F882" i="1" a="1"/>
  <c r="F882" i="1" s="1"/>
  <c r="F883" i="1" a="1"/>
  <c r="F883" i="1" s="1"/>
  <c r="F884" i="1" a="1"/>
  <c r="F884" i="1" s="1"/>
  <c r="F885" i="1" a="1"/>
  <c r="F885" i="1" s="1"/>
  <c r="F886" i="1" a="1"/>
  <c r="F886" i="1" s="1"/>
  <c r="F887" i="1" a="1"/>
  <c r="F887" i="1" s="1"/>
  <c r="F888" i="1" a="1"/>
  <c r="F888" i="1" s="1"/>
  <c r="F889" i="1" a="1"/>
  <c r="F889" i="1" s="1"/>
  <c r="F890" i="1" a="1"/>
  <c r="F890" i="1" s="1"/>
  <c r="F891" i="1" a="1"/>
  <c r="F891" i="1" s="1"/>
  <c r="F892" i="1" a="1"/>
  <c r="F892" i="1" s="1"/>
  <c r="F893" i="1" a="1"/>
  <c r="F893" i="1" s="1"/>
  <c r="F894" i="1" a="1"/>
  <c r="F894" i="1" s="1"/>
  <c r="F895" i="1" a="1"/>
  <c r="F895" i="1" s="1"/>
  <c r="F896" i="1" a="1"/>
  <c r="F896" i="1" s="1"/>
  <c r="F897" i="1" a="1"/>
  <c r="F897" i="1" s="1"/>
  <c r="F898" i="1" a="1"/>
  <c r="F898" i="1" s="1"/>
  <c r="F899" i="1" a="1"/>
  <c r="F899" i="1" s="1"/>
  <c r="F900" i="1" a="1"/>
  <c r="F900" i="1" s="1"/>
  <c r="F901" i="1" a="1"/>
  <c r="F901" i="1" s="1"/>
  <c r="F902" i="1" a="1"/>
  <c r="F902" i="1" s="1"/>
  <c r="F903" i="1" a="1"/>
  <c r="F903" i="1" s="1"/>
  <c r="F904" i="1" a="1"/>
  <c r="F904" i="1" s="1"/>
  <c r="F905" i="1" a="1"/>
  <c r="F905" i="1" s="1"/>
  <c r="F906" i="1" a="1"/>
  <c r="F906" i="1" s="1"/>
  <c r="F907" i="1" a="1"/>
  <c r="F907" i="1" s="1"/>
  <c r="F908" i="1" a="1"/>
  <c r="F908" i="1" s="1"/>
  <c r="F909" i="1" a="1"/>
  <c r="F909" i="1" s="1"/>
  <c r="F910" i="1" a="1"/>
  <c r="F910" i="1" s="1"/>
  <c r="F911" i="1" a="1"/>
  <c r="F911" i="1" s="1"/>
  <c r="F912" i="1" a="1"/>
  <c r="F912" i="1" s="1"/>
  <c r="F913" i="1" a="1"/>
  <c r="F913" i="1" s="1"/>
  <c r="F914" i="1" a="1"/>
  <c r="F914" i="1" s="1"/>
  <c r="F915" i="1" a="1"/>
  <c r="F915" i="1" s="1"/>
  <c r="F916" i="1" a="1"/>
  <c r="F916" i="1" s="1"/>
  <c r="F917" i="1" a="1"/>
  <c r="F917" i="1" s="1"/>
  <c r="F918" i="1" a="1"/>
  <c r="F918" i="1" s="1"/>
  <c r="F919" i="1" a="1"/>
  <c r="F919" i="1" s="1"/>
  <c r="F920" i="1" a="1"/>
  <c r="F920" i="1" s="1"/>
  <c r="F921" i="1" a="1"/>
  <c r="F921" i="1" s="1"/>
  <c r="F922" i="1" a="1"/>
  <c r="F922" i="1" s="1"/>
  <c r="F923" i="1" a="1"/>
  <c r="F923" i="1" s="1"/>
  <c r="F924" i="1" a="1"/>
  <c r="F924" i="1" s="1"/>
  <c r="F925" i="1" a="1"/>
  <c r="F925" i="1" s="1"/>
  <c r="F926" i="1" a="1"/>
  <c r="F926" i="1" s="1"/>
  <c r="F927" i="1" a="1"/>
  <c r="F927" i="1" s="1"/>
  <c r="F928" i="1" a="1"/>
  <c r="F928" i="1" s="1"/>
  <c r="F929" i="1" a="1"/>
  <c r="F929" i="1" s="1"/>
  <c r="F930" i="1" a="1"/>
  <c r="F930" i="1" s="1"/>
  <c r="F931" i="1" a="1"/>
  <c r="F931" i="1" s="1"/>
  <c r="F932" i="1" a="1"/>
  <c r="F932" i="1" s="1"/>
  <c r="F933" i="1" a="1"/>
  <c r="F933" i="1" s="1"/>
  <c r="F934" i="1" a="1"/>
  <c r="F934" i="1" s="1"/>
  <c r="F935" i="1" a="1"/>
  <c r="F935" i="1" s="1"/>
  <c r="F936" i="1" a="1"/>
  <c r="F936" i="1" s="1"/>
  <c r="F937" i="1" a="1"/>
  <c r="F937" i="1" s="1"/>
  <c r="F938" i="1" a="1"/>
  <c r="F938" i="1" s="1"/>
  <c r="F939" i="1" a="1"/>
  <c r="F939" i="1" s="1"/>
  <c r="F940" i="1" a="1"/>
  <c r="F940" i="1" s="1"/>
  <c r="F941" i="1" a="1"/>
  <c r="F941" i="1" s="1"/>
  <c r="F942" i="1" a="1"/>
  <c r="F942" i="1" s="1"/>
  <c r="F943" i="1" a="1"/>
  <c r="F943" i="1" s="1"/>
  <c r="F944" i="1" a="1"/>
  <c r="F944" i="1" s="1"/>
  <c r="F945" i="1" a="1"/>
  <c r="F945" i="1" s="1"/>
  <c r="F946" i="1" a="1"/>
  <c r="F946" i="1" s="1"/>
  <c r="F947" i="1" a="1"/>
  <c r="F947" i="1" s="1"/>
  <c r="F948" i="1" a="1"/>
  <c r="F948" i="1" s="1"/>
  <c r="F949" i="1" a="1"/>
  <c r="F949" i="1" s="1"/>
  <c r="F950" i="1" a="1"/>
  <c r="F950" i="1" s="1"/>
  <c r="F951" i="1" a="1"/>
  <c r="F951" i="1" s="1"/>
  <c r="F952" i="1" a="1"/>
  <c r="F952" i="1" s="1"/>
  <c r="F953" i="1" a="1"/>
  <c r="F953" i="1" s="1"/>
  <c r="F954" i="1" a="1"/>
  <c r="F954" i="1" s="1"/>
  <c r="F955" i="1" a="1"/>
  <c r="F955" i="1" s="1"/>
  <c r="F956" i="1" a="1"/>
  <c r="F956" i="1" s="1"/>
  <c r="F957" i="1" a="1"/>
  <c r="F957" i="1" s="1"/>
  <c r="F958" i="1" a="1"/>
  <c r="F958" i="1" s="1"/>
  <c r="F959" i="1" a="1"/>
  <c r="F959" i="1" s="1"/>
  <c r="F960" i="1" a="1"/>
  <c r="F960" i="1" s="1"/>
  <c r="F961" i="1" a="1"/>
  <c r="F961" i="1" s="1"/>
  <c r="F962" i="1" a="1"/>
  <c r="F962" i="1" s="1"/>
  <c r="F963" i="1" a="1"/>
  <c r="F963" i="1" s="1"/>
  <c r="F964" i="1" a="1"/>
  <c r="F964" i="1" s="1"/>
  <c r="F965" i="1" a="1"/>
  <c r="F965" i="1" s="1"/>
  <c r="F966" i="1" a="1"/>
  <c r="F966" i="1" s="1"/>
  <c r="F967" i="1" a="1"/>
  <c r="F967" i="1" s="1"/>
  <c r="F968" i="1" a="1"/>
  <c r="F968" i="1" s="1"/>
  <c r="F969" i="1" a="1"/>
  <c r="F969" i="1" s="1"/>
  <c r="F970" i="1" a="1"/>
  <c r="F970" i="1" s="1"/>
  <c r="F971" i="1" a="1"/>
  <c r="F971" i="1" s="1"/>
  <c r="F972" i="1" a="1"/>
  <c r="F972" i="1" s="1"/>
  <c r="F973" i="1" a="1"/>
  <c r="F973" i="1" s="1"/>
  <c r="F974" i="1" a="1"/>
  <c r="F974" i="1" s="1"/>
  <c r="F975" i="1" a="1"/>
  <c r="F975" i="1" s="1"/>
  <c r="F976" i="1" a="1"/>
  <c r="F976" i="1" s="1"/>
  <c r="F977" i="1" a="1"/>
  <c r="F977" i="1" s="1"/>
  <c r="F978" i="1" a="1"/>
  <c r="F978" i="1" s="1"/>
  <c r="F979" i="1" a="1"/>
  <c r="F979" i="1" s="1"/>
  <c r="F980" i="1" a="1"/>
  <c r="F980" i="1" s="1"/>
  <c r="F981" i="1" a="1"/>
  <c r="F981" i="1" s="1"/>
  <c r="F982" i="1" a="1"/>
  <c r="F982" i="1" s="1"/>
  <c r="F983" i="1" a="1"/>
  <c r="F983" i="1" s="1"/>
  <c r="F984" i="1" a="1"/>
  <c r="F984" i="1" s="1"/>
  <c r="F985" i="1" a="1"/>
  <c r="F985" i="1" s="1"/>
  <c r="F986" i="1" a="1"/>
  <c r="F986" i="1" s="1"/>
  <c r="F987" i="1" a="1"/>
  <c r="F987" i="1" s="1"/>
  <c r="F988" i="1" a="1"/>
  <c r="F988" i="1" s="1"/>
  <c r="F989" i="1" a="1"/>
  <c r="F989" i="1" s="1"/>
  <c r="F990" i="1" a="1"/>
  <c r="F990" i="1" s="1"/>
  <c r="F991" i="1" a="1"/>
  <c r="F991" i="1" s="1"/>
  <c r="F992" i="1" a="1"/>
  <c r="F992" i="1" s="1"/>
  <c r="F993" i="1" a="1"/>
  <c r="F993" i="1" s="1"/>
  <c r="F994" i="1" a="1"/>
  <c r="F994" i="1" s="1"/>
  <c r="F995" i="1" a="1"/>
  <c r="F995" i="1" s="1"/>
  <c r="F996" i="1" a="1"/>
  <c r="F996" i="1" s="1"/>
  <c r="F997" i="1" a="1"/>
  <c r="F997" i="1" s="1"/>
  <c r="F998" i="1" a="1"/>
  <c r="F998" i="1" s="1"/>
  <c r="F999" i="1" a="1"/>
  <c r="F999" i="1" s="1"/>
  <c r="F1000" i="1" a="1"/>
  <c r="F1000" i="1" s="1"/>
  <c r="F1001" i="1" a="1"/>
  <c r="F1001" i="1" s="1"/>
  <c r="F1002" i="1" a="1"/>
  <c r="F1002" i="1" s="1"/>
  <c r="F1003" i="1" a="1"/>
  <c r="F1003" i="1" s="1"/>
  <c r="F1004" i="1" a="1"/>
  <c r="F1004" i="1" s="1"/>
  <c r="F1005" i="1" a="1"/>
  <c r="F1005" i="1" s="1"/>
  <c r="F1006" i="1" a="1"/>
  <c r="F1006" i="1" s="1"/>
  <c r="F1007" i="1" a="1"/>
  <c r="F1007" i="1" s="1"/>
  <c r="F1008" i="1" a="1"/>
  <c r="F1008" i="1" s="1"/>
  <c r="F1009" i="1" a="1"/>
  <c r="F1009" i="1" s="1"/>
  <c r="F1010" i="1" a="1"/>
  <c r="F1010" i="1" s="1"/>
  <c r="F1011" i="1" a="1"/>
  <c r="F1011" i="1" s="1"/>
  <c r="F1012" i="1" a="1"/>
  <c r="F1012" i="1" s="1"/>
  <c r="F1013" i="1" a="1"/>
  <c r="F1013" i="1" s="1"/>
  <c r="F1014" i="1" a="1"/>
  <c r="F1014" i="1" s="1"/>
  <c r="F1015" i="1" a="1"/>
  <c r="F1015" i="1" s="1"/>
  <c r="F1016" i="1" a="1"/>
  <c r="F1016" i="1" s="1"/>
  <c r="F1017" i="1" a="1"/>
  <c r="F1017" i="1" s="1"/>
  <c r="F1018" i="1" a="1"/>
  <c r="F1018" i="1" s="1"/>
  <c r="F1019" i="1" a="1"/>
  <c r="F1019" i="1" s="1"/>
  <c r="F1020" i="1" a="1"/>
  <c r="F1020" i="1" s="1"/>
  <c r="F1021" i="1" a="1"/>
  <c r="F1021" i="1" s="1"/>
  <c r="F1022" i="1" a="1"/>
  <c r="F1022" i="1" s="1"/>
  <c r="F1023" i="1" a="1"/>
  <c r="F1023" i="1" s="1"/>
  <c r="F1024" i="1" a="1"/>
  <c r="F1024" i="1" s="1"/>
  <c r="F1025" i="1" a="1"/>
  <c r="F1025" i="1" s="1"/>
  <c r="F1026" i="1" a="1"/>
  <c r="F1026" i="1" s="1"/>
  <c r="F1027" i="1" a="1"/>
  <c r="F1027" i="1" s="1"/>
  <c r="F1028" i="1" a="1"/>
  <c r="F1028" i="1" s="1"/>
  <c r="F1029" i="1" a="1"/>
  <c r="F1029" i="1" s="1"/>
  <c r="F1030" i="1" a="1"/>
  <c r="F1030" i="1" s="1"/>
  <c r="F1031" i="1" a="1"/>
  <c r="F1031" i="1" s="1"/>
  <c r="F1032" i="1" a="1"/>
  <c r="F1032" i="1" s="1"/>
  <c r="F1033" i="1" a="1"/>
  <c r="F1033" i="1" s="1"/>
  <c r="F1034" i="1" a="1"/>
  <c r="F1034" i="1" s="1"/>
  <c r="F1035" i="1" a="1"/>
  <c r="F1035" i="1" s="1"/>
  <c r="F1036" i="1" a="1"/>
  <c r="F1036" i="1" s="1"/>
  <c r="F1037" i="1" a="1"/>
  <c r="F1037" i="1" s="1"/>
  <c r="F1038" i="1" a="1"/>
  <c r="F1038" i="1" s="1"/>
  <c r="F1039" i="1" a="1"/>
  <c r="F1039" i="1" s="1"/>
  <c r="F1040" i="1" a="1"/>
  <c r="F1040" i="1" s="1"/>
  <c r="F1041" i="1" a="1"/>
  <c r="F1041" i="1" s="1"/>
  <c r="F1042" i="1" a="1"/>
  <c r="F1042" i="1" s="1"/>
  <c r="F1043" i="1" a="1"/>
  <c r="F1043" i="1" s="1"/>
  <c r="F1044" i="1" a="1"/>
  <c r="F1044" i="1" s="1"/>
  <c r="F1045" i="1" a="1"/>
  <c r="F1045" i="1" s="1"/>
  <c r="F1046" i="1" a="1"/>
  <c r="F1046" i="1" s="1"/>
  <c r="F1047" i="1" a="1"/>
  <c r="F1047" i="1" s="1"/>
  <c r="F1048" i="1" a="1"/>
  <c r="F1048" i="1" s="1"/>
  <c r="F1049" i="1" a="1"/>
  <c r="F1049" i="1" s="1"/>
  <c r="F1050" i="1" a="1"/>
  <c r="F1050" i="1" s="1"/>
  <c r="F1051" i="1" a="1"/>
  <c r="F1051" i="1" s="1"/>
  <c r="F1052" i="1" a="1"/>
  <c r="F1052" i="1" s="1"/>
  <c r="F1053" i="1" a="1"/>
  <c r="F1053" i="1" s="1"/>
  <c r="F1054" i="1" a="1"/>
  <c r="F1054" i="1" s="1"/>
  <c r="F1055" i="1" a="1"/>
  <c r="F1055" i="1" s="1"/>
  <c r="F1056" i="1" a="1"/>
  <c r="F1056" i="1" s="1"/>
  <c r="F1057" i="1" a="1"/>
  <c r="F1057" i="1" s="1"/>
  <c r="F1058" i="1" a="1"/>
  <c r="F1058" i="1" s="1"/>
  <c r="F1059" i="1" a="1"/>
  <c r="F1059" i="1" s="1"/>
  <c r="F1060" i="1" a="1"/>
  <c r="F1060" i="1" s="1"/>
  <c r="F1061" i="1" a="1"/>
  <c r="F1061" i="1" s="1"/>
  <c r="F1062" i="1" a="1"/>
  <c r="F1062" i="1" s="1"/>
  <c r="F1063" i="1" a="1"/>
  <c r="F1063" i="1" s="1"/>
  <c r="F1064" i="1" a="1"/>
  <c r="F1064" i="1" s="1"/>
  <c r="F1065" i="1" a="1"/>
  <c r="F1065" i="1" s="1"/>
  <c r="F1066" i="1" a="1"/>
  <c r="F1066" i="1" s="1"/>
  <c r="F1067" i="1" a="1"/>
  <c r="F1067" i="1" s="1"/>
  <c r="F1068" i="1" a="1"/>
  <c r="F1068" i="1" s="1"/>
  <c r="F1069" i="1" a="1"/>
  <c r="F1069" i="1" s="1"/>
  <c r="F1070" i="1" a="1"/>
  <c r="F1070" i="1" s="1"/>
  <c r="F1071" i="1" a="1"/>
  <c r="F1071" i="1" s="1"/>
  <c r="F1072" i="1" a="1"/>
  <c r="F1072" i="1" s="1"/>
  <c r="F1073" i="1" a="1"/>
  <c r="F1073" i="1" s="1"/>
  <c r="F1074" i="1" a="1"/>
  <c r="F1074" i="1" s="1"/>
  <c r="F1075" i="1" a="1"/>
  <c r="F1075" i="1" s="1"/>
  <c r="F1076" i="1" a="1"/>
  <c r="F1076" i="1" s="1"/>
  <c r="F1077" i="1" a="1"/>
  <c r="F1077" i="1" s="1"/>
  <c r="F1078" i="1" a="1"/>
  <c r="F1078" i="1" s="1"/>
  <c r="F1079" i="1" a="1"/>
  <c r="F1079" i="1" s="1"/>
  <c r="F1080" i="1" a="1"/>
  <c r="F1080" i="1" s="1"/>
  <c r="F1081" i="1" a="1"/>
  <c r="F1081" i="1" s="1"/>
  <c r="F1082" i="1" a="1"/>
  <c r="F1082" i="1" s="1"/>
  <c r="F1083" i="1" a="1"/>
  <c r="F1083" i="1" s="1"/>
  <c r="F1084" i="1" a="1"/>
  <c r="F1084" i="1" s="1"/>
  <c r="F1085" i="1" a="1"/>
  <c r="F1085" i="1" s="1"/>
  <c r="F1086" i="1" a="1"/>
  <c r="F1086" i="1" s="1"/>
  <c r="F1087" i="1" a="1"/>
  <c r="F1087" i="1" s="1"/>
  <c r="F1088" i="1" a="1"/>
  <c r="F1088" i="1" s="1"/>
  <c r="F1089" i="1" a="1"/>
  <c r="F1089" i="1" s="1"/>
  <c r="F1090" i="1" a="1"/>
  <c r="F1090" i="1" s="1"/>
  <c r="F1091" i="1" a="1"/>
  <c r="F1091" i="1" s="1"/>
  <c r="F1092" i="1" a="1"/>
  <c r="F1092" i="1" s="1"/>
  <c r="F1093" i="1" a="1"/>
  <c r="F1093" i="1" s="1"/>
  <c r="F1094" i="1" a="1"/>
  <c r="F1094" i="1" s="1"/>
  <c r="F1095" i="1" a="1"/>
  <c r="F1095" i="1" s="1"/>
  <c r="F1096" i="1" a="1"/>
  <c r="F1096" i="1" s="1"/>
  <c r="F1097" i="1" a="1"/>
  <c r="F1097" i="1" s="1"/>
  <c r="F1098" i="1" a="1"/>
  <c r="F1098" i="1" s="1"/>
  <c r="F1099" i="1" a="1"/>
  <c r="F1099" i="1" s="1"/>
  <c r="F1100" i="1" a="1"/>
  <c r="F1100" i="1" s="1"/>
  <c r="F10" i="1" a="1"/>
  <c r="F10" i="1" s="1"/>
  <c r="D11" i="1" a="1"/>
  <c r="D11" i="1" s="1"/>
  <c r="D12" i="1" a="1"/>
  <c r="D12" i="1" s="1"/>
  <c r="D13" i="1" a="1"/>
  <c r="D13" i="1" s="1"/>
  <c r="D14" i="1" a="1"/>
  <c r="D14" i="1" s="1"/>
  <c r="D15" i="1" a="1"/>
  <c r="D15" i="1" s="1"/>
  <c r="D16" i="1" a="1"/>
  <c r="D16" i="1" s="1"/>
  <c r="D17" i="1" a="1"/>
  <c r="D17" i="1" s="1"/>
  <c r="D18" i="1" a="1"/>
  <c r="D18" i="1" s="1"/>
  <c r="D19" i="1" a="1"/>
  <c r="D19" i="1" s="1"/>
  <c r="D20" i="1" a="1"/>
  <c r="D20" i="1" s="1"/>
  <c r="D21" i="1" a="1"/>
  <c r="D21" i="1" s="1"/>
  <c r="D22" i="1" a="1"/>
  <c r="D22" i="1" s="1"/>
  <c r="D23" i="1" a="1"/>
  <c r="D23" i="1" s="1"/>
  <c r="D24" i="1" a="1"/>
  <c r="D24" i="1" s="1"/>
  <c r="D25" i="1" a="1"/>
  <c r="D25" i="1" s="1"/>
  <c r="D26" i="1" a="1"/>
  <c r="D26" i="1" s="1"/>
  <c r="D27" i="1" a="1"/>
  <c r="D27" i="1" s="1"/>
  <c r="D28" i="1" a="1"/>
  <c r="D28" i="1" s="1"/>
  <c r="D29" i="1" a="1"/>
  <c r="D29" i="1" s="1"/>
  <c r="D30" i="1" a="1"/>
  <c r="D30" i="1" s="1"/>
  <c r="D31" i="1" a="1"/>
  <c r="D31" i="1" s="1"/>
  <c r="D32" i="1" a="1"/>
  <c r="D32" i="1" s="1"/>
  <c r="D33" i="1" a="1"/>
  <c r="D33" i="1" s="1"/>
  <c r="D34" i="1" a="1"/>
  <c r="D34" i="1" s="1"/>
  <c r="D35" i="1" a="1"/>
  <c r="D35" i="1" s="1"/>
  <c r="D36" i="1" a="1"/>
  <c r="D36" i="1" s="1"/>
  <c r="D37" i="1" a="1"/>
  <c r="D37" i="1" s="1"/>
  <c r="D38" i="1" a="1"/>
  <c r="D38" i="1" s="1"/>
  <c r="D39" i="1" a="1"/>
  <c r="D39" i="1" s="1"/>
  <c r="D40" i="1" a="1"/>
  <c r="D40" i="1" s="1"/>
  <c r="D41" i="1" a="1"/>
  <c r="D41" i="1" s="1"/>
  <c r="D42" i="1" a="1"/>
  <c r="D42" i="1" s="1"/>
  <c r="D43" i="1" a="1"/>
  <c r="D43" i="1" s="1"/>
  <c r="D44" i="1" a="1"/>
  <c r="D44" i="1" s="1"/>
  <c r="D45" i="1" a="1"/>
  <c r="D45" i="1" s="1"/>
  <c r="D46" i="1" a="1"/>
  <c r="D46" i="1" s="1"/>
  <c r="D47" i="1" a="1"/>
  <c r="D47" i="1" s="1"/>
  <c r="D48" i="1" a="1"/>
  <c r="D48" i="1" s="1"/>
  <c r="D49" i="1" a="1"/>
  <c r="D49" i="1" s="1"/>
  <c r="D50" i="1" a="1"/>
  <c r="D50" i="1" s="1"/>
  <c r="D51" i="1" a="1"/>
  <c r="D51" i="1" s="1"/>
  <c r="D52" i="1" a="1"/>
  <c r="D52" i="1" s="1"/>
  <c r="D53" i="1" a="1"/>
  <c r="D53" i="1" s="1"/>
  <c r="D54" i="1" a="1"/>
  <c r="D54" i="1" s="1"/>
  <c r="D55" i="1" a="1"/>
  <c r="D55" i="1" s="1"/>
  <c r="D56" i="1" a="1"/>
  <c r="D56" i="1" s="1"/>
  <c r="D57" i="1" a="1"/>
  <c r="D57" i="1" s="1"/>
  <c r="D58" i="1" a="1"/>
  <c r="D58" i="1" s="1"/>
  <c r="D59" i="1" a="1"/>
  <c r="D59" i="1" s="1"/>
  <c r="D60" i="1" a="1"/>
  <c r="D60" i="1" s="1"/>
  <c r="D61" i="1" a="1"/>
  <c r="D61" i="1" s="1"/>
  <c r="D62" i="1" a="1"/>
  <c r="D62" i="1" s="1"/>
  <c r="D63" i="1" a="1"/>
  <c r="D63" i="1" s="1"/>
  <c r="D64" i="1" a="1"/>
  <c r="D64" i="1" s="1"/>
  <c r="D65" i="1" a="1"/>
  <c r="D65" i="1" s="1"/>
  <c r="D66" i="1" a="1"/>
  <c r="D66" i="1" s="1"/>
  <c r="D67" i="1" a="1"/>
  <c r="D67" i="1" s="1"/>
  <c r="D68" i="1" a="1"/>
  <c r="D68" i="1" s="1"/>
  <c r="D69" i="1" a="1"/>
  <c r="D69" i="1" s="1"/>
  <c r="D70" i="1" a="1"/>
  <c r="D70" i="1" s="1"/>
  <c r="D71" i="1" a="1"/>
  <c r="D71" i="1" s="1"/>
  <c r="D72" i="1" a="1"/>
  <c r="D72" i="1" s="1"/>
  <c r="D73" i="1" a="1"/>
  <c r="D73" i="1" s="1"/>
  <c r="D74" i="1" a="1"/>
  <c r="D74" i="1" s="1"/>
  <c r="D75" i="1" a="1"/>
  <c r="D75" i="1" s="1"/>
  <c r="D76" i="1" a="1"/>
  <c r="D76" i="1" s="1"/>
  <c r="D77" i="1" a="1"/>
  <c r="D77" i="1" s="1"/>
  <c r="D78" i="1" a="1"/>
  <c r="D78" i="1" s="1"/>
  <c r="D79" i="1" a="1"/>
  <c r="D79" i="1" s="1"/>
  <c r="D80" i="1" a="1"/>
  <c r="D80" i="1" s="1"/>
  <c r="D81" i="1" a="1"/>
  <c r="D81" i="1" s="1"/>
  <c r="D82" i="1" a="1"/>
  <c r="D82" i="1" s="1"/>
  <c r="D83" i="1" a="1"/>
  <c r="D83" i="1" s="1"/>
  <c r="D84" i="1" a="1"/>
  <c r="D84" i="1" s="1"/>
  <c r="D85" i="1" a="1"/>
  <c r="D85" i="1" s="1"/>
  <c r="D86" i="1" a="1"/>
  <c r="D86" i="1" s="1"/>
  <c r="D87" i="1" a="1"/>
  <c r="D87" i="1" s="1"/>
  <c r="D88" i="1" a="1"/>
  <c r="D88" i="1" s="1"/>
  <c r="D89" i="1" a="1"/>
  <c r="D89" i="1" s="1"/>
  <c r="D90" i="1" a="1"/>
  <c r="D90" i="1" s="1"/>
  <c r="D91" i="1" a="1"/>
  <c r="D91" i="1" s="1"/>
  <c r="D92" i="1" a="1"/>
  <c r="D92" i="1" s="1"/>
  <c r="D93" i="1" a="1"/>
  <c r="D93" i="1" s="1"/>
  <c r="D94" i="1" a="1"/>
  <c r="D94" i="1" s="1"/>
  <c r="D95" i="1" a="1"/>
  <c r="D95" i="1" s="1"/>
  <c r="D96" i="1" a="1"/>
  <c r="D96" i="1"/>
  <c r="D97" i="1" a="1"/>
  <c r="D97" i="1"/>
  <c r="D98" i="1" a="1"/>
  <c r="D98" i="1"/>
  <c r="D99" i="1" a="1"/>
  <c r="D99" i="1"/>
  <c r="D100" i="1" a="1"/>
  <c r="D100" i="1" s="1"/>
  <c r="D101" i="1" a="1"/>
  <c r="D101" i="1" s="1"/>
  <c r="D102" i="1" a="1"/>
  <c r="D102" i="1" s="1"/>
  <c r="D103" i="1" a="1"/>
  <c r="D103" i="1" s="1"/>
  <c r="D104" i="1" a="1"/>
  <c r="D104" i="1" s="1"/>
  <c r="D105" i="1" a="1"/>
  <c r="D105" i="1" s="1"/>
  <c r="D106" i="1" a="1"/>
  <c r="D106" i="1" s="1"/>
  <c r="D107" i="1" a="1"/>
  <c r="D107" i="1" s="1"/>
  <c r="D108" i="1" a="1"/>
  <c r="D108" i="1" s="1"/>
  <c r="D109" i="1" a="1"/>
  <c r="D109" i="1" s="1"/>
  <c r="D110" i="1" a="1"/>
  <c r="D110" i="1" s="1"/>
  <c r="D111" i="1" a="1"/>
  <c r="D111" i="1" s="1"/>
  <c r="D112" i="1" a="1"/>
  <c r="D112" i="1" s="1"/>
  <c r="D113" i="1" a="1"/>
  <c r="D113" i="1" s="1"/>
  <c r="D114" i="1" a="1"/>
  <c r="D114" i="1" s="1"/>
  <c r="D115" i="1" a="1"/>
  <c r="D115" i="1" s="1"/>
  <c r="D116" i="1" a="1"/>
  <c r="D116" i="1" s="1"/>
  <c r="D117" i="1" a="1"/>
  <c r="D117" i="1" s="1"/>
  <c r="D118" i="1" a="1"/>
  <c r="D118" i="1" s="1"/>
  <c r="D119" i="1" a="1"/>
  <c r="D119" i="1" s="1"/>
  <c r="D120" i="1" a="1"/>
  <c r="D120" i="1" s="1"/>
  <c r="D121" i="1" a="1"/>
  <c r="D121" i="1" s="1"/>
  <c r="D122" i="1" a="1"/>
  <c r="D122" i="1" s="1"/>
  <c r="D123" i="1" a="1"/>
  <c r="D123" i="1" s="1"/>
  <c r="D124" i="1" a="1"/>
  <c r="D124" i="1" s="1"/>
  <c r="D125" i="1" a="1"/>
  <c r="D125" i="1" s="1"/>
  <c r="D126" i="1" a="1"/>
  <c r="D126" i="1" s="1"/>
  <c r="D127" i="1" a="1"/>
  <c r="D127" i="1" s="1"/>
  <c r="D128" i="1" a="1"/>
  <c r="D128" i="1" s="1"/>
  <c r="D129" i="1" a="1"/>
  <c r="D129" i="1" s="1"/>
  <c r="D130" i="1" a="1"/>
  <c r="D130" i="1" s="1"/>
  <c r="D131" i="1" a="1"/>
  <c r="D131" i="1" s="1"/>
  <c r="D132" i="1" a="1"/>
  <c r="D132" i="1" s="1"/>
  <c r="D133" i="1" a="1"/>
  <c r="D133" i="1" s="1"/>
  <c r="D134" i="1" a="1"/>
  <c r="D134" i="1" s="1"/>
  <c r="D135" i="1" a="1"/>
  <c r="D135" i="1" s="1"/>
  <c r="D136" i="1" a="1"/>
  <c r="D136" i="1" s="1"/>
  <c r="D137" i="1" a="1"/>
  <c r="D137" i="1" s="1"/>
  <c r="D138" i="1" a="1"/>
  <c r="D138" i="1" s="1"/>
  <c r="D139" i="1" a="1"/>
  <c r="D139" i="1" s="1"/>
  <c r="D140" i="1" a="1"/>
  <c r="D140" i="1" s="1"/>
  <c r="D141" i="1" a="1"/>
  <c r="D141" i="1" s="1"/>
  <c r="D142" i="1" a="1"/>
  <c r="D142" i="1" s="1"/>
  <c r="D143" i="1" a="1"/>
  <c r="D143" i="1" s="1"/>
  <c r="D144" i="1" a="1"/>
  <c r="D144" i="1" s="1"/>
  <c r="D145" i="1" a="1"/>
  <c r="D145" i="1" s="1"/>
  <c r="D146" i="1" a="1"/>
  <c r="D146" i="1" s="1"/>
  <c r="D147" i="1" a="1"/>
  <c r="D147" i="1" s="1"/>
  <c r="D148" i="1" a="1"/>
  <c r="D148" i="1" s="1"/>
  <c r="D149" i="1" a="1"/>
  <c r="D149" i="1" s="1"/>
  <c r="D150" i="1" a="1"/>
  <c r="D150" i="1" s="1"/>
  <c r="D151" i="1" a="1"/>
  <c r="D151" i="1" s="1"/>
  <c r="D152" i="1" a="1"/>
  <c r="D152" i="1" s="1"/>
  <c r="D153" i="1" a="1"/>
  <c r="D153" i="1" s="1"/>
  <c r="D154" i="1" a="1"/>
  <c r="D154" i="1" s="1"/>
  <c r="D155" i="1" a="1"/>
  <c r="D155" i="1" s="1"/>
  <c r="D156" i="1" a="1"/>
  <c r="D156" i="1" s="1"/>
  <c r="D157" i="1" a="1"/>
  <c r="D157" i="1" s="1"/>
  <c r="D158" i="1" a="1"/>
  <c r="D158" i="1" s="1"/>
  <c r="D159" i="1" a="1"/>
  <c r="D159" i="1" s="1"/>
  <c r="D160" i="1" a="1"/>
  <c r="D160" i="1" s="1"/>
  <c r="D161" i="1" a="1"/>
  <c r="D161" i="1" s="1"/>
  <c r="D162" i="1" a="1"/>
  <c r="D162" i="1" s="1"/>
  <c r="D163" i="1" a="1"/>
  <c r="D163" i="1" s="1"/>
  <c r="D164" i="1" a="1"/>
  <c r="D164" i="1" s="1"/>
  <c r="D165" i="1" a="1"/>
  <c r="D165" i="1" s="1"/>
  <c r="D166" i="1" a="1"/>
  <c r="D166" i="1" s="1"/>
  <c r="D167" i="1" a="1"/>
  <c r="D167" i="1" s="1"/>
  <c r="D168" i="1" a="1"/>
  <c r="D168" i="1" s="1"/>
  <c r="D169" i="1" a="1"/>
  <c r="D169" i="1" s="1"/>
  <c r="D170" i="1" a="1"/>
  <c r="D170" i="1" s="1"/>
  <c r="D171" i="1" a="1"/>
  <c r="D171" i="1" s="1"/>
  <c r="D172" i="1" a="1"/>
  <c r="D172" i="1" s="1"/>
  <c r="D173" i="1" a="1"/>
  <c r="D173" i="1" s="1"/>
  <c r="D174" i="1" a="1"/>
  <c r="D174" i="1" s="1"/>
  <c r="D175" i="1" a="1"/>
  <c r="D175" i="1" s="1"/>
  <c r="D176" i="1" a="1"/>
  <c r="D176" i="1" s="1"/>
  <c r="D177" i="1" a="1"/>
  <c r="D177" i="1" s="1"/>
  <c r="D178" i="1" a="1"/>
  <c r="D178" i="1" s="1"/>
  <c r="D179" i="1" a="1"/>
  <c r="D179" i="1" s="1"/>
  <c r="D180" i="1" a="1"/>
  <c r="D180" i="1" s="1"/>
  <c r="D181" i="1" a="1"/>
  <c r="D181" i="1" s="1"/>
  <c r="D182" i="1" a="1"/>
  <c r="D182" i="1" s="1"/>
  <c r="D183" i="1" a="1"/>
  <c r="D183" i="1" s="1"/>
  <c r="D184" i="1" a="1"/>
  <c r="D184" i="1" s="1"/>
  <c r="D185" i="1" a="1"/>
  <c r="D185" i="1" s="1"/>
  <c r="D186" i="1" a="1"/>
  <c r="D186" i="1" s="1"/>
  <c r="D187" i="1" a="1"/>
  <c r="D187" i="1" s="1"/>
  <c r="D188" i="1" a="1"/>
  <c r="D188" i="1" s="1"/>
  <c r="D189" i="1" a="1"/>
  <c r="D189" i="1" s="1"/>
  <c r="D190" i="1" a="1"/>
  <c r="D190" i="1" s="1"/>
  <c r="D191" i="1" a="1"/>
  <c r="D191" i="1" s="1"/>
  <c r="D192" i="1" a="1"/>
  <c r="D192" i="1" s="1"/>
  <c r="D193" i="1" a="1"/>
  <c r="D193" i="1" s="1"/>
  <c r="D194" i="1" a="1"/>
  <c r="D194" i="1" s="1"/>
  <c r="D195" i="1" a="1"/>
  <c r="D195" i="1" s="1"/>
  <c r="D196" i="1" a="1"/>
  <c r="D196" i="1" s="1"/>
  <c r="D197" i="1" a="1"/>
  <c r="D197" i="1" s="1"/>
  <c r="D198" i="1" a="1"/>
  <c r="D198" i="1" s="1"/>
  <c r="D199" i="1" a="1"/>
  <c r="D199" i="1" s="1"/>
  <c r="D200" i="1" a="1"/>
  <c r="D200" i="1" s="1"/>
  <c r="D201" i="1" a="1"/>
  <c r="D201" i="1" s="1"/>
  <c r="D202" i="1" a="1"/>
  <c r="D202" i="1" s="1"/>
  <c r="D203" i="1" a="1"/>
  <c r="D203" i="1" s="1"/>
  <c r="D204" i="1" a="1"/>
  <c r="D204" i="1" s="1"/>
  <c r="D205" i="1" a="1"/>
  <c r="D205" i="1" s="1"/>
  <c r="D206" i="1" a="1"/>
  <c r="D206" i="1" s="1"/>
  <c r="D207" i="1" a="1"/>
  <c r="D207" i="1" s="1"/>
  <c r="D208" i="1" a="1"/>
  <c r="D208" i="1" s="1"/>
  <c r="D209" i="1" a="1"/>
  <c r="D209" i="1" s="1"/>
  <c r="D210" i="1" a="1"/>
  <c r="D210" i="1" s="1"/>
  <c r="D211" i="1" a="1"/>
  <c r="D211" i="1" s="1"/>
  <c r="D212" i="1" a="1"/>
  <c r="D212" i="1" s="1"/>
  <c r="D213" i="1" a="1"/>
  <c r="D213" i="1" s="1"/>
  <c r="D214" i="1" a="1"/>
  <c r="D214" i="1" s="1"/>
  <c r="D10" i="1" a="1"/>
  <c r="D10" i="1" s="1"/>
  <c r="B11" i="1" a="1"/>
  <c r="B11" i="1" s="1"/>
  <c r="B12" i="1" a="1"/>
  <c r="B12" i="1" s="1"/>
  <c r="B13" i="1" a="1"/>
  <c r="B13" i="1" s="1"/>
  <c r="B14" i="1" a="1"/>
  <c r="B14" i="1" s="1"/>
  <c r="B15" i="1" a="1"/>
  <c r="B15" i="1" s="1"/>
  <c r="B16" i="1" a="1"/>
  <c r="B16" i="1" s="1"/>
  <c r="B17" i="1" a="1"/>
  <c r="B17" i="1" s="1"/>
  <c r="B18" i="1" a="1"/>
  <c r="B18" i="1" s="1"/>
  <c r="B19" i="1" a="1"/>
  <c r="B19" i="1" s="1"/>
  <c r="B20" i="1" a="1"/>
  <c r="B20" i="1" s="1"/>
  <c r="B21" i="1" a="1"/>
  <c r="B21" i="1" s="1"/>
  <c r="B22" i="1" a="1"/>
  <c r="B22" i="1" s="1"/>
  <c r="B23" i="1" a="1"/>
  <c r="B23" i="1" s="1"/>
  <c r="B24" i="1" a="1"/>
  <c r="B24" i="1" s="1"/>
  <c r="B25" i="1" a="1"/>
  <c r="B25" i="1" s="1"/>
  <c r="B26" i="1" a="1"/>
  <c r="B26" i="1" s="1"/>
  <c r="B27" i="1" a="1"/>
  <c r="B27" i="1" s="1"/>
  <c r="B28" i="1" a="1"/>
  <c r="B28" i="1" s="1"/>
  <c r="B29" i="1" a="1"/>
  <c r="B29" i="1" s="1"/>
  <c r="B30" i="1" a="1"/>
  <c r="B30" i="1" s="1"/>
  <c r="B31" i="1" a="1"/>
  <c r="B31" i="1" s="1"/>
  <c r="B32" i="1" a="1"/>
  <c r="B32" i="1" s="1"/>
  <c r="B33" i="1" a="1"/>
  <c r="B33" i="1" s="1"/>
  <c r="B34" i="1" a="1"/>
  <c r="B34" i="1" s="1"/>
  <c r="B35" i="1" a="1"/>
  <c r="B35" i="1" s="1"/>
  <c r="B36" i="1" a="1"/>
  <c r="B36" i="1" s="1"/>
  <c r="B37" i="1" a="1"/>
  <c r="B37" i="1" s="1"/>
  <c r="B38" i="1" a="1"/>
  <c r="B38" i="1" s="1"/>
  <c r="B39" i="1" a="1"/>
  <c r="B39" i="1" s="1"/>
  <c r="B40" i="1" a="1"/>
  <c r="B40" i="1" s="1"/>
  <c r="B41" i="1" a="1"/>
  <c r="B41" i="1" s="1"/>
  <c r="B42" i="1" a="1"/>
  <c r="B42" i="1" s="1"/>
  <c r="B43" i="1" a="1"/>
  <c r="B43" i="1" s="1"/>
  <c r="B44" i="1" a="1"/>
  <c r="B44" i="1" s="1"/>
  <c r="B45" i="1" a="1"/>
  <c r="B45" i="1" s="1"/>
  <c r="B46" i="1" a="1"/>
  <c r="B46" i="1" s="1"/>
  <c r="B47" i="1" a="1"/>
  <c r="B47" i="1" s="1"/>
  <c r="B48" i="1" a="1"/>
  <c r="B48" i="1" s="1"/>
  <c r="B49" i="1" a="1"/>
  <c r="B49" i="1" s="1"/>
  <c r="B50" i="1" a="1"/>
  <c r="B50" i="1" s="1"/>
  <c r="B51" i="1" a="1"/>
  <c r="B51" i="1" s="1"/>
  <c r="B52" i="1" a="1"/>
  <c r="B52" i="1" s="1"/>
  <c r="B53" i="1" a="1"/>
  <c r="B53" i="1" s="1"/>
  <c r="B54" i="1" a="1"/>
  <c r="B54" i="1" s="1"/>
  <c r="B55" i="1" a="1"/>
  <c r="B55" i="1" s="1"/>
  <c r="B56" i="1" a="1"/>
  <c r="B56" i="1" s="1"/>
  <c r="B57" i="1" a="1"/>
  <c r="B57" i="1" s="1"/>
  <c r="B58" i="1" a="1"/>
  <c r="B58" i="1" s="1"/>
  <c r="B59" i="1" a="1"/>
  <c r="B59" i="1" s="1"/>
  <c r="B60" i="1" a="1"/>
  <c r="B60" i="1" s="1"/>
  <c r="B61" i="1" a="1"/>
  <c r="B61" i="1" s="1"/>
  <c r="B62" i="1" a="1"/>
  <c r="B62" i="1" s="1"/>
  <c r="B63" i="1" a="1"/>
  <c r="B63" i="1" s="1"/>
  <c r="B64" i="1" a="1"/>
  <c r="B64" i="1" s="1"/>
  <c r="B65" i="1" a="1"/>
  <c r="B65" i="1" s="1"/>
  <c r="B66" i="1" a="1"/>
  <c r="B66" i="1" s="1"/>
  <c r="B67" i="1" a="1"/>
  <c r="B67" i="1" s="1"/>
  <c r="B68" i="1" a="1"/>
  <c r="B68" i="1" s="1"/>
  <c r="B69" i="1" a="1"/>
  <c r="B69" i="1" s="1"/>
  <c r="B70" i="1" a="1"/>
  <c r="B70" i="1" s="1"/>
  <c r="B71" i="1" a="1"/>
  <c r="B71" i="1" s="1"/>
  <c r="B72" i="1" a="1"/>
  <c r="B72" i="1" s="1"/>
  <c r="B73" i="1" a="1"/>
  <c r="B73" i="1" s="1"/>
  <c r="B74" i="1" a="1"/>
  <c r="B74" i="1" s="1"/>
  <c r="B75" i="1" a="1"/>
  <c r="B75" i="1" s="1"/>
  <c r="B76" i="1" a="1"/>
  <c r="B76" i="1" s="1"/>
  <c r="B77" i="1" a="1"/>
  <c r="B77" i="1" s="1"/>
  <c r="B78" i="1" a="1"/>
  <c r="B78" i="1" s="1"/>
  <c r="B79" i="1" a="1"/>
  <c r="B79" i="1" s="1"/>
  <c r="B80" i="1" a="1"/>
  <c r="B80" i="1" s="1"/>
  <c r="B81" i="1" a="1"/>
  <c r="B81" i="1" s="1"/>
  <c r="B82" i="1" a="1"/>
  <c r="B82" i="1" s="1"/>
  <c r="B83" i="1" a="1"/>
  <c r="B83" i="1" s="1"/>
  <c r="B84" i="1" a="1"/>
  <c r="B84" i="1" s="1"/>
  <c r="B85" i="1" a="1"/>
  <c r="B85" i="1" s="1"/>
  <c r="B86" i="1" a="1"/>
  <c r="B86" i="1" s="1"/>
  <c r="B87" i="1" a="1"/>
  <c r="B87" i="1" s="1"/>
  <c r="B88" i="1" a="1"/>
  <c r="B88" i="1" s="1"/>
  <c r="B89" i="1" a="1"/>
  <c r="B89" i="1" s="1"/>
  <c r="B90" i="1" a="1"/>
  <c r="B90" i="1" s="1"/>
  <c r="B91" i="1" a="1"/>
  <c r="B91" i="1" s="1"/>
  <c r="B92" i="1" a="1"/>
  <c r="B92" i="1" s="1"/>
  <c r="B93" i="1" a="1"/>
  <c r="B93" i="1" s="1"/>
  <c r="B94" i="1" a="1"/>
  <c r="B94" i="1" s="1"/>
  <c r="B95" i="1" a="1"/>
  <c r="B95" i="1" s="1"/>
  <c r="B96" i="1" a="1"/>
  <c r="B96" i="1" s="1"/>
  <c r="B97" i="1" a="1"/>
  <c r="B97" i="1" s="1"/>
  <c r="B98" i="1" a="1"/>
  <c r="B98" i="1" s="1"/>
  <c r="B99" i="1" a="1"/>
  <c r="B99" i="1" s="1"/>
  <c r="B100" i="1" a="1"/>
  <c r="B100" i="1" s="1"/>
  <c r="B101" i="1" a="1"/>
  <c r="B101" i="1" s="1"/>
  <c r="B102" i="1" a="1"/>
  <c r="B102" i="1" s="1"/>
  <c r="B103" i="1" a="1"/>
  <c r="B103" i="1" s="1"/>
  <c r="B104" i="1" a="1"/>
  <c r="B104" i="1" s="1"/>
  <c r="B105" i="1" a="1"/>
  <c r="B105" i="1" s="1"/>
  <c r="B106" i="1" a="1"/>
  <c r="B106" i="1" s="1"/>
  <c r="B107" i="1" a="1"/>
  <c r="B107" i="1" s="1"/>
  <c r="B108" i="1" a="1"/>
  <c r="B108" i="1" s="1"/>
  <c r="B109" i="1" a="1"/>
  <c r="B109" i="1" s="1"/>
  <c r="B110" i="1" a="1"/>
  <c r="B110" i="1" s="1"/>
  <c r="B111" i="1" a="1"/>
  <c r="B111" i="1" s="1"/>
  <c r="B112" i="1" a="1"/>
  <c r="B112" i="1" s="1"/>
  <c r="B113" i="1" a="1"/>
  <c r="B113" i="1" s="1"/>
  <c r="B114" i="1" a="1"/>
  <c r="B114" i="1" s="1"/>
  <c r="B115" i="1" a="1"/>
  <c r="B115" i="1" s="1"/>
  <c r="B116" i="1" a="1"/>
  <c r="B116" i="1" s="1"/>
  <c r="B117" i="1" a="1"/>
  <c r="B117" i="1" s="1"/>
  <c r="B118" i="1" a="1"/>
  <c r="B118" i="1" s="1"/>
  <c r="B119" i="1" a="1"/>
  <c r="B119" i="1" s="1"/>
  <c r="B120" i="1" a="1"/>
  <c r="B120" i="1" s="1"/>
  <c r="B121" i="1" a="1"/>
  <c r="B121" i="1" s="1"/>
  <c r="B122" i="1" a="1"/>
  <c r="B122" i="1" s="1"/>
  <c r="B123" i="1" a="1"/>
  <c r="B123" i="1" s="1"/>
  <c r="B124" i="1" a="1"/>
  <c r="B124" i="1" s="1"/>
  <c r="B125" i="1" a="1"/>
  <c r="B125" i="1" s="1"/>
  <c r="B126" i="1" a="1"/>
  <c r="B126" i="1" s="1"/>
  <c r="B127" i="1" a="1"/>
  <c r="B127" i="1" s="1"/>
  <c r="B128" i="1" a="1"/>
  <c r="B128" i="1" s="1"/>
  <c r="B129" i="1" a="1"/>
  <c r="B129" i="1" s="1"/>
  <c r="B130" i="1" a="1"/>
  <c r="B130" i="1" s="1"/>
  <c r="B131" i="1" a="1"/>
  <c r="B131" i="1" s="1"/>
  <c r="B132" i="1" a="1"/>
  <c r="B132" i="1" s="1"/>
  <c r="B133" i="1" a="1"/>
  <c r="B133" i="1" s="1"/>
  <c r="B134" i="1" a="1"/>
  <c r="B134" i="1" s="1"/>
  <c r="B135" i="1" a="1"/>
  <c r="B135" i="1" s="1"/>
  <c r="B136" i="1" a="1"/>
  <c r="B136" i="1" s="1"/>
  <c r="B137" i="1" a="1"/>
  <c r="B137" i="1" s="1"/>
  <c r="B138" i="1" a="1"/>
  <c r="B138" i="1" s="1"/>
  <c r="B139" i="1" a="1"/>
  <c r="B139" i="1" s="1"/>
  <c r="B140" i="1" a="1"/>
  <c r="B140" i="1" s="1"/>
  <c r="B141" i="1" a="1"/>
  <c r="B141" i="1" s="1"/>
  <c r="B142" i="1" a="1"/>
  <c r="B142" i="1" s="1"/>
  <c r="B143" i="1" a="1"/>
  <c r="B143" i="1" s="1"/>
  <c r="B144" i="1" a="1"/>
  <c r="B144" i="1" s="1"/>
  <c r="B145" i="1" a="1"/>
  <c r="B145" i="1" s="1"/>
  <c r="B146" i="1" a="1"/>
  <c r="B146" i="1" s="1"/>
  <c r="B147" i="1" a="1"/>
  <c r="B147" i="1" s="1"/>
  <c r="B148" i="1" a="1"/>
  <c r="B148" i="1" s="1"/>
  <c r="B149" i="1" a="1"/>
  <c r="B149" i="1" s="1"/>
  <c r="B150" i="1" a="1"/>
  <c r="B150" i="1" s="1"/>
  <c r="B151" i="1" a="1"/>
  <c r="B151" i="1" s="1"/>
  <c r="B152" i="1" a="1"/>
  <c r="B152" i="1" s="1"/>
  <c r="B153" i="1" a="1"/>
  <c r="B153" i="1" s="1"/>
  <c r="B154" i="1" a="1"/>
  <c r="B154" i="1" s="1"/>
  <c r="B155" i="1" a="1"/>
  <c r="B155" i="1" s="1"/>
  <c r="B156" i="1" a="1"/>
  <c r="B156" i="1" s="1"/>
  <c r="B157" i="1" a="1"/>
  <c r="B157" i="1" s="1"/>
  <c r="B158" i="1" a="1"/>
  <c r="B158" i="1" s="1"/>
  <c r="B159" i="1" a="1"/>
  <c r="B159" i="1" s="1"/>
  <c r="B160" i="1" a="1"/>
  <c r="B160" i="1" s="1"/>
  <c r="B161" i="1" a="1"/>
  <c r="B161" i="1" s="1"/>
  <c r="B162" i="1" a="1"/>
  <c r="B162" i="1" s="1"/>
  <c r="B163" i="1" a="1"/>
  <c r="B163" i="1" s="1"/>
  <c r="B164" i="1" a="1"/>
  <c r="B164" i="1" s="1"/>
  <c r="B165" i="1" a="1"/>
  <c r="B165" i="1" s="1"/>
  <c r="B166" i="1" a="1"/>
  <c r="B166" i="1" s="1"/>
  <c r="B167" i="1" a="1"/>
  <c r="B167" i="1" s="1"/>
  <c r="B168" i="1" a="1"/>
  <c r="B168" i="1" s="1"/>
  <c r="B169" i="1" a="1"/>
  <c r="B169" i="1" s="1"/>
  <c r="B170" i="1" a="1"/>
  <c r="B170" i="1" s="1"/>
  <c r="B171" i="1" a="1"/>
  <c r="B171" i="1" s="1"/>
  <c r="B172" i="1" a="1"/>
  <c r="B172" i="1" s="1"/>
  <c r="B173" i="1" a="1"/>
  <c r="B173" i="1" s="1"/>
  <c r="B174" i="1" a="1"/>
  <c r="B174" i="1" s="1"/>
  <c r="B175" i="1" a="1"/>
  <c r="B175" i="1" s="1"/>
  <c r="B176" i="1" a="1"/>
  <c r="B176" i="1" s="1"/>
  <c r="B177" i="1" a="1"/>
  <c r="B177" i="1" s="1"/>
  <c r="B178" i="1" a="1"/>
  <c r="B178" i="1" s="1"/>
  <c r="B179" i="1" a="1"/>
  <c r="B179" i="1" s="1"/>
  <c r="B180" i="1" a="1"/>
  <c r="B180" i="1" s="1"/>
  <c r="B181" i="1" a="1"/>
  <c r="B181" i="1" s="1"/>
  <c r="B182" i="1" a="1"/>
  <c r="B182" i="1" s="1"/>
  <c r="B183" i="1" a="1"/>
  <c r="B183" i="1" s="1"/>
  <c r="B184" i="1" a="1"/>
  <c r="B184" i="1" s="1"/>
  <c r="B185" i="1" a="1"/>
  <c r="B185" i="1" s="1"/>
  <c r="B186" i="1" a="1"/>
  <c r="B186" i="1" s="1"/>
  <c r="B187" i="1" a="1"/>
  <c r="B187" i="1" s="1"/>
  <c r="B188" i="1" a="1"/>
  <c r="B188" i="1" s="1"/>
  <c r="B189" i="1" a="1"/>
  <c r="B189" i="1" s="1"/>
  <c r="B190" i="1" a="1"/>
  <c r="B190" i="1" s="1"/>
  <c r="B191" i="1" a="1"/>
  <c r="B191" i="1" s="1"/>
  <c r="B192" i="1" a="1"/>
  <c r="B192" i="1" s="1"/>
  <c r="B193" i="1" a="1"/>
  <c r="B193" i="1" s="1"/>
  <c r="B194" i="1" a="1"/>
  <c r="B194" i="1" s="1"/>
  <c r="B195" i="1" a="1"/>
  <c r="B195" i="1" s="1"/>
  <c r="B196" i="1" a="1"/>
  <c r="B196" i="1" s="1"/>
  <c r="B197" i="1" a="1"/>
  <c r="B197" i="1" s="1"/>
  <c r="B198" i="1" a="1"/>
  <c r="B198" i="1" s="1"/>
  <c r="B199" i="1" a="1"/>
  <c r="B199" i="1" s="1"/>
  <c r="B200" i="1" a="1"/>
  <c r="B200" i="1" s="1"/>
  <c r="B201" i="1" a="1"/>
  <c r="B201" i="1" s="1"/>
  <c r="B202" i="1" a="1"/>
  <c r="B202" i="1" s="1"/>
  <c r="B203" i="1" a="1"/>
  <c r="B203" i="1" s="1"/>
  <c r="B204" i="1" a="1"/>
  <c r="B204" i="1" s="1"/>
  <c r="B205" i="1" a="1"/>
  <c r="B205" i="1" s="1"/>
  <c r="B206" i="1" a="1"/>
  <c r="B206" i="1" s="1"/>
  <c r="B207" i="1" a="1"/>
  <c r="B207" i="1" s="1"/>
  <c r="B208" i="1" a="1"/>
  <c r="B208" i="1" s="1"/>
  <c r="B209" i="1" a="1"/>
  <c r="B209" i="1" s="1"/>
  <c r="B210" i="1" a="1"/>
  <c r="B210" i="1" s="1"/>
  <c r="B211" i="1" a="1"/>
  <c r="B211" i="1" s="1"/>
  <c r="B212" i="1" a="1"/>
  <c r="B212" i="1" s="1"/>
  <c r="B213" i="1" a="1"/>
  <c r="B213" i="1" s="1"/>
  <c r="B214" i="1" a="1"/>
  <c r="B214" i="1" s="1"/>
  <c r="B215" i="1" a="1"/>
  <c r="B215" i="1" s="1"/>
  <c r="B216" i="1" a="1"/>
  <c r="B216" i="1" s="1"/>
  <c r="B217" i="1" a="1"/>
  <c r="B217" i="1" s="1"/>
  <c r="B218" i="1" a="1"/>
  <c r="B218" i="1" s="1"/>
  <c r="B219" i="1" a="1"/>
  <c r="B219" i="1" s="1"/>
  <c r="B220" i="1" a="1"/>
  <c r="B220" i="1" s="1"/>
  <c r="B221" i="1" a="1"/>
  <c r="B221" i="1" s="1"/>
  <c r="B222" i="1" a="1"/>
  <c r="B222" i="1" s="1"/>
  <c r="B223" i="1" a="1"/>
  <c r="B223" i="1" s="1"/>
  <c r="B224" i="1" a="1"/>
  <c r="B224" i="1" s="1"/>
  <c r="B225" i="1" a="1"/>
  <c r="B225" i="1" s="1"/>
  <c r="B226" i="1" a="1"/>
  <c r="B226" i="1" s="1"/>
  <c r="B227" i="1" a="1"/>
  <c r="B227" i="1" s="1"/>
  <c r="B228" i="1" a="1"/>
  <c r="B228" i="1" s="1"/>
  <c r="B229" i="1" a="1"/>
  <c r="B229" i="1" s="1"/>
  <c r="B230" i="1" a="1"/>
  <c r="B230" i="1" s="1"/>
  <c r="B231" i="1" a="1"/>
  <c r="B231" i="1" s="1"/>
  <c r="B232" i="1" a="1"/>
  <c r="B232" i="1" s="1"/>
  <c r="B233" i="1" a="1"/>
  <c r="B233" i="1" s="1"/>
  <c r="B234" i="1" a="1"/>
  <c r="B234" i="1" s="1"/>
  <c r="B235" i="1" a="1"/>
  <c r="B235" i="1" s="1"/>
  <c r="B10" i="1" a="1"/>
  <c r="B10" i="1" s="1"/>
  <c r="G13" i="1" l="1"/>
  <c r="G14" i="1"/>
  <c r="A13" i="1"/>
  <c r="A14" i="1"/>
  <c r="L7" i="1"/>
  <c r="K7" i="1"/>
  <c r="J7" i="1"/>
  <c r="I7" i="1"/>
  <c r="H7" i="1"/>
  <c r="G7" i="1"/>
  <c r="F7" i="1"/>
  <c r="E7" i="1"/>
  <c r="D7" i="1"/>
  <c r="L6" i="1"/>
  <c r="L8" i="1" s="1"/>
  <c r="K6" i="1"/>
  <c r="J6" i="1"/>
  <c r="J8" i="1" s="1"/>
  <c r="I6" i="1"/>
  <c r="H6" i="1"/>
  <c r="H8" i="1" s="1"/>
  <c r="G6" i="1"/>
  <c r="F6" i="1"/>
  <c r="F8" i="1" s="1"/>
  <c r="E6" i="1"/>
  <c r="D6" i="1"/>
  <c r="D8" i="1" s="1"/>
  <c r="K4" i="1"/>
  <c r="K3" i="1"/>
  <c r="G15" i="1" l="1"/>
  <c r="A15" i="1"/>
  <c r="A17" i="1" s="1"/>
  <c r="A16" i="1"/>
  <c r="G4" i="1"/>
  <c r="E4" i="1"/>
  <c r="E8" i="1"/>
  <c r="K1" i="1" s="1"/>
  <c r="G8" i="1"/>
  <c r="I8" i="1"/>
  <c r="K8" i="1"/>
  <c r="G16" i="1" l="1"/>
  <c r="G17" i="1"/>
  <c r="A18" i="1"/>
  <c r="A19" i="1" s="1"/>
  <c r="K2" i="1"/>
  <c r="G18" i="1" l="1"/>
  <c r="G19" i="1"/>
  <c r="A20" i="1"/>
  <c r="A21" i="1"/>
  <c r="A22" i="1"/>
  <c r="G20" i="1" l="1"/>
  <c r="A23" i="1"/>
  <c r="A24" i="1"/>
  <c r="G21" i="1" l="1"/>
  <c r="A25" i="1"/>
  <c r="A26" i="1" s="1"/>
  <c r="A27" i="1" s="1"/>
  <c r="A28" i="1" s="1"/>
  <c r="A29" i="1" s="1"/>
  <c r="A30" i="1" s="1"/>
  <c r="A31" i="1" s="1"/>
  <c r="A32" i="1" s="1"/>
  <c r="A33" i="1" s="1"/>
  <c r="A34" i="1" s="1"/>
  <c r="A35" i="1" s="1"/>
  <c r="A36" i="1" s="1"/>
  <c r="A37" i="1" s="1"/>
  <c r="A38" i="1" s="1"/>
  <c r="A39" i="1" s="1"/>
  <c r="A40" i="1" s="1"/>
  <c r="A41" i="1" s="1"/>
  <c r="A42" i="1" s="1"/>
  <c r="A43" i="1" s="1"/>
  <c r="A44" i="1" s="1"/>
  <c r="G22" i="1" l="1"/>
  <c r="G23" i="1" s="1"/>
  <c r="G24" i="1" s="1"/>
  <c r="G25" i="1" s="1"/>
  <c r="G26" i="1" s="1"/>
  <c r="G27" i="1" s="1"/>
  <c r="G28" i="1" s="1"/>
  <c r="G29" i="1" s="1"/>
  <c r="G30" i="1" s="1"/>
  <c r="G31" i="1" s="1"/>
  <c r="G32" i="1" s="1"/>
  <c r="G33" i="1" s="1"/>
  <c r="G34" i="1" s="1"/>
  <c r="G35" i="1" s="1"/>
  <c r="G36" i="1" s="1"/>
  <c r="G37" i="1" s="1"/>
  <c r="G38" i="1" s="1"/>
  <c r="G39" i="1" s="1"/>
  <c r="G40" i="1" s="1"/>
  <c r="G41" i="1" s="1"/>
  <c r="G42" i="1" s="1"/>
  <c r="G43" i="1" s="1"/>
  <c r="G44" i="1" s="1"/>
  <c r="G45" i="1" s="1"/>
  <c r="G46" i="1" s="1"/>
  <c r="G47" i="1" s="1"/>
  <c r="G48" i="1" s="1"/>
  <c r="G49" i="1" s="1"/>
  <c r="G50" i="1" s="1"/>
  <c r="G51" i="1" s="1"/>
  <c r="G52" i="1" s="1"/>
  <c r="G53" i="1" s="1"/>
  <c r="G54" i="1" s="1"/>
  <c r="G55" i="1" s="1"/>
  <c r="G56" i="1" s="1"/>
  <c r="G57" i="1" s="1"/>
  <c r="G58" i="1" s="1"/>
  <c r="G59" i="1" s="1"/>
  <c r="G60" i="1" s="1"/>
  <c r="G61" i="1" s="1"/>
  <c r="G62" i="1" s="1"/>
  <c r="G63" i="1" s="1"/>
  <c r="G64" i="1" s="1"/>
  <c r="G65" i="1" s="1"/>
  <c r="G66" i="1" s="1"/>
  <c r="G67" i="1" s="1"/>
  <c r="G68" i="1" s="1"/>
  <c r="G69" i="1" s="1"/>
  <c r="G70" i="1" s="1"/>
  <c r="G71" i="1" s="1"/>
  <c r="G72" i="1" s="1"/>
  <c r="G73" i="1" s="1"/>
  <c r="G74" i="1" s="1"/>
  <c r="G75" i="1" s="1"/>
  <c r="G76" i="1" s="1"/>
  <c r="G77" i="1" s="1"/>
  <c r="G78" i="1" s="1"/>
  <c r="G79" i="1" s="1"/>
  <c r="G80" i="1" s="1"/>
  <c r="G81" i="1" s="1"/>
  <c r="G82" i="1" s="1"/>
  <c r="G83" i="1" s="1"/>
</calcChain>
</file>

<file path=xl/sharedStrings.xml><?xml version="1.0" encoding="utf-8"?>
<sst xmlns="http://schemas.openxmlformats.org/spreadsheetml/2006/main" count="811" uniqueCount="314">
  <si>
    <t>بنـــــــــــــــــــون</t>
  </si>
  <si>
    <t>بنـــــات</t>
  </si>
  <si>
    <t xml:space="preserve"> الصف الاول</t>
  </si>
  <si>
    <t>عدد الفصول</t>
  </si>
  <si>
    <t>مسلم</t>
  </si>
  <si>
    <t>مسلمة</t>
  </si>
  <si>
    <t>كثافة الفصل</t>
  </si>
  <si>
    <t>مسيحي</t>
  </si>
  <si>
    <t>مسيحية</t>
  </si>
  <si>
    <t>عدد المستجدين</t>
  </si>
  <si>
    <t>جملة</t>
  </si>
  <si>
    <t>عدد الباقين</t>
  </si>
  <si>
    <t xml:space="preserve">فصل   </t>
  </si>
  <si>
    <t xml:space="preserve">1 / 1  </t>
  </si>
  <si>
    <t xml:space="preserve">1 / 2  </t>
  </si>
  <si>
    <t xml:space="preserve">1 / 3  </t>
  </si>
  <si>
    <t xml:space="preserve">1 / 4  </t>
  </si>
  <si>
    <t xml:space="preserve">1 / 5  </t>
  </si>
  <si>
    <t xml:space="preserve">1 / 6  </t>
  </si>
  <si>
    <t xml:space="preserve">1 / 7  </t>
  </si>
  <si>
    <t xml:space="preserve">1 / 8  </t>
  </si>
  <si>
    <t xml:space="preserve">1 / 9  </t>
  </si>
  <si>
    <t>بنين</t>
  </si>
  <si>
    <t>بنات</t>
  </si>
  <si>
    <t>م</t>
  </si>
  <si>
    <t>اسمــــــاء البنين</t>
  </si>
  <si>
    <t>الفصل</t>
  </si>
  <si>
    <t>الرقم القومى</t>
  </si>
  <si>
    <t>القــيد</t>
  </si>
  <si>
    <t>الديانة</t>
  </si>
  <si>
    <t>اسمــــــاء البنات</t>
  </si>
  <si>
    <t>حالة القيد</t>
  </si>
  <si>
    <t>النوع</t>
  </si>
  <si>
    <t>الجنسية</t>
  </si>
  <si>
    <t>تاريخ الميلاد</t>
  </si>
  <si>
    <t>اسم الام رباعيا</t>
  </si>
  <si>
    <t>الرقم القومي</t>
  </si>
  <si>
    <t>اسم الطالب</t>
  </si>
  <si>
    <t>كود الطالب</t>
  </si>
  <si>
    <t>ناجح ومنقول</t>
  </si>
  <si>
    <t>ذكر</t>
  </si>
  <si>
    <t>مصرى</t>
  </si>
  <si>
    <t>2003/12/15</t>
  </si>
  <si>
    <t>2004/6/20</t>
  </si>
  <si>
    <t>2004/7/12</t>
  </si>
  <si>
    <t>2004/1/26</t>
  </si>
  <si>
    <t>2004/6/1</t>
  </si>
  <si>
    <t>2004/9/26</t>
  </si>
  <si>
    <t>2004/1/1</t>
  </si>
  <si>
    <t>2004/7/4</t>
  </si>
  <si>
    <t>2004/5/25</t>
  </si>
  <si>
    <t>2004/5/18</t>
  </si>
  <si>
    <t>2004/4/18</t>
  </si>
  <si>
    <t>2003/2/16</t>
  </si>
  <si>
    <t>2004/8/15</t>
  </si>
  <si>
    <t>2004/8/1</t>
  </si>
  <si>
    <t>2004/3/1</t>
  </si>
  <si>
    <t>راسب وباق للاعادة</t>
  </si>
  <si>
    <t>2003/3/1</t>
  </si>
  <si>
    <t>2003/11/5</t>
  </si>
  <si>
    <t>2003/11/1</t>
  </si>
  <si>
    <t>2004/3/17</t>
  </si>
  <si>
    <t>2004/8/23</t>
  </si>
  <si>
    <t>2002/4/14</t>
  </si>
  <si>
    <t>2003/5/4</t>
  </si>
  <si>
    <t>2003/7/13</t>
  </si>
  <si>
    <t>2004/2/8</t>
  </si>
  <si>
    <t>2002/12/22</t>
  </si>
  <si>
    <t>2003/10/12</t>
  </si>
  <si>
    <t>2004/9/20</t>
  </si>
  <si>
    <t>2003/12/1</t>
  </si>
  <si>
    <t>2004/6/7</t>
  </si>
  <si>
    <t>2004/5/10</t>
  </si>
  <si>
    <t>2004/4/1</t>
  </si>
  <si>
    <t>2003/9/1</t>
  </si>
  <si>
    <t>2004/5/12</t>
  </si>
  <si>
    <t>انثى</t>
  </si>
  <si>
    <t>2002/10/1</t>
  </si>
  <si>
    <t>2004/5/23</t>
  </si>
  <si>
    <t>2003/10/23</t>
  </si>
  <si>
    <t>2003/1/19</t>
  </si>
  <si>
    <t>2004/7/18</t>
  </si>
  <si>
    <t>2004/1/20</t>
  </si>
  <si>
    <t>2004/10/17</t>
  </si>
  <si>
    <t>2004/9/1</t>
  </si>
  <si>
    <t>2003/10/1</t>
  </si>
  <si>
    <t>2003/4/1</t>
  </si>
  <si>
    <t>2004/6/18</t>
  </si>
  <si>
    <t>2004/8/8</t>
  </si>
  <si>
    <t>2004/2/23</t>
  </si>
  <si>
    <t>2004/3/22</t>
  </si>
  <si>
    <t>2003/4/21</t>
  </si>
  <si>
    <t>2003/7/12</t>
  </si>
  <si>
    <t>2004/1/7</t>
  </si>
  <si>
    <t>2004/1/13</t>
  </si>
  <si>
    <t>2003/12/7</t>
  </si>
  <si>
    <t>علي بطيخ سالم أحمد1</t>
  </si>
  <si>
    <t>علي بطيخ سالم أحمد2</t>
  </si>
  <si>
    <t>علي بطيخ سالم أحمد3</t>
  </si>
  <si>
    <t>علي بطيخ سالم أحمد4</t>
  </si>
  <si>
    <t>علي بطيخ سالم أحمد5</t>
  </si>
  <si>
    <t>علي بطيخ سالم أحمد6</t>
  </si>
  <si>
    <t>علي بطيخ سالم أحمد7</t>
  </si>
  <si>
    <t>علي بطيخ سالم أحمد8</t>
  </si>
  <si>
    <t>علي بطيخ سالم أحمد9</t>
  </si>
  <si>
    <t>علي بطيخ سالم أحمد10</t>
  </si>
  <si>
    <t>علي بطيخ سالم أحمد11</t>
  </si>
  <si>
    <t>علي بطيخ سالم أحمد12</t>
  </si>
  <si>
    <t>علي بطيخ سالم أحمد13</t>
  </si>
  <si>
    <t>علي بطيخ سالم أحمد14</t>
  </si>
  <si>
    <t>علي بطيخ سالم أحمد15</t>
  </si>
  <si>
    <t>علي بطيخ سالم أحمد16</t>
  </si>
  <si>
    <t>علي بطيخ سالم أحمد17</t>
  </si>
  <si>
    <t>علي بطيخ سالم أحمد18</t>
  </si>
  <si>
    <t>علي بطيخ سالم أحمد19</t>
  </si>
  <si>
    <t>علي بطيخ سالم أحمد20</t>
  </si>
  <si>
    <t>علي بطيخ سالم أحمد21</t>
  </si>
  <si>
    <t>علي بطيخ سالم أحمد22</t>
  </si>
  <si>
    <t>علي بطيخ سالم أحمد23</t>
  </si>
  <si>
    <t>علي بطيخ سالم أحمد24</t>
  </si>
  <si>
    <t>علي بطيخ سالم أحمد25</t>
  </si>
  <si>
    <t>علي بطيخ سالم أحمد26</t>
  </si>
  <si>
    <t>علي بطيخ سالم أحمد27</t>
  </si>
  <si>
    <t>علي بطيخ سالم أحمد28</t>
  </si>
  <si>
    <t>علي بطيخ سالم أحمد29</t>
  </si>
  <si>
    <t>علي بطيخ سالم أحمد30</t>
  </si>
  <si>
    <t>علي بطيخ سالم أحمد31</t>
  </si>
  <si>
    <t>علي بطيخ سالم أحمد32</t>
  </si>
  <si>
    <t>علي بطيخ سالم أحمد33</t>
  </si>
  <si>
    <t>علي بطيخ سالم أحمد34</t>
  </si>
  <si>
    <t>علي بطيخ سالم أحمد35</t>
  </si>
  <si>
    <t>فاطمة الزهراء1</t>
  </si>
  <si>
    <t>فاطمة الزهراء2</t>
  </si>
  <si>
    <t>فاطمة الزهراء3</t>
  </si>
  <si>
    <t>فاطمة الزهراء4</t>
  </si>
  <si>
    <t>فاطمة الزهراء5</t>
  </si>
  <si>
    <t>فاطمة الزهراء6</t>
  </si>
  <si>
    <t>فاطمة الزهراء7</t>
  </si>
  <si>
    <t>فاطمة الزهراء8</t>
  </si>
  <si>
    <t>فاطمة الزهراء9</t>
  </si>
  <si>
    <t>فاطمة الزهراء10</t>
  </si>
  <si>
    <t>فاطمة الزهراء11</t>
  </si>
  <si>
    <t>فاطمة الزهراء12</t>
  </si>
  <si>
    <t>فاطمة الزهراء13</t>
  </si>
  <si>
    <t>فاطمة الزهراء14</t>
  </si>
  <si>
    <t>فاطمة الزهراء15</t>
  </si>
  <si>
    <t>فاطمة الزهراء16</t>
  </si>
  <si>
    <t>فاطمة الزهراء17</t>
  </si>
  <si>
    <t>فاطمة الزهراء18</t>
  </si>
  <si>
    <t>فاطمة الزهراء19</t>
  </si>
  <si>
    <t>فاطمة الزهراء20</t>
  </si>
  <si>
    <t>فاطمة الزهراء21</t>
  </si>
  <si>
    <t>فاطمة الزهراء22</t>
  </si>
  <si>
    <t>فاطمة الزهراء23</t>
  </si>
  <si>
    <t>فاطمة الزهراء24</t>
  </si>
  <si>
    <t>فاطمة الزهراء25</t>
  </si>
  <si>
    <t>فاطمة الزهراء26</t>
  </si>
  <si>
    <t>فاطمة الزهراء27</t>
  </si>
  <si>
    <t>فاطمة الزهراء28</t>
  </si>
  <si>
    <t>فاطمة الزهراء29</t>
  </si>
  <si>
    <t>فاطمة الزهراء30</t>
  </si>
  <si>
    <t>فاطمة الزهراء31</t>
  </si>
  <si>
    <t>فاطمة الزهراء32</t>
  </si>
  <si>
    <t>فاطمة الزهراء33</t>
  </si>
  <si>
    <t>فاطمة الزهراء34</t>
  </si>
  <si>
    <t>فاطمة الزهراء35</t>
  </si>
  <si>
    <t>فاطمة1</t>
  </si>
  <si>
    <t>فاطمة2</t>
  </si>
  <si>
    <t>فاطمة3</t>
  </si>
  <si>
    <t>فاطمة4</t>
  </si>
  <si>
    <t>فاطمة5</t>
  </si>
  <si>
    <t>فاطمة6</t>
  </si>
  <si>
    <t>فاطمة7</t>
  </si>
  <si>
    <t>فاطمة8</t>
  </si>
  <si>
    <t>فاطمة9</t>
  </si>
  <si>
    <t>فاطمة10</t>
  </si>
  <si>
    <t>فاطمة11</t>
  </si>
  <si>
    <t>فاطمة12</t>
  </si>
  <si>
    <t>فاطمة13</t>
  </si>
  <si>
    <t>فاطمة14</t>
  </si>
  <si>
    <t>فاطمة15</t>
  </si>
  <si>
    <t>فاطمة16</t>
  </si>
  <si>
    <t>فاطمة17</t>
  </si>
  <si>
    <t>فاطمة18</t>
  </si>
  <si>
    <t>فاطمة19</t>
  </si>
  <si>
    <t>فاطمة20</t>
  </si>
  <si>
    <t>فاطمة21</t>
  </si>
  <si>
    <t>فاطمة22</t>
  </si>
  <si>
    <t>فاطمة23</t>
  </si>
  <si>
    <t>فاطمة24</t>
  </si>
  <si>
    <t>فاطمة25</t>
  </si>
  <si>
    <t>فاطمة26</t>
  </si>
  <si>
    <t>فاطمة27</t>
  </si>
  <si>
    <t>فاطمة28</t>
  </si>
  <si>
    <t>فاطمة29</t>
  </si>
  <si>
    <t>فاطمة30</t>
  </si>
  <si>
    <t>فاطمة31</t>
  </si>
  <si>
    <t>فاطمة32</t>
  </si>
  <si>
    <t>فاطمة33</t>
  </si>
  <si>
    <t>فاطمة34</t>
  </si>
  <si>
    <t>فاطمة35</t>
  </si>
  <si>
    <t>فاطمة36</t>
  </si>
  <si>
    <t>فاطمة37</t>
  </si>
  <si>
    <t>فاطمة38</t>
  </si>
  <si>
    <t>فاطمة39</t>
  </si>
  <si>
    <t>فاطمة40</t>
  </si>
  <si>
    <t>فاطمة41</t>
  </si>
  <si>
    <t>فاطمة42</t>
  </si>
  <si>
    <t>فاطمة43</t>
  </si>
  <si>
    <t>فاطمة44</t>
  </si>
  <si>
    <t>فاطمة45</t>
  </si>
  <si>
    <t>فاطمة46</t>
  </si>
  <si>
    <t>فاطمة47</t>
  </si>
  <si>
    <t>فاطمة48</t>
  </si>
  <si>
    <t>فاطمة49</t>
  </si>
  <si>
    <t>فاطمة50</t>
  </si>
  <si>
    <t>فاطمة51</t>
  </si>
  <si>
    <t>فاطمة52</t>
  </si>
  <si>
    <t>فاطمة53</t>
  </si>
  <si>
    <t>فاطمة54</t>
  </si>
  <si>
    <t>فاطمة55</t>
  </si>
  <si>
    <t>فاطمة56</t>
  </si>
  <si>
    <t>فاطمة57</t>
  </si>
  <si>
    <t>فاطمة58</t>
  </si>
  <si>
    <t>فاطمة59</t>
  </si>
  <si>
    <t>فاطمة60</t>
  </si>
  <si>
    <t>فاطمة61</t>
  </si>
  <si>
    <t>فاطمة62</t>
  </si>
  <si>
    <t>فاطمة63</t>
  </si>
  <si>
    <t>فاطمة64</t>
  </si>
  <si>
    <t>فاطمة65</t>
  </si>
  <si>
    <t>فاطمة66</t>
  </si>
  <si>
    <t>فاطمة67</t>
  </si>
  <si>
    <t>فاطمة68</t>
  </si>
  <si>
    <t>فاطمة69</t>
  </si>
  <si>
    <t>فاطمة70</t>
  </si>
  <si>
    <t>فاطمة71</t>
  </si>
  <si>
    <t>فاطمة72</t>
  </si>
  <si>
    <t>فاطمة73</t>
  </si>
  <si>
    <t>فاطمة74</t>
  </si>
  <si>
    <t>أحلام الفتى1</t>
  </si>
  <si>
    <t>أحلام الفتى2</t>
  </si>
  <si>
    <t>أحلام الفتى3</t>
  </si>
  <si>
    <t>أحلام الفتى4</t>
  </si>
  <si>
    <t>أحلام الفتى5</t>
  </si>
  <si>
    <t>أحلام الفتى6</t>
  </si>
  <si>
    <t>أحلام الفتى7</t>
  </si>
  <si>
    <t>أحلام الفتى8</t>
  </si>
  <si>
    <t>أحلام الفتى9</t>
  </si>
  <si>
    <t>أحلام الفتى10</t>
  </si>
  <si>
    <t>أحلام الفتى11</t>
  </si>
  <si>
    <t>أحلام الفتى12</t>
  </si>
  <si>
    <t>أحلام الفتى13</t>
  </si>
  <si>
    <t>أحلام الفتى14</t>
  </si>
  <si>
    <t>أحلام الفتى15</t>
  </si>
  <si>
    <t>أحلام الفتى16</t>
  </si>
  <si>
    <t>أحلام الفتى17</t>
  </si>
  <si>
    <t>أحلام الفتى18</t>
  </si>
  <si>
    <t>أحلام الفتى19</t>
  </si>
  <si>
    <t>أحلام الفتى20</t>
  </si>
  <si>
    <t>أحلام الفتى21</t>
  </si>
  <si>
    <t>أحلام الفتى22</t>
  </si>
  <si>
    <t>أحلام الفتى23</t>
  </si>
  <si>
    <t>أحلام الفتى24</t>
  </si>
  <si>
    <t>أحلام الفتى25</t>
  </si>
  <si>
    <t>أحلام الفتى26</t>
  </si>
  <si>
    <t>أحلام الفتى27</t>
  </si>
  <si>
    <t>أحلام الفتى28</t>
  </si>
  <si>
    <t>أحلام الفتى29</t>
  </si>
  <si>
    <t>أحلام الفتى30</t>
  </si>
  <si>
    <t>أحلام الفتى31</t>
  </si>
  <si>
    <t>أحلام الفتى32</t>
  </si>
  <si>
    <t>أحلام الفتى33</t>
  </si>
  <si>
    <t>أحلام الفتى34</t>
  </si>
  <si>
    <t>أحلام الفتى35</t>
  </si>
  <si>
    <t>أحلام الفتى36</t>
  </si>
  <si>
    <t>أحلام الفتى37</t>
  </si>
  <si>
    <t>أحلام الفتى38</t>
  </si>
  <si>
    <t>أحلام الفتى39</t>
  </si>
  <si>
    <t>أحلام الفتى40</t>
  </si>
  <si>
    <t>أحلام الفتى41</t>
  </si>
  <si>
    <t>أحلام الفتى42</t>
  </si>
  <si>
    <t>أحلام الفتى43</t>
  </si>
  <si>
    <t>أحلام الفتى44</t>
  </si>
  <si>
    <t>أحلام الفتى45</t>
  </si>
  <si>
    <t>أحلام الفتى46</t>
  </si>
  <si>
    <t>أحلام الفتى47</t>
  </si>
  <si>
    <t>أحلام الفتى48</t>
  </si>
  <si>
    <t>أحلام الفتى49</t>
  </si>
  <si>
    <t>أحلام الفتى50</t>
  </si>
  <si>
    <t>أحلام الفتى51</t>
  </si>
  <si>
    <t>أحلام الفتى52</t>
  </si>
  <si>
    <t>أحلام الفتى53</t>
  </si>
  <si>
    <t>أحلام الفتى54</t>
  </si>
  <si>
    <t>أحلام الفتى55</t>
  </si>
  <si>
    <t>أحلام الفتى56</t>
  </si>
  <si>
    <t>أحلام الفتى57</t>
  </si>
  <si>
    <t>أحلام الفتى58</t>
  </si>
  <si>
    <t>أحلام الفتى59</t>
  </si>
  <si>
    <t>أحلام الفتى60</t>
  </si>
  <si>
    <t>أحلام الفتى61</t>
  </si>
  <si>
    <t>أحلام الفتى62</t>
  </si>
  <si>
    <t>أحلام الفتى63</t>
  </si>
  <si>
    <t>أحلام الفتى64</t>
  </si>
  <si>
    <t>أحلام الفتى65</t>
  </si>
  <si>
    <t>أحلام الفتى66</t>
  </si>
  <si>
    <t>أحلام الفتى67</t>
  </si>
  <si>
    <t>أحلام الفتى68</t>
  </si>
  <si>
    <t>أحلام الفتى69</t>
  </si>
  <si>
    <t>أحلام الفتى70</t>
  </si>
  <si>
    <t>أحلام الفتى71</t>
  </si>
  <si>
    <t>أحلام الفتى72</t>
  </si>
  <si>
    <t>أحلام الفتى73</t>
  </si>
  <si>
    <t>أحلام الفتى74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</si>
</sst>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0\)"/>
  </numFmts>
  <fonts count="8">
    <font>
      <sz val="11"/>
      <color theme="1"/>
      <name val="Calibri"/>
      <family val="2"/>
      <charset val="178"/>
      <scheme val="minor"/>
    </font>
    <font>
      <sz val="11"/>
      <color theme="1"/>
      <name val="Calibri"/>
      <family val="2"/>
      <scheme val="minor"/>
    </font>
    <font>
      <b/>
      <sz val="20"/>
      <color indexed="8"/>
      <name val="Arial"/>
      <family val="2"/>
    </font>
    <font>
      <b/>
      <sz val="20"/>
      <name val="Arial"/>
      <family val="2"/>
    </font>
    <font>
      <sz val="20"/>
      <color theme="1"/>
      <name val="Calibri"/>
      <family val="2"/>
      <charset val="178"/>
      <scheme val="minor"/>
    </font>
    <font>
      <sz val="20"/>
      <color indexed="8"/>
      <name val="Arial"/>
      <family val="2"/>
    </font>
    <font>
      <b/>
      <sz val="20"/>
      <name val="Calibri"/>
      <family val="2"/>
      <scheme val="minor"/>
    </font>
    <font>
      <b/>
      <sz val="20"/>
      <color theme="1"/>
      <name val="Calibri"/>
      <family val="2"/>
      <charset val="178"/>
      <scheme val="minor"/>
    </font>
  </fonts>
  <fills count="21">
    <fill>
      <patternFill patternType="none"/>
    </fill>
    <fill>
      <patternFill patternType="gray125"/>
    </fill>
    <fill>
      <patternFill patternType="gray0625">
        <fgColor indexed="62"/>
        <bgColor indexed="11"/>
      </patternFill>
    </fill>
    <fill>
      <patternFill patternType="solid">
        <fgColor indexed="47"/>
        <bgColor indexed="64"/>
      </patternFill>
    </fill>
    <fill>
      <patternFill patternType="solid">
        <fgColor indexed="27"/>
        <bgColor indexed="64"/>
      </patternFill>
    </fill>
    <fill>
      <patternFill patternType="lightGrid">
        <fgColor indexed="47"/>
      </patternFill>
    </fill>
    <fill>
      <patternFill patternType="solid">
        <fgColor indexed="43"/>
        <bgColor indexed="64"/>
      </patternFill>
    </fill>
    <fill>
      <patternFill patternType="solid">
        <fgColor indexed="52"/>
        <bgColor indexed="64"/>
      </patternFill>
    </fill>
    <fill>
      <patternFill patternType="solid">
        <fgColor indexed="11"/>
        <bgColor indexed="64"/>
      </patternFill>
    </fill>
    <fill>
      <patternFill patternType="solid">
        <fgColor theme="6" tint="-0.24994659260841701"/>
        <bgColor indexed="64"/>
      </patternFill>
    </fill>
    <fill>
      <patternFill patternType="solid">
        <fgColor theme="6" tint="0.39994506668294322"/>
        <bgColor indexed="64"/>
      </patternFill>
    </fill>
    <fill>
      <patternFill patternType="solid">
        <fgColor indexed="31"/>
        <bgColor indexed="64"/>
      </patternFill>
    </fill>
    <fill>
      <patternFill patternType="solid">
        <fgColor indexed="14"/>
        <bgColor indexed="64"/>
      </patternFill>
    </fill>
    <fill>
      <patternFill patternType="solid">
        <fgColor indexed="29"/>
        <bgColor indexed="64"/>
      </patternFill>
    </fill>
    <fill>
      <patternFill patternType="solid">
        <fgColor theme="3" tint="0.59996337778862885"/>
        <bgColor indexed="64"/>
      </patternFill>
    </fill>
    <fill>
      <patternFill patternType="solid">
        <fgColor theme="2" tint="-0.24994659260841701"/>
        <bgColor indexed="64"/>
      </patternFill>
    </fill>
    <fill>
      <patternFill patternType="solid">
        <fgColor theme="0" tint="-0.14996795556505021"/>
        <bgColor indexed="64"/>
      </patternFill>
    </fill>
    <fill>
      <patternFill patternType="solid">
        <fgColor theme="8" tint="0.39994506668294322"/>
        <bgColor indexed="64"/>
      </patternFill>
    </fill>
    <fill>
      <patternFill patternType="solid">
        <fgColor indexed="40"/>
        <bgColor indexed="64"/>
      </patternFill>
    </fill>
    <fill>
      <patternFill patternType="solid">
        <fgColor indexed="51"/>
        <bgColor indexed="64"/>
      </patternFill>
    </fill>
    <fill>
      <patternFill patternType="solid">
        <fgColor theme="4" tint="0.59999389629810485"/>
        <bgColor indexed="64"/>
      </patternFill>
    </fill>
  </fills>
  <borders count="20">
    <border>
      <left/>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ck">
        <color indexed="64"/>
      </right>
      <top style="thick">
        <color indexed="64"/>
      </top>
      <bottom/>
      <diagonal/>
    </border>
    <border>
      <left style="thick">
        <color indexed="64"/>
      </left>
      <right/>
      <top/>
      <bottom style="double">
        <color indexed="64"/>
      </bottom>
      <diagonal/>
    </border>
    <border>
      <left/>
      <right style="thick">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thin">
        <color indexed="64"/>
      </left>
      <right/>
      <top style="thin">
        <color indexed="64"/>
      </top>
      <bottom style="thin">
        <color indexed="64"/>
      </bottom>
      <diagonal/>
    </border>
    <border>
      <left/>
      <right/>
      <top/>
      <bottom style="thick">
        <color indexed="64"/>
      </bottom>
      <diagonal/>
    </border>
    <border>
      <left style="double">
        <color indexed="64"/>
      </left>
      <right style="double">
        <color indexed="64"/>
      </right>
      <top style="double">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2" fillId="2" borderId="0" xfId="0" applyFont="1" applyFill="1" applyBorder="1" applyAlignment="1" applyProtection="1">
      <alignment horizontal="right" vertical="center" textRotation="90" shrinkToFit="1" readingOrder="2"/>
      <protection hidden="1"/>
    </xf>
    <xf numFmtId="0" fontId="2" fillId="0" borderId="0" xfId="0" applyFont="1" applyAlignment="1" applyProtection="1">
      <alignment horizontal="right" vertical="center" shrinkToFit="1" readingOrder="2"/>
      <protection hidden="1"/>
    </xf>
    <xf numFmtId="0" fontId="2" fillId="0" borderId="0" xfId="0" applyFont="1" applyAlignment="1" applyProtection="1">
      <alignment horizontal="center" vertical="center" shrinkToFit="1" readingOrder="2"/>
      <protection hidden="1"/>
    </xf>
    <xf numFmtId="0" fontId="3" fillId="3" borderId="1" xfId="0" applyFont="1" applyFill="1" applyBorder="1" applyAlignment="1" applyProtection="1">
      <alignment horizontal="center" vertical="center" shrinkToFit="1" readingOrder="2"/>
      <protection hidden="1"/>
    </xf>
    <xf numFmtId="0" fontId="3" fillId="3" borderId="2" xfId="0" applyFont="1" applyFill="1" applyBorder="1" applyAlignment="1" applyProtection="1">
      <alignment horizontal="center" vertical="center" shrinkToFit="1" readingOrder="2"/>
      <protection hidden="1"/>
    </xf>
    <xf numFmtId="0" fontId="3" fillId="4" borderId="1" xfId="0" applyFont="1" applyFill="1" applyBorder="1" applyAlignment="1" applyProtection="1">
      <alignment horizontal="center" vertical="center" shrinkToFit="1" readingOrder="2"/>
      <protection hidden="1"/>
    </xf>
    <xf numFmtId="0" fontId="3" fillId="4" borderId="2" xfId="0" applyFont="1" applyFill="1" applyBorder="1" applyAlignment="1" applyProtection="1">
      <alignment horizontal="center" vertical="center" shrinkToFit="1" readingOrder="2"/>
      <protection hidden="1"/>
    </xf>
    <xf numFmtId="0" fontId="2" fillId="5" borderId="3" xfId="0" applyFont="1" applyFill="1" applyBorder="1" applyAlignment="1" applyProtection="1">
      <alignment horizontal="center" vertical="center" shrinkToFit="1" readingOrder="2"/>
      <protection hidden="1"/>
    </xf>
    <xf numFmtId="0" fontId="2" fillId="5" borderId="4" xfId="0" applyFont="1" applyFill="1" applyBorder="1" applyAlignment="1" applyProtection="1">
      <alignment horizontal="center" vertical="center" shrinkToFit="1" readingOrder="2"/>
      <protection hidden="1"/>
    </xf>
    <xf numFmtId="0" fontId="3" fillId="6" borderId="5" xfId="0" applyFont="1" applyFill="1" applyBorder="1" applyAlignment="1" applyProtection="1">
      <alignment horizontal="center" vertical="center" shrinkToFit="1" readingOrder="2"/>
      <protection hidden="1"/>
    </xf>
    <xf numFmtId="0" fontId="4" fillId="0" borderId="0" xfId="0" applyFont="1"/>
    <xf numFmtId="0" fontId="3" fillId="3" borderId="5" xfId="0" applyFont="1" applyFill="1" applyBorder="1" applyAlignment="1" applyProtection="1">
      <alignment horizontal="center" vertical="center" shrinkToFit="1" readingOrder="2"/>
      <protection hidden="1"/>
    </xf>
    <xf numFmtId="0" fontId="3" fillId="4" borderId="5" xfId="0" applyFont="1" applyFill="1" applyBorder="1" applyAlignment="1" applyProtection="1">
      <alignment horizontal="center" vertical="center" shrinkToFit="1" readingOrder="2"/>
      <protection hidden="1"/>
    </xf>
    <xf numFmtId="0" fontId="2" fillId="5" borderId="6" xfId="0" applyFont="1" applyFill="1" applyBorder="1" applyAlignment="1" applyProtection="1">
      <alignment horizontal="center" vertical="center" shrinkToFit="1" readingOrder="2"/>
      <protection hidden="1"/>
    </xf>
    <xf numFmtId="0" fontId="2" fillId="5" borderId="7" xfId="0" applyFont="1" applyFill="1" applyBorder="1" applyAlignment="1" applyProtection="1">
      <alignment horizontal="center" vertical="center" shrinkToFit="1" readingOrder="2"/>
      <protection hidden="1"/>
    </xf>
    <xf numFmtId="1" fontId="3" fillId="6" borderId="5" xfId="0" applyNumberFormat="1" applyFont="1" applyFill="1" applyBorder="1" applyAlignment="1" applyProtection="1">
      <alignment horizontal="center" vertical="center" shrinkToFit="1" readingOrder="2"/>
      <protection hidden="1"/>
    </xf>
    <xf numFmtId="0" fontId="2" fillId="7" borderId="3" xfId="0" applyFont="1" applyFill="1" applyBorder="1" applyAlignment="1" applyProtection="1">
      <alignment horizontal="center" vertical="center" shrinkToFit="1" readingOrder="2"/>
      <protection hidden="1"/>
    </xf>
    <xf numFmtId="0" fontId="2" fillId="7" borderId="4" xfId="0" applyFont="1" applyFill="1" applyBorder="1" applyAlignment="1" applyProtection="1">
      <alignment horizontal="center" vertical="center" shrinkToFit="1" readingOrder="2"/>
      <protection hidden="1"/>
    </xf>
    <xf numFmtId="0" fontId="2" fillId="8" borderId="5" xfId="0" applyFont="1" applyFill="1" applyBorder="1" applyAlignment="1" applyProtection="1">
      <alignment horizontal="center" vertical="center" shrinkToFit="1" readingOrder="2"/>
      <protection hidden="1"/>
    </xf>
    <xf numFmtId="0" fontId="3" fillId="3" borderId="8" xfId="0" applyFont="1" applyFill="1" applyBorder="1" applyAlignment="1" applyProtection="1">
      <alignment horizontal="center" vertical="center" shrinkToFit="1" readingOrder="2"/>
      <protection hidden="1"/>
    </xf>
    <xf numFmtId="0" fontId="3" fillId="4" borderId="8" xfId="0" applyFont="1" applyFill="1" applyBorder="1" applyAlignment="1" applyProtection="1">
      <alignment horizontal="center" vertical="center" shrinkToFit="1" readingOrder="2"/>
      <protection hidden="1"/>
    </xf>
    <xf numFmtId="0" fontId="2" fillId="7" borderId="9" xfId="0" applyFont="1" applyFill="1" applyBorder="1" applyAlignment="1" applyProtection="1">
      <alignment horizontal="center" vertical="center" shrinkToFit="1" readingOrder="2"/>
      <protection hidden="1"/>
    </xf>
    <xf numFmtId="0" fontId="2" fillId="7" borderId="10" xfId="0" applyFont="1" applyFill="1" applyBorder="1" applyAlignment="1" applyProtection="1">
      <alignment horizontal="center" vertical="center" shrinkToFit="1" readingOrder="2"/>
      <protection hidden="1"/>
    </xf>
    <xf numFmtId="49" fontId="2" fillId="9" borderId="11" xfId="0" applyNumberFormat="1" applyFont="1" applyFill="1" applyBorder="1" applyAlignment="1" applyProtection="1">
      <alignment horizontal="center" vertical="center" shrinkToFit="1" readingOrder="2"/>
      <protection hidden="1"/>
    </xf>
    <xf numFmtId="49" fontId="2" fillId="9" borderId="12" xfId="0" applyNumberFormat="1" applyFont="1" applyFill="1" applyBorder="1" applyAlignment="1" applyProtection="1">
      <alignment horizontal="center" vertical="center" shrinkToFit="1" readingOrder="2"/>
      <protection hidden="1"/>
    </xf>
    <xf numFmtId="0" fontId="3" fillId="10" borderId="13" xfId="0" applyFont="1" applyFill="1" applyBorder="1" applyAlignment="1" applyProtection="1">
      <alignment horizontal="center" vertical="center" shrinkToFit="1" readingOrder="2"/>
      <protection hidden="1"/>
    </xf>
    <xf numFmtId="0" fontId="3" fillId="6" borderId="13" xfId="0" applyFont="1" applyFill="1" applyBorder="1" applyAlignment="1" applyProtection="1">
      <alignment horizontal="center" vertical="center" shrinkToFit="1" readingOrder="2"/>
      <protection hidden="1"/>
    </xf>
    <xf numFmtId="1" fontId="3" fillId="11" borderId="14" xfId="0" applyNumberFormat="1" applyFont="1" applyFill="1" applyBorder="1" applyAlignment="1" applyProtection="1">
      <alignment horizontal="center" vertical="center" shrinkToFit="1" readingOrder="2"/>
      <protection hidden="1"/>
    </xf>
    <xf numFmtId="1" fontId="3" fillId="8" borderId="13" xfId="0" applyNumberFormat="1" applyFont="1" applyFill="1" applyBorder="1" applyAlignment="1" applyProtection="1">
      <alignment horizontal="center" vertical="center" shrinkToFit="1" readingOrder="2"/>
      <protection hidden="1"/>
    </xf>
    <xf numFmtId="0" fontId="3" fillId="12" borderId="13" xfId="0" applyFont="1" applyFill="1" applyBorder="1" applyAlignment="1" applyProtection="1">
      <alignment horizontal="center" vertical="center" shrinkToFit="1" readingOrder="2"/>
      <protection hidden="1"/>
    </xf>
    <xf numFmtId="0" fontId="3" fillId="13" borderId="13" xfId="0" applyFont="1" applyFill="1" applyBorder="1" applyAlignment="1" applyProtection="1">
      <alignment horizontal="center" vertical="center" shrinkToFit="1" readingOrder="2"/>
      <protection hidden="1"/>
    </xf>
    <xf numFmtId="0" fontId="3" fillId="14" borderId="13" xfId="0" applyFont="1" applyFill="1" applyBorder="1" applyAlignment="1" applyProtection="1">
      <alignment horizontal="center" vertical="center" shrinkToFit="1" readingOrder="2"/>
      <protection hidden="1"/>
    </xf>
    <xf numFmtId="0" fontId="3" fillId="15" borderId="13" xfId="0" applyFont="1" applyFill="1" applyBorder="1" applyAlignment="1" applyProtection="1">
      <alignment horizontal="center" vertical="center" shrinkToFit="1" readingOrder="2"/>
      <protection hidden="1"/>
    </xf>
    <xf numFmtId="0" fontId="3" fillId="16" borderId="13" xfId="0" applyFont="1" applyFill="1" applyBorder="1" applyAlignment="1" applyProtection="1">
      <alignment horizontal="center" vertical="center" shrinkToFit="1" readingOrder="2"/>
      <protection hidden="1"/>
    </xf>
    <xf numFmtId="0" fontId="3" fillId="17" borderId="13" xfId="0" applyFont="1" applyFill="1" applyBorder="1" applyAlignment="1" applyProtection="1">
      <alignment horizontal="center" vertical="center" shrinkToFit="1" readingOrder="2"/>
      <protection hidden="1"/>
    </xf>
    <xf numFmtId="0" fontId="3" fillId="10" borderId="11" xfId="0" applyFont="1" applyFill="1" applyBorder="1" applyAlignment="1" applyProtection="1">
      <alignment horizontal="center" vertical="center" shrinkToFit="1" readingOrder="2"/>
      <protection hidden="1"/>
    </xf>
    <xf numFmtId="0" fontId="3" fillId="6" borderId="11" xfId="0" applyFont="1" applyFill="1" applyBorder="1" applyAlignment="1" applyProtection="1">
      <alignment horizontal="center" vertical="center" shrinkToFit="1" readingOrder="2"/>
      <protection hidden="1"/>
    </xf>
    <xf numFmtId="1" fontId="3" fillId="8" borderId="11" xfId="0" applyNumberFormat="1" applyFont="1" applyFill="1" applyBorder="1" applyAlignment="1" applyProtection="1">
      <alignment horizontal="center" vertical="center" shrinkToFit="1" readingOrder="2"/>
      <protection hidden="1"/>
    </xf>
    <xf numFmtId="0" fontId="3" fillId="12" borderId="11" xfId="0" applyFont="1" applyFill="1" applyBorder="1" applyAlignment="1" applyProtection="1">
      <alignment horizontal="center" vertical="center" shrinkToFit="1" readingOrder="2"/>
      <protection hidden="1"/>
    </xf>
    <xf numFmtId="0" fontId="3" fillId="13" borderId="11" xfId="0" applyFont="1" applyFill="1" applyBorder="1" applyAlignment="1" applyProtection="1">
      <alignment horizontal="center" vertical="center" shrinkToFit="1" readingOrder="2"/>
      <protection hidden="1"/>
    </xf>
    <xf numFmtId="0" fontId="3" fillId="14" borderId="11" xfId="0" applyFont="1" applyFill="1" applyBorder="1" applyAlignment="1" applyProtection="1">
      <alignment horizontal="center" vertical="center" shrinkToFit="1" readingOrder="2"/>
      <protection hidden="1"/>
    </xf>
    <xf numFmtId="0" fontId="3" fillId="15" borderId="11" xfId="0" applyFont="1" applyFill="1" applyBorder="1" applyAlignment="1" applyProtection="1">
      <alignment horizontal="center" vertical="center" shrinkToFit="1" readingOrder="2"/>
      <protection hidden="1"/>
    </xf>
    <xf numFmtId="0" fontId="3" fillId="16" borderId="11" xfId="0" applyFont="1" applyFill="1" applyBorder="1" applyAlignment="1" applyProtection="1">
      <alignment horizontal="center" vertical="center" shrinkToFit="1" readingOrder="2"/>
      <protection hidden="1"/>
    </xf>
    <xf numFmtId="0" fontId="3" fillId="17" borderId="11" xfId="0" applyFont="1" applyFill="1" applyBorder="1" applyAlignment="1" applyProtection="1">
      <alignment horizontal="center" vertical="center" shrinkToFit="1" readingOrder="2"/>
      <protection hidden="1"/>
    </xf>
    <xf numFmtId="0" fontId="2" fillId="2" borderId="15" xfId="0" applyFont="1" applyFill="1" applyBorder="1" applyAlignment="1" applyProtection="1">
      <alignment horizontal="right" vertical="center" textRotation="90" shrinkToFit="1" readingOrder="2"/>
      <protection hidden="1"/>
    </xf>
    <xf numFmtId="0" fontId="3" fillId="10" borderId="16" xfId="0" applyFont="1" applyFill="1" applyBorder="1" applyAlignment="1" applyProtection="1">
      <alignment horizontal="center" vertical="center" shrinkToFit="1" readingOrder="2"/>
      <protection hidden="1"/>
    </xf>
    <xf numFmtId="0" fontId="3" fillId="6" borderId="16" xfId="0" applyFont="1" applyFill="1" applyBorder="1" applyAlignment="1" applyProtection="1">
      <alignment horizontal="center" vertical="center" shrinkToFit="1" readingOrder="2"/>
      <protection hidden="1"/>
    </xf>
    <xf numFmtId="1" fontId="3" fillId="11" borderId="17" xfId="0" applyNumberFormat="1" applyFont="1" applyFill="1" applyBorder="1" applyAlignment="1" applyProtection="1">
      <alignment horizontal="center" vertical="center" shrinkToFit="1" readingOrder="2"/>
      <protection hidden="1"/>
    </xf>
    <xf numFmtId="1" fontId="3" fillId="8" borderId="16" xfId="0" applyNumberFormat="1" applyFont="1" applyFill="1" applyBorder="1" applyAlignment="1" applyProtection="1">
      <alignment horizontal="center" vertical="center" shrinkToFit="1" readingOrder="2"/>
      <protection hidden="1"/>
    </xf>
    <xf numFmtId="0" fontId="3" fillId="12" borderId="16" xfId="0" applyFont="1" applyFill="1" applyBorder="1" applyAlignment="1" applyProtection="1">
      <alignment horizontal="center" vertical="center" shrinkToFit="1" readingOrder="2"/>
      <protection hidden="1"/>
    </xf>
    <xf numFmtId="0" fontId="3" fillId="13" borderId="16" xfId="0" applyFont="1" applyFill="1" applyBorder="1" applyAlignment="1" applyProtection="1">
      <alignment horizontal="center" vertical="center" shrinkToFit="1" readingOrder="2"/>
      <protection hidden="1"/>
    </xf>
    <xf numFmtId="0" fontId="3" fillId="14" borderId="16" xfId="0" applyFont="1" applyFill="1" applyBorder="1" applyAlignment="1" applyProtection="1">
      <alignment horizontal="center" vertical="center" shrinkToFit="1" readingOrder="2"/>
      <protection hidden="1"/>
    </xf>
    <xf numFmtId="0" fontId="3" fillId="15" borderId="16" xfId="0" applyFont="1" applyFill="1" applyBorder="1" applyAlignment="1" applyProtection="1">
      <alignment horizontal="center" vertical="center" shrinkToFit="1" readingOrder="2"/>
      <protection hidden="1"/>
    </xf>
    <xf numFmtId="0" fontId="3" fillId="16" borderId="16" xfId="0" applyFont="1" applyFill="1" applyBorder="1" applyAlignment="1" applyProtection="1">
      <alignment horizontal="center" vertical="center" shrinkToFit="1" readingOrder="2"/>
      <protection hidden="1"/>
    </xf>
    <xf numFmtId="0" fontId="3" fillId="17" borderId="16" xfId="0" applyFont="1" applyFill="1" applyBorder="1" applyAlignment="1" applyProtection="1">
      <alignment horizontal="center" vertical="center" shrinkToFit="1" readingOrder="2"/>
      <protection hidden="1"/>
    </xf>
    <xf numFmtId="0" fontId="2" fillId="18" borderId="5" xfId="0" applyFont="1" applyFill="1" applyBorder="1" applyAlignment="1" applyProtection="1">
      <alignment horizontal="center" vertical="center" shrinkToFit="1" readingOrder="2"/>
      <protection hidden="1"/>
    </xf>
    <xf numFmtId="0" fontId="2" fillId="19" borderId="5" xfId="0" applyFont="1" applyFill="1" applyBorder="1" applyAlignment="1" applyProtection="1">
      <alignment horizontal="center" vertical="center" shrinkToFit="1" readingOrder="2"/>
      <protection hidden="1"/>
    </xf>
    <xf numFmtId="0" fontId="3" fillId="18" borderId="18" xfId="0" applyFont="1" applyFill="1" applyBorder="1" applyAlignment="1" applyProtection="1">
      <alignment horizontal="center" vertical="center" shrinkToFit="1" readingOrder="2"/>
      <protection hidden="1"/>
    </xf>
    <xf numFmtId="0" fontId="6" fillId="0" borderId="19" xfId="1" applyFont="1" applyBorder="1" applyAlignment="1" applyProtection="1">
      <alignment horizontal="right" vertical="center" shrinkToFit="1" readingOrder="2"/>
      <protection locked="0"/>
    </xf>
    <xf numFmtId="1" fontId="6" fillId="0" borderId="18" xfId="0" applyNumberFormat="1" applyFont="1" applyFill="1" applyBorder="1" applyAlignment="1" applyProtection="1">
      <alignment horizontal="center" vertical="center" shrinkToFit="1" readingOrder="2"/>
      <protection locked="0"/>
    </xf>
    <xf numFmtId="1" fontId="6" fillId="0" borderId="19" xfId="1" applyNumberFormat="1" applyFont="1" applyBorder="1" applyAlignment="1" applyProtection="1">
      <alignment horizontal="center" vertical="center" shrinkToFit="1" readingOrder="2"/>
      <protection locked="0"/>
    </xf>
    <xf numFmtId="0" fontId="6" fillId="0" borderId="18" xfId="0" applyFont="1" applyFill="1" applyBorder="1" applyAlignment="1" applyProtection="1">
      <alignment horizontal="center" vertical="center" shrinkToFit="1" readingOrder="2"/>
      <protection locked="0"/>
    </xf>
    <xf numFmtId="0" fontId="3" fillId="19" borderId="18" xfId="0" applyFont="1" applyFill="1" applyBorder="1" applyAlignment="1" applyProtection="1">
      <alignment horizontal="center" vertical="center" shrinkToFit="1" readingOrder="2"/>
      <protection hidden="1"/>
    </xf>
    <xf numFmtId="0" fontId="6" fillId="0" borderId="19" xfId="0" applyFont="1" applyBorder="1" applyAlignment="1" applyProtection="1">
      <alignment horizontal="right" vertical="center" shrinkToFit="1" readingOrder="2"/>
      <protection locked="0"/>
    </xf>
    <xf numFmtId="0" fontId="5" fillId="20" borderId="0" xfId="0" applyFont="1" applyFill="1" applyAlignment="1">
      <alignment vertical="top"/>
    </xf>
    <xf numFmtId="164" fontId="5" fillId="20" borderId="0" xfId="0" applyNumberFormat="1" applyFont="1" applyFill="1" applyAlignment="1">
      <alignment vertical="top"/>
    </xf>
    <xf numFmtId="1" fontId="5" fillId="20" borderId="0" xfId="0" applyNumberFormat="1" applyFont="1" applyFill="1" applyAlignment="1">
      <alignment vertical="top"/>
    </xf>
    <xf numFmtId="0" fontId="4" fillId="20" borderId="0" xfId="0" applyFont="1" applyFill="1" applyAlignment="1">
      <alignment vertical="top"/>
    </xf>
    <xf numFmtId="0" fontId="2" fillId="0" borderId="0" xfId="0" applyFont="1" applyAlignment="1" applyProtection="1">
      <alignment horizontal="right" vertical="center" shrinkToFit="1" readingOrder="2"/>
      <protection locked="0"/>
    </xf>
    <xf numFmtId="0" fontId="2" fillId="0" borderId="0" xfId="0" applyFont="1" applyAlignment="1" applyProtection="1">
      <alignment horizontal="center" vertical="center" shrinkToFit="1" readingOrder="2"/>
      <protection locked="0"/>
    </xf>
    <xf numFmtId="0" fontId="7" fillId="20" borderId="0" xfId="0" applyFont="1" applyFill="1" applyAlignment="1">
      <alignment horizontal="center" vertical="center"/>
    </xf>
    <xf numFmtId="0" fontId="2" fillId="20" borderId="0" xfId="0" applyFont="1" applyFill="1" applyAlignment="1">
      <alignment horizontal="center" vertical="center"/>
    </xf>
    <xf numFmtId="164" fontId="2" fillId="20" borderId="0" xfId="0" applyNumberFormat="1" applyFont="1" applyFill="1" applyAlignment="1">
      <alignment horizontal="center" vertical="center"/>
    </xf>
    <xf numFmtId="1" fontId="2" fillId="20" borderId="0" xfId="0" applyNumberFormat="1" applyFont="1" applyFill="1" applyAlignment="1">
      <alignment horizontal="center" vertical="center"/>
    </xf>
  </cellXfs>
  <cellStyles count="2">
    <cellStyle name="Normal" xfId="0" builtinId="0"/>
    <cellStyle name="Normal 4" xfId="1"/>
  </cellStyles>
  <dxfs count="47">
    <dxf>
      <fill>
        <patternFill>
          <bgColor theme="8" tint="0.39994506668294322"/>
        </patternFill>
      </fill>
    </dxf>
    <dxf>
      <fill>
        <patternFill>
          <bgColor theme="0" tint="-0.14996795556505021"/>
        </patternFill>
      </fill>
    </dxf>
    <dxf>
      <fill>
        <patternFill>
          <bgColor theme="2" tint="-0.24994659260841701"/>
        </patternFill>
      </fill>
    </dxf>
    <dxf>
      <fill>
        <patternFill>
          <bgColor theme="3" tint="0.59996337778862885"/>
        </patternFill>
      </fill>
    </dxf>
    <dxf>
      <fill>
        <patternFill>
          <bgColor rgb="FFFF8080"/>
        </patternFill>
      </fill>
    </dxf>
    <dxf>
      <fill>
        <patternFill>
          <bgColor rgb="FFFF00FF"/>
        </patternFill>
      </fill>
    </dxf>
    <dxf>
      <fill>
        <patternFill>
          <bgColor indexed="11"/>
        </patternFill>
      </fill>
    </dxf>
    <dxf>
      <fill>
        <patternFill>
          <bgColor indexed="31"/>
        </patternFill>
      </fill>
    </dxf>
    <dxf>
      <fill>
        <patternFill>
          <bgColor indexed="43"/>
        </patternFill>
      </fill>
    </dxf>
    <dxf>
      <font>
        <color rgb="FF006100"/>
      </font>
      <fill>
        <patternFill>
          <bgColor rgb="FFC6EFCE"/>
        </patternFill>
      </fill>
    </dxf>
    <dxf>
      <font>
        <color rgb="FF9C0006"/>
      </font>
      <fill>
        <patternFill>
          <bgColor rgb="FFFFC7CE"/>
        </patternFill>
      </fill>
    </dxf>
    <dxf>
      <fill>
        <patternFill>
          <bgColor theme="8" tint="0.39994506668294322"/>
        </patternFill>
      </fill>
    </dxf>
    <dxf>
      <fill>
        <patternFill>
          <bgColor theme="0" tint="-0.14996795556505021"/>
        </patternFill>
      </fill>
    </dxf>
    <dxf>
      <fill>
        <patternFill>
          <bgColor theme="2" tint="-0.24994659260841701"/>
        </patternFill>
      </fill>
    </dxf>
    <dxf>
      <fill>
        <patternFill>
          <bgColor theme="3" tint="0.59996337778862885"/>
        </patternFill>
      </fill>
    </dxf>
    <dxf>
      <fill>
        <patternFill>
          <bgColor rgb="FFFF8080"/>
        </patternFill>
      </fill>
    </dxf>
    <dxf>
      <fill>
        <patternFill>
          <bgColor rgb="FFFF00FF"/>
        </patternFill>
      </fill>
    </dxf>
    <dxf>
      <fill>
        <patternFill>
          <bgColor indexed="11"/>
        </patternFill>
      </fill>
    </dxf>
    <dxf>
      <fill>
        <patternFill>
          <bgColor indexed="31"/>
        </patternFill>
      </fill>
    </dxf>
    <dxf>
      <fill>
        <patternFill>
          <bgColor indexed="43"/>
        </patternFill>
      </fill>
    </dxf>
    <dxf>
      <font>
        <color rgb="FF006100"/>
      </font>
      <fill>
        <patternFill>
          <bgColor rgb="FFC6EFCE"/>
        </patternFill>
      </fill>
    </dxf>
    <dxf>
      <font>
        <color rgb="FF9C0006"/>
      </font>
      <fill>
        <patternFill>
          <bgColor rgb="FFFFC7CE"/>
        </patternFill>
      </fill>
    </dxf>
    <dxf>
      <fill>
        <patternFill>
          <bgColor theme="8" tint="0.39994506668294322"/>
        </patternFill>
      </fill>
    </dxf>
    <dxf>
      <fill>
        <patternFill>
          <bgColor theme="0" tint="-0.14996795556505021"/>
        </patternFill>
      </fill>
    </dxf>
    <dxf>
      <fill>
        <patternFill>
          <bgColor theme="2" tint="-0.24994659260841701"/>
        </patternFill>
      </fill>
    </dxf>
    <dxf>
      <fill>
        <patternFill>
          <bgColor theme="3" tint="0.59996337778862885"/>
        </patternFill>
      </fill>
    </dxf>
    <dxf>
      <fill>
        <patternFill>
          <bgColor rgb="FFFF8080"/>
        </patternFill>
      </fill>
    </dxf>
    <dxf>
      <fill>
        <patternFill>
          <bgColor rgb="FFFF00FF"/>
        </patternFill>
      </fill>
    </dxf>
    <dxf>
      <fill>
        <patternFill>
          <bgColor indexed="11"/>
        </patternFill>
      </fill>
    </dxf>
    <dxf>
      <fill>
        <patternFill>
          <bgColor indexed="31"/>
        </patternFill>
      </fill>
    </dxf>
    <dxf>
      <fill>
        <patternFill>
          <bgColor indexed="43"/>
        </patternFill>
      </fill>
    </dxf>
    <dxf>
      <font>
        <color rgb="FF006100"/>
      </font>
      <fill>
        <patternFill>
          <bgColor rgb="FFC6EFCE"/>
        </patternFill>
      </fill>
    </dxf>
    <dxf>
      <font>
        <color rgb="FF9C0006"/>
      </font>
      <fill>
        <patternFill>
          <bgColor rgb="FFFFC7CE"/>
        </patternFill>
      </fill>
    </dxf>
    <dxf>
      <font>
        <color rgb="FF9C0006"/>
      </font>
      <fill>
        <patternFill>
          <bgColor rgb="FFFFCCCC"/>
        </patternFill>
      </fill>
    </dxf>
    <dxf>
      <fill>
        <patternFill>
          <bgColor theme="8" tint="0.39994506668294322"/>
        </patternFill>
      </fill>
    </dxf>
    <dxf>
      <fill>
        <patternFill>
          <bgColor theme="0" tint="-0.14996795556505021"/>
        </patternFill>
      </fill>
    </dxf>
    <dxf>
      <fill>
        <patternFill>
          <bgColor theme="2" tint="-0.24994659260841701"/>
        </patternFill>
      </fill>
    </dxf>
    <dxf>
      <fill>
        <patternFill>
          <bgColor theme="3" tint="0.59996337778862885"/>
        </patternFill>
      </fill>
    </dxf>
    <dxf>
      <fill>
        <patternFill>
          <bgColor rgb="FFFF8080"/>
        </patternFill>
      </fill>
    </dxf>
    <dxf>
      <fill>
        <patternFill>
          <bgColor rgb="FFFF00FF"/>
        </patternFill>
      </fill>
    </dxf>
    <dxf>
      <fill>
        <patternFill>
          <bgColor indexed="11"/>
        </patternFill>
      </fill>
    </dxf>
    <dxf>
      <fill>
        <patternFill>
          <bgColor indexed="31"/>
        </patternFill>
      </fill>
    </dxf>
    <dxf>
      <fill>
        <patternFill>
          <bgColor indexed="43"/>
        </patternFill>
      </fill>
    </dxf>
    <dxf>
      <font>
        <color rgb="FF006100"/>
      </font>
      <fill>
        <patternFill>
          <bgColor rgb="FFC6EFCE"/>
        </patternFill>
      </fill>
    </dxf>
    <dxf>
      <font>
        <color rgb="FF9C0006"/>
      </font>
      <fill>
        <patternFill>
          <bgColor rgb="FFFFCCC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35</xdr:col>
      <xdr:colOff>285750</xdr:colOff>
      <xdr:row>1</xdr:row>
      <xdr:rowOff>217714</xdr:rowOff>
    </xdr:from>
    <xdr:to>
      <xdr:col>45</xdr:col>
      <xdr:colOff>244928</xdr:colOff>
      <xdr:row>15</xdr:row>
      <xdr:rowOff>81641</xdr:rowOff>
    </xdr:to>
    <xdr:sp macro="" textlink="">
      <xdr:nvSpPr>
        <xdr:cNvPr id="5" name="مربع نص 4">
          <a:extLst>
            <a:ext uri="{FF2B5EF4-FFF2-40B4-BE49-F238E27FC236}">
              <a16:creationId xmlns:a16="http://schemas.microsoft.com/office/drawing/2014/main" xmlns="" id="{7ED725BF-47A7-4AF4-A68F-0B895C78A5A9}"/>
            </a:ext>
          </a:extLst>
        </xdr:cNvPr>
        <xdr:cNvSpPr txBox="1"/>
      </xdr:nvSpPr>
      <xdr:spPr>
        <a:xfrm>
          <a:off x="11116790786" y="462643"/>
          <a:ext cx="6762750" cy="3102427"/>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ar-EG" sz="2800" b="1"/>
            <a:t>هل من</a:t>
          </a:r>
          <a:r>
            <a:rPr lang="ar-EG" sz="2800" b="1" baseline="0"/>
            <a:t> طريقة لنقل بيانات محددة من الجدول الأزرق وتوزيعها على صفوف الجدول الأول بمعلومية رأس كل عمود بحيث البنين ترحل بياناتهم في الأعمدة الخاصة بهم والبنات ترحل بياناتهم في الأعمدة الخاصة بهم  وتبقى أعمدة الصف فارغة كما هي المهم (الذكور والإناث كل منهم في قوائمه) بمعلومية النوع في الجدول الأزرق (عمود </a:t>
          </a:r>
          <a:r>
            <a:rPr lang="en-US" sz="2800" b="1" baseline="0"/>
            <a:t>Y</a:t>
          </a:r>
          <a:r>
            <a:rPr lang="ar-EG" sz="2800" b="1" baseline="0"/>
            <a:t>)</a:t>
          </a:r>
          <a:endParaRPr lang="ar-EG" sz="2800" b="1"/>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100"/>
  <sheetViews>
    <sheetView rightToLeft="1" tabSelected="1" zoomScale="40" zoomScaleNormal="40" workbookViewId="0">
      <selection activeCell="B2" sqref="B2"/>
    </sheetView>
  </sheetViews>
  <sheetFormatPr defaultRowHeight="26"/>
  <cols>
    <col min="1" max="1" width="15.36328125" style="3" customWidth="1"/>
    <col min="2" max="2" width="39.453125" style="2" customWidth="1"/>
    <col min="3" max="3" width="17.81640625" style="3" customWidth="1"/>
    <col min="4" max="4" width="23.08984375" style="3" customWidth="1"/>
    <col min="5" max="5" width="12.7265625" style="3" customWidth="1"/>
    <col min="6" max="6" width="16.08984375" style="3" customWidth="1"/>
    <col min="7" max="7" width="19.7265625" style="3" customWidth="1"/>
    <col min="8" max="8" width="21.6328125" style="69" customWidth="1"/>
    <col min="9" max="9" width="10" style="70" customWidth="1"/>
    <col min="10" max="10" width="23.54296875" style="70" customWidth="1"/>
    <col min="11" max="11" width="14.7265625" style="70" customWidth="1"/>
    <col min="12" max="12" width="32.26953125" style="70" customWidth="1"/>
    <col min="13" max="22" width="0" style="11" hidden="1" customWidth="1"/>
    <col min="23" max="23" width="9" style="11" hidden="1" customWidth="1"/>
    <col min="24" max="24" width="9" style="11" customWidth="1"/>
    <col min="25" max="25" width="24.6328125" style="68" bestFit="1" customWidth="1"/>
    <col min="26" max="26" width="7.36328125" style="68" bestFit="1" customWidth="1"/>
    <col min="27" max="27" width="10.08984375" style="68" bestFit="1" customWidth="1"/>
    <col min="28" max="28" width="10.54296875" style="68" bestFit="1" customWidth="1"/>
    <col min="29" max="29" width="20.54296875" style="68" bestFit="1" customWidth="1"/>
    <col min="30" max="30" width="22.81640625" style="68" bestFit="1" customWidth="1"/>
    <col min="31" max="31" width="32.6328125" style="68" bestFit="1" customWidth="1"/>
    <col min="32" max="32" width="29.453125" style="68" bestFit="1" customWidth="1"/>
    <col min="33" max="33" width="20.81640625" style="68" customWidth="1"/>
    <col min="34" max="34" width="9.1796875" style="68" bestFit="1" customWidth="1"/>
    <col min="35" max="16384" width="8.7265625" style="11"/>
  </cols>
  <sheetData>
    <row r="1" spans="1:34" ht="27" thickTop="1" thickBot="1">
      <c r="A1" s="1"/>
      <c r="D1" s="4" t="s">
        <v>0</v>
      </c>
      <c r="E1" s="5"/>
      <c r="F1" s="6" t="s">
        <v>1</v>
      </c>
      <c r="G1" s="7"/>
      <c r="H1" s="8" t="s">
        <v>2</v>
      </c>
      <c r="I1" s="9"/>
      <c r="J1" s="10" t="s">
        <v>3</v>
      </c>
      <c r="K1" s="10">
        <f>(D8&gt;=1)+(E8&gt;=1)+(F8&gt;=1)+(G8&gt;=1)+(H8&gt;=1)+(I8&gt;=1)+(J8&gt;=1)+(K8&gt;=1)+(L8&gt;=1)+(N4&gt;=1)+(O4&gt;=1)+(P4&gt;=1)+(Q4&gt;=1)+(R4&gt;=1)+(S4&gt;=1)+(N8&gt;=1)+(O8&gt;=1)+(P8&gt;=1)+(Q8&gt;=1)+(R8&gt;=1)</f>
        <v>0</v>
      </c>
      <c r="L1" s="3"/>
      <c r="Y1" s="71" t="s">
        <v>31</v>
      </c>
      <c r="Z1" s="71" t="s">
        <v>32</v>
      </c>
      <c r="AA1" s="71" t="s">
        <v>29</v>
      </c>
      <c r="AB1" s="71" t="s">
        <v>33</v>
      </c>
      <c r="AC1" s="71" t="s">
        <v>34</v>
      </c>
      <c r="AD1" s="71" t="s">
        <v>35</v>
      </c>
      <c r="AE1" s="71" t="s">
        <v>36</v>
      </c>
      <c r="AF1" s="71" t="s">
        <v>37</v>
      </c>
      <c r="AG1" s="71" t="s">
        <v>38</v>
      </c>
      <c r="AH1" s="71" t="s">
        <v>24</v>
      </c>
    </row>
    <row r="2" spans="1:34" ht="27" thickTop="1" thickBot="1">
      <c r="A2" s="1"/>
      <c r="D2" s="12" t="s">
        <v>4</v>
      </c>
      <c r="E2" s="12">
        <f>COUNTIF(F10:F1100,$D2)</f>
        <v>35</v>
      </c>
      <c r="F2" s="13" t="s">
        <v>5</v>
      </c>
      <c r="G2" s="13">
        <f>COUNTIF(L10:L1100,$F2)</f>
        <v>74</v>
      </c>
      <c r="H2" s="14"/>
      <c r="I2" s="15"/>
      <c r="J2" s="10" t="s">
        <v>6</v>
      </c>
      <c r="K2" s="16">
        <f>IFERROR(H3/K1,0)</f>
        <v>0</v>
      </c>
      <c r="L2" s="3"/>
      <c r="Y2" s="72" t="s">
        <v>39</v>
      </c>
      <c r="Z2" s="72" t="s">
        <v>40</v>
      </c>
      <c r="AA2" s="72" t="s">
        <v>4</v>
      </c>
      <c r="AB2" s="72" t="s">
        <v>41</v>
      </c>
      <c r="AC2" s="72" t="s">
        <v>42</v>
      </c>
      <c r="AD2" s="72" t="s">
        <v>131</v>
      </c>
      <c r="AE2" s="73">
        <v>30312152604001</v>
      </c>
      <c r="AF2" s="72" t="s">
        <v>96</v>
      </c>
      <c r="AG2" s="74">
        <v>445841377</v>
      </c>
      <c r="AH2" s="73">
        <v>1</v>
      </c>
    </row>
    <row r="3" spans="1:34" ht="27" thickTop="1" thickBot="1">
      <c r="A3" s="1"/>
      <c r="D3" s="12" t="s">
        <v>7</v>
      </c>
      <c r="E3" s="12">
        <f>COUNTIF(F11:F1101,$D3)</f>
        <v>0</v>
      </c>
      <c r="F3" s="13" t="s">
        <v>8</v>
      </c>
      <c r="G3" s="13">
        <f>COUNTIF(L11:L1101,$F3)</f>
        <v>0</v>
      </c>
      <c r="H3" s="17">
        <f>E4+G4</f>
        <v>109</v>
      </c>
      <c r="I3" s="18"/>
      <c r="J3" s="19" t="s">
        <v>9</v>
      </c>
      <c r="K3" s="19">
        <f>COUNTIF(E10:E1100,"مستجد")+COUNTIF(K10:K1100,"مستجد")</f>
        <v>0</v>
      </c>
      <c r="L3" s="3"/>
      <c r="Y3" s="72" t="s">
        <v>39</v>
      </c>
      <c r="Z3" s="72" t="s">
        <v>40</v>
      </c>
      <c r="AA3" s="72" t="s">
        <v>4</v>
      </c>
      <c r="AB3" s="72" t="s">
        <v>41</v>
      </c>
      <c r="AC3" s="72" t="s">
        <v>43</v>
      </c>
      <c r="AD3" s="72" t="s">
        <v>132</v>
      </c>
      <c r="AE3" s="73">
        <v>30312152604002</v>
      </c>
      <c r="AF3" s="72" t="s">
        <v>97</v>
      </c>
      <c r="AG3" s="74">
        <v>445713439</v>
      </c>
      <c r="AH3" s="73">
        <v>2</v>
      </c>
    </row>
    <row r="4" spans="1:34" ht="27" thickTop="1" thickBot="1">
      <c r="A4" s="1"/>
      <c r="D4" s="20" t="s">
        <v>10</v>
      </c>
      <c r="E4" s="20">
        <f>SUM(E2:E3)</f>
        <v>35</v>
      </c>
      <c r="F4" s="21" t="s">
        <v>10</v>
      </c>
      <c r="G4" s="21">
        <f>SUM(G2:G3)</f>
        <v>74</v>
      </c>
      <c r="H4" s="22"/>
      <c r="I4" s="23"/>
      <c r="J4" s="19" t="s">
        <v>11</v>
      </c>
      <c r="K4" s="19">
        <f>COUNTIF(E10:E1100,"باق")+COUNTIF(K10:K1100,"باق")</f>
        <v>0</v>
      </c>
      <c r="L4" s="3"/>
      <c r="Y4" s="72" t="s">
        <v>39</v>
      </c>
      <c r="Z4" s="72" t="s">
        <v>40</v>
      </c>
      <c r="AA4" s="72" t="s">
        <v>4</v>
      </c>
      <c r="AB4" s="72" t="s">
        <v>41</v>
      </c>
      <c r="AC4" s="72" t="s">
        <v>44</v>
      </c>
      <c r="AD4" s="72" t="s">
        <v>133</v>
      </c>
      <c r="AE4" s="73">
        <v>30312152604003</v>
      </c>
      <c r="AF4" s="72" t="s">
        <v>98</v>
      </c>
      <c r="AG4" s="74">
        <v>445868333</v>
      </c>
      <c r="AH4" s="73">
        <v>3</v>
      </c>
    </row>
    <row r="5" spans="1:34" ht="27" thickTop="1" thickBot="1">
      <c r="A5" s="1"/>
      <c r="C5" s="24" t="s">
        <v>12</v>
      </c>
      <c r="D5" s="25" t="s">
        <v>13</v>
      </c>
      <c r="E5" s="25" t="s">
        <v>14</v>
      </c>
      <c r="F5" s="25" t="s">
        <v>15</v>
      </c>
      <c r="G5" s="25" t="s">
        <v>16</v>
      </c>
      <c r="H5" s="25" t="s">
        <v>17</v>
      </c>
      <c r="I5" s="25" t="s">
        <v>18</v>
      </c>
      <c r="J5" s="25" t="s">
        <v>19</v>
      </c>
      <c r="K5" s="25" t="s">
        <v>20</v>
      </c>
      <c r="L5" s="25" t="s">
        <v>21</v>
      </c>
      <c r="Y5" s="72" t="s">
        <v>39</v>
      </c>
      <c r="Z5" s="72" t="s">
        <v>40</v>
      </c>
      <c r="AA5" s="72" t="s">
        <v>4</v>
      </c>
      <c r="AB5" s="72" t="s">
        <v>41</v>
      </c>
      <c r="AC5" s="72" t="s">
        <v>45</v>
      </c>
      <c r="AD5" s="72" t="s">
        <v>134</v>
      </c>
      <c r="AE5" s="73">
        <v>30312152604004</v>
      </c>
      <c r="AF5" s="72" t="s">
        <v>99</v>
      </c>
      <c r="AG5" s="74">
        <v>472476750</v>
      </c>
      <c r="AH5" s="73">
        <v>4</v>
      </c>
    </row>
    <row r="6" spans="1:34" ht="27" thickTop="1" thickBot="1">
      <c r="A6" s="1"/>
      <c r="C6" s="26" t="s">
        <v>22</v>
      </c>
      <c r="D6" s="27">
        <f>COUNTIF($C$10:$C$1100,"1")</f>
        <v>0</v>
      </c>
      <c r="E6" s="28">
        <f>COUNTIF($C$10:$C$1100,"2")</f>
        <v>0</v>
      </c>
      <c r="F6" s="29">
        <f>COUNTIF($C$10:$C$1100,"3")</f>
        <v>0</v>
      </c>
      <c r="G6" s="30">
        <f>COUNTIF($C$10:$C$1100,"4")</f>
        <v>0</v>
      </c>
      <c r="H6" s="31">
        <f>COUNTIF($C$10:$C$1100,"5")</f>
        <v>0</v>
      </c>
      <c r="I6" s="32">
        <f>COUNTIF($C$10:$C$1100,"6")</f>
        <v>0</v>
      </c>
      <c r="J6" s="33">
        <f>COUNTIF($C$10:$C$1100,"7")</f>
        <v>0</v>
      </c>
      <c r="K6" s="34">
        <f>COUNTIF($C$10:$C$1100,"8")</f>
        <v>0</v>
      </c>
      <c r="L6" s="35">
        <f>COUNTIF($C$10:$C$1100,"9")</f>
        <v>0</v>
      </c>
      <c r="Y6" s="72" t="s">
        <v>39</v>
      </c>
      <c r="Z6" s="72" t="s">
        <v>40</v>
      </c>
      <c r="AA6" s="72" t="s">
        <v>4</v>
      </c>
      <c r="AB6" s="72" t="s">
        <v>41</v>
      </c>
      <c r="AC6" s="72" t="s">
        <v>46</v>
      </c>
      <c r="AD6" s="72" t="s">
        <v>135</v>
      </c>
      <c r="AE6" s="73">
        <v>30312152604005</v>
      </c>
      <c r="AF6" s="72" t="s">
        <v>100</v>
      </c>
      <c r="AG6" s="74">
        <v>472477332</v>
      </c>
      <c r="AH6" s="73">
        <v>5</v>
      </c>
    </row>
    <row r="7" spans="1:34" ht="27" thickTop="1" thickBot="1">
      <c r="A7" s="1"/>
      <c r="C7" s="36" t="s">
        <v>23</v>
      </c>
      <c r="D7" s="37">
        <f>COUNTIF($I$10:$I$1100,"1")</f>
        <v>0</v>
      </c>
      <c r="E7" s="28">
        <f>COUNTIF($I$10:$I$1100,"2")</f>
        <v>0</v>
      </c>
      <c r="F7" s="38">
        <f>COUNTIF($I$10:$I$1100,"3")</f>
        <v>0</v>
      </c>
      <c r="G7" s="39">
        <f>COUNTIF($I$10:$I$1100,"4")</f>
        <v>0</v>
      </c>
      <c r="H7" s="40">
        <f>COUNTIF($I$10:$I$1100,"5")</f>
        <v>0</v>
      </c>
      <c r="I7" s="41">
        <f>COUNTIF($I$10:$I$1100,"6")</f>
        <v>0</v>
      </c>
      <c r="J7" s="42">
        <f>COUNTIF($I$10:$I$1100,"7")</f>
        <v>0</v>
      </c>
      <c r="K7" s="43">
        <f>COUNTIF($I$10:$I$1100,"8")</f>
        <v>0</v>
      </c>
      <c r="L7" s="44">
        <f>COUNTIF($I$10:$I$1100,"9")</f>
        <v>0</v>
      </c>
      <c r="Y7" s="72" t="s">
        <v>39</v>
      </c>
      <c r="Z7" s="72" t="s">
        <v>40</v>
      </c>
      <c r="AA7" s="72" t="s">
        <v>4</v>
      </c>
      <c r="AB7" s="72" t="s">
        <v>41</v>
      </c>
      <c r="AC7" s="72" t="s">
        <v>47</v>
      </c>
      <c r="AD7" s="72" t="s">
        <v>136</v>
      </c>
      <c r="AE7" s="73">
        <v>30312152604006</v>
      </c>
      <c r="AF7" s="72" t="s">
        <v>101</v>
      </c>
      <c r="AG7" s="74">
        <v>445970742</v>
      </c>
      <c r="AH7" s="73">
        <v>6</v>
      </c>
    </row>
    <row r="8" spans="1:34" ht="27" thickTop="1" thickBot="1">
      <c r="A8" s="45"/>
      <c r="C8" s="46" t="s">
        <v>10</v>
      </c>
      <c r="D8" s="47">
        <f t="shared" ref="D8:L8" si="0">SUM(D6:D7)</f>
        <v>0</v>
      </c>
      <c r="E8" s="48">
        <f t="shared" si="0"/>
        <v>0</v>
      </c>
      <c r="F8" s="49">
        <f t="shared" si="0"/>
        <v>0</v>
      </c>
      <c r="G8" s="50">
        <f t="shared" si="0"/>
        <v>0</v>
      </c>
      <c r="H8" s="51">
        <f t="shared" si="0"/>
        <v>0</v>
      </c>
      <c r="I8" s="52">
        <f t="shared" si="0"/>
        <v>0</v>
      </c>
      <c r="J8" s="53">
        <f t="shared" si="0"/>
        <v>0</v>
      </c>
      <c r="K8" s="54">
        <f t="shared" si="0"/>
        <v>0</v>
      </c>
      <c r="L8" s="55">
        <f t="shared" si="0"/>
        <v>0</v>
      </c>
      <c r="Y8" s="72" t="s">
        <v>39</v>
      </c>
      <c r="Z8" s="72" t="s">
        <v>40</v>
      </c>
      <c r="AA8" s="72" t="s">
        <v>4</v>
      </c>
      <c r="AB8" s="72" t="s">
        <v>41</v>
      </c>
      <c r="AC8" s="72" t="s">
        <v>48</v>
      </c>
      <c r="AD8" s="72" t="s">
        <v>137</v>
      </c>
      <c r="AE8" s="73">
        <v>30312152604007</v>
      </c>
      <c r="AF8" s="72" t="s">
        <v>102</v>
      </c>
      <c r="AG8" s="74">
        <v>446011262</v>
      </c>
      <c r="AH8" s="73">
        <v>7</v>
      </c>
    </row>
    <row r="9" spans="1:34" ht="27" thickTop="1" thickBot="1">
      <c r="A9" s="56" t="s">
        <v>24</v>
      </c>
      <c r="B9" s="56" t="s">
        <v>25</v>
      </c>
      <c r="C9" s="56" t="s">
        <v>26</v>
      </c>
      <c r="D9" s="56" t="s">
        <v>27</v>
      </c>
      <c r="E9" s="56" t="s">
        <v>28</v>
      </c>
      <c r="F9" s="56" t="s">
        <v>29</v>
      </c>
      <c r="G9" s="57" t="s">
        <v>24</v>
      </c>
      <c r="H9" s="57" t="s">
        <v>30</v>
      </c>
      <c r="I9" s="57" t="s">
        <v>26</v>
      </c>
      <c r="J9" s="57" t="s">
        <v>27</v>
      </c>
      <c r="K9" s="57" t="s">
        <v>28</v>
      </c>
      <c r="L9" s="57" t="s">
        <v>29</v>
      </c>
      <c r="Y9" s="72" t="s">
        <v>39</v>
      </c>
      <c r="Z9" s="72" t="s">
        <v>40</v>
      </c>
      <c r="AA9" s="72" t="s">
        <v>4</v>
      </c>
      <c r="AB9" s="72" t="s">
        <v>41</v>
      </c>
      <c r="AC9" s="72" t="s">
        <v>49</v>
      </c>
      <c r="AD9" s="72" t="s">
        <v>138</v>
      </c>
      <c r="AE9" s="73">
        <v>30312152604008</v>
      </c>
      <c r="AF9" s="72" t="s">
        <v>103</v>
      </c>
      <c r="AG9" s="74">
        <v>446077033</v>
      </c>
      <c r="AH9" s="73">
        <v>8</v>
      </c>
    </row>
    <row r="10" spans="1:34" ht="26.5" thickTop="1">
      <c r="A10" s="58">
        <f>IF(B10="","",MAX($A$9:A9)+1)</f>
        <v>1</v>
      </c>
      <c r="B10" s="59" t="str">
        <f t="array" ref="B10">IF(ROWS($B$10:B10)&gt;COUNTIF($Z$2:$Z$200,"ذكر"),"",INDEX($AF$2:$AF$200,SMALL(IF($AF$2:$AF$200&lt;&gt;"",IF($Z$2:$Z$200="ذكر",ROW($AF$2:$AF$200)-ROW($AF$2)+1)),ROWS($B$10:B10))))</f>
        <v>علي بطيخ سالم أحمد1</v>
      </c>
      <c r="C10" s="60"/>
      <c r="D10" s="61">
        <f t="array" ref="D10">IF(ROWS($B$10:B10)&gt;COUNTIF($Z$2:$Z$200,"ذكر"),"",INDEX($AE$2:$AE$200,SMALL(IF($AF$2:$AF$200&lt;&gt;"",IF($Z$2:$Z$200="ذكر",ROW($AF$2:$AF$200)-ROW($AF$2)+1)),ROWS($B$10:B10))))</f>
        <v>30312152604001</v>
      </c>
      <c r="E10" s="62"/>
      <c r="F10" s="62" t="str">
        <f t="array" ref="F10">IF(ROWS($B$10:B10)&gt;COUNTIF($Z$2:$Z$200,"ذكر"),"",INDEX($AA$2:$AA$200,SMALL(IF($AF$2:$AF$200&lt;&gt;"",IF($Z$2:$Z$200="ذكر",ROW($AF$2:$AF$200)-ROW($AF$2)+1)),ROWS($B$10:B10))))</f>
        <v>مسلم</v>
      </c>
      <c r="G10" s="63">
        <f>IF(H10="","",MAX($G$9:G9)+1)</f>
        <v>1</v>
      </c>
      <c r="H10" s="64" t="str">
        <f t="array" ref="H10">IF(ROWS($B$10:B10)&gt;COUNTIF($Z$2:$Z$200,"انثى"),"",INDEX($AF$2:$AF$200,SMALL(IF($AF$2:$AF$200&lt;&gt;"",IF($Z$2:$Z$200="انثى",ROW($AF$2:$AF$200)-ROW($AF$2)+1)),ROWS($B$10:B10))))</f>
        <v>أحلام الفتى1</v>
      </c>
      <c r="I10" s="60"/>
      <c r="J10" s="61">
        <f t="array" ref="J10">IF(ROWS($B$10:B10)&gt;COUNTIF($Z$2:$Z$200,"انثى"),"",INDEX($AE$2:$AE$200,SMALL(IF($AF$2:$AF$200&lt;&gt;"",IF($Z$2:$Z$200="انثى",ROW($AF$2:$AF$200)-ROW($AF$2)+1)),ROWS($B$10:B10))))</f>
        <v>30312152604036</v>
      </c>
      <c r="K10" s="62"/>
      <c r="L10" s="62" t="str">
        <f t="array" ref="L10">IF(ROWS($B$10:B10)&gt;COUNTIF($Z$2:$Z$200,"انثى"),"",INDEX($AA$2:$AA$200,SMALL(IF($AF$2:$AF$200&lt;&gt;"",IF($Z$2:$Z$200="انثى",ROW($AF$2:$AF$200)-ROW($AF$2)+1)),ROWS($B$10:B10))))</f>
        <v>مسلمة</v>
      </c>
      <c r="Y10" s="72" t="s">
        <v>39</v>
      </c>
      <c r="Z10" s="72" t="s">
        <v>40</v>
      </c>
      <c r="AA10" s="72" t="s">
        <v>4</v>
      </c>
      <c r="AB10" s="72" t="s">
        <v>41</v>
      </c>
      <c r="AC10" s="72" t="s">
        <v>50</v>
      </c>
      <c r="AD10" s="72" t="s">
        <v>139</v>
      </c>
      <c r="AE10" s="73">
        <v>30312152604009</v>
      </c>
      <c r="AF10" s="72" t="s">
        <v>104</v>
      </c>
      <c r="AG10" s="74">
        <v>445687093</v>
      </c>
      <c r="AH10" s="73">
        <v>9</v>
      </c>
    </row>
    <row r="11" spans="1:34">
      <c r="A11" s="58">
        <f>IF(B11="","",MAX($A$9:A10)+1)</f>
        <v>2</v>
      </c>
      <c r="B11" s="59" t="str">
        <f t="array" ref="B11">IF(ROWS($B$10:B11)&gt;COUNTIF($Z$2:$Z$200,"ذكر"),"",INDEX($AF$2:$AF$200,SMALL(IF($AF$2:$AF$200&lt;&gt;"",IF($Z$2:$Z$200="ذكر",ROW($AF$2:$AF$200)-ROW($AF$2)+1)),ROWS($B$10:B11))))</f>
        <v>علي بطيخ سالم أحمد2</v>
      </c>
      <c r="C11" s="60"/>
      <c r="D11" s="61">
        <f t="array" ref="D11">IF(ROWS($B$10:B11)&gt;COUNTIF($Z$2:$Z$200,"ذكر"),"",INDEX($AE$2:$AE$200,SMALL(IF($AF$2:$AF$200&lt;&gt;"",IF($Z$2:$Z$200="ذكر",ROW($AF$2:$AF$200)-ROW($AF$2)+1)),ROWS($B$10:B11))))</f>
        <v>30312152604002</v>
      </c>
      <c r="E11" s="62"/>
      <c r="F11" s="62" t="str">
        <f t="array" ref="F11">IF(ROWS($B$10:B11)&gt;COUNTIF($Z$2:$Z$200,"ذكر"),"",INDEX($AA$2:$AA$200,SMALL(IF($AF$2:$AF$200&lt;&gt;"",IF($Z$2:$Z$200="ذكر",ROW($AF$2:$AF$200)-ROW($AF$2)+1)),ROWS($B$10:B11))))</f>
        <v>مسلم</v>
      </c>
      <c r="G11" s="63">
        <f>IF(H11="","",MAX($G$9:G10)+1)</f>
        <v>2</v>
      </c>
      <c r="H11" s="64" t="str">
        <f t="array" ref="H11">IF(ROWS($B$10:B11)&gt;COUNTIF($Z$2:$Z$200,"انثى"),"",INDEX($AF$2:$AF$200,SMALL(IF($AF$2:$AF$200&lt;&gt;"",IF($Z$2:$Z$200="انثى",ROW($AF$2:$AF$200)-ROW($AF$2)+1)),ROWS($B$10:B11))))</f>
        <v>أحلام الفتى2</v>
      </c>
      <c r="I11" s="60"/>
      <c r="J11" s="61">
        <f t="array" ref="J11">IF(ROWS($B$10:B11)&gt;COUNTIF($Z$2:$Z$200,"انثى"),"",INDEX($AE$2:$AE$200,SMALL(IF($AF$2:$AF$200&lt;&gt;"",IF($Z$2:$Z$200="انثى",ROW($AF$2:$AF$200)-ROW($AF$2)+1)),ROWS($B$10:B11))))</f>
        <v>30312152604037</v>
      </c>
      <c r="K11" s="62"/>
      <c r="L11" s="62" t="str">
        <f t="array" ref="L11">IF(ROWS($B$10:B11)&gt;COUNTIF($Z$2:$Z$200,"انثى"),"",INDEX($AA$2:$AA$200,SMALL(IF($AF$2:$AF$200&lt;&gt;"",IF($Z$2:$Z$200="انثى",ROW($AF$2:$AF$200)-ROW($AF$2)+1)),ROWS($B$10:B11))))</f>
        <v>مسلمة</v>
      </c>
      <c r="Y11" s="72" t="s">
        <v>39</v>
      </c>
      <c r="Z11" s="72" t="s">
        <v>40</v>
      </c>
      <c r="AA11" s="72" t="s">
        <v>4</v>
      </c>
      <c r="AB11" s="72" t="s">
        <v>41</v>
      </c>
      <c r="AC11" s="72" t="s">
        <v>51</v>
      </c>
      <c r="AD11" s="72" t="s">
        <v>140</v>
      </c>
      <c r="AE11" s="73">
        <v>30312152604010</v>
      </c>
      <c r="AF11" s="72" t="s">
        <v>105</v>
      </c>
      <c r="AG11" s="74">
        <v>446000644</v>
      </c>
      <c r="AH11" s="73">
        <v>10</v>
      </c>
    </row>
    <row r="12" spans="1:34">
      <c r="A12" s="58">
        <f>IF(B12="","",MAX($A$9:A11)+1)</f>
        <v>3</v>
      </c>
      <c r="B12" s="59" t="str">
        <f t="array" ref="B12">IF(ROWS($B$10:B12)&gt;COUNTIF($Z$2:$Z$200,"ذكر"),"",INDEX($AF$2:$AF$200,SMALL(IF($AF$2:$AF$200&lt;&gt;"",IF($Z$2:$Z$200="ذكر",ROW($AF$2:$AF$200)-ROW($AF$2)+1)),ROWS($B$10:B12))))</f>
        <v>علي بطيخ سالم أحمد3</v>
      </c>
      <c r="C12" s="60"/>
      <c r="D12" s="61">
        <f t="array" ref="D12">IF(ROWS($B$10:B12)&gt;COUNTIF($Z$2:$Z$200,"ذكر"),"",INDEX($AE$2:$AE$200,SMALL(IF($AF$2:$AF$200&lt;&gt;"",IF($Z$2:$Z$200="ذكر",ROW($AF$2:$AF$200)-ROW($AF$2)+1)),ROWS($B$10:B12))))</f>
        <v>30312152604003</v>
      </c>
      <c r="E12" s="62"/>
      <c r="F12" s="62" t="str">
        <f t="array" ref="F12">IF(ROWS($B$10:B12)&gt;COUNTIF($Z$2:$Z$200,"ذكر"),"",INDEX($AA$2:$AA$200,SMALL(IF($AF$2:$AF$200&lt;&gt;"",IF($Z$2:$Z$200="ذكر",ROW($AF$2:$AF$200)-ROW($AF$2)+1)),ROWS($B$10:B12))))</f>
        <v>مسلم</v>
      </c>
      <c r="G12" s="63">
        <f>IF(H12="","",MAX($G$9:G11)+1)</f>
        <v>3</v>
      </c>
      <c r="H12" s="64" t="str">
        <f t="array" ref="H12">IF(ROWS($B$10:B12)&gt;COUNTIF($Z$2:$Z$200,"انثى"),"",INDEX($AF$2:$AF$200,SMALL(IF($AF$2:$AF$200&lt;&gt;"",IF($Z$2:$Z$200="انثى",ROW($AF$2:$AF$200)-ROW($AF$2)+1)),ROWS($B$10:B12))))</f>
        <v>أحلام الفتى3</v>
      </c>
      <c r="I12" s="60"/>
      <c r="J12" s="61">
        <f t="array" ref="J12">IF(ROWS($B$10:B12)&gt;COUNTIF($Z$2:$Z$200,"انثى"),"",INDEX($AE$2:$AE$200,SMALL(IF($AF$2:$AF$200&lt;&gt;"",IF($Z$2:$Z$200="انثى",ROW($AF$2:$AF$200)-ROW($AF$2)+1)),ROWS($B$10:B12))))</f>
        <v>30312152604038</v>
      </c>
      <c r="K12" s="62"/>
      <c r="L12" s="62" t="str">
        <f t="array" ref="L12">IF(ROWS($B$10:B12)&gt;COUNTIF($Z$2:$Z$200,"انثى"),"",INDEX($AA$2:$AA$200,SMALL(IF($AF$2:$AF$200&lt;&gt;"",IF($Z$2:$Z$200="انثى",ROW($AF$2:$AF$200)-ROW($AF$2)+1)),ROWS($B$10:B12))))</f>
        <v>مسلمة</v>
      </c>
      <c r="Y12" s="72" t="s">
        <v>39</v>
      </c>
      <c r="Z12" s="72" t="s">
        <v>40</v>
      </c>
      <c r="AA12" s="72" t="s">
        <v>4</v>
      </c>
      <c r="AB12" s="72" t="s">
        <v>41</v>
      </c>
      <c r="AC12" s="72" t="s">
        <v>45</v>
      </c>
      <c r="AD12" s="72" t="s">
        <v>141</v>
      </c>
      <c r="AE12" s="73">
        <v>30312152604011</v>
      </c>
      <c r="AF12" s="72" t="s">
        <v>106</v>
      </c>
      <c r="AG12" s="74">
        <v>445734369</v>
      </c>
      <c r="AH12" s="73">
        <v>11</v>
      </c>
    </row>
    <row r="13" spans="1:34">
      <c r="A13" s="58">
        <f>IF(B13="","",MAX($A$9:A12)+1)</f>
        <v>4</v>
      </c>
      <c r="B13" s="59" t="str">
        <f t="array" ref="B13">IF(ROWS($B$10:B13)&gt;COUNTIF($Z$2:$Z$200,"ذكر"),"",INDEX($AF$2:$AF$200,SMALL(IF($AF$2:$AF$200&lt;&gt;"",IF($Z$2:$Z$200="ذكر",ROW($AF$2:$AF$200)-ROW($AF$2)+1)),ROWS($B$10:B13))))</f>
        <v>علي بطيخ سالم أحمد4</v>
      </c>
      <c r="C13" s="60"/>
      <c r="D13" s="61">
        <f t="array" ref="D13">IF(ROWS($B$10:B13)&gt;COUNTIF($Z$2:$Z$200,"ذكر"),"",INDEX($AE$2:$AE$200,SMALL(IF($AF$2:$AF$200&lt;&gt;"",IF($Z$2:$Z$200="ذكر",ROW($AF$2:$AF$200)-ROW($AF$2)+1)),ROWS($B$10:B13))))</f>
        <v>30312152604004</v>
      </c>
      <c r="E13" s="62"/>
      <c r="F13" s="62" t="str">
        <f t="array" ref="F13">IF(ROWS($B$10:B13)&gt;COUNTIF($Z$2:$Z$200,"ذكر"),"",INDEX($AA$2:$AA$200,SMALL(IF($AF$2:$AF$200&lt;&gt;"",IF($Z$2:$Z$200="ذكر",ROW($AF$2:$AF$200)-ROW($AF$2)+1)),ROWS($B$10:B13))))</f>
        <v>مسلم</v>
      </c>
      <c r="G13" s="63">
        <f>IF(H13="","",MAX($G$9:G12)+1)</f>
        <v>4</v>
      </c>
      <c r="H13" s="64" t="str">
        <f t="array" ref="H13">IF(ROWS($B$10:B13)&gt;COUNTIF($Z$2:$Z$200,"انثى"),"",INDEX($AF$2:$AF$200,SMALL(IF($AF$2:$AF$200&lt;&gt;"",IF($Z$2:$Z$200="انثى",ROW($AF$2:$AF$200)-ROW($AF$2)+1)),ROWS($B$10:B13))))</f>
        <v>أحلام الفتى4</v>
      </c>
      <c r="I13" s="60"/>
      <c r="J13" s="61">
        <f t="array" ref="J13">IF(ROWS($B$10:B13)&gt;COUNTIF($Z$2:$Z$200,"انثى"),"",INDEX($AE$2:$AE$200,SMALL(IF($AF$2:$AF$200&lt;&gt;"",IF($Z$2:$Z$200="انثى",ROW($AF$2:$AF$200)-ROW($AF$2)+1)),ROWS($B$10:B13))))</f>
        <v>30312152604039</v>
      </c>
      <c r="K13" s="62"/>
      <c r="L13" s="62" t="str">
        <f t="array" ref="L13">IF(ROWS($B$10:B13)&gt;COUNTIF($Z$2:$Z$200,"انثى"),"",INDEX($AA$2:$AA$200,SMALL(IF($AF$2:$AF$200&lt;&gt;"",IF($Z$2:$Z$200="انثى",ROW($AF$2:$AF$200)-ROW($AF$2)+1)),ROWS($B$10:B13))))</f>
        <v>مسلمة</v>
      </c>
      <c r="Y13" s="72" t="s">
        <v>39</v>
      </c>
      <c r="Z13" s="72" t="s">
        <v>40</v>
      </c>
      <c r="AA13" s="72" t="s">
        <v>4</v>
      </c>
      <c r="AB13" s="72" t="s">
        <v>41</v>
      </c>
      <c r="AC13" s="72" t="s">
        <v>49</v>
      </c>
      <c r="AD13" s="72" t="s">
        <v>142</v>
      </c>
      <c r="AE13" s="73">
        <v>30312152604012</v>
      </c>
      <c r="AF13" s="72" t="s">
        <v>107</v>
      </c>
      <c r="AG13" s="74">
        <v>445696830</v>
      </c>
      <c r="AH13" s="73">
        <v>12</v>
      </c>
    </row>
    <row r="14" spans="1:34">
      <c r="A14" s="58">
        <f>IF(B14="","",MAX($A$9:A13)+1)</f>
        <v>5</v>
      </c>
      <c r="B14" s="59" t="str">
        <f t="array" ref="B14">IF(ROWS($B$10:B14)&gt;COUNTIF($Z$2:$Z$200,"ذكر"),"",INDEX($AF$2:$AF$200,SMALL(IF($AF$2:$AF$200&lt;&gt;"",IF($Z$2:$Z$200="ذكر",ROW($AF$2:$AF$200)-ROW($AF$2)+1)),ROWS($B$10:B14))))</f>
        <v>علي بطيخ سالم أحمد5</v>
      </c>
      <c r="C14" s="60"/>
      <c r="D14" s="61">
        <f t="array" ref="D14">IF(ROWS($B$10:B14)&gt;COUNTIF($Z$2:$Z$200,"ذكر"),"",INDEX($AE$2:$AE$200,SMALL(IF($AF$2:$AF$200&lt;&gt;"",IF($Z$2:$Z$200="ذكر",ROW($AF$2:$AF$200)-ROW($AF$2)+1)),ROWS($B$10:B14))))</f>
        <v>30312152604005</v>
      </c>
      <c r="E14" s="62"/>
      <c r="F14" s="62" t="str">
        <f t="array" ref="F14">IF(ROWS($B$10:B14)&gt;COUNTIF($Z$2:$Z$200,"ذكر"),"",INDEX($AA$2:$AA$200,SMALL(IF($AF$2:$AF$200&lt;&gt;"",IF($Z$2:$Z$200="ذكر",ROW($AF$2:$AF$200)-ROW($AF$2)+1)),ROWS($B$10:B14))))</f>
        <v>مسلم</v>
      </c>
      <c r="G14" s="63">
        <f>IF(H14="","",MAX($G$9:G13)+1)</f>
        <v>5</v>
      </c>
      <c r="H14" s="64" t="str">
        <f t="array" ref="H14">IF(ROWS($B$10:B14)&gt;COUNTIF($Z$2:$Z$200,"انثى"),"",INDEX($AF$2:$AF$200,SMALL(IF($AF$2:$AF$200&lt;&gt;"",IF($Z$2:$Z$200="انثى",ROW($AF$2:$AF$200)-ROW($AF$2)+1)),ROWS($B$10:B14))))</f>
        <v>أحلام الفتى5</v>
      </c>
      <c r="I14" s="60"/>
      <c r="J14" s="61">
        <f t="array" ref="J14">IF(ROWS($B$10:B14)&gt;COUNTIF($Z$2:$Z$200,"انثى"),"",INDEX($AE$2:$AE$200,SMALL(IF($AF$2:$AF$200&lt;&gt;"",IF($Z$2:$Z$200="انثى",ROW($AF$2:$AF$200)-ROW($AF$2)+1)),ROWS($B$10:B14))))</f>
        <v>30312152604040</v>
      </c>
      <c r="K14" s="62"/>
      <c r="L14" s="62" t="str">
        <f t="array" ref="L14">IF(ROWS($B$10:B14)&gt;COUNTIF($Z$2:$Z$200,"انثى"),"",INDEX($AA$2:$AA$200,SMALL(IF($AF$2:$AF$200&lt;&gt;"",IF($Z$2:$Z$200="انثى",ROW($AF$2:$AF$200)-ROW($AF$2)+1)),ROWS($B$10:B14))))</f>
        <v>مسلمة</v>
      </c>
      <c r="Y14" s="72" t="s">
        <v>39</v>
      </c>
      <c r="Z14" s="72" t="s">
        <v>40</v>
      </c>
      <c r="AA14" s="72" t="s">
        <v>4</v>
      </c>
      <c r="AB14" s="72" t="s">
        <v>41</v>
      </c>
      <c r="AC14" s="72" t="s">
        <v>52</v>
      </c>
      <c r="AD14" s="72" t="s">
        <v>143</v>
      </c>
      <c r="AE14" s="73">
        <v>30312152604013</v>
      </c>
      <c r="AF14" s="72" t="s">
        <v>108</v>
      </c>
      <c r="AG14" s="74">
        <v>446017387</v>
      </c>
      <c r="AH14" s="73">
        <v>13</v>
      </c>
    </row>
    <row r="15" spans="1:34">
      <c r="A15" s="58">
        <f>IF(B15="","",MAX($A$9:A14)+1)</f>
        <v>6</v>
      </c>
      <c r="B15" s="59" t="str">
        <f t="array" ref="B15">IF(ROWS($B$10:B15)&gt;COUNTIF($Z$2:$Z$200,"ذكر"),"",INDEX($AF$2:$AF$200,SMALL(IF($AF$2:$AF$200&lt;&gt;"",IF($Z$2:$Z$200="ذكر",ROW($AF$2:$AF$200)-ROW($AF$2)+1)),ROWS($B$10:B15))))</f>
        <v>علي بطيخ سالم أحمد6</v>
      </c>
      <c r="C15" s="60"/>
      <c r="D15" s="61">
        <f t="array" ref="D15">IF(ROWS($B$10:B15)&gt;COUNTIF($Z$2:$Z$200,"ذكر"),"",INDEX($AE$2:$AE$200,SMALL(IF($AF$2:$AF$200&lt;&gt;"",IF($Z$2:$Z$200="ذكر",ROW($AF$2:$AF$200)-ROW($AF$2)+1)),ROWS($B$10:B15))))</f>
        <v>30312152604006</v>
      </c>
      <c r="E15" s="62"/>
      <c r="F15" s="62" t="str">
        <f t="array" ref="F15">IF(ROWS($B$10:B15)&gt;COUNTIF($Z$2:$Z$200,"ذكر"),"",INDEX($AA$2:$AA$200,SMALL(IF($AF$2:$AF$200&lt;&gt;"",IF($Z$2:$Z$200="ذكر",ROW($AF$2:$AF$200)-ROW($AF$2)+1)),ROWS($B$10:B15))))</f>
        <v>مسلم</v>
      </c>
      <c r="G15" s="63">
        <f>IF(H15="","",MAX($G$9:G14)+1)</f>
        <v>6</v>
      </c>
      <c r="H15" s="64" t="str">
        <f t="array" ref="H15">IF(ROWS($B$10:B15)&gt;COUNTIF($Z$2:$Z$200,"انثى"),"",INDEX($AF$2:$AF$200,SMALL(IF($AF$2:$AF$200&lt;&gt;"",IF($Z$2:$Z$200="انثى",ROW($AF$2:$AF$200)-ROW($AF$2)+1)),ROWS($B$10:B15))))</f>
        <v>أحلام الفتى6</v>
      </c>
      <c r="I15" s="60"/>
      <c r="J15" s="61">
        <f t="array" ref="J15">IF(ROWS($B$10:B15)&gt;COUNTIF($Z$2:$Z$200,"انثى"),"",INDEX($AE$2:$AE$200,SMALL(IF($AF$2:$AF$200&lt;&gt;"",IF($Z$2:$Z$200="انثى",ROW($AF$2:$AF$200)-ROW($AF$2)+1)),ROWS($B$10:B15))))</f>
        <v>30312152604041</v>
      </c>
      <c r="K15" s="62"/>
      <c r="L15" s="62" t="str">
        <f t="array" ref="L15">IF(ROWS($B$10:B15)&gt;COUNTIF($Z$2:$Z$200,"انثى"),"",INDEX($AA$2:$AA$200,SMALL(IF($AF$2:$AF$200&lt;&gt;"",IF($Z$2:$Z$200="انثى",ROW($AF$2:$AF$200)-ROW($AF$2)+1)),ROWS($B$10:B15))))</f>
        <v>مسلمة</v>
      </c>
      <c r="Y15" s="72" t="s">
        <v>39</v>
      </c>
      <c r="Z15" s="72" t="s">
        <v>40</v>
      </c>
      <c r="AA15" s="72" t="s">
        <v>4</v>
      </c>
      <c r="AB15" s="72" t="s">
        <v>41</v>
      </c>
      <c r="AC15" s="72" t="s">
        <v>50</v>
      </c>
      <c r="AD15" s="72" t="s">
        <v>144</v>
      </c>
      <c r="AE15" s="73">
        <v>30312152604014</v>
      </c>
      <c r="AF15" s="72" t="s">
        <v>109</v>
      </c>
      <c r="AG15" s="74">
        <v>445759478</v>
      </c>
      <c r="AH15" s="73">
        <v>14</v>
      </c>
    </row>
    <row r="16" spans="1:34">
      <c r="A16" s="58">
        <f>IF(B16="","",MAX($A$9:A15)+1)</f>
        <v>7</v>
      </c>
      <c r="B16" s="59" t="str">
        <f t="array" ref="B16">IF(ROWS($B$10:B16)&gt;COUNTIF($Z$2:$Z$200,"ذكر"),"",INDEX($AF$2:$AF$200,SMALL(IF($AF$2:$AF$200&lt;&gt;"",IF($Z$2:$Z$200="ذكر",ROW($AF$2:$AF$200)-ROW($AF$2)+1)),ROWS($B$10:B16))))</f>
        <v>علي بطيخ سالم أحمد7</v>
      </c>
      <c r="C16" s="60"/>
      <c r="D16" s="61">
        <f t="array" ref="D16">IF(ROWS($B$10:B16)&gt;COUNTIF($Z$2:$Z$200,"ذكر"),"",INDEX($AE$2:$AE$200,SMALL(IF($AF$2:$AF$200&lt;&gt;"",IF($Z$2:$Z$200="ذكر",ROW($AF$2:$AF$200)-ROW($AF$2)+1)),ROWS($B$10:B16))))</f>
        <v>30312152604007</v>
      </c>
      <c r="E16" s="62"/>
      <c r="F16" s="62" t="str">
        <f t="array" ref="F16">IF(ROWS($B$10:B16)&gt;COUNTIF($Z$2:$Z$200,"ذكر"),"",INDEX($AA$2:$AA$200,SMALL(IF($AF$2:$AF$200&lt;&gt;"",IF($Z$2:$Z$200="ذكر",ROW($AF$2:$AF$200)-ROW($AF$2)+1)),ROWS($B$10:B16))))</f>
        <v>مسلم</v>
      </c>
      <c r="G16" s="63">
        <f>IF(H16="","",MAX($G$9:G15)+1)</f>
        <v>7</v>
      </c>
      <c r="H16" s="64" t="str">
        <f t="array" ref="H16">IF(ROWS($B$10:B16)&gt;COUNTIF($Z$2:$Z$200,"انثى"),"",INDEX($AF$2:$AF$200,SMALL(IF($AF$2:$AF$200&lt;&gt;"",IF($Z$2:$Z$200="انثى",ROW($AF$2:$AF$200)-ROW($AF$2)+1)),ROWS($B$10:B16))))</f>
        <v>أحلام الفتى7</v>
      </c>
      <c r="I16" s="60"/>
      <c r="J16" s="61">
        <f t="array" ref="J16">IF(ROWS($B$10:B16)&gt;COUNTIF($Z$2:$Z$200,"انثى"),"",INDEX($AE$2:$AE$200,SMALL(IF($AF$2:$AF$200&lt;&gt;"",IF($Z$2:$Z$200="انثى",ROW($AF$2:$AF$200)-ROW($AF$2)+1)),ROWS($B$10:B16))))</f>
        <v>30312152604042</v>
      </c>
      <c r="K16" s="62"/>
      <c r="L16" s="62" t="str">
        <f t="array" ref="L16">IF(ROWS($B$10:B16)&gt;COUNTIF($Z$2:$Z$200,"انثى"),"",INDEX($AA$2:$AA$200,SMALL(IF($AF$2:$AF$200&lt;&gt;"",IF($Z$2:$Z$200="انثى",ROW($AF$2:$AF$200)-ROW($AF$2)+1)),ROWS($B$10:B16))))</f>
        <v>مسلمة</v>
      </c>
      <c r="Y16" s="72" t="s">
        <v>39</v>
      </c>
      <c r="Z16" s="72" t="s">
        <v>40</v>
      </c>
      <c r="AA16" s="72" t="s">
        <v>4</v>
      </c>
      <c r="AB16" s="72" t="s">
        <v>41</v>
      </c>
      <c r="AC16" s="72" t="s">
        <v>53</v>
      </c>
      <c r="AD16" s="72" t="s">
        <v>145</v>
      </c>
      <c r="AE16" s="73">
        <v>30312152604015</v>
      </c>
      <c r="AF16" s="72" t="s">
        <v>110</v>
      </c>
      <c r="AG16" s="74">
        <v>472470794</v>
      </c>
      <c r="AH16" s="73">
        <v>15</v>
      </c>
    </row>
    <row r="17" spans="1:34">
      <c r="A17" s="58">
        <f>IF(B17="","",MAX($A$9:A16)+1)</f>
        <v>8</v>
      </c>
      <c r="B17" s="59" t="str">
        <f t="array" ref="B17">IF(ROWS($B$10:B17)&gt;COUNTIF($Z$2:$Z$200,"ذكر"),"",INDEX($AF$2:$AF$200,SMALL(IF($AF$2:$AF$200&lt;&gt;"",IF($Z$2:$Z$200="ذكر",ROW($AF$2:$AF$200)-ROW($AF$2)+1)),ROWS($B$10:B17))))</f>
        <v>علي بطيخ سالم أحمد8</v>
      </c>
      <c r="C17" s="60"/>
      <c r="D17" s="61">
        <f t="array" ref="D17">IF(ROWS($B$10:B17)&gt;COUNTIF($Z$2:$Z$200,"ذكر"),"",INDEX($AE$2:$AE$200,SMALL(IF($AF$2:$AF$200&lt;&gt;"",IF($Z$2:$Z$200="ذكر",ROW($AF$2:$AF$200)-ROW($AF$2)+1)),ROWS($B$10:B17))))</f>
        <v>30312152604008</v>
      </c>
      <c r="E17" s="62"/>
      <c r="F17" s="62" t="str">
        <f t="array" ref="F17">IF(ROWS($B$10:B17)&gt;COUNTIF($Z$2:$Z$200,"ذكر"),"",INDEX($AA$2:$AA$200,SMALL(IF($AF$2:$AF$200&lt;&gt;"",IF($Z$2:$Z$200="ذكر",ROW($AF$2:$AF$200)-ROW($AF$2)+1)),ROWS($B$10:B17))))</f>
        <v>مسلم</v>
      </c>
      <c r="G17" s="63">
        <f>IF(H17="","",MAX($G$9:G16)+1)</f>
        <v>8</v>
      </c>
      <c r="H17" s="64" t="str">
        <f t="array" ref="H17">IF(ROWS($B$10:B17)&gt;COUNTIF($Z$2:$Z$200,"انثى"),"",INDEX($AF$2:$AF$200,SMALL(IF($AF$2:$AF$200&lt;&gt;"",IF($Z$2:$Z$200="انثى",ROW($AF$2:$AF$200)-ROW($AF$2)+1)),ROWS($B$10:B17))))</f>
        <v>أحلام الفتى8</v>
      </c>
      <c r="I17" s="60"/>
      <c r="J17" s="61">
        <f t="array" ref="J17">IF(ROWS($B$10:B17)&gt;COUNTIF($Z$2:$Z$200,"انثى"),"",INDEX($AE$2:$AE$200,SMALL(IF($AF$2:$AF$200&lt;&gt;"",IF($Z$2:$Z$200="انثى",ROW($AF$2:$AF$200)-ROW($AF$2)+1)),ROWS($B$10:B17))))</f>
        <v>30312152604043</v>
      </c>
      <c r="K17" s="62"/>
      <c r="L17" s="62" t="str">
        <f t="array" ref="L17">IF(ROWS($B$10:B17)&gt;COUNTIF($Z$2:$Z$200,"انثى"),"",INDEX($AA$2:$AA$200,SMALL(IF($AF$2:$AF$200&lt;&gt;"",IF($Z$2:$Z$200="انثى",ROW($AF$2:$AF$200)-ROW($AF$2)+1)),ROWS($B$10:B17))))</f>
        <v>مسلمة</v>
      </c>
      <c r="Y17" s="72" t="s">
        <v>39</v>
      </c>
      <c r="Z17" s="72" t="s">
        <v>40</v>
      </c>
      <c r="AA17" s="72" t="s">
        <v>4</v>
      </c>
      <c r="AB17" s="72" t="s">
        <v>41</v>
      </c>
      <c r="AC17" s="72" t="s">
        <v>54</v>
      </c>
      <c r="AD17" s="72" t="s">
        <v>146</v>
      </c>
      <c r="AE17" s="73">
        <v>30312152604016</v>
      </c>
      <c r="AF17" s="72" t="s">
        <v>111</v>
      </c>
      <c r="AG17" s="74">
        <v>472477732</v>
      </c>
      <c r="AH17" s="73">
        <v>16</v>
      </c>
    </row>
    <row r="18" spans="1:34">
      <c r="A18" s="58">
        <f>IF(B18="","",MAX($A$9:A17)+1)</f>
        <v>9</v>
      </c>
      <c r="B18" s="59" t="str">
        <f t="array" ref="B18">IF(ROWS($B$10:B18)&gt;COUNTIF($Z$2:$Z$200,"ذكر"),"",INDEX($AF$2:$AF$200,SMALL(IF($AF$2:$AF$200&lt;&gt;"",IF($Z$2:$Z$200="ذكر",ROW($AF$2:$AF$200)-ROW($AF$2)+1)),ROWS($B$10:B18))))</f>
        <v>علي بطيخ سالم أحمد9</v>
      </c>
      <c r="C18" s="60"/>
      <c r="D18" s="61">
        <f t="array" ref="D18">IF(ROWS($B$10:B18)&gt;COUNTIF($Z$2:$Z$200,"ذكر"),"",INDEX($AE$2:$AE$200,SMALL(IF($AF$2:$AF$200&lt;&gt;"",IF($Z$2:$Z$200="ذكر",ROW($AF$2:$AF$200)-ROW($AF$2)+1)),ROWS($B$10:B18))))</f>
        <v>30312152604009</v>
      </c>
      <c r="E18" s="62"/>
      <c r="F18" s="62" t="str">
        <f t="array" ref="F18">IF(ROWS($B$10:B18)&gt;COUNTIF($Z$2:$Z$200,"ذكر"),"",INDEX($AA$2:$AA$200,SMALL(IF($AF$2:$AF$200&lt;&gt;"",IF($Z$2:$Z$200="ذكر",ROW($AF$2:$AF$200)-ROW($AF$2)+1)),ROWS($B$10:B18))))</f>
        <v>مسلم</v>
      </c>
      <c r="G18" s="63">
        <f>IF(H18="","",MAX($G$9:G17)+1)</f>
        <v>9</v>
      </c>
      <c r="H18" s="64" t="str">
        <f t="array" ref="H18">IF(ROWS($B$10:B18)&gt;COUNTIF($Z$2:$Z$200,"انثى"),"",INDEX($AF$2:$AF$200,SMALL(IF($AF$2:$AF$200&lt;&gt;"",IF($Z$2:$Z$200="انثى",ROW($AF$2:$AF$200)-ROW($AF$2)+1)),ROWS($B$10:B18))))</f>
        <v>أحلام الفتى9</v>
      </c>
      <c r="I18" s="60"/>
      <c r="J18" s="61">
        <f t="array" ref="J18">IF(ROWS($B$10:B18)&gt;COUNTIF($Z$2:$Z$200,"انثى"),"",INDEX($AE$2:$AE$200,SMALL(IF($AF$2:$AF$200&lt;&gt;"",IF($Z$2:$Z$200="انثى",ROW($AF$2:$AF$200)-ROW($AF$2)+1)),ROWS($B$10:B18))))</f>
        <v>30312152604044</v>
      </c>
      <c r="K18" s="62"/>
      <c r="L18" s="62" t="str">
        <f t="array" ref="L18">IF(ROWS($B$10:B18)&gt;COUNTIF($Z$2:$Z$200,"انثى"),"",INDEX($AA$2:$AA$200,SMALL(IF($AF$2:$AF$200&lt;&gt;"",IF($Z$2:$Z$200="انثى",ROW($AF$2:$AF$200)-ROW($AF$2)+1)),ROWS($B$10:B18))))</f>
        <v>مسلمة</v>
      </c>
      <c r="Y18" s="72" t="s">
        <v>39</v>
      </c>
      <c r="Z18" s="72" t="s">
        <v>40</v>
      </c>
      <c r="AA18" s="72" t="s">
        <v>4</v>
      </c>
      <c r="AB18" s="72" t="s">
        <v>41</v>
      </c>
      <c r="AC18" s="72" t="s">
        <v>52</v>
      </c>
      <c r="AD18" s="72" t="s">
        <v>147</v>
      </c>
      <c r="AE18" s="73">
        <v>30312152604017</v>
      </c>
      <c r="AF18" s="72" t="s">
        <v>112</v>
      </c>
      <c r="AG18" s="74">
        <v>445702061</v>
      </c>
      <c r="AH18" s="73">
        <v>17</v>
      </c>
    </row>
    <row r="19" spans="1:34">
      <c r="A19" s="58">
        <f>IF(B19="","",MAX($A$9:A18)+1)</f>
        <v>10</v>
      </c>
      <c r="B19" s="59" t="str">
        <f t="array" ref="B19">IF(ROWS($B$10:B19)&gt;COUNTIF($Z$2:$Z$200,"ذكر"),"",INDEX($AF$2:$AF$200,SMALL(IF($AF$2:$AF$200&lt;&gt;"",IF($Z$2:$Z$200="ذكر",ROW($AF$2:$AF$200)-ROW($AF$2)+1)),ROWS($B$10:B19))))</f>
        <v>علي بطيخ سالم أحمد10</v>
      </c>
      <c r="C19" s="60"/>
      <c r="D19" s="61">
        <f t="array" ref="D19">IF(ROWS($B$10:B19)&gt;COUNTIF($Z$2:$Z$200,"ذكر"),"",INDEX($AE$2:$AE$200,SMALL(IF($AF$2:$AF$200&lt;&gt;"",IF($Z$2:$Z$200="ذكر",ROW($AF$2:$AF$200)-ROW($AF$2)+1)),ROWS($B$10:B19))))</f>
        <v>30312152604010</v>
      </c>
      <c r="E19" s="62"/>
      <c r="F19" s="62" t="str">
        <f t="array" ref="F19">IF(ROWS($B$10:B19)&gt;COUNTIF($Z$2:$Z$200,"ذكر"),"",INDEX($AA$2:$AA$200,SMALL(IF($AF$2:$AF$200&lt;&gt;"",IF($Z$2:$Z$200="ذكر",ROW($AF$2:$AF$200)-ROW($AF$2)+1)),ROWS($B$10:B19))))</f>
        <v>مسلم</v>
      </c>
      <c r="G19" s="63">
        <f>IF(H19="","",MAX($G$9:G18)+1)</f>
        <v>10</v>
      </c>
      <c r="H19" s="64" t="str">
        <f t="array" ref="H19">IF(ROWS($B$10:B19)&gt;COUNTIF($Z$2:$Z$200,"انثى"),"",INDEX($AF$2:$AF$200,SMALL(IF($AF$2:$AF$200&lt;&gt;"",IF($Z$2:$Z$200="انثى",ROW($AF$2:$AF$200)-ROW($AF$2)+1)),ROWS($B$10:B19))))</f>
        <v>أحلام الفتى10</v>
      </c>
      <c r="I19" s="60"/>
      <c r="J19" s="61">
        <f t="array" ref="J19">IF(ROWS($B$10:B19)&gt;COUNTIF($Z$2:$Z$200,"انثى"),"",INDEX($AE$2:$AE$200,SMALL(IF($AF$2:$AF$200&lt;&gt;"",IF($Z$2:$Z$200="انثى",ROW($AF$2:$AF$200)-ROW($AF$2)+1)),ROWS($B$10:B19))))</f>
        <v>30312152604045</v>
      </c>
      <c r="K19" s="62"/>
      <c r="L19" s="62" t="str">
        <f t="array" ref="L19">IF(ROWS($B$10:B19)&gt;COUNTIF($Z$2:$Z$200,"انثى"),"",INDEX($AA$2:$AA$200,SMALL(IF($AF$2:$AF$200&lt;&gt;"",IF($Z$2:$Z$200="انثى",ROW($AF$2:$AF$200)-ROW($AF$2)+1)),ROWS($B$10:B19))))</f>
        <v>مسلمة</v>
      </c>
      <c r="Y19" s="72" t="s">
        <v>39</v>
      </c>
      <c r="Z19" s="72" t="s">
        <v>40</v>
      </c>
      <c r="AA19" s="72" t="s">
        <v>4</v>
      </c>
      <c r="AB19" s="72" t="s">
        <v>41</v>
      </c>
      <c r="AC19" s="72" t="s">
        <v>55</v>
      </c>
      <c r="AD19" s="72" t="s">
        <v>148</v>
      </c>
      <c r="AE19" s="73">
        <v>30312152604018</v>
      </c>
      <c r="AF19" s="72" t="s">
        <v>113</v>
      </c>
      <c r="AG19" s="74">
        <v>445723027</v>
      </c>
      <c r="AH19" s="73">
        <v>18</v>
      </c>
    </row>
    <row r="20" spans="1:34">
      <c r="A20" s="58">
        <f>IF(B20="","",MAX($A$9:A19)+1)</f>
        <v>11</v>
      </c>
      <c r="B20" s="59" t="str">
        <f t="array" ref="B20">IF(ROWS($B$10:B20)&gt;COUNTIF($Z$2:$Z$200,"ذكر"),"",INDEX($AF$2:$AF$200,SMALL(IF($AF$2:$AF$200&lt;&gt;"",IF($Z$2:$Z$200="ذكر",ROW($AF$2:$AF$200)-ROW($AF$2)+1)),ROWS($B$10:B20))))</f>
        <v>علي بطيخ سالم أحمد11</v>
      </c>
      <c r="C20" s="60"/>
      <c r="D20" s="61">
        <f t="array" ref="D20">IF(ROWS($B$10:B20)&gt;COUNTIF($Z$2:$Z$200,"ذكر"),"",INDEX($AE$2:$AE$200,SMALL(IF($AF$2:$AF$200&lt;&gt;"",IF($Z$2:$Z$200="ذكر",ROW($AF$2:$AF$200)-ROW($AF$2)+1)),ROWS($B$10:B20))))</f>
        <v>30312152604011</v>
      </c>
      <c r="E20" s="62"/>
      <c r="F20" s="62" t="str">
        <f t="array" ref="F20">IF(ROWS($B$10:B20)&gt;COUNTIF($Z$2:$Z$200,"ذكر"),"",INDEX($AA$2:$AA$200,SMALL(IF($AF$2:$AF$200&lt;&gt;"",IF($Z$2:$Z$200="ذكر",ROW($AF$2:$AF$200)-ROW($AF$2)+1)),ROWS($B$10:B20))))</f>
        <v>مسلم</v>
      </c>
      <c r="G20" s="63">
        <f>IF(H20="","",MAX($G$9:G19)+1)</f>
        <v>11</v>
      </c>
      <c r="H20" s="64" t="str">
        <f t="array" ref="H20">IF(ROWS($B$10:B20)&gt;COUNTIF($Z$2:$Z$200,"انثى"),"",INDEX($AF$2:$AF$200,SMALL(IF($AF$2:$AF$200&lt;&gt;"",IF($Z$2:$Z$200="انثى",ROW($AF$2:$AF$200)-ROW($AF$2)+1)),ROWS($B$10:B20))))</f>
        <v>أحلام الفتى11</v>
      </c>
      <c r="I20" s="60"/>
      <c r="J20" s="61">
        <f t="array" ref="J20">IF(ROWS($B$10:B20)&gt;COUNTIF($Z$2:$Z$200,"انثى"),"",INDEX($AE$2:$AE$200,SMALL(IF($AF$2:$AF$200&lt;&gt;"",IF($Z$2:$Z$200="انثى",ROW($AF$2:$AF$200)-ROW($AF$2)+1)),ROWS($B$10:B20))))</f>
        <v>30312152604046</v>
      </c>
      <c r="K20" s="62"/>
      <c r="L20" s="62" t="str">
        <f t="array" ref="L20">IF(ROWS($B$10:B20)&gt;COUNTIF($Z$2:$Z$200,"انثى"),"",INDEX($AA$2:$AA$200,SMALL(IF($AF$2:$AF$200&lt;&gt;"",IF($Z$2:$Z$200="انثى",ROW($AF$2:$AF$200)-ROW($AF$2)+1)),ROWS($B$10:B20))))</f>
        <v>مسلمة</v>
      </c>
      <c r="Y20" s="72" t="s">
        <v>39</v>
      </c>
      <c r="Z20" s="72" t="s">
        <v>40</v>
      </c>
      <c r="AA20" s="72" t="s">
        <v>4</v>
      </c>
      <c r="AB20" s="72" t="s">
        <v>41</v>
      </c>
      <c r="AC20" s="72" t="s">
        <v>56</v>
      </c>
      <c r="AD20" s="72" t="s">
        <v>149</v>
      </c>
      <c r="AE20" s="73">
        <v>30312152604019</v>
      </c>
      <c r="AF20" s="72" t="s">
        <v>114</v>
      </c>
      <c r="AG20" s="74">
        <v>445733796</v>
      </c>
      <c r="AH20" s="73">
        <v>19</v>
      </c>
    </row>
    <row r="21" spans="1:34">
      <c r="A21" s="58">
        <f>IF(B21="","",MAX($A$9:A20)+1)</f>
        <v>12</v>
      </c>
      <c r="B21" s="59" t="str">
        <f t="array" ref="B21">IF(ROWS($B$10:B21)&gt;COUNTIF($Z$2:$Z$200,"ذكر"),"",INDEX($AF$2:$AF$200,SMALL(IF($AF$2:$AF$200&lt;&gt;"",IF($Z$2:$Z$200="ذكر",ROW($AF$2:$AF$200)-ROW($AF$2)+1)),ROWS($B$10:B21))))</f>
        <v>علي بطيخ سالم أحمد12</v>
      </c>
      <c r="C21" s="60"/>
      <c r="D21" s="61">
        <f t="array" ref="D21">IF(ROWS($B$10:B21)&gt;COUNTIF($Z$2:$Z$200,"ذكر"),"",INDEX($AE$2:$AE$200,SMALL(IF($AF$2:$AF$200&lt;&gt;"",IF($Z$2:$Z$200="ذكر",ROW($AF$2:$AF$200)-ROW($AF$2)+1)),ROWS($B$10:B21))))</f>
        <v>30312152604012</v>
      </c>
      <c r="E21" s="62"/>
      <c r="F21" s="62" t="str">
        <f t="array" ref="F21">IF(ROWS($B$10:B21)&gt;COUNTIF($Z$2:$Z$200,"ذكر"),"",INDEX($AA$2:$AA$200,SMALL(IF($AF$2:$AF$200&lt;&gt;"",IF($Z$2:$Z$200="ذكر",ROW($AF$2:$AF$200)-ROW($AF$2)+1)),ROWS($B$10:B21))))</f>
        <v>مسلم</v>
      </c>
      <c r="G21" s="63">
        <f>IF(H21="","",MAX($G$9:G20)+1)</f>
        <v>12</v>
      </c>
      <c r="H21" s="64" t="str">
        <f t="array" ref="H21">IF(ROWS($B$10:B21)&gt;COUNTIF($Z$2:$Z$200,"انثى"),"",INDEX($AF$2:$AF$200,SMALL(IF($AF$2:$AF$200&lt;&gt;"",IF($Z$2:$Z$200="انثى",ROW($AF$2:$AF$200)-ROW($AF$2)+1)),ROWS($B$10:B21))))</f>
        <v>أحلام الفتى12</v>
      </c>
      <c r="I21" s="60"/>
      <c r="J21" s="61">
        <f t="array" ref="J21">IF(ROWS($B$10:B21)&gt;COUNTIF($Z$2:$Z$200,"انثى"),"",INDEX($AE$2:$AE$200,SMALL(IF($AF$2:$AF$200&lt;&gt;"",IF($Z$2:$Z$200="انثى",ROW($AF$2:$AF$200)-ROW($AF$2)+1)),ROWS($B$10:B21))))</f>
        <v>30312152604047</v>
      </c>
      <c r="K21" s="62"/>
      <c r="L21" s="62" t="str">
        <f t="array" ref="L21">IF(ROWS($B$10:B21)&gt;COUNTIF($Z$2:$Z$200,"انثى"),"",INDEX($AA$2:$AA$200,SMALL(IF($AF$2:$AF$200&lt;&gt;"",IF($Z$2:$Z$200="انثى",ROW($AF$2:$AF$200)-ROW($AF$2)+1)),ROWS($B$10:B21))))</f>
        <v>مسلمة</v>
      </c>
      <c r="Y21" s="72" t="s">
        <v>57</v>
      </c>
      <c r="Z21" s="72" t="s">
        <v>40</v>
      </c>
      <c r="AA21" s="72" t="s">
        <v>4</v>
      </c>
      <c r="AB21" s="72" t="s">
        <v>41</v>
      </c>
      <c r="AC21" s="72" t="s">
        <v>58</v>
      </c>
      <c r="AD21" s="72" t="s">
        <v>150</v>
      </c>
      <c r="AE21" s="73">
        <v>30312152604020</v>
      </c>
      <c r="AF21" s="72" t="s">
        <v>115</v>
      </c>
      <c r="AG21" s="74">
        <v>449527551</v>
      </c>
      <c r="AH21" s="73">
        <v>20</v>
      </c>
    </row>
    <row r="22" spans="1:34">
      <c r="A22" s="58">
        <f>IF(B22="","",MAX($A$9:A21)+1)</f>
        <v>13</v>
      </c>
      <c r="B22" s="59" t="str">
        <f t="array" ref="B22">IF(ROWS($B$10:B22)&gt;COUNTIF($Z$2:$Z$200,"ذكر"),"",INDEX($AF$2:$AF$200,SMALL(IF($AF$2:$AF$200&lt;&gt;"",IF($Z$2:$Z$200="ذكر",ROW($AF$2:$AF$200)-ROW($AF$2)+1)),ROWS($B$10:B22))))</f>
        <v>علي بطيخ سالم أحمد13</v>
      </c>
      <c r="C22" s="60"/>
      <c r="D22" s="61">
        <f t="array" ref="D22">IF(ROWS($B$10:B22)&gt;COUNTIF($Z$2:$Z$200,"ذكر"),"",INDEX($AE$2:$AE$200,SMALL(IF($AF$2:$AF$200&lt;&gt;"",IF($Z$2:$Z$200="ذكر",ROW($AF$2:$AF$200)-ROW($AF$2)+1)),ROWS($B$10:B22))))</f>
        <v>30312152604013</v>
      </c>
      <c r="E22" s="62"/>
      <c r="F22" s="62" t="str">
        <f t="array" ref="F22">IF(ROWS($B$10:B22)&gt;COUNTIF($Z$2:$Z$200,"ذكر"),"",INDEX($AA$2:$AA$200,SMALL(IF($AF$2:$AF$200&lt;&gt;"",IF($Z$2:$Z$200="ذكر",ROW($AF$2:$AF$200)-ROW($AF$2)+1)),ROWS($B$10:B22))))</f>
        <v>مسلم</v>
      </c>
      <c r="G22" s="63">
        <f>IF(H22="","",MAX($G$9:G21)+1)</f>
        <v>13</v>
      </c>
      <c r="H22" s="64" t="str">
        <f t="array" ref="H22">IF(ROWS($B$10:B22)&gt;COUNTIF($Z$2:$Z$200,"انثى"),"",INDEX($AF$2:$AF$200,SMALL(IF($AF$2:$AF$200&lt;&gt;"",IF($Z$2:$Z$200="انثى",ROW($AF$2:$AF$200)-ROW($AF$2)+1)),ROWS($B$10:B22))))</f>
        <v>أحلام الفتى13</v>
      </c>
      <c r="I22" s="60"/>
      <c r="J22" s="61">
        <f t="array" ref="J22">IF(ROWS($B$10:B22)&gt;COUNTIF($Z$2:$Z$200,"انثى"),"",INDEX($AE$2:$AE$200,SMALL(IF($AF$2:$AF$200&lt;&gt;"",IF($Z$2:$Z$200="انثى",ROW($AF$2:$AF$200)-ROW($AF$2)+1)),ROWS($B$10:B22))))</f>
        <v>30312152604048</v>
      </c>
      <c r="K22" s="62"/>
      <c r="L22" s="62" t="str">
        <f t="array" ref="L22">IF(ROWS($B$10:B22)&gt;COUNTIF($Z$2:$Z$200,"انثى"),"",INDEX($AA$2:$AA$200,SMALL(IF($AF$2:$AF$200&lt;&gt;"",IF($Z$2:$Z$200="انثى",ROW($AF$2:$AF$200)-ROW($AF$2)+1)),ROWS($B$10:B22))))</f>
        <v>مسلمة</v>
      </c>
      <c r="Y22" s="72" t="s">
        <v>39</v>
      </c>
      <c r="Z22" s="72" t="s">
        <v>40</v>
      </c>
      <c r="AA22" s="72" t="s">
        <v>4</v>
      </c>
      <c r="AB22" s="72" t="s">
        <v>41</v>
      </c>
      <c r="AC22" s="72" t="s">
        <v>59</v>
      </c>
      <c r="AD22" s="72" t="s">
        <v>151</v>
      </c>
      <c r="AE22" s="73">
        <v>30312152604021</v>
      </c>
      <c r="AF22" s="72" t="s">
        <v>116</v>
      </c>
      <c r="AG22" s="74">
        <v>445706475</v>
      </c>
      <c r="AH22" s="73">
        <v>21</v>
      </c>
    </row>
    <row r="23" spans="1:34">
      <c r="A23" s="58">
        <f>IF(B23="","",MAX($A$9:A22)+1)</f>
        <v>14</v>
      </c>
      <c r="B23" s="59" t="str">
        <f t="array" ref="B23">IF(ROWS($B$10:B23)&gt;COUNTIF($Z$2:$Z$200,"ذكر"),"",INDEX($AF$2:$AF$200,SMALL(IF($AF$2:$AF$200&lt;&gt;"",IF($Z$2:$Z$200="ذكر",ROW($AF$2:$AF$200)-ROW($AF$2)+1)),ROWS($B$10:B23))))</f>
        <v>علي بطيخ سالم أحمد14</v>
      </c>
      <c r="C23" s="60"/>
      <c r="D23" s="61">
        <f t="array" ref="D23">IF(ROWS($B$10:B23)&gt;COUNTIF($Z$2:$Z$200,"ذكر"),"",INDEX($AE$2:$AE$200,SMALL(IF($AF$2:$AF$200&lt;&gt;"",IF($Z$2:$Z$200="ذكر",ROW($AF$2:$AF$200)-ROW($AF$2)+1)),ROWS($B$10:B23))))</f>
        <v>30312152604014</v>
      </c>
      <c r="E23" s="62"/>
      <c r="F23" s="62" t="str">
        <f t="array" ref="F23">IF(ROWS($B$10:B23)&gt;COUNTIF($Z$2:$Z$200,"ذكر"),"",INDEX($AA$2:$AA$200,SMALL(IF($AF$2:$AF$200&lt;&gt;"",IF($Z$2:$Z$200="ذكر",ROW($AF$2:$AF$200)-ROW($AF$2)+1)),ROWS($B$10:B23))))</f>
        <v>مسلم</v>
      </c>
      <c r="G23" s="63">
        <f>IF(H23="","",MAX($G$9:G22)+1)</f>
        <v>14</v>
      </c>
      <c r="H23" s="64" t="str">
        <f t="array" ref="H23">IF(ROWS($B$10:B23)&gt;COUNTIF($Z$2:$Z$200,"انثى"),"",INDEX($AF$2:$AF$200,SMALL(IF($AF$2:$AF$200&lt;&gt;"",IF($Z$2:$Z$200="انثى",ROW($AF$2:$AF$200)-ROW($AF$2)+1)),ROWS($B$10:B23))))</f>
        <v>أحلام الفتى14</v>
      </c>
      <c r="I23" s="60"/>
      <c r="J23" s="61">
        <f t="array" ref="J23">IF(ROWS($B$10:B23)&gt;COUNTIF($Z$2:$Z$200,"انثى"),"",INDEX($AE$2:$AE$200,SMALL(IF($AF$2:$AF$200&lt;&gt;"",IF($Z$2:$Z$200="انثى",ROW($AF$2:$AF$200)-ROW($AF$2)+1)),ROWS($B$10:B23))))</f>
        <v>30312152604049</v>
      </c>
      <c r="K23" s="62"/>
      <c r="L23" s="62" t="str">
        <f t="array" ref="L23">IF(ROWS($B$10:B23)&gt;COUNTIF($Z$2:$Z$200,"انثى"),"",INDEX($AA$2:$AA$200,SMALL(IF($AF$2:$AF$200&lt;&gt;"",IF($Z$2:$Z$200="انثى",ROW($AF$2:$AF$200)-ROW($AF$2)+1)),ROWS($B$10:B23))))</f>
        <v>مسلمة</v>
      </c>
      <c r="Y23" s="72" t="s">
        <v>39</v>
      </c>
      <c r="Z23" s="72" t="s">
        <v>40</v>
      </c>
      <c r="AA23" s="72" t="s">
        <v>4</v>
      </c>
      <c r="AB23" s="72" t="s">
        <v>41</v>
      </c>
      <c r="AC23" s="72" t="s">
        <v>43</v>
      </c>
      <c r="AD23" s="72" t="s">
        <v>152</v>
      </c>
      <c r="AE23" s="73">
        <v>30312152604022</v>
      </c>
      <c r="AF23" s="72" t="s">
        <v>117</v>
      </c>
      <c r="AG23" s="74">
        <v>475826832</v>
      </c>
      <c r="AH23" s="73">
        <v>22</v>
      </c>
    </row>
    <row r="24" spans="1:34">
      <c r="A24" s="58">
        <f>IF(B24="","",MAX($A$9:A23)+1)</f>
        <v>15</v>
      </c>
      <c r="B24" s="59" t="str">
        <f t="array" ref="B24">IF(ROWS($B$10:B24)&gt;COUNTIF($Z$2:$Z$200,"ذكر"),"",INDEX($AF$2:$AF$200,SMALL(IF($AF$2:$AF$200&lt;&gt;"",IF($Z$2:$Z$200="ذكر",ROW($AF$2:$AF$200)-ROW($AF$2)+1)),ROWS($B$10:B24))))</f>
        <v>علي بطيخ سالم أحمد15</v>
      </c>
      <c r="C24" s="60"/>
      <c r="D24" s="61">
        <f t="array" ref="D24">IF(ROWS($B$10:B24)&gt;COUNTIF($Z$2:$Z$200,"ذكر"),"",INDEX($AE$2:$AE$200,SMALL(IF($AF$2:$AF$200&lt;&gt;"",IF($Z$2:$Z$200="ذكر",ROW($AF$2:$AF$200)-ROW($AF$2)+1)),ROWS($B$10:B24))))</f>
        <v>30312152604015</v>
      </c>
      <c r="E24" s="62"/>
      <c r="F24" s="62" t="str">
        <f t="array" ref="F24">IF(ROWS($B$10:B24)&gt;COUNTIF($Z$2:$Z$200,"ذكر"),"",INDEX($AA$2:$AA$200,SMALL(IF($AF$2:$AF$200&lt;&gt;"",IF($Z$2:$Z$200="ذكر",ROW($AF$2:$AF$200)-ROW($AF$2)+1)),ROWS($B$10:B24))))</f>
        <v>مسلم</v>
      </c>
      <c r="G24" s="63">
        <f>IF(H24="","",MAX($G$9:G23)+1)</f>
        <v>15</v>
      </c>
      <c r="H24" s="64" t="str">
        <f t="array" ref="H24">IF(ROWS($B$10:B24)&gt;COUNTIF($Z$2:$Z$200,"انثى"),"",INDEX($AF$2:$AF$200,SMALL(IF($AF$2:$AF$200&lt;&gt;"",IF($Z$2:$Z$200="انثى",ROW($AF$2:$AF$200)-ROW($AF$2)+1)),ROWS($B$10:B24))))</f>
        <v>أحلام الفتى15</v>
      </c>
      <c r="I24" s="60"/>
      <c r="J24" s="61">
        <f t="array" ref="J24">IF(ROWS($B$10:B24)&gt;COUNTIF($Z$2:$Z$200,"انثى"),"",INDEX($AE$2:$AE$200,SMALL(IF($AF$2:$AF$200&lt;&gt;"",IF($Z$2:$Z$200="انثى",ROW($AF$2:$AF$200)-ROW($AF$2)+1)),ROWS($B$10:B24))))</f>
        <v>30312152604050</v>
      </c>
      <c r="K24" s="62"/>
      <c r="L24" s="62" t="str">
        <f t="array" ref="L24">IF(ROWS($B$10:B24)&gt;COUNTIF($Z$2:$Z$200,"انثى"),"",INDEX($AA$2:$AA$200,SMALL(IF($AF$2:$AF$200&lt;&gt;"",IF($Z$2:$Z$200="انثى",ROW($AF$2:$AF$200)-ROW($AF$2)+1)),ROWS($B$10:B24))))</f>
        <v>مسلمة</v>
      </c>
      <c r="Y24" s="72" t="s">
        <v>39</v>
      </c>
      <c r="Z24" s="72" t="s">
        <v>40</v>
      </c>
      <c r="AA24" s="72" t="s">
        <v>4</v>
      </c>
      <c r="AB24" s="72" t="s">
        <v>41</v>
      </c>
      <c r="AC24" s="72" t="s">
        <v>48</v>
      </c>
      <c r="AD24" s="72" t="s">
        <v>153</v>
      </c>
      <c r="AE24" s="73">
        <v>30312152604023</v>
      </c>
      <c r="AF24" s="72" t="s">
        <v>118</v>
      </c>
      <c r="AG24" s="74">
        <v>445728327</v>
      </c>
      <c r="AH24" s="73">
        <v>23</v>
      </c>
    </row>
    <row r="25" spans="1:34">
      <c r="A25" s="58">
        <f>IF(B25="","",MAX($A$9:A24)+1)</f>
        <v>16</v>
      </c>
      <c r="B25" s="59" t="str">
        <f t="array" ref="B25">IF(ROWS($B$10:B25)&gt;COUNTIF($Z$2:$Z$200,"ذكر"),"",INDEX($AF$2:$AF$200,SMALL(IF($AF$2:$AF$200&lt;&gt;"",IF($Z$2:$Z$200="ذكر",ROW($AF$2:$AF$200)-ROW($AF$2)+1)),ROWS($B$10:B25))))</f>
        <v>علي بطيخ سالم أحمد16</v>
      </c>
      <c r="C25" s="60"/>
      <c r="D25" s="61">
        <f t="array" ref="D25">IF(ROWS($B$10:B25)&gt;COUNTIF($Z$2:$Z$200,"ذكر"),"",INDEX($AE$2:$AE$200,SMALL(IF($AF$2:$AF$200&lt;&gt;"",IF($Z$2:$Z$200="ذكر",ROW($AF$2:$AF$200)-ROW($AF$2)+1)),ROWS($B$10:B25))))</f>
        <v>30312152604016</v>
      </c>
      <c r="E25" s="62"/>
      <c r="F25" s="62" t="str">
        <f t="array" ref="F25">IF(ROWS($B$10:B25)&gt;COUNTIF($Z$2:$Z$200,"ذكر"),"",INDEX($AA$2:$AA$200,SMALL(IF($AF$2:$AF$200&lt;&gt;"",IF($Z$2:$Z$200="ذكر",ROW($AF$2:$AF$200)-ROW($AF$2)+1)),ROWS($B$10:B25))))</f>
        <v>مسلم</v>
      </c>
      <c r="G25" s="63">
        <f>IF(H25="","",MAX($G$9:G24)+1)</f>
        <v>16</v>
      </c>
      <c r="H25" s="64" t="str">
        <f t="array" ref="H25">IF(ROWS($B$10:B25)&gt;COUNTIF($Z$2:$Z$200,"انثى"),"",INDEX($AF$2:$AF$200,SMALL(IF($AF$2:$AF$200&lt;&gt;"",IF($Z$2:$Z$200="انثى",ROW($AF$2:$AF$200)-ROW($AF$2)+1)),ROWS($B$10:B25))))</f>
        <v>أحلام الفتى16</v>
      </c>
      <c r="I25" s="60"/>
      <c r="J25" s="61">
        <f t="array" ref="J25">IF(ROWS($B$10:B25)&gt;COUNTIF($Z$2:$Z$200,"انثى"),"",INDEX($AE$2:$AE$200,SMALL(IF($AF$2:$AF$200&lt;&gt;"",IF($Z$2:$Z$200="انثى",ROW($AF$2:$AF$200)-ROW($AF$2)+1)),ROWS($B$10:B25))))</f>
        <v>30312152604051</v>
      </c>
      <c r="K25" s="62"/>
      <c r="L25" s="62" t="str">
        <f t="array" ref="L25">IF(ROWS($B$10:B25)&gt;COUNTIF($Z$2:$Z$200,"انثى"),"",INDEX($AA$2:$AA$200,SMALL(IF($AF$2:$AF$200&lt;&gt;"",IF($Z$2:$Z$200="انثى",ROW($AF$2:$AF$200)-ROW($AF$2)+1)),ROWS($B$10:B25))))</f>
        <v>مسلمة</v>
      </c>
      <c r="Y25" s="72" t="s">
        <v>39</v>
      </c>
      <c r="Z25" s="72" t="s">
        <v>40</v>
      </c>
      <c r="AA25" s="72" t="s">
        <v>4</v>
      </c>
      <c r="AB25" s="72" t="s">
        <v>41</v>
      </c>
      <c r="AC25" s="72" t="s">
        <v>60</v>
      </c>
      <c r="AD25" s="72" t="s">
        <v>154</v>
      </c>
      <c r="AE25" s="73">
        <v>30312152604024</v>
      </c>
      <c r="AF25" s="72" t="s">
        <v>119</v>
      </c>
      <c r="AG25" s="74">
        <v>445696823</v>
      </c>
      <c r="AH25" s="73">
        <v>24</v>
      </c>
    </row>
    <row r="26" spans="1:34">
      <c r="A26" s="58">
        <f>IF(B26="","",MAX($A$9:A25)+1)</f>
        <v>17</v>
      </c>
      <c r="B26" s="59" t="str">
        <f t="array" ref="B26">IF(ROWS($B$10:B26)&gt;COUNTIF($Z$2:$Z$200,"ذكر"),"",INDEX($AF$2:$AF$200,SMALL(IF($AF$2:$AF$200&lt;&gt;"",IF($Z$2:$Z$200="ذكر",ROW($AF$2:$AF$200)-ROW($AF$2)+1)),ROWS($B$10:B26))))</f>
        <v>علي بطيخ سالم أحمد17</v>
      </c>
      <c r="C26" s="60"/>
      <c r="D26" s="61">
        <f t="array" ref="D26">IF(ROWS($B$10:B26)&gt;COUNTIF($Z$2:$Z$200,"ذكر"),"",INDEX($AE$2:$AE$200,SMALL(IF($AF$2:$AF$200&lt;&gt;"",IF($Z$2:$Z$200="ذكر",ROW($AF$2:$AF$200)-ROW($AF$2)+1)),ROWS($B$10:B26))))</f>
        <v>30312152604017</v>
      </c>
      <c r="E26" s="62"/>
      <c r="F26" s="62" t="str">
        <f t="array" ref="F26">IF(ROWS($B$10:B26)&gt;COUNTIF($Z$2:$Z$200,"ذكر"),"",INDEX($AA$2:$AA$200,SMALL(IF($AF$2:$AF$200&lt;&gt;"",IF($Z$2:$Z$200="ذكر",ROW($AF$2:$AF$200)-ROW($AF$2)+1)),ROWS($B$10:B26))))</f>
        <v>مسلم</v>
      </c>
      <c r="G26" s="63">
        <f>IF(H26="","",MAX($G$9:G25)+1)</f>
        <v>17</v>
      </c>
      <c r="H26" s="64" t="str">
        <f t="array" ref="H26">IF(ROWS($B$10:B26)&gt;COUNTIF($Z$2:$Z$200,"انثى"),"",INDEX($AF$2:$AF$200,SMALL(IF($AF$2:$AF$200&lt;&gt;"",IF($Z$2:$Z$200="انثى",ROW($AF$2:$AF$200)-ROW($AF$2)+1)),ROWS($B$10:B26))))</f>
        <v>أحلام الفتى17</v>
      </c>
      <c r="I26" s="60"/>
      <c r="J26" s="61">
        <f t="array" ref="J26">IF(ROWS($B$10:B26)&gt;COUNTIF($Z$2:$Z$200,"انثى"),"",INDEX($AE$2:$AE$200,SMALL(IF($AF$2:$AF$200&lt;&gt;"",IF($Z$2:$Z$200="انثى",ROW($AF$2:$AF$200)-ROW($AF$2)+1)),ROWS($B$10:B26))))</f>
        <v>30312152604052</v>
      </c>
      <c r="K26" s="62"/>
      <c r="L26" s="62" t="str">
        <f t="array" ref="L26">IF(ROWS($B$10:B26)&gt;COUNTIF($Z$2:$Z$200,"انثى"),"",INDEX($AA$2:$AA$200,SMALL(IF($AF$2:$AF$200&lt;&gt;"",IF($Z$2:$Z$200="انثى",ROW($AF$2:$AF$200)-ROW($AF$2)+1)),ROWS($B$10:B26))))</f>
        <v>مسلمة</v>
      </c>
      <c r="Y26" s="72" t="s">
        <v>39</v>
      </c>
      <c r="Z26" s="72" t="s">
        <v>40</v>
      </c>
      <c r="AA26" s="72" t="s">
        <v>4</v>
      </c>
      <c r="AB26" s="72" t="s">
        <v>41</v>
      </c>
      <c r="AC26" s="72" t="s">
        <v>61</v>
      </c>
      <c r="AD26" s="72" t="s">
        <v>155</v>
      </c>
      <c r="AE26" s="73">
        <v>30312152604025</v>
      </c>
      <c r="AF26" s="72" t="s">
        <v>120</v>
      </c>
      <c r="AG26" s="74">
        <v>445698501</v>
      </c>
      <c r="AH26" s="73">
        <v>25</v>
      </c>
    </row>
    <row r="27" spans="1:34">
      <c r="A27" s="58">
        <f>IF(B27="","",MAX($A$9:A26)+1)</f>
        <v>18</v>
      </c>
      <c r="B27" s="59" t="str">
        <f t="array" ref="B27">IF(ROWS($B$10:B27)&gt;COUNTIF($Z$2:$Z$200,"ذكر"),"",INDEX($AF$2:$AF$200,SMALL(IF($AF$2:$AF$200&lt;&gt;"",IF($Z$2:$Z$200="ذكر",ROW($AF$2:$AF$200)-ROW($AF$2)+1)),ROWS($B$10:B27))))</f>
        <v>علي بطيخ سالم أحمد18</v>
      </c>
      <c r="C27" s="60"/>
      <c r="D27" s="61">
        <f t="array" ref="D27">IF(ROWS($B$10:B27)&gt;COUNTIF($Z$2:$Z$200,"ذكر"),"",INDEX($AE$2:$AE$200,SMALL(IF($AF$2:$AF$200&lt;&gt;"",IF($Z$2:$Z$200="ذكر",ROW($AF$2:$AF$200)-ROW($AF$2)+1)),ROWS($B$10:B27))))</f>
        <v>30312152604018</v>
      </c>
      <c r="E27" s="62"/>
      <c r="F27" s="62" t="str">
        <f t="array" ref="F27">IF(ROWS($B$10:B27)&gt;COUNTIF($Z$2:$Z$200,"ذكر"),"",INDEX($AA$2:$AA$200,SMALL(IF($AF$2:$AF$200&lt;&gt;"",IF($Z$2:$Z$200="ذكر",ROW($AF$2:$AF$200)-ROW($AF$2)+1)),ROWS($B$10:B27))))</f>
        <v>مسلم</v>
      </c>
      <c r="G27" s="63">
        <f>IF(H27="","",MAX($G$9:G26)+1)</f>
        <v>18</v>
      </c>
      <c r="H27" s="64" t="str">
        <f t="array" ref="H27">IF(ROWS($B$10:B27)&gt;COUNTIF($Z$2:$Z$200,"انثى"),"",INDEX($AF$2:$AF$200,SMALL(IF($AF$2:$AF$200&lt;&gt;"",IF($Z$2:$Z$200="انثى",ROW($AF$2:$AF$200)-ROW($AF$2)+1)),ROWS($B$10:B27))))</f>
        <v>أحلام الفتى18</v>
      </c>
      <c r="I27" s="60"/>
      <c r="J27" s="61">
        <f t="array" ref="J27">IF(ROWS($B$10:B27)&gt;COUNTIF($Z$2:$Z$200,"انثى"),"",INDEX($AE$2:$AE$200,SMALL(IF($AF$2:$AF$200&lt;&gt;"",IF($Z$2:$Z$200="انثى",ROW($AF$2:$AF$200)-ROW($AF$2)+1)),ROWS($B$10:B27))))</f>
        <v>30312152604053</v>
      </c>
      <c r="K27" s="62"/>
      <c r="L27" s="62" t="str">
        <f t="array" ref="L27">IF(ROWS($B$10:B27)&gt;COUNTIF($Z$2:$Z$200,"انثى"),"",INDEX($AA$2:$AA$200,SMALL(IF($AF$2:$AF$200&lt;&gt;"",IF($Z$2:$Z$200="انثى",ROW($AF$2:$AF$200)-ROW($AF$2)+1)),ROWS($B$10:B27))))</f>
        <v>مسلمة</v>
      </c>
      <c r="Y27" s="72" t="s">
        <v>39</v>
      </c>
      <c r="Z27" s="72" t="s">
        <v>40</v>
      </c>
      <c r="AA27" s="72" t="s">
        <v>4</v>
      </c>
      <c r="AB27" s="72" t="s">
        <v>41</v>
      </c>
      <c r="AC27" s="72" t="s">
        <v>50</v>
      </c>
      <c r="AD27" s="72" t="s">
        <v>156</v>
      </c>
      <c r="AE27" s="73">
        <v>30312152604026</v>
      </c>
      <c r="AF27" s="72" t="s">
        <v>121</v>
      </c>
      <c r="AG27" s="74">
        <v>445721867</v>
      </c>
      <c r="AH27" s="73">
        <v>26</v>
      </c>
    </row>
    <row r="28" spans="1:34">
      <c r="A28" s="58">
        <f>IF(B28="","",MAX($A$9:A27)+1)</f>
        <v>19</v>
      </c>
      <c r="B28" s="59" t="str">
        <f t="array" ref="B28">IF(ROWS($B$10:B28)&gt;COUNTIF($Z$2:$Z$200,"ذكر"),"",INDEX($AF$2:$AF$200,SMALL(IF($AF$2:$AF$200&lt;&gt;"",IF($Z$2:$Z$200="ذكر",ROW($AF$2:$AF$200)-ROW($AF$2)+1)),ROWS($B$10:B28))))</f>
        <v>علي بطيخ سالم أحمد19</v>
      </c>
      <c r="C28" s="60"/>
      <c r="D28" s="61">
        <f t="array" ref="D28">IF(ROWS($B$10:B28)&gt;COUNTIF($Z$2:$Z$200,"ذكر"),"",INDEX($AE$2:$AE$200,SMALL(IF($AF$2:$AF$200&lt;&gt;"",IF($Z$2:$Z$200="ذكر",ROW($AF$2:$AF$200)-ROW($AF$2)+1)),ROWS($B$10:B28))))</f>
        <v>30312152604019</v>
      </c>
      <c r="E28" s="62"/>
      <c r="F28" s="62" t="str">
        <f t="array" ref="F28">IF(ROWS($B$10:B28)&gt;COUNTIF($Z$2:$Z$200,"ذكر"),"",INDEX($AA$2:$AA$200,SMALL(IF($AF$2:$AF$200&lt;&gt;"",IF($Z$2:$Z$200="ذكر",ROW($AF$2:$AF$200)-ROW($AF$2)+1)),ROWS($B$10:B28))))</f>
        <v>مسلم</v>
      </c>
      <c r="G28" s="63">
        <f>IF(H28="","",MAX($G$9:G27)+1)</f>
        <v>19</v>
      </c>
      <c r="H28" s="64" t="str">
        <f t="array" ref="H28">IF(ROWS($B$10:B28)&gt;COUNTIF($Z$2:$Z$200,"انثى"),"",INDEX($AF$2:$AF$200,SMALL(IF($AF$2:$AF$200&lt;&gt;"",IF($Z$2:$Z$200="انثى",ROW($AF$2:$AF$200)-ROW($AF$2)+1)),ROWS($B$10:B28))))</f>
        <v>أحلام الفتى19</v>
      </c>
      <c r="I28" s="60"/>
      <c r="J28" s="61">
        <f t="array" ref="J28">IF(ROWS($B$10:B28)&gt;COUNTIF($Z$2:$Z$200,"انثى"),"",INDEX($AE$2:$AE$200,SMALL(IF($AF$2:$AF$200&lt;&gt;"",IF($Z$2:$Z$200="انثى",ROW($AF$2:$AF$200)-ROW($AF$2)+1)),ROWS($B$10:B28))))</f>
        <v>30312152604054</v>
      </c>
      <c r="K28" s="62"/>
      <c r="L28" s="62" t="str">
        <f t="array" ref="L28">IF(ROWS($B$10:B28)&gt;COUNTIF($Z$2:$Z$200,"انثى"),"",INDEX($AA$2:$AA$200,SMALL(IF($AF$2:$AF$200&lt;&gt;"",IF($Z$2:$Z$200="انثى",ROW($AF$2:$AF$200)-ROW($AF$2)+1)),ROWS($B$10:B28))))</f>
        <v>مسلمة</v>
      </c>
      <c r="Y28" s="72" t="s">
        <v>39</v>
      </c>
      <c r="Z28" s="72" t="s">
        <v>40</v>
      </c>
      <c r="AA28" s="72" t="s">
        <v>4</v>
      </c>
      <c r="AB28" s="72" t="s">
        <v>41</v>
      </c>
      <c r="AC28" s="72" t="s">
        <v>62</v>
      </c>
      <c r="AD28" s="72" t="s">
        <v>157</v>
      </c>
      <c r="AE28" s="73">
        <v>30312152604027</v>
      </c>
      <c r="AF28" s="72" t="s">
        <v>122</v>
      </c>
      <c r="AG28" s="74">
        <v>445925838</v>
      </c>
      <c r="AH28" s="73">
        <v>27</v>
      </c>
    </row>
    <row r="29" spans="1:34">
      <c r="A29" s="58">
        <f>IF(B29="","",MAX($A$9:A28)+1)</f>
        <v>20</v>
      </c>
      <c r="B29" s="59" t="str">
        <f t="array" ref="B29">IF(ROWS($B$10:B29)&gt;COUNTIF($Z$2:$Z$200,"ذكر"),"",INDEX($AF$2:$AF$200,SMALL(IF($AF$2:$AF$200&lt;&gt;"",IF($Z$2:$Z$200="ذكر",ROW($AF$2:$AF$200)-ROW($AF$2)+1)),ROWS($B$10:B29))))</f>
        <v>علي بطيخ سالم أحمد20</v>
      </c>
      <c r="C29" s="60"/>
      <c r="D29" s="61">
        <f t="array" ref="D29">IF(ROWS($B$10:B29)&gt;COUNTIF($Z$2:$Z$200,"ذكر"),"",INDEX($AE$2:$AE$200,SMALL(IF($AF$2:$AF$200&lt;&gt;"",IF($Z$2:$Z$200="ذكر",ROW($AF$2:$AF$200)-ROW($AF$2)+1)),ROWS($B$10:B29))))</f>
        <v>30312152604020</v>
      </c>
      <c r="E29" s="62"/>
      <c r="F29" s="62" t="str">
        <f t="array" ref="F29">IF(ROWS($B$10:B29)&gt;COUNTIF($Z$2:$Z$200,"ذكر"),"",INDEX($AA$2:$AA$200,SMALL(IF($AF$2:$AF$200&lt;&gt;"",IF($Z$2:$Z$200="ذكر",ROW($AF$2:$AF$200)-ROW($AF$2)+1)),ROWS($B$10:B29))))</f>
        <v>مسلم</v>
      </c>
      <c r="G29" s="63">
        <f>IF(H29="","",MAX($G$9:G28)+1)</f>
        <v>20</v>
      </c>
      <c r="H29" s="64" t="str">
        <f t="array" ref="H29">IF(ROWS($B$10:B29)&gt;COUNTIF($Z$2:$Z$200,"انثى"),"",INDEX($AF$2:$AF$200,SMALL(IF($AF$2:$AF$200&lt;&gt;"",IF($Z$2:$Z$200="انثى",ROW($AF$2:$AF$200)-ROW($AF$2)+1)),ROWS($B$10:B29))))</f>
        <v>أحلام الفتى20</v>
      </c>
      <c r="I29" s="60"/>
      <c r="J29" s="61">
        <f t="array" ref="J29">IF(ROWS($B$10:B29)&gt;COUNTIF($Z$2:$Z$200,"انثى"),"",INDEX($AE$2:$AE$200,SMALL(IF($AF$2:$AF$200&lt;&gt;"",IF($Z$2:$Z$200="انثى",ROW($AF$2:$AF$200)-ROW($AF$2)+1)),ROWS($B$10:B29))))</f>
        <v>30312152604055</v>
      </c>
      <c r="K29" s="62"/>
      <c r="L29" s="62" t="str">
        <f t="array" ref="L29">IF(ROWS($B$10:B29)&gt;COUNTIF($Z$2:$Z$200,"انثى"),"",INDEX($AA$2:$AA$200,SMALL(IF($AF$2:$AF$200&lt;&gt;"",IF($Z$2:$Z$200="انثى",ROW($AF$2:$AF$200)-ROW($AF$2)+1)),ROWS($B$10:B29))))</f>
        <v>مسلمة</v>
      </c>
      <c r="Y29" s="72" t="s">
        <v>39</v>
      </c>
      <c r="Z29" s="72" t="s">
        <v>40</v>
      </c>
      <c r="AA29" s="72" t="s">
        <v>4</v>
      </c>
      <c r="AB29" s="72" t="s">
        <v>41</v>
      </c>
      <c r="AC29" s="72" t="s">
        <v>62</v>
      </c>
      <c r="AD29" s="72" t="s">
        <v>158</v>
      </c>
      <c r="AE29" s="73">
        <v>30312152604028</v>
      </c>
      <c r="AF29" s="72" t="s">
        <v>123</v>
      </c>
      <c r="AG29" s="74">
        <v>445709247</v>
      </c>
      <c r="AH29" s="73">
        <v>28</v>
      </c>
    </row>
    <row r="30" spans="1:34">
      <c r="A30" s="58">
        <f>IF(B30="","",MAX($A$9:A29)+1)</f>
        <v>21</v>
      </c>
      <c r="B30" s="59" t="str">
        <f t="array" ref="B30">IF(ROWS($B$10:B30)&gt;COUNTIF($Z$2:$Z$200,"ذكر"),"",INDEX($AF$2:$AF$200,SMALL(IF($AF$2:$AF$200&lt;&gt;"",IF($Z$2:$Z$200="ذكر",ROW($AF$2:$AF$200)-ROW($AF$2)+1)),ROWS($B$10:B30))))</f>
        <v>علي بطيخ سالم أحمد21</v>
      </c>
      <c r="C30" s="60"/>
      <c r="D30" s="61">
        <f t="array" ref="D30">IF(ROWS($B$10:B30)&gt;COUNTIF($Z$2:$Z$200,"ذكر"),"",INDEX($AE$2:$AE$200,SMALL(IF($AF$2:$AF$200&lt;&gt;"",IF($Z$2:$Z$200="ذكر",ROW($AF$2:$AF$200)-ROW($AF$2)+1)),ROWS($B$10:B30))))</f>
        <v>30312152604021</v>
      </c>
      <c r="E30" s="62"/>
      <c r="F30" s="62" t="str">
        <f t="array" ref="F30">IF(ROWS($B$10:B30)&gt;COUNTIF($Z$2:$Z$200,"ذكر"),"",INDEX($AA$2:$AA$200,SMALL(IF($AF$2:$AF$200&lt;&gt;"",IF($Z$2:$Z$200="ذكر",ROW($AF$2:$AF$200)-ROW($AF$2)+1)),ROWS($B$10:B30))))</f>
        <v>مسلم</v>
      </c>
      <c r="G30" s="63">
        <f>IF(H30="","",MAX($G$9:G29)+1)</f>
        <v>21</v>
      </c>
      <c r="H30" s="64" t="str">
        <f t="array" ref="H30">IF(ROWS($B$10:B30)&gt;COUNTIF($Z$2:$Z$200,"انثى"),"",INDEX($AF$2:$AF$200,SMALL(IF($AF$2:$AF$200&lt;&gt;"",IF($Z$2:$Z$200="انثى",ROW($AF$2:$AF$200)-ROW($AF$2)+1)),ROWS($B$10:B30))))</f>
        <v>أحلام الفتى21</v>
      </c>
      <c r="I30" s="60"/>
      <c r="J30" s="61">
        <f t="array" ref="J30">IF(ROWS($B$10:B30)&gt;COUNTIF($Z$2:$Z$200,"انثى"),"",INDEX($AE$2:$AE$200,SMALL(IF($AF$2:$AF$200&lt;&gt;"",IF($Z$2:$Z$200="انثى",ROW($AF$2:$AF$200)-ROW($AF$2)+1)),ROWS($B$10:B30))))</f>
        <v>30312152604056</v>
      </c>
      <c r="K30" s="62"/>
      <c r="L30" s="62" t="str">
        <f t="array" ref="L30">IF(ROWS($B$10:B30)&gt;COUNTIF($Z$2:$Z$200,"انثى"),"",INDEX($AA$2:$AA$200,SMALL(IF($AF$2:$AF$200&lt;&gt;"",IF($Z$2:$Z$200="انثى",ROW($AF$2:$AF$200)-ROW($AF$2)+1)),ROWS($B$10:B30))))</f>
        <v>مسلمة</v>
      </c>
      <c r="Y30" s="72" t="s">
        <v>39</v>
      </c>
      <c r="Z30" s="72" t="s">
        <v>40</v>
      </c>
      <c r="AA30" s="72" t="s">
        <v>4</v>
      </c>
      <c r="AB30" s="72" t="s">
        <v>41</v>
      </c>
      <c r="AC30" s="72" t="s">
        <v>63</v>
      </c>
      <c r="AD30" s="72" t="s">
        <v>159</v>
      </c>
      <c r="AE30" s="73">
        <v>30312152604029</v>
      </c>
      <c r="AF30" s="72" t="s">
        <v>124</v>
      </c>
      <c r="AG30" s="74">
        <v>449533222</v>
      </c>
      <c r="AH30" s="73">
        <v>29</v>
      </c>
    </row>
    <row r="31" spans="1:34">
      <c r="A31" s="58">
        <f>IF(B31="","",MAX($A$9:A30)+1)</f>
        <v>22</v>
      </c>
      <c r="B31" s="59" t="str">
        <f t="array" ref="B31">IF(ROWS($B$10:B31)&gt;COUNTIF($Z$2:$Z$200,"ذكر"),"",INDEX($AF$2:$AF$200,SMALL(IF($AF$2:$AF$200&lt;&gt;"",IF($Z$2:$Z$200="ذكر",ROW($AF$2:$AF$200)-ROW($AF$2)+1)),ROWS($B$10:B31))))</f>
        <v>علي بطيخ سالم أحمد22</v>
      </c>
      <c r="C31" s="60"/>
      <c r="D31" s="61">
        <f t="array" ref="D31">IF(ROWS($B$10:B31)&gt;COUNTIF($Z$2:$Z$200,"ذكر"),"",INDEX($AE$2:$AE$200,SMALL(IF($AF$2:$AF$200&lt;&gt;"",IF($Z$2:$Z$200="ذكر",ROW($AF$2:$AF$200)-ROW($AF$2)+1)),ROWS($B$10:B31))))</f>
        <v>30312152604022</v>
      </c>
      <c r="E31" s="62"/>
      <c r="F31" s="62" t="str">
        <f t="array" ref="F31">IF(ROWS($B$10:B31)&gt;COUNTIF($Z$2:$Z$200,"ذكر"),"",INDEX($AA$2:$AA$200,SMALL(IF($AF$2:$AF$200&lt;&gt;"",IF($Z$2:$Z$200="ذكر",ROW($AF$2:$AF$200)-ROW($AF$2)+1)),ROWS($B$10:B31))))</f>
        <v>مسلم</v>
      </c>
      <c r="G31" s="63">
        <f>IF(H31="","",MAX($G$9:G30)+1)</f>
        <v>22</v>
      </c>
      <c r="H31" s="64" t="str">
        <f t="array" ref="H31">IF(ROWS($B$10:B31)&gt;COUNTIF($Z$2:$Z$200,"انثى"),"",INDEX($AF$2:$AF$200,SMALL(IF($AF$2:$AF$200&lt;&gt;"",IF($Z$2:$Z$200="انثى",ROW($AF$2:$AF$200)-ROW($AF$2)+1)),ROWS($B$10:B31))))</f>
        <v>أحلام الفتى22</v>
      </c>
      <c r="I31" s="60"/>
      <c r="J31" s="61">
        <f t="array" ref="J31">IF(ROWS($B$10:B31)&gt;COUNTIF($Z$2:$Z$200,"انثى"),"",INDEX($AE$2:$AE$200,SMALL(IF($AF$2:$AF$200&lt;&gt;"",IF($Z$2:$Z$200="انثى",ROW($AF$2:$AF$200)-ROW($AF$2)+1)),ROWS($B$10:B31))))</f>
        <v>30312152604057</v>
      </c>
      <c r="K31" s="62"/>
      <c r="L31" s="62" t="str">
        <f t="array" ref="L31">IF(ROWS($B$10:B31)&gt;COUNTIF($Z$2:$Z$200,"انثى"),"",INDEX($AA$2:$AA$200,SMALL(IF($AF$2:$AF$200&lt;&gt;"",IF($Z$2:$Z$200="انثى",ROW($AF$2:$AF$200)-ROW($AF$2)+1)),ROWS($B$10:B31))))</f>
        <v>مسلمة</v>
      </c>
      <c r="Y31" s="72" t="s">
        <v>39</v>
      </c>
      <c r="Z31" s="72" t="s">
        <v>40</v>
      </c>
      <c r="AA31" s="72" t="s">
        <v>4</v>
      </c>
      <c r="AB31" s="72" t="s">
        <v>41</v>
      </c>
      <c r="AC31" s="72" t="s">
        <v>64</v>
      </c>
      <c r="AD31" s="72" t="s">
        <v>160</v>
      </c>
      <c r="AE31" s="73">
        <v>30312152604030</v>
      </c>
      <c r="AF31" s="72" t="s">
        <v>125</v>
      </c>
      <c r="AG31" s="74">
        <v>410828643</v>
      </c>
      <c r="AH31" s="73">
        <v>30</v>
      </c>
    </row>
    <row r="32" spans="1:34">
      <c r="A32" s="58">
        <f>IF(B32="","",MAX($A$9:A31)+1)</f>
        <v>23</v>
      </c>
      <c r="B32" s="59" t="str">
        <f t="array" ref="B32">IF(ROWS($B$10:B32)&gt;COUNTIF($Z$2:$Z$200,"ذكر"),"",INDEX($AF$2:$AF$200,SMALL(IF($AF$2:$AF$200&lt;&gt;"",IF($Z$2:$Z$200="ذكر",ROW($AF$2:$AF$200)-ROW($AF$2)+1)),ROWS($B$10:B32))))</f>
        <v>علي بطيخ سالم أحمد23</v>
      </c>
      <c r="C32" s="60"/>
      <c r="D32" s="61">
        <f t="array" ref="D32">IF(ROWS($B$10:B32)&gt;COUNTIF($Z$2:$Z$200,"ذكر"),"",INDEX($AE$2:$AE$200,SMALL(IF($AF$2:$AF$200&lt;&gt;"",IF($Z$2:$Z$200="ذكر",ROW($AF$2:$AF$200)-ROW($AF$2)+1)),ROWS($B$10:B32))))</f>
        <v>30312152604023</v>
      </c>
      <c r="E32" s="62"/>
      <c r="F32" s="62" t="str">
        <f t="array" ref="F32">IF(ROWS($B$10:B32)&gt;COUNTIF($Z$2:$Z$200,"ذكر"),"",INDEX($AA$2:$AA$200,SMALL(IF($AF$2:$AF$200&lt;&gt;"",IF($Z$2:$Z$200="ذكر",ROW($AF$2:$AF$200)-ROW($AF$2)+1)),ROWS($B$10:B32))))</f>
        <v>مسلم</v>
      </c>
      <c r="G32" s="63">
        <f>IF(H32="","",MAX($G$9:G31)+1)</f>
        <v>23</v>
      </c>
      <c r="H32" s="64" t="str">
        <f t="array" ref="H32">IF(ROWS($B$10:B32)&gt;COUNTIF($Z$2:$Z$200,"انثى"),"",INDEX($AF$2:$AF$200,SMALL(IF($AF$2:$AF$200&lt;&gt;"",IF($Z$2:$Z$200="انثى",ROW($AF$2:$AF$200)-ROW($AF$2)+1)),ROWS($B$10:B32))))</f>
        <v>أحلام الفتى23</v>
      </c>
      <c r="I32" s="60"/>
      <c r="J32" s="61">
        <f t="array" ref="J32">IF(ROWS($B$10:B32)&gt;COUNTIF($Z$2:$Z$200,"انثى"),"",INDEX($AE$2:$AE$200,SMALL(IF($AF$2:$AF$200&lt;&gt;"",IF($Z$2:$Z$200="انثى",ROW($AF$2:$AF$200)-ROW($AF$2)+1)),ROWS($B$10:B32))))</f>
        <v>30312152604058</v>
      </c>
      <c r="K32" s="62"/>
      <c r="L32" s="62" t="str">
        <f t="array" ref="L32">IF(ROWS($B$10:B32)&gt;COUNTIF($Z$2:$Z$200,"انثى"),"",INDEX($AA$2:$AA$200,SMALL(IF($AF$2:$AF$200&lt;&gt;"",IF($Z$2:$Z$200="انثى",ROW($AF$2:$AF$200)-ROW($AF$2)+1)),ROWS($B$10:B32))))</f>
        <v>مسلمة</v>
      </c>
      <c r="Y32" s="72" t="s">
        <v>39</v>
      </c>
      <c r="Z32" s="72" t="s">
        <v>40</v>
      </c>
      <c r="AA32" s="72" t="s">
        <v>4</v>
      </c>
      <c r="AB32" s="72" t="s">
        <v>41</v>
      </c>
      <c r="AC32" s="72" t="s">
        <v>55</v>
      </c>
      <c r="AD32" s="72" t="s">
        <v>161</v>
      </c>
      <c r="AE32" s="73">
        <v>30312152604031</v>
      </c>
      <c r="AF32" s="72" t="s">
        <v>126</v>
      </c>
      <c r="AG32" s="74">
        <v>445698552</v>
      </c>
      <c r="AH32" s="73">
        <v>31</v>
      </c>
    </row>
    <row r="33" spans="1:34">
      <c r="A33" s="58">
        <f>IF(B33="","",MAX($A$9:A32)+1)</f>
        <v>24</v>
      </c>
      <c r="B33" s="59" t="str">
        <f t="array" ref="B33">IF(ROWS($B$10:B33)&gt;COUNTIF($Z$2:$Z$200,"ذكر"),"",INDEX($AF$2:$AF$200,SMALL(IF($AF$2:$AF$200&lt;&gt;"",IF($Z$2:$Z$200="ذكر",ROW($AF$2:$AF$200)-ROW($AF$2)+1)),ROWS($B$10:B33))))</f>
        <v>علي بطيخ سالم أحمد24</v>
      </c>
      <c r="C33" s="60"/>
      <c r="D33" s="61">
        <f t="array" ref="D33">IF(ROWS($B$10:B33)&gt;COUNTIF($Z$2:$Z$200,"ذكر"),"",INDEX($AE$2:$AE$200,SMALL(IF($AF$2:$AF$200&lt;&gt;"",IF($Z$2:$Z$200="ذكر",ROW($AF$2:$AF$200)-ROW($AF$2)+1)),ROWS($B$10:B33))))</f>
        <v>30312152604024</v>
      </c>
      <c r="E33" s="62"/>
      <c r="F33" s="62" t="str">
        <f t="array" ref="F33">IF(ROWS($B$10:B33)&gt;COUNTIF($Z$2:$Z$200,"ذكر"),"",INDEX($AA$2:$AA$200,SMALL(IF($AF$2:$AF$200&lt;&gt;"",IF($Z$2:$Z$200="ذكر",ROW($AF$2:$AF$200)-ROW($AF$2)+1)),ROWS($B$10:B33))))</f>
        <v>مسلم</v>
      </c>
      <c r="G33" s="63">
        <f>IF(H33="","",MAX($G$9:G32)+1)</f>
        <v>24</v>
      </c>
      <c r="H33" s="64" t="str">
        <f t="array" ref="H33">IF(ROWS($B$10:B33)&gt;COUNTIF($Z$2:$Z$200,"انثى"),"",INDEX($AF$2:$AF$200,SMALL(IF($AF$2:$AF$200&lt;&gt;"",IF($Z$2:$Z$200="انثى",ROW($AF$2:$AF$200)-ROW($AF$2)+1)),ROWS($B$10:B33))))</f>
        <v>أحلام الفتى24</v>
      </c>
      <c r="I33" s="60"/>
      <c r="J33" s="61">
        <f t="array" ref="J33">IF(ROWS($B$10:B33)&gt;COUNTIF($Z$2:$Z$200,"انثى"),"",INDEX($AE$2:$AE$200,SMALL(IF($AF$2:$AF$200&lt;&gt;"",IF($Z$2:$Z$200="انثى",ROW($AF$2:$AF$200)-ROW($AF$2)+1)),ROWS($B$10:B33))))</f>
        <v>30312152604059</v>
      </c>
      <c r="K33" s="62"/>
      <c r="L33" s="62" t="str">
        <f t="array" ref="L33">IF(ROWS($B$10:B33)&gt;COUNTIF($Z$2:$Z$200,"انثى"),"",INDEX($AA$2:$AA$200,SMALL(IF($AF$2:$AF$200&lt;&gt;"",IF($Z$2:$Z$200="انثى",ROW($AF$2:$AF$200)-ROW($AF$2)+1)),ROWS($B$10:B33))))</f>
        <v>مسلمة</v>
      </c>
      <c r="Y33" s="72" t="s">
        <v>57</v>
      </c>
      <c r="Z33" s="72" t="s">
        <v>40</v>
      </c>
      <c r="AA33" s="72" t="s">
        <v>4</v>
      </c>
      <c r="AB33" s="72" t="s">
        <v>41</v>
      </c>
      <c r="AC33" s="72" t="s">
        <v>65</v>
      </c>
      <c r="AD33" s="72" t="s">
        <v>162</v>
      </c>
      <c r="AE33" s="73">
        <v>30312152604032</v>
      </c>
      <c r="AF33" s="72" t="s">
        <v>127</v>
      </c>
      <c r="AG33" s="74">
        <v>449527900</v>
      </c>
      <c r="AH33" s="73">
        <v>32</v>
      </c>
    </row>
    <row r="34" spans="1:34">
      <c r="A34" s="58">
        <f>IF(B34="","",MAX($A$9:A33)+1)</f>
        <v>25</v>
      </c>
      <c r="B34" s="59" t="str">
        <f t="array" ref="B34">IF(ROWS($B$10:B34)&gt;COUNTIF($Z$2:$Z$200,"ذكر"),"",INDEX($AF$2:$AF$200,SMALL(IF($AF$2:$AF$200&lt;&gt;"",IF($Z$2:$Z$200="ذكر",ROW($AF$2:$AF$200)-ROW($AF$2)+1)),ROWS($B$10:B34))))</f>
        <v>علي بطيخ سالم أحمد25</v>
      </c>
      <c r="C34" s="60"/>
      <c r="D34" s="61">
        <f t="array" ref="D34">IF(ROWS($B$10:B34)&gt;COUNTIF($Z$2:$Z$200,"ذكر"),"",INDEX($AE$2:$AE$200,SMALL(IF($AF$2:$AF$200&lt;&gt;"",IF($Z$2:$Z$200="ذكر",ROW($AF$2:$AF$200)-ROW($AF$2)+1)),ROWS($B$10:B34))))</f>
        <v>30312152604025</v>
      </c>
      <c r="E34" s="62"/>
      <c r="F34" s="62" t="str">
        <f t="array" ref="F34">IF(ROWS($B$10:B34)&gt;COUNTIF($Z$2:$Z$200,"ذكر"),"",INDEX($AA$2:$AA$200,SMALL(IF($AF$2:$AF$200&lt;&gt;"",IF($Z$2:$Z$200="ذكر",ROW($AF$2:$AF$200)-ROW($AF$2)+1)),ROWS($B$10:B34))))</f>
        <v>مسلم</v>
      </c>
      <c r="G34" s="63">
        <f>IF(H34="","",MAX($G$9:G33)+1)</f>
        <v>25</v>
      </c>
      <c r="H34" s="64" t="str">
        <f t="array" ref="H34">IF(ROWS($B$10:B34)&gt;COUNTIF($Z$2:$Z$200,"انثى"),"",INDEX($AF$2:$AF$200,SMALL(IF($AF$2:$AF$200&lt;&gt;"",IF($Z$2:$Z$200="انثى",ROW($AF$2:$AF$200)-ROW($AF$2)+1)),ROWS($B$10:B34))))</f>
        <v>أحلام الفتى25</v>
      </c>
      <c r="I34" s="60"/>
      <c r="J34" s="61">
        <f t="array" ref="J34">IF(ROWS($B$10:B34)&gt;COUNTIF($Z$2:$Z$200,"انثى"),"",INDEX($AE$2:$AE$200,SMALL(IF($AF$2:$AF$200&lt;&gt;"",IF($Z$2:$Z$200="انثى",ROW($AF$2:$AF$200)-ROW($AF$2)+1)),ROWS($B$10:B34))))</f>
        <v>30312152604060</v>
      </c>
      <c r="K34" s="62"/>
      <c r="L34" s="62" t="str">
        <f t="array" ref="L34">IF(ROWS($B$10:B34)&gt;COUNTIF($Z$2:$Z$200,"انثى"),"",INDEX($AA$2:$AA$200,SMALL(IF($AF$2:$AF$200&lt;&gt;"",IF($Z$2:$Z$200="انثى",ROW($AF$2:$AF$200)-ROW($AF$2)+1)),ROWS($B$10:B34))))</f>
        <v>مسلمة</v>
      </c>
      <c r="Y34" s="72" t="s">
        <v>39</v>
      </c>
      <c r="Z34" s="72" t="s">
        <v>40</v>
      </c>
      <c r="AA34" s="72" t="s">
        <v>4</v>
      </c>
      <c r="AB34" s="72" t="s">
        <v>41</v>
      </c>
      <c r="AC34" s="72" t="s">
        <v>66</v>
      </c>
      <c r="AD34" s="72" t="s">
        <v>163</v>
      </c>
      <c r="AE34" s="73">
        <v>30312152604033</v>
      </c>
      <c r="AF34" s="72" t="s">
        <v>128</v>
      </c>
      <c r="AG34" s="74">
        <v>445957972</v>
      </c>
      <c r="AH34" s="73">
        <v>33</v>
      </c>
    </row>
    <row r="35" spans="1:34">
      <c r="A35" s="58">
        <f>IF(B35="","",MAX($A$9:A34)+1)</f>
        <v>26</v>
      </c>
      <c r="B35" s="59" t="str">
        <f t="array" ref="B35">IF(ROWS($B$10:B35)&gt;COUNTIF($Z$2:$Z$200,"ذكر"),"",INDEX($AF$2:$AF$200,SMALL(IF($AF$2:$AF$200&lt;&gt;"",IF($Z$2:$Z$200="ذكر",ROW($AF$2:$AF$200)-ROW($AF$2)+1)),ROWS($B$10:B35))))</f>
        <v>علي بطيخ سالم أحمد26</v>
      </c>
      <c r="C35" s="60"/>
      <c r="D35" s="61">
        <f t="array" ref="D35">IF(ROWS($B$10:B35)&gt;COUNTIF($Z$2:$Z$200,"ذكر"),"",INDEX($AE$2:$AE$200,SMALL(IF($AF$2:$AF$200&lt;&gt;"",IF($Z$2:$Z$200="ذكر",ROW($AF$2:$AF$200)-ROW($AF$2)+1)),ROWS($B$10:B35))))</f>
        <v>30312152604026</v>
      </c>
      <c r="E35" s="62"/>
      <c r="F35" s="62" t="str">
        <f t="array" ref="F35">IF(ROWS($B$10:B35)&gt;COUNTIF($Z$2:$Z$200,"ذكر"),"",INDEX($AA$2:$AA$200,SMALL(IF($AF$2:$AF$200&lt;&gt;"",IF($Z$2:$Z$200="ذكر",ROW($AF$2:$AF$200)-ROW($AF$2)+1)),ROWS($B$10:B35))))</f>
        <v>مسلم</v>
      </c>
      <c r="G35" s="63">
        <f>IF(H35="","",MAX($G$9:G34)+1)</f>
        <v>26</v>
      </c>
      <c r="H35" s="64" t="str">
        <f t="array" ref="H35">IF(ROWS($B$10:B35)&gt;COUNTIF($Z$2:$Z$200,"انثى"),"",INDEX($AF$2:$AF$200,SMALL(IF($AF$2:$AF$200&lt;&gt;"",IF($Z$2:$Z$200="انثى",ROW($AF$2:$AF$200)-ROW($AF$2)+1)),ROWS($B$10:B35))))</f>
        <v>أحلام الفتى26</v>
      </c>
      <c r="I35" s="60"/>
      <c r="J35" s="61">
        <f t="array" ref="J35">IF(ROWS($B$10:B35)&gt;COUNTIF($Z$2:$Z$200,"انثى"),"",INDEX($AE$2:$AE$200,SMALL(IF($AF$2:$AF$200&lt;&gt;"",IF($Z$2:$Z$200="انثى",ROW($AF$2:$AF$200)-ROW($AF$2)+1)),ROWS($B$10:B35))))</f>
        <v>30312152604061</v>
      </c>
      <c r="K35" s="62"/>
      <c r="L35" s="62" t="str">
        <f t="array" ref="L35">IF(ROWS($B$10:B35)&gt;COUNTIF($Z$2:$Z$200,"انثى"),"",INDEX($AA$2:$AA$200,SMALL(IF($AF$2:$AF$200&lt;&gt;"",IF($Z$2:$Z$200="انثى",ROW($AF$2:$AF$200)-ROW($AF$2)+1)),ROWS($B$10:B35))))</f>
        <v>مسلمة</v>
      </c>
      <c r="Y35" s="72" t="s">
        <v>39</v>
      </c>
      <c r="Z35" s="72" t="s">
        <v>40</v>
      </c>
      <c r="AA35" s="72" t="s">
        <v>4</v>
      </c>
      <c r="AB35" s="72" t="s">
        <v>41</v>
      </c>
      <c r="AC35" s="72" t="s">
        <v>67</v>
      </c>
      <c r="AD35" s="72" t="s">
        <v>164</v>
      </c>
      <c r="AE35" s="73">
        <v>30312152604034</v>
      </c>
      <c r="AF35" s="72" t="s">
        <v>129</v>
      </c>
      <c r="AG35" s="74">
        <v>472477467</v>
      </c>
      <c r="AH35" s="73">
        <v>34</v>
      </c>
    </row>
    <row r="36" spans="1:34">
      <c r="A36" s="58">
        <f>IF(B36="","",MAX($A$9:A35)+1)</f>
        <v>27</v>
      </c>
      <c r="B36" s="59" t="str">
        <f t="array" ref="B36">IF(ROWS($B$10:B36)&gt;COUNTIF($Z$2:$Z$200,"ذكر"),"",INDEX($AF$2:$AF$200,SMALL(IF($AF$2:$AF$200&lt;&gt;"",IF($Z$2:$Z$200="ذكر",ROW($AF$2:$AF$200)-ROW($AF$2)+1)),ROWS($B$10:B36))))</f>
        <v>علي بطيخ سالم أحمد27</v>
      </c>
      <c r="C36" s="60"/>
      <c r="D36" s="61">
        <f t="array" ref="D36">IF(ROWS($B$10:B36)&gt;COUNTIF($Z$2:$Z$200,"ذكر"),"",INDEX($AE$2:$AE$200,SMALL(IF($AF$2:$AF$200&lt;&gt;"",IF($Z$2:$Z$200="ذكر",ROW($AF$2:$AF$200)-ROW($AF$2)+1)),ROWS($B$10:B36))))</f>
        <v>30312152604027</v>
      </c>
      <c r="E36" s="62"/>
      <c r="F36" s="62" t="str">
        <f t="array" ref="F36">IF(ROWS($B$10:B36)&gt;COUNTIF($Z$2:$Z$200,"ذكر"),"",INDEX($AA$2:$AA$200,SMALL(IF($AF$2:$AF$200&lt;&gt;"",IF($Z$2:$Z$200="ذكر",ROW($AF$2:$AF$200)-ROW($AF$2)+1)),ROWS($B$10:B36))))</f>
        <v>مسلم</v>
      </c>
      <c r="G36" s="63">
        <f>IF(H36="","",MAX($G$9:G35)+1)</f>
        <v>27</v>
      </c>
      <c r="H36" s="64" t="str">
        <f t="array" ref="H36">IF(ROWS($B$10:B36)&gt;COUNTIF($Z$2:$Z$200,"انثى"),"",INDEX($AF$2:$AF$200,SMALL(IF($AF$2:$AF$200&lt;&gt;"",IF($Z$2:$Z$200="انثى",ROW($AF$2:$AF$200)-ROW($AF$2)+1)),ROWS($B$10:B36))))</f>
        <v>أحلام الفتى27</v>
      </c>
      <c r="I36" s="60"/>
      <c r="J36" s="61">
        <f t="array" ref="J36">IF(ROWS($B$10:B36)&gt;COUNTIF($Z$2:$Z$200,"انثى"),"",INDEX($AE$2:$AE$200,SMALL(IF($AF$2:$AF$200&lt;&gt;"",IF($Z$2:$Z$200="انثى",ROW($AF$2:$AF$200)-ROW($AF$2)+1)),ROWS($B$10:B36))))</f>
        <v>30312152604062</v>
      </c>
      <c r="K36" s="62"/>
      <c r="L36" s="62" t="str">
        <f t="array" ref="L36">IF(ROWS($B$10:B36)&gt;COUNTIF($Z$2:$Z$200,"انثى"),"",INDEX($AA$2:$AA$200,SMALL(IF($AF$2:$AF$200&lt;&gt;"",IF($Z$2:$Z$200="انثى",ROW($AF$2:$AF$200)-ROW($AF$2)+1)),ROWS($B$10:B36))))</f>
        <v>مسلمة</v>
      </c>
      <c r="Y36" s="72" t="s">
        <v>39</v>
      </c>
      <c r="Z36" s="72" t="s">
        <v>40</v>
      </c>
      <c r="AA36" s="72" t="s">
        <v>4</v>
      </c>
      <c r="AB36" s="72" t="s">
        <v>41</v>
      </c>
      <c r="AC36" s="72" t="s">
        <v>68</v>
      </c>
      <c r="AD36" s="72" t="s">
        <v>165</v>
      </c>
      <c r="AE36" s="73">
        <v>30312152604035</v>
      </c>
      <c r="AF36" s="72" t="s">
        <v>130</v>
      </c>
      <c r="AG36" s="74">
        <v>445709248</v>
      </c>
      <c r="AH36" s="73">
        <v>35</v>
      </c>
    </row>
    <row r="37" spans="1:34">
      <c r="A37" s="58">
        <f>IF(B37="","",MAX($A$9:A36)+1)</f>
        <v>28</v>
      </c>
      <c r="B37" s="59" t="str">
        <f t="array" ref="B37">IF(ROWS($B$10:B37)&gt;COUNTIF($Z$2:$Z$200,"ذكر"),"",INDEX($AF$2:$AF$200,SMALL(IF($AF$2:$AF$200&lt;&gt;"",IF($Z$2:$Z$200="ذكر",ROW($AF$2:$AF$200)-ROW($AF$2)+1)),ROWS($B$10:B37))))</f>
        <v>علي بطيخ سالم أحمد28</v>
      </c>
      <c r="C37" s="60"/>
      <c r="D37" s="61">
        <f t="array" ref="D37">IF(ROWS($B$10:B37)&gt;COUNTIF($Z$2:$Z$200,"ذكر"),"",INDEX($AE$2:$AE$200,SMALL(IF($AF$2:$AF$200&lt;&gt;"",IF($Z$2:$Z$200="ذكر",ROW($AF$2:$AF$200)-ROW($AF$2)+1)),ROWS($B$10:B37))))</f>
        <v>30312152604028</v>
      </c>
      <c r="E37" s="62"/>
      <c r="F37" s="62" t="str">
        <f t="array" ref="F37">IF(ROWS($B$10:B37)&gt;COUNTIF($Z$2:$Z$200,"ذكر"),"",INDEX($AA$2:$AA$200,SMALL(IF($AF$2:$AF$200&lt;&gt;"",IF($Z$2:$Z$200="ذكر",ROW($AF$2:$AF$200)-ROW($AF$2)+1)),ROWS($B$10:B37))))</f>
        <v>مسلم</v>
      </c>
      <c r="G37" s="63">
        <f>IF(H37="","",MAX($G$9:G36)+1)</f>
        <v>28</v>
      </c>
      <c r="H37" s="64" t="str">
        <f t="array" ref="H37">IF(ROWS($B$10:B37)&gt;COUNTIF($Z$2:$Z$200,"انثى"),"",INDEX($AF$2:$AF$200,SMALL(IF($AF$2:$AF$200&lt;&gt;"",IF($Z$2:$Z$200="انثى",ROW($AF$2:$AF$200)-ROW($AF$2)+1)),ROWS($B$10:B37))))</f>
        <v>أحلام الفتى28</v>
      </c>
      <c r="I37" s="60"/>
      <c r="J37" s="61">
        <f t="array" ref="J37">IF(ROWS($B$10:B37)&gt;COUNTIF($Z$2:$Z$200,"انثى"),"",INDEX($AE$2:$AE$200,SMALL(IF($AF$2:$AF$200&lt;&gt;"",IF($Z$2:$Z$200="انثى",ROW($AF$2:$AF$200)-ROW($AF$2)+1)),ROWS($B$10:B37))))</f>
        <v>30312152604063</v>
      </c>
      <c r="K37" s="62"/>
      <c r="L37" s="62" t="str">
        <f t="array" ref="L37">IF(ROWS($B$10:B37)&gt;COUNTIF($Z$2:$Z$200,"انثى"),"",INDEX($AA$2:$AA$200,SMALL(IF($AF$2:$AF$200&lt;&gt;"",IF($Z$2:$Z$200="انثى",ROW($AF$2:$AF$200)-ROW($AF$2)+1)),ROWS($B$10:B37))))</f>
        <v>مسلمة</v>
      </c>
      <c r="Y37" s="72" t="s">
        <v>39</v>
      </c>
      <c r="Z37" s="72" t="s">
        <v>76</v>
      </c>
      <c r="AA37" s="72" t="s">
        <v>5</v>
      </c>
      <c r="AB37" s="72" t="s">
        <v>41</v>
      </c>
      <c r="AC37" s="72" t="s">
        <v>71</v>
      </c>
      <c r="AD37" s="72" t="s">
        <v>166</v>
      </c>
      <c r="AE37" s="73">
        <v>30312152604036</v>
      </c>
      <c r="AF37" s="72" t="s">
        <v>240</v>
      </c>
      <c r="AG37" s="74">
        <v>445755555</v>
      </c>
      <c r="AH37" s="73">
        <v>36</v>
      </c>
    </row>
    <row r="38" spans="1:34">
      <c r="A38" s="58">
        <f>IF(B38="","",MAX($A$9:A37)+1)</f>
        <v>29</v>
      </c>
      <c r="B38" s="59" t="str">
        <f t="array" ref="B38">IF(ROWS($B$10:B38)&gt;COUNTIF($Z$2:$Z$200,"ذكر"),"",INDEX($AF$2:$AF$200,SMALL(IF($AF$2:$AF$200&lt;&gt;"",IF($Z$2:$Z$200="ذكر",ROW($AF$2:$AF$200)-ROW($AF$2)+1)),ROWS($B$10:B38))))</f>
        <v>علي بطيخ سالم أحمد29</v>
      </c>
      <c r="C38" s="60"/>
      <c r="D38" s="61">
        <f t="array" ref="D38">IF(ROWS($B$10:B38)&gt;COUNTIF($Z$2:$Z$200,"ذكر"),"",INDEX($AE$2:$AE$200,SMALL(IF($AF$2:$AF$200&lt;&gt;"",IF($Z$2:$Z$200="ذكر",ROW($AF$2:$AF$200)-ROW($AF$2)+1)),ROWS($B$10:B38))))</f>
        <v>30312152604029</v>
      </c>
      <c r="E38" s="62"/>
      <c r="F38" s="62" t="str">
        <f t="array" ref="F38">IF(ROWS($B$10:B38)&gt;COUNTIF($Z$2:$Z$200,"ذكر"),"",INDEX($AA$2:$AA$200,SMALL(IF($AF$2:$AF$200&lt;&gt;"",IF($Z$2:$Z$200="ذكر",ROW($AF$2:$AF$200)-ROW($AF$2)+1)),ROWS($B$10:B38))))</f>
        <v>مسلم</v>
      </c>
      <c r="G38" s="63">
        <f>IF(H38="","",MAX($G$9:G37)+1)</f>
        <v>29</v>
      </c>
      <c r="H38" s="64" t="str">
        <f t="array" ref="H38">IF(ROWS($B$10:B38)&gt;COUNTIF($Z$2:$Z$200,"انثى"),"",INDEX($AF$2:$AF$200,SMALL(IF($AF$2:$AF$200&lt;&gt;"",IF($Z$2:$Z$200="انثى",ROW($AF$2:$AF$200)-ROW($AF$2)+1)),ROWS($B$10:B38))))</f>
        <v>أحلام الفتى29</v>
      </c>
      <c r="I38" s="60"/>
      <c r="J38" s="61">
        <f t="array" ref="J38">IF(ROWS($B$10:B38)&gt;COUNTIF($Z$2:$Z$200,"انثى"),"",INDEX($AE$2:$AE$200,SMALL(IF($AF$2:$AF$200&lt;&gt;"",IF($Z$2:$Z$200="انثى",ROW($AF$2:$AF$200)-ROW($AF$2)+1)),ROWS($B$10:B38))))</f>
        <v>30312152604064</v>
      </c>
      <c r="K38" s="62"/>
      <c r="L38" s="62" t="str">
        <f t="array" ref="L38">IF(ROWS($B$10:B38)&gt;COUNTIF($Z$2:$Z$200,"انثى"),"",INDEX($AA$2:$AA$200,SMALL(IF($AF$2:$AF$200&lt;&gt;"",IF($Z$2:$Z$200="انثى",ROW($AF$2:$AF$200)-ROW($AF$2)+1)),ROWS($B$10:B38))))</f>
        <v>مسلمة</v>
      </c>
      <c r="Y38" s="72" t="s">
        <v>39</v>
      </c>
      <c r="Z38" s="72" t="s">
        <v>76</v>
      </c>
      <c r="AA38" s="72" t="s">
        <v>5</v>
      </c>
      <c r="AB38" s="72" t="s">
        <v>41</v>
      </c>
      <c r="AC38" s="72" t="s">
        <v>77</v>
      </c>
      <c r="AD38" s="72" t="s">
        <v>167</v>
      </c>
      <c r="AE38" s="73">
        <v>30312152604037</v>
      </c>
      <c r="AF38" s="72" t="s">
        <v>241</v>
      </c>
      <c r="AG38" s="74">
        <v>454717283</v>
      </c>
      <c r="AH38" s="73">
        <v>37</v>
      </c>
    </row>
    <row r="39" spans="1:34">
      <c r="A39" s="58">
        <f>IF(B39="","",MAX($A$9:A38)+1)</f>
        <v>30</v>
      </c>
      <c r="B39" s="59" t="str">
        <f t="array" ref="B39">IF(ROWS($B$10:B39)&gt;COUNTIF($Z$2:$Z$200,"ذكر"),"",INDEX($AF$2:$AF$200,SMALL(IF($AF$2:$AF$200&lt;&gt;"",IF($Z$2:$Z$200="ذكر",ROW($AF$2:$AF$200)-ROW($AF$2)+1)),ROWS($B$10:B39))))</f>
        <v>علي بطيخ سالم أحمد30</v>
      </c>
      <c r="C39" s="60"/>
      <c r="D39" s="61">
        <f t="array" ref="D39">IF(ROWS($B$10:B39)&gt;COUNTIF($Z$2:$Z$200,"ذكر"),"",INDEX($AE$2:$AE$200,SMALL(IF($AF$2:$AF$200&lt;&gt;"",IF($Z$2:$Z$200="ذكر",ROW($AF$2:$AF$200)-ROW($AF$2)+1)),ROWS($B$10:B39))))</f>
        <v>30312152604030</v>
      </c>
      <c r="E39" s="62"/>
      <c r="F39" s="62" t="str">
        <f t="array" ref="F39">IF(ROWS($B$10:B39)&gt;COUNTIF($Z$2:$Z$200,"ذكر"),"",INDEX($AA$2:$AA$200,SMALL(IF($AF$2:$AF$200&lt;&gt;"",IF($Z$2:$Z$200="ذكر",ROW($AF$2:$AF$200)-ROW($AF$2)+1)),ROWS($B$10:B39))))</f>
        <v>مسلم</v>
      </c>
      <c r="G39" s="63">
        <f>IF(H39="","",MAX($G$9:G38)+1)</f>
        <v>30</v>
      </c>
      <c r="H39" s="64" t="str">
        <f t="array" ref="H39">IF(ROWS($B$10:B39)&gt;COUNTIF($Z$2:$Z$200,"انثى"),"",INDEX($AF$2:$AF$200,SMALL(IF($AF$2:$AF$200&lt;&gt;"",IF($Z$2:$Z$200="انثى",ROW($AF$2:$AF$200)-ROW($AF$2)+1)),ROWS($B$10:B39))))</f>
        <v>أحلام الفتى30</v>
      </c>
      <c r="I39" s="60"/>
      <c r="J39" s="61">
        <f t="array" ref="J39">IF(ROWS($B$10:B39)&gt;COUNTIF($Z$2:$Z$200,"انثى"),"",INDEX($AE$2:$AE$200,SMALL(IF($AF$2:$AF$200&lt;&gt;"",IF($Z$2:$Z$200="انثى",ROW($AF$2:$AF$200)-ROW($AF$2)+1)),ROWS($B$10:B39))))</f>
        <v>30312152604065</v>
      </c>
      <c r="K39" s="62"/>
      <c r="L39" s="62" t="str">
        <f t="array" ref="L39">IF(ROWS($B$10:B39)&gt;COUNTIF($Z$2:$Z$200,"انثى"),"",INDEX($AA$2:$AA$200,SMALL(IF($AF$2:$AF$200&lt;&gt;"",IF($Z$2:$Z$200="انثى",ROW($AF$2:$AF$200)-ROW($AF$2)+1)),ROWS($B$10:B39))))</f>
        <v>مسلمة</v>
      </c>
      <c r="Y39" s="72" t="s">
        <v>39</v>
      </c>
      <c r="Z39" s="72" t="s">
        <v>76</v>
      </c>
      <c r="AA39" s="72" t="s">
        <v>5</v>
      </c>
      <c r="AB39" s="72" t="s">
        <v>41</v>
      </c>
      <c r="AC39" s="72" t="s">
        <v>78</v>
      </c>
      <c r="AD39" s="72" t="s">
        <v>168</v>
      </c>
      <c r="AE39" s="73">
        <v>30312152604038</v>
      </c>
      <c r="AF39" s="72" t="s">
        <v>242</v>
      </c>
      <c r="AG39" s="74">
        <v>445699691</v>
      </c>
      <c r="AH39" s="73">
        <v>38</v>
      </c>
    </row>
    <row r="40" spans="1:34">
      <c r="A40" s="58">
        <f>IF(B40="","",MAX($A$9:A39)+1)</f>
        <v>31</v>
      </c>
      <c r="B40" s="59" t="str">
        <f t="array" ref="B40">IF(ROWS($B$10:B40)&gt;COUNTIF($Z$2:$Z$200,"ذكر"),"",INDEX($AF$2:$AF$200,SMALL(IF($AF$2:$AF$200&lt;&gt;"",IF($Z$2:$Z$200="ذكر",ROW($AF$2:$AF$200)-ROW($AF$2)+1)),ROWS($B$10:B40))))</f>
        <v>علي بطيخ سالم أحمد31</v>
      </c>
      <c r="C40" s="60"/>
      <c r="D40" s="61">
        <f t="array" ref="D40">IF(ROWS($B$10:B40)&gt;COUNTIF($Z$2:$Z$200,"ذكر"),"",INDEX($AE$2:$AE$200,SMALL(IF($AF$2:$AF$200&lt;&gt;"",IF($Z$2:$Z$200="ذكر",ROW($AF$2:$AF$200)-ROW($AF$2)+1)),ROWS($B$10:B40))))</f>
        <v>30312152604031</v>
      </c>
      <c r="E40" s="62"/>
      <c r="F40" s="62" t="str">
        <f t="array" ref="F40">IF(ROWS($B$10:B40)&gt;COUNTIF($Z$2:$Z$200,"ذكر"),"",INDEX($AA$2:$AA$200,SMALL(IF($AF$2:$AF$200&lt;&gt;"",IF($Z$2:$Z$200="ذكر",ROW($AF$2:$AF$200)-ROW($AF$2)+1)),ROWS($B$10:B40))))</f>
        <v>مسلم</v>
      </c>
      <c r="G40" s="63">
        <f>IF(H40="","",MAX($G$9:G39)+1)</f>
        <v>31</v>
      </c>
      <c r="H40" s="64" t="str">
        <f t="array" ref="H40">IF(ROWS($B$10:B40)&gt;COUNTIF($Z$2:$Z$200,"انثى"),"",INDEX($AF$2:$AF$200,SMALL(IF($AF$2:$AF$200&lt;&gt;"",IF($Z$2:$Z$200="انثى",ROW($AF$2:$AF$200)-ROW($AF$2)+1)),ROWS($B$10:B40))))</f>
        <v>أحلام الفتى31</v>
      </c>
      <c r="I40" s="60"/>
      <c r="J40" s="61">
        <f t="array" ref="J40">IF(ROWS($B$10:B40)&gt;COUNTIF($Z$2:$Z$200,"انثى"),"",INDEX($AE$2:$AE$200,SMALL(IF($AF$2:$AF$200&lt;&gt;"",IF($Z$2:$Z$200="انثى",ROW($AF$2:$AF$200)-ROW($AF$2)+1)),ROWS($B$10:B40))))</f>
        <v>30312152604066</v>
      </c>
      <c r="K40" s="62"/>
      <c r="L40" s="62" t="str">
        <f t="array" ref="L40">IF(ROWS($B$10:B40)&gt;COUNTIF($Z$2:$Z$200,"انثى"),"",INDEX($AA$2:$AA$200,SMALL(IF($AF$2:$AF$200&lt;&gt;"",IF($Z$2:$Z$200="انثى",ROW($AF$2:$AF$200)-ROW($AF$2)+1)),ROWS($B$10:B40))))</f>
        <v>مسلمة</v>
      </c>
      <c r="Y40" s="72" t="s">
        <v>39</v>
      </c>
      <c r="Z40" s="72" t="s">
        <v>76</v>
      </c>
      <c r="AA40" s="72" t="s">
        <v>5</v>
      </c>
      <c r="AB40" s="72" t="s">
        <v>41</v>
      </c>
      <c r="AC40" s="72" t="s">
        <v>56</v>
      </c>
      <c r="AD40" s="72" t="s">
        <v>169</v>
      </c>
      <c r="AE40" s="73">
        <v>30312152604039</v>
      </c>
      <c r="AF40" s="72" t="s">
        <v>243</v>
      </c>
      <c r="AG40" s="74">
        <v>445971904</v>
      </c>
      <c r="AH40" s="73">
        <v>39</v>
      </c>
    </row>
    <row r="41" spans="1:34">
      <c r="A41" s="58">
        <f>IF(B41="","",MAX($A$9:A40)+1)</f>
        <v>32</v>
      </c>
      <c r="B41" s="59" t="str">
        <f t="array" ref="B41">IF(ROWS($B$10:B41)&gt;COUNTIF($Z$2:$Z$200,"ذكر"),"",INDEX($AF$2:$AF$200,SMALL(IF($AF$2:$AF$200&lt;&gt;"",IF($Z$2:$Z$200="ذكر",ROW($AF$2:$AF$200)-ROW($AF$2)+1)),ROWS($B$10:B41))))</f>
        <v>علي بطيخ سالم أحمد32</v>
      </c>
      <c r="C41" s="60"/>
      <c r="D41" s="61">
        <f t="array" ref="D41">IF(ROWS($B$10:B41)&gt;COUNTIF($Z$2:$Z$200,"ذكر"),"",INDEX($AE$2:$AE$200,SMALL(IF($AF$2:$AF$200&lt;&gt;"",IF($Z$2:$Z$200="ذكر",ROW($AF$2:$AF$200)-ROW($AF$2)+1)),ROWS($B$10:B41))))</f>
        <v>30312152604032</v>
      </c>
      <c r="E41" s="62"/>
      <c r="F41" s="62" t="str">
        <f t="array" ref="F41">IF(ROWS($B$10:B41)&gt;COUNTIF($Z$2:$Z$200,"ذكر"),"",INDEX($AA$2:$AA$200,SMALL(IF($AF$2:$AF$200&lt;&gt;"",IF($Z$2:$Z$200="ذكر",ROW($AF$2:$AF$200)-ROW($AF$2)+1)),ROWS($B$10:B41))))</f>
        <v>مسلم</v>
      </c>
      <c r="G41" s="63">
        <f>IF(H41="","",MAX($G$9:G40)+1)</f>
        <v>32</v>
      </c>
      <c r="H41" s="64" t="str">
        <f t="array" ref="H41">IF(ROWS($B$10:B41)&gt;COUNTIF($Z$2:$Z$200,"انثى"),"",INDEX($AF$2:$AF$200,SMALL(IF($AF$2:$AF$200&lt;&gt;"",IF($Z$2:$Z$200="انثى",ROW($AF$2:$AF$200)-ROW($AF$2)+1)),ROWS($B$10:B41))))</f>
        <v>أحلام الفتى32</v>
      </c>
      <c r="I41" s="60"/>
      <c r="J41" s="61">
        <f t="array" ref="J41">IF(ROWS($B$10:B41)&gt;COUNTIF($Z$2:$Z$200,"انثى"),"",INDEX($AE$2:$AE$200,SMALL(IF($AF$2:$AF$200&lt;&gt;"",IF($Z$2:$Z$200="انثى",ROW($AF$2:$AF$200)-ROW($AF$2)+1)),ROWS($B$10:B41))))</f>
        <v>30312152604067</v>
      </c>
      <c r="K41" s="62"/>
      <c r="L41" s="62" t="str">
        <f t="array" ref="L41">IF(ROWS($B$10:B41)&gt;COUNTIF($Z$2:$Z$200,"انثى"),"",INDEX($AA$2:$AA$200,SMALL(IF($AF$2:$AF$200&lt;&gt;"",IF($Z$2:$Z$200="انثى",ROW($AF$2:$AF$200)-ROW($AF$2)+1)),ROWS($B$10:B41))))</f>
        <v>مسلمة</v>
      </c>
      <c r="Y41" s="72" t="s">
        <v>39</v>
      </c>
      <c r="Z41" s="72" t="s">
        <v>76</v>
      </c>
      <c r="AA41" s="72" t="s">
        <v>5</v>
      </c>
      <c r="AB41" s="72" t="s">
        <v>41</v>
      </c>
      <c r="AC41" s="72" t="s">
        <v>79</v>
      </c>
      <c r="AD41" s="72" t="s">
        <v>170</v>
      </c>
      <c r="AE41" s="73">
        <v>30312152604040</v>
      </c>
      <c r="AF41" s="72" t="s">
        <v>244</v>
      </c>
      <c r="AG41" s="74">
        <v>445704530</v>
      </c>
      <c r="AH41" s="73">
        <v>40</v>
      </c>
    </row>
    <row r="42" spans="1:34">
      <c r="A42" s="58">
        <f>IF(B42="","",MAX($A$9:A41)+1)</f>
        <v>33</v>
      </c>
      <c r="B42" s="59" t="str">
        <f t="array" ref="B42">IF(ROWS($B$10:B42)&gt;COUNTIF($Z$2:$Z$200,"ذكر"),"",INDEX($AF$2:$AF$200,SMALL(IF($AF$2:$AF$200&lt;&gt;"",IF($Z$2:$Z$200="ذكر",ROW($AF$2:$AF$200)-ROW($AF$2)+1)),ROWS($B$10:B42))))</f>
        <v>علي بطيخ سالم أحمد33</v>
      </c>
      <c r="C42" s="60"/>
      <c r="D42" s="61">
        <f t="array" ref="D42">IF(ROWS($B$10:B42)&gt;COUNTIF($Z$2:$Z$200,"ذكر"),"",INDEX($AE$2:$AE$200,SMALL(IF($AF$2:$AF$200&lt;&gt;"",IF($Z$2:$Z$200="ذكر",ROW($AF$2:$AF$200)-ROW($AF$2)+1)),ROWS($B$10:B42))))</f>
        <v>30312152604033</v>
      </c>
      <c r="E42" s="62"/>
      <c r="F42" s="62" t="str">
        <f t="array" ref="F42">IF(ROWS($B$10:B42)&gt;COUNTIF($Z$2:$Z$200,"ذكر"),"",INDEX($AA$2:$AA$200,SMALL(IF($AF$2:$AF$200&lt;&gt;"",IF($Z$2:$Z$200="ذكر",ROW($AF$2:$AF$200)-ROW($AF$2)+1)),ROWS($B$10:B42))))</f>
        <v>مسلم</v>
      </c>
      <c r="G42" s="63">
        <f>IF(H42="","",MAX($G$9:G41)+1)</f>
        <v>33</v>
      </c>
      <c r="H42" s="64" t="str">
        <f t="array" ref="H42">IF(ROWS($B$10:B42)&gt;COUNTIF($Z$2:$Z$200,"انثى"),"",INDEX($AF$2:$AF$200,SMALL(IF($AF$2:$AF$200&lt;&gt;"",IF($Z$2:$Z$200="انثى",ROW($AF$2:$AF$200)-ROW($AF$2)+1)),ROWS($B$10:B42))))</f>
        <v>أحلام الفتى33</v>
      </c>
      <c r="I42" s="60"/>
      <c r="J42" s="61">
        <f t="array" ref="J42">IF(ROWS($B$10:B42)&gt;COUNTIF($Z$2:$Z$200,"انثى"),"",INDEX($AE$2:$AE$200,SMALL(IF($AF$2:$AF$200&lt;&gt;"",IF($Z$2:$Z$200="انثى",ROW($AF$2:$AF$200)-ROW($AF$2)+1)),ROWS($B$10:B42))))</f>
        <v>30312152604068</v>
      </c>
      <c r="K42" s="62"/>
      <c r="L42" s="62" t="str">
        <f t="array" ref="L42">IF(ROWS($B$10:B42)&gt;COUNTIF($Z$2:$Z$200,"انثى"),"",INDEX($AA$2:$AA$200,SMALL(IF($AF$2:$AF$200&lt;&gt;"",IF($Z$2:$Z$200="انثى",ROW($AF$2:$AF$200)-ROW($AF$2)+1)),ROWS($B$10:B42))))</f>
        <v>مسلمة</v>
      </c>
      <c r="Y42" s="72" t="s">
        <v>39</v>
      </c>
      <c r="Z42" s="72" t="s">
        <v>76</v>
      </c>
      <c r="AA42" s="72" t="s">
        <v>5</v>
      </c>
      <c r="AB42" s="72" t="s">
        <v>41</v>
      </c>
      <c r="AC42" s="72" t="s">
        <v>73</v>
      </c>
      <c r="AD42" s="72" t="s">
        <v>171</v>
      </c>
      <c r="AE42" s="73">
        <v>30312152604041</v>
      </c>
      <c r="AF42" s="72" t="s">
        <v>245</v>
      </c>
      <c r="AG42" s="74">
        <v>445763954</v>
      </c>
      <c r="AH42" s="73">
        <v>41</v>
      </c>
    </row>
    <row r="43" spans="1:34">
      <c r="A43" s="58">
        <f>IF(B43="","",MAX($A$9:A42)+1)</f>
        <v>34</v>
      </c>
      <c r="B43" s="59" t="str">
        <f t="array" ref="B43">IF(ROWS($B$10:B43)&gt;COUNTIF($Z$2:$Z$200,"ذكر"),"",INDEX($AF$2:$AF$200,SMALL(IF($AF$2:$AF$200&lt;&gt;"",IF($Z$2:$Z$200="ذكر",ROW($AF$2:$AF$200)-ROW($AF$2)+1)),ROWS($B$10:B43))))</f>
        <v>علي بطيخ سالم أحمد34</v>
      </c>
      <c r="C43" s="60"/>
      <c r="D43" s="61">
        <f t="array" ref="D43">IF(ROWS($B$10:B43)&gt;COUNTIF($Z$2:$Z$200,"ذكر"),"",INDEX($AE$2:$AE$200,SMALL(IF($AF$2:$AF$200&lt;&gt;"",IF($Z$2:$Z$200="ذكر",ROW($AF$2:$AF$200)-ROW($AF$2)+1)),ROWS($B$10:B43))))</f>
        <v>30312152604034</v>
      </c>
      <c r="E43" s="62"/>
      <c r="F43" s="62" t="str">
        <f t="array" ref="F43">IF(ROWS($B$10:B43)&gt;COUNTIF($Z$2:$Z$200,"ذكر"),"",INDEX($AA$2:$AA$200,SMALL(IF($AF$2:$AF$200&lt;&gt;"",IF($Z$2:$Z$200="ذكر",ROW($AF$2:$AF$200)-ROW($AF$2)+1)),ROWS($B$10:B43))))</f>
        <v>مسلم</v>
      </c>
      <c r="G43" s="63">
        <f>IF(H43="","",MAX($G$9:G42)+1)</f>
        <v>34</v>
      </c>
      <c r="H43" s="64" t="str">
        <f t="array" ref="H43">IF(ROWS($B$10:B43)&gt;COUNTIF($Z$2:$Z$200,"انثى"),"",INDEX($AF$2:$AF$200,SMALL(IF($AF$2:$AF$200&lt;&gt;"",IF($Z$2:$Z$200="انثى",ROW($AF$2:$AF$200)-ROW($AF$2)+1)),ROWS($B$10:B43))))</f>
        <v>أحلام الفتى34</v>
      </c>
      <c r="I43" s="60"/>
      <c r="J43" s="61">
        <f t="array" ref="J43">IF(ROWS($B$10:B43)&gt;COUNTIF($Z$2:$Z$200,"انثى"),"",INDEX($AE$2:$AE$200,SMALL(IF($AF$2:$AF$200&lt;&gt;"",IF($Z$2:$Z$200="انثى",ROW($AF$2:$AF$200)-ROW($AF$2)+1)),ROWS($B$10:B43))))</f>
        <v>30312152604069</v>
      </c>
      <c r="K43" s="62"/>
      <c r="L43" s="62" t="str">
        <f t="array" ref="L43">IF(ROWS($B$10:B43)&gt;COUNTIF($Z$2:$Z$200,"انثى"),"",INDEX($AA$2:$AA$200,SMALL(IF($AF$2:$AF$200&lt;&gt;"",IF($Z$2:$Z$200="انثى",ROW($AF$2:$AF$200)-ROW($AF$2)+1)),ROWS($B$10:B43))))</f>
        <v>مسلمة</v>
      </c>
      <c r="Y43" s="72" t="s">
        <v>39</v>
      </c>
      <c r="Z43" s="72" t="s">
        <v>76</v>
      </c>
      <c r="AA43" s="72" t="s">
        <v>5</v>
      </c>
      <c r="AB43" s="72" t="s">
        <v>41</v>
      </c>
      <c r="AC43" s="72" t="s">
        <v>49</v>
      </c>
      <c r="AD43" s="72" t="s">
        <v>172</v>
      </c>
      <c r="AE43" s="73">
        <v>30312152604042</v>
      </c>
      <c r="AF43" s="72" t="s">
        <v>246</v>
      </c>
      <c r="AG43" s="74">
        <v>445988191</v>
      </c>
      <c r="AH43" s="73">
        <v>42</v>
      </c>
    </row>
    <row r="44" spans="1:34">
      <c r="A44" s="58">
        <f>IF(B44="","",MAX($A$9:A43)+1)</f>
        <v>35</v>
      </c>
      <c r="B44" s="59" t="str">
        <f t="array" ref="B44">IF(ROWS($B$10:B44)&gt;COUNTIF($Z$2:$Z$200,"ذكر"),"",INDEX($AF$2:$AF$200,SMALL(IF($AF$2:$AF$200&lt;&gt;"",IF($Z$2:$Z$200="ذكر",ROW($AF$2:$AF$200)-ROW($AF$2)+1)),ROWS($B$10:B44))))</f>
        <v>علي بطيخ سالم أحمد35</v>
      </c>
      <c r="C44" s="60"/>
      <c r="D44" s="61">
        <f t="array" ref="D44">IF(ROWS($B$10:B44)&gt;COUNTIF($Z$2:$Z$200,"ذكر"),"",INDEX($AE$2:$AE$200,SMALL(IF($AF$2:$AF$200&lt;&gt;"",IF($Z$2:$Z$200="ذكر",ROW($AF$2:$AF$200)-ROW($AF$2)+1)),ROWS($B$10:B44))))</f>
        <v>30312152604035</v>
      </c>
      <c r="E44" s="62"/>
      <c r="F44" s="62" t="str">
        <f t="array" ref="F44">IF(ROWS($B$10:B44)&gt;COUNTIF($Z$2:$Z$200,"ذكر"),"",INDEX($AA$2:$AA$200,SMALL(IF($AF$2:$AF$200&lt;&gt;"",IF($Z$2:$Z$200="ذكر",ROW($AF$2:$AF$200)-ROW($AF$2)+1)),ROWS($B$10:B44))))</f>
        <v>مسلم</v>
      </c>
      <c r="G44" s="63">
        <f>IF(H44="","",MAX($G$9:G43)+1)</f>
        <v>35</v>
      </c>
      <c r="H44" s="64" t="str">
        <f t="array" ref="H44">IF(ROWS($B$10:B44)&gt;COUNTIF($Z$2:$Z$200,"انثى"),"",INDEX($AF$2:$AF$200,SMALL(IF($AF$2:$AF$200&lt;&gt;"",IF($Z$2:$Z$200="انثى",ROW($AF$2:$AF$200)-ROW($AF$2)+1)),ROWS($B$10:B44))))</f>
        <v>أحلام الفتى35</v>
      </c>
      <c r="I44" s="60"/>
      <c r="J44" s="61">
        <f t="array" ref="J44">IF(ROWS($B$10:B44)&gt;COUNTIF($Z$2:$Z$200,"انثى"),"",INDEX($AE$2:$AE$200,SMALL(IF($AF$2:$AF$200&lt;&gt;"",IF($Z$2:$Z$200="انثى",ROW($AF$2:$AF$200)-ROW($AF$2)+1)),ROWS($B$10:B44))))</f>
        <v>30312152604070</v>
      </c>
      <c r="K44" s="62"/>
      <c r="L44" s="62" t="str">
        <f t="array" ref="L44">IF(ROWS($B$10:B44)&gt;COUNTIF($Z$2:$Z$200,"انثى"),"",INDEX($AA$2:$AA$200,SMALL(IF($AF$2:$AF$200&lt;&gt;"",IF($Z$2:$Z$200="انثى",ROW($AF$2:$AF$200)-ROW($AF$2)+1)),ROWS($B$10:B44))))</f>
        <v>مسلمة</v>
      </c>
      <c r="Y44" s="72" t="s">
        <v>39</v>
      </c>
      <c r="Z44" s="72" t="s">
        <v>76</v>
      </c>
      <c r="AA44" s="72" t="s">
        <v>5</v>
      </c>
      <c r="AB44" s="72" t="s">
        <v>41</v>
      </c>
      <c r="AC44" s="72" t="s">
        <v>80</v>
      </c>
      <c r="AD44" s="72" t="s">
        <v>173</v>
      </c>
      <c r="AE44" s="73">
        <v>30312152604043</v>
      </c>
      <c r="AF44" s="72" t="s">
        <v>247</v>
      </c>
      <c r="AG44" s="74">
        <v>476170301</v>
      </c>
      <c r="AH44" s="73">
        <v>43</v>
      </c>
    </row>
    <row r="45" spans="1:34">
      <c r="A45" s="58" t="str">
        <f>IF(B45="","",MAX($A$9:A44)+1)</f>
        <v/>
      </c>
      <c r="B45" s="59" t="str">
        <f t="array" ref="B45">IF(ROWS($B$10:B45)&gt;COUNTIF($Z$2:$Z$200,"ذكر"),"",INDEX($AF$2:$AF$200,SMALL(IF($AF$2:$AF$200&lt;&gt;"",IF($Z$2:$Z$200="ذكر",ROW($AF$2:$AF$200)-ROW($AF$2)+1)),ROWS($B$10:B45))))</f>
        <v/>
      </c>
      <c r="C45" s="60"/>
      <c r="D45" s="61" t="str">
        <f t="array" ref="D45">IF(ROWS($B$10:B45)&gt;COUNTIF($Z$2:$Z$200,"ذكر"),"",INDEX($AE$2:$AE$200,SMALL(IF($AF$2:$AF$200&lt;&gt;"",IF($Z$2:$Z$200="ذكر",ROW($AF$2:$AF$200)-ROW($AF$2)+1)),ROWS($B$10:B45))))</f>
        <v/>
      </c>
      <c r="E45" s="62"/>
      <c r="F45" s="62" t="str">
        <f t="array" ref="F45">IF(ROWS($B$10:B45)&gt;COUNTIF($Z$2:$Z$200,"ذكر"),"",INDEX($AA$2:$AA$200,SMALL(IF($AF$2:$AF$200&lt;&gt;"",IF($Z$2:$Z$200="ذكر",ROW($AF$2:$AF$200)-ROW($AF$2)+1)),ROWS($B$10:B45))))</f>
        <v/>
      </c>
      <c r="G45" s="63">
        <f>IF(H45="","",MAX($G$9:G44)+1)</f>
        <v>36</v>
      </c>
      <c r="H45" s="64" t="str">
        <f t="array" ref="H45">IF(ROWS($B$10:B45)&gt;COUNTIF($Z$2:$Z$200,"انثى"),"",INDEX($AF$2:$AF$200,SMALL(IF($AF$2:$AF$200&lt;&gt;"",IF($Z$2:$Z$200="انثى",ROW($AF$2:$AF$200)-ROW($AF$2)+1)),ROWS($B$10:B45))))</f>
        <v>أحلام الفتى36</v>
      </c>
      <c r="I45" s="60"/>
      <c r="J45" s="61">
        <f t="array" ref="J45">IF(ROWS($B$10:B45)&gt;COUNTIF($Z$2:$Z$200,"انثى"),"",INDEX($AE$2:$AE$200,SMALL(IF($AF$2:$AF$200&lt;&gt;"",IF($Z$2:$Z$200="انثى",ROW($AF$2:$AF$200)-ROW($AF$2)+1)),ROWS($B$10:B45))))</f>
        <v>30312152604071</v>
      </c>
      <c r="K45" s="62"/>
      <c r="L45" s="62" t="str">
        <f t="array" ref="L45">IF(ROWS($B$10:B45)&gt;COUNTIF($Z$2:$Z$200,"انثى"),"",INDEX($AA$2:$AA$200,SMALL(IF($AF$2:$AF$200&lt;&gt;"",IF($Z$2:$Z$200="انثى",ROW($AF$2:$AF$200)-ROW($AF$2)+1)),ROWS($B$10:B45))))</f>
        <v>مسلمة</v>
      </c>
      <c r="Y45" s="72" t="s">
        <v>39</v>
      </c>
      <c r="Z45" s="72" t="s">
        <v>76</v>
      </c>
      <c r="AA45" s="72" t="s">
        <v>5</v>
      </c>
      <c r="AB45" s="72" t="s">
        <v>41</v>
      </c>
      <c r="AC45" s="72" t="s">
        <v>81</v>
      </c>
      <c r="AD45" s="72" t="s">
        <v>174</v>
      </c>
      <c r="AE45" s="73">
        <v>30312152604044</v>
      </c>
      <c r="AF45" s="72" t="s">
        <v>248</v>
      </c>
      <c r="AG45" s="74">
        <v>445757955</v>
      </c>
      <c r="AH45" s="73">
        <v>44</v>
      </c>
    </row>
    <row r="46" spans="1:34">
      <c r="A46" s="58" t="str">
        <f>IF(B46="","",MAX($A$9:A45)+1)</f>
        <v/>
      </c>
      <c r="B46" s="59" t="str">
        <f t="array" ref="B46">IF(ROWS($B$10:B46)&gt;COUNTIF($Z$2:$Z$200,"ذكر"),"",INDEX($AF$2:$AF$200,SMALL(IF($AF$2:$AF$200&lt;&gt;"",IF($Z$2:$Z$200="ذكر",ROW($AF$2:$AF$200)-ROW($AF$2)+1)),ROWS($B$10:B46))))</f>
        <v/>
      </c>
      <c r="C46" s="60"/>
      <c r="D46" s="61" t="str">
        <f t="array" ref="D46">IF(ROWS($B$10:B46)&gt;COUNTIF($Z$2:$Z$200,"ذكر"),"",INDEX($AE$2:$AE$200,SMALL(IF($AF$2:$AF$200&lt;&gt;"",IF($Z$2:$Z$200="ذكر",ROW($AF$2:$AF$200)-ROW($AF$2)+1)),ROWS($B$10:B46))))</f>
        <v/>
      </c>
      <c r="E46" s="62"/>
      <c r="F46" s="62" t="str">
        <f t="array" ref="F46">IF(ROWS($B$10:B46)&gt;COUNTIF($Z$2:$Z$200,"ذكر"),"",INDEX($AA$2:$AA$200,SMALL(IF($AF$2:$AF$200&lt;&gt;"",IF($Z$2:$Z$200="ذكر",ROW($AF$2:$AF$200)-ROW($AF$2)+1)),ROWS($B$10:B46))))</f>
        <v/>
      </c>
      <c r="G46" s="63">
        <f>IF(H46="","",MAX($G$9:G45)+1)</f>
        <v>37</v>
      </c>
      <c r="H46" s="64" t="str">
        <f t="array" ref="H46">IF(ROWS($B$10:B46)&gt;COUNTIF($Z$2:$Z$200,"انثى"),"",INDEX($AF$2:$AF$200,SMALL(IF($AF$2:$AF$200&lt;&gt;"",IF($Z$2:$Z$200="انثى",ROW($AF$2:$AF$200)-ROW($AF$2)+1)),ROWS($B$10:B46))))</f>
        <v>أحلام الفتى37</v>
      </c>
      <c r="I46" s="60"/>
      <c r="J46" s="61">
        <f t="array" ref="J46">IF(ROWS($B$10:B46)&gt;COUNTIF($Z$2:$Z$200,"انثى"),"",INDEX($AE$2:$AE$200,SMALL(IF($AF$2:$AF$200&lt;&gt;"",IF($Z$2:$Z$200="انثى",ROW($AF$2:$AF$200)-ROW($AF$2)+1)),ROWS($B$10:B46))))</f>
        <v>30312152604072</v>
      </c>
      <c r="K46" s="62"/>
      <c r="L46" s="62" t="str">
        <f t="array" ref="L46">IF(ROWS($B$10:B46)&gt;COUNTIF($Z$2:$Z$200,"انثى"),"",INDEX($AA$2:$AA$200,SMALL(IF($AF$2:$AF$200&lt;&gt;"",IF($Z$2:$Z$200="انثى",ROW($AF$2:$AF$200)-ROW($AF$2)+1)),ROWS($B$10:B46))))</f>
        <v>مسلمة</v>
      </c>
      <c r="Y46" s="72" t="s">
        <v>39</v>
      </c>
      <c r="Z46" s="72" t="s">
        <v>76</v>
      </c>
      <c r="AA46" s="72" t="s">
        <v>5</v>
      </c>
      <c r="AB46" s="72" t="s">
        <v>41</v>
      </c>
      <c r="AC46" s="72" t="s">
        <v>73</v>
      </c>
      <c r="AD46" s="72" t="s">
        <v>175</v>
      </c>
      <c r="AE46" s="73">
        <v>30312152604045</v>
      </c>
      <c r="AF46" s="72" t="s">
        <v>249</v>
      </c>
      <c r="AG46" s="74">
        <v>445751293</v>
      </c>
      <c r="AH46" s="73">
        <v>45</v>
      </c>
    </row>
    <row r="47" spans="1:34">
      <c r="A47" s="58" t="str">
        <f>IF(B47="","",MAX($A$9:A46)+1)</f>
        <v/>
      </c>
      <c r="B47" s="59" t="str">
        <f t="array" ref="B47">IF(ROWS($B$10:B47)&gt;COUNTIF($Z$2:$Z$200,"ذكر"),"",INDEX($AF$2:$AF$200,SMALL(IF($AF$2:$AF$200&lt;&gt;"",IF($Z$2:$Z$200="ذكر",ROW($AF$2:$AF$200)-ROW($AF$2)+1)),ROWS($B$10:B47))))</f>
        <v/>
      </c>
      <c r="C47" s="60"/>
      <c r="D47" s="61" t="str">
        <f t="array" ref="D47">IF(ROWS($B$10:B47)&gt;COUNTIF($Z$2:$Z$200,"ذكر"),"",INDEX($AE$2:$AE$200,SMALL(IF($AF$2:$AF$200&lt;&gt;"",IF($Z$2:$Z$200="ذكر",ROW($AF$2:$AF$200)-ROW($AF$2)+1)),ROWS($B$10:B47))))</f>
        <v/>
      </c>
      <c r="E47" s="62"/>
      <c r="F47" s="62" t="str">
        <f t="array" ref="F47">IF(ROWS($B$10:B47)&gt;COUNTIF($Z$2:$Z$200,"ذكر"),"",INDEX($AA$2:$AA$200,SMALL(IF($AF$2:$AF$200&lt;&gt;"",IF($Z$2:$Z$200="ذكر",ROW($AF$2:$AF$200)-ROW($AF$2)+1)),ROWS($B$10:B47))))</f>
        <v/>
      </c>
      <c r="G47" s="63">
        <f>IF(H47="","",MAX($G$9:G46)+1)</f>
        <v>38</v>
      </c>
      <c r="H47" s="64" t="str">
        <f t="array" ref="H47">IF(ROWS($B$10:B47)&gt;COUNTIF($Z$2:$Z$200,"انثى"),"",INDEX($AF$2:$AF$200,SMALL(IF($AF$2:$AF$200&lt;&gt;"",IF($Z$2:$Z$200="انثى",ROW($AF$2:$AF$200)-ROW($AF$2)+1)),ROWS($B$10:B47))))</f>
        <v>أحلام الفتى38</v>
      </c>
      <c r="I47" s="60"/>
      <c r="J47" s="61">
        <f t="array" ref="J47">IF(ROWS($B$10:B47)&gt;COUNTIF($Z$2:$Z$200,"انثى"),"",INDEX($AE$2:$AE$200,SMALL(IF($AF$2:$AF$200&lt;&gt;"",IF($Z$2:$Z$200="انثى",ROW($AF$2:$AF$200)-ROW($AF$2)+1)),ROWS($B$10:B47))))</f>
        <v>30312152604073</v>
      </c>
      <c r="K47" s="62"/>
      <c r="L47" s="62" t="str">
        <f t="array" ref="L47">IF(ROWS($B$10:B47)&gt;COUNTIF($Z$2:$Z$200,"انثى"),"",INDEX($AA$2:$AA$200,SMALL(IF($AF$2:$AF$200&lt;&gt;"",IF($Z$2:$Z$200="انثى",ROW($AF$2:$AF$200)-ROW($AF$2)+1)),ROWS($B$10:B47))))</f>
        <v>مسلمة</v>
      </c>
      <c r="Y47" s="72" t="s">
        <v>39</v>
      </c>
      <c r="Z47" s="72" t="s">
        <v>76</v>
      </c>
      <c r="AA47" s="72" t="s">
        <v>5</v>
      </c>
      <c r="AB47" s="72" t="s">
        <v>41</v>
      </c>
      <c r="AC47" s="72" t="s">
        <v>82</v>
      </c>
      <c r="AD47" s="72" t="s">
        <v>176</v>
      </c>
      <c r="AE47" s="73">
        <v>30312152604046</v>
      </c>
      <c r="AF47" s="72" t="s">
        <v>250</v>
      </c>
      <c r="AG47" s="74">
        <v>445752556</v>
      </c>
      <c r="AH47" s="73">
        <v>46</v>
      </c>
    </row>
    <row r="48" spans="1:34">
      <c r="A48" s="58" t="str">
        <f>IF(B48="","",MAX($A$9:A47)+1)</f>
        <v/>
      </c>
      <c r="B48" s="59" t="str">
        <f t="array" ref="B48">IF(ROWS($B$10:B48)&gt;COUNTIF($Z$2:$Z$200,"ذكر"),"",INDEX($AF$2:$AF$200,SMALL(IF($AF$2:$AF$200&lt;&gt;"",IF($Z$2:$Z$200="ذكر",ROW($AF$2:$AF$200)-ROW($AF$2)+1)),ROWS($B$10:B48))))</f>
        <v/>
      </c>
      <c r="C48" s="60"/>
      <c r="D48" s="61" t="str">
        <f t="array" ref="D48">IF(ROWS($B$10:B48)&gt;COUNTIF($Z$2:$Z$200,"ذكر"),"",INDEX($AE$2:$AE$200,SMALL(IF($AF$2:$AF$200&lt;&gt;"",IF($Z$2:$Z$200="ذكر",ROW($AF$2:$AF$200)-ROW($AF$2)+1)),ROWS($B$10:B48))))</f>
        <v/>
      </c>
      <c r="E48" s="62"/>
      <c r="F48" s="62" t="str">
        <f t="array" ref="F48">IF(ROWS($B$10:B48)&gt;COUNTIF($Z$2:$Z$200,"ذكر"),"",INDEX($AA$2:$AA$200,SMALL(IF($AF$2:$AF$200&lt;&gt;"",IF($Z$2:$Z$200="ذكر",ROW($AF$2:$AF$200)-ROW($AF$2)+1)),ROWS($B$10:B48))))</f>
        <v/>
      </c>
      <c r="G48" s="63">
        <f>IF(H48="","",MAX($G$9:G47)+1)</f>
        <v>39</v>
      </c>
      <c r="H48" s="64" t="str">
        <f t="array" ref="H48">IF(ROWS($B$10:B48)&gt;COUNTIF($Z$2:$Z$200,"انثى"),"",INDEX($AF$2:$AF$200,SMALL(IF($AF$2:$AF$200&lt;&gt;"",IF($Z$2:$Z$200="انثى",ROW($AF$2:$AF$200)-ROW($AF$2)+1)),ROWS($B$10:B48))))</f>
        <v>أحلام الفتى39</v>
      </c>
      <c r="I48" s="60"/>
      <c r="J48" s="61">
        <f t="array" ref="J48">IF(ROWS($B$10:B48)&gt;COUNTIF($Z$2:$Z$200,"انثى"),"",INDEX($AE$2:$AE$200,SMALL(IF($AF$2:$AF$200&lt;&gt;"",IF($Z$2:$Z$200="انثى",ROW($AF$2:$AF$200)-ROW($AF$2)+1)),ROWS($B$10:B48))))</f>
        <v>30312152604074</v>
      </c>
      <c r="K48" s="62"/>
      <c r="L48" s="62" t="str">
        <f t="array" ref="L48">IF(ROWS($B$10:B48)&gt;COUNTIF($Z$2:$Z$200,"انثى"),"",INDEX($AA$2:$AA$200,SMALL(IF($AF$2:$AF$200&lt;&gt;"",IF($Z$2:$Z$200="انثى",ROW($AF$2:$AF$200)-ROW($AF$2)+1)),ROWS($B$10:B48))))</f>
        <v>مسلمة</v>
      </c>
      <c r="Y48" s="72" t="s">
        <v>39</v>
      </c>
      <c r="Z48" s="72" t="s">
        <v>76</v>
      </c>
      <c r="AA48" s="72" t="s">
        <v>5</v>
      </c>
      <c r="AB48" s="72" t="s">
        <v>41</v>
      </c>
      <c r="AC48" s="72" t="s">
        <v>61</v>
      </c>
      <c r="AD48" s="72" t="s">
        <v>177</v>
      </c>
      <c r="AE48" s="73">
        <v>30312152604047</v>
      </c>
      <c r="AF48" s="72" t="s">
        <v>251</v>
      </c>
      <c r="AG48" s="74">
        <v>445751169</v>
      </c>
      <c r="AH48" s="73">
        <v>47</v>
      </c>
    </row>
    <row r="49" spans="1:34">
      <c r="A49" s="58" t="str">
        <f>IF(B49="","",MAX($A$9:A48)+1)</f>
        <v/>
      </c>
      <c r="B49" s="59" t="str">
        <f t="array" ref="B49">IF(ROWS($B$10:B49)&gt;COUNTIF($Z$2:$Z$200,"ذكر"),"",INDEX($AF$2:$AF$200,SMALL(IF($AF$2:$AF$200&lt;&gt;"",IF($Z$2:$Z$200="ذكر",ROW($AF$2:$AF$200)-ROW($AF$2)+1)),ROWS($B$10:B49))))</f>
        <v/>
      </c>
      <c r="C49" s="60"/>
      <c r="D49" s="61" t="str">
        <f t="array" ref="D49">IF(ROWS($B$10:B49)&gt;COUNTIF($Z$2:$Z$200,"ذكر"),"",INDEX($AE$2:$AE$200,SMALL(IF($AF$2:$AF$200&lt;&gt;"",IF($Z$2:$Z$200="ذكر",ROW($AF$2:$AF$200)-ROW($AF$2)+1)),ROWS($B$10:B49))))</f>
        <v/>
      </c>
      <c r="E49" s="62"/>
      <c r="F49" s="62" t="str">
        <f t="array" ref="F49">IF(ROWS($B$10:B49)&gt;COUNTIF($Z$2:$Z$200,"ذكر"),"",INDEX($AA$2:$AA$200,SMALL(IF($AF$2:$AF$200&lt;&gt;"",IF($Z$2:$Z$200="ذكر",ROW($AF$2:$AF$200)-ROW($AF$2)+1)),ROWS($B$10:B49))))</f>
        <v/>
      </c>
      <c r="G49" s="63">
        <f>IF(H49="","",MAX($G$9:G48)+1)</f>
        <v>40</v>
      </c>
      <c r="H49" s="64" t="str">
        <f t="array" ref="H49">IF(ROWS($B$10:B49)&gt;COUNTIF($Z$2:$Z$200,"انثى"),"",INDEX($AF$2:$AF$200,SMALL(IF($AF$2:$AF$200&lt;&gt;"",IF($Z$2:$Z$200="انثى",ROW($AF$2:$AF$200)-ROW($AF$2)+1)),ROWS($B$10:B49))))</f>
        <v>أحلام الفتى40</v>
      </c>
      <c r="I49" s="60"/>
      <c r="J49" s="61">
        <f t="array" ref="J49">IF(ROWS($B$10:B49)&gt;COUNTIF($Z$2:$Z$200,"انثى"),"",INDEX($AE$2:$AE$200,SMALL(IF($AF$2:$AF$200&lt;&gt;"",IF($Z$2:$Z$200="انثى",ROW($AF$2:$AF$200)-ROW($AF$2)+1)),ROWS($B$10:B49))))</f>
        <v>30312152604075</v>
      </c>
      <c r="K49" s="62"/>
      <c r="L49" s="62" t="str">
        <f t="array" ref="L49">IF(ROWS($B$10:B49)&gt;COUNTIF($Z$2:$Z$200,"انثى"),"",INDEX($AA$2:$AA$200,SMALL(IF($AF$2:$AF$200&lt;&gt;"",IF($Z$2:$Z$200="انثى",ROW($AF$2:$AF$200)-ROW($AF$2)+1)),ROWS($B$10:B49))))</f>
        <v>مسلمة</v>
      </c>
      <c r="Y49" s="72" t="s">
        <v>39</v>
      </c>
      <c r="Z49" s="72" t="s">
        <v>76</v>
      </c>
      <c r="AA49" s="72" t="s">
        <v>5</v>
      </c>
      <c r="AB49" s="72" t="s">
        <v>41</v>
      </c>
      <c r="AC49" s="72" t="s">
        <v>68</v>
      </c>
      <c r="AD49" s="72" t="s">
        <v>178</v>
      </c>
      <c r="AE49" s="73">
        <v>30312152604048</v>
      </c>
      <c r="AF49" s="72" t="s">
        <v>252</v>
      </c>
      <c r="AG49" s="74">
        <v>445733899</v>
      </c>
      <c r="AH49" s="73">
        <v>48</v>
      </c>
    </row>
    <row r="50" spans="1:34">
      <c r="A50" s="58" t="str">
        <f>IF(B50="","",MAX($A$9:A49)+1)</f>
        <v/>
      </c>
      <c r="B50" s="59" t="str">
        <f t="array" ref="B50">IF(ROWS($B$10:B50)&gt;COUNTIF($Z$2:$Z$200,"ذكر"),"",INDEX($AF$2:$AF$200,SMALL(IF($AF$2:$AF$200&lt;&gt;"",IF($Z$2:$Z$200="ذكر",ROW($AF$2:$AF$200)-ROW($AF$2)+1)),ROWS($B$10:B50))))</f>
        <v/>
      </c>
      <c r="C50" s="60"/>
      <c r="D50" s="61" t="str">
        <f t="array" ref="D50">IF(ROWS($B$10:B50)&gt;COUNTIF($Z$2:$Z$200,"ذكر"),"",INDEX($AE$2:$AE$200,SMALL(IF($AF$2:$AF$200&lt;&gt;"",IF($Z$2:$Z$200="ذكر",ROW($AF$2:$AF$200)-ROW($AF$2)+1)),ROWS($B$10:B50))))</f>
        <v/>
      </c>
      <c r="E50" s="62"/>
      <c r="F50" s="62" t="str">
        <f t="array" ref="F50">IF(ROWS($B$10:B50)&gt;COUNTIF($Z$2:$Z$200,"ذكر"),"",INDEX($AA$2:$AA$200,SMALL(IF($AF$2:$AF$200&lt;&gt;"",IF($Z$2:$Z$200="ذكر",ROW($AF$2:$AF$200)-ROW($AF$2)+1)),ROWS($B$10:B50))))</f>
        <v/>
      </c>
      <c r="G50" s="63">
        <f>IF(H50="","",MAX($G$9:G49)+1)</f>
        <v>41</v>
      </c>
      <c r="H50" s="64" t="str">
        <f t="array" ref="H50">IF(ROWS($B$10:B50)&gt;COUNTIF($Z$2:$Z$200,"انثى"),"",INDEX($AF$2:$AF$200,SMALL(IF($AF$2:$AF$200&lt;&gt;"",IF($Z$2:$Z$200="انثى",ROW($AF$2:$AF$200)-ROW($AF$2)+1)),ROWS($B$10:B50))))</f>
        <v>أحلام الفتى41</v>
      </c>
      <c r="I50" s="60"/>
      <c r="J50" s="61">
        <f t="array" ref="J50">IF(ROWS($B$10:B50)&gt;COUNTIF($Z$2:$Z$200,"انثى"),"",INDEX($AE$2:$AE$200,SMALL(IF($AF$2:$AF$200&lt;&gt;"",IF($Z$2:$Z$200="انثى",ROW($AF$2:$AF$200)-ROW($AF$2)+1)),ROWS($B$10:B50))))</f>
        <v>30312152604076</v>
      </c>
      <c r="K50" s="62"/>
      <c r="L50" s="62" t="str">
        <f t="array" ref="L50">IF(ROWS($B$10:B50)&gt;COUNTIF($Z$2:$Z$200,"انثى"),"",INDEX($AA$2:$AA$200,SMALL(IF($AF$2:$AF$200&lt;&gt;"",IF($Z$2:$Z$200="انثى",ROW($AF$2:$AF$200)-ROW($AF$2)+1)),ROWS($B$10:B50))))</f>
        <v>مسلمة</v>
      </c>
      <c r="Y50" s="72" t="s">
        <v>39</v>
      </c>
      <c r="Z50" s="72" t="s">
        <v>76</v>
      </c>
      <c r="AA50" s="72" t="s">
        <v>5</v>
      </c>
      <c r="AB50" s="72" t="s">
        <v>41</v>
      </c>
      <c r="AC50" s="72" t="s">
        <v>46</v>
      </c>
      <c r="AD50" s="72" t="s">
        <v>179</v>
      </c>
      <c r="AE50" s="73">
        <v>30312152604049</v>
      </c>
      <c r="AF50" s="72" t="s">
        <v>253</v>
      </c>
      <c r="AG50" s="74">
        <v>445704720</v>
      </c>
      <c r="AH50" s="73">
        <v>49</v>
      </c>
    </row>
    <row r="51" spans="1:34">
      <c r="A51" s="58" t="str">
        <f>IF(B51="","",MAX($A$9:A50)+1)</f>
        <v/>
      </c>
      <c r="B51" s="59" t="str">
        <f t="array" ref="B51">IF(ROWS($B$10:B51)&gt;COUNTIF($Z$2:$Z$200,"ذكر"),"",INDEX($AF$2:$AF$200,SMALL(IF($AF$2:$AF$200&lt;&gt;"",IF($Z$2:$Z$200="ذكر",ROW($AF$2:$AF$200)-ROW($AF$2)+1)),ROWS($B$10:B51))))</f>
        <v/>
      </c>
      <c r="C51" s="60"/>
      <c r="D51" s="61" t="str">
        <f t="array" ref="D51">IF(ROWS($B$10:B51)&gt;COUNTIF($Z$2:$Z$200,"ذكر"),"",INDEX($AE$2:$AE$200,SMALL(IF($AF$2:$AF$200&lt;&gt;"",IF($Z$2:$Z$200="ذكر",ROW($AF$2:$AF$200)-ROW($AF$2)+1)),ROWS($B$10:B51))))</f>
        <v/>
      </c>
      <c r="E51" s="62"/>
      <c r="F51" s="62" t="str">
        <f t="array" ref="F51">IF(ROWS($B$10:B51)&gt;COUNTIF($Z$2:$Z$200,"ذكر"),"",INDEX($AA$2:$AA$200,SMALL(IF($AF$2:$AF$200&lt;&gt;"",IF($Z$2:$Z$200="ذكر",ROW($AF$2:$AF$200)-ROW($AF$2)+1)),ROWS($B$10:B51))))</f>
        <v/>
      </c>
      <c r="G51" s="63">
        <f>IF(H51="","",MAX($G$9:G50)+1)</f>
        <v>42</v>
      </c>
      <c r="H51" s="64" t="str">
        <f t="array" ref="H51">IF(ROWS($B$10:B51)&gt;COUNTIF($Z$2:$Z$200,"انثى"),"",INDEX($AF$2:$AF$200,SMALL(IF($AF$2:$AF$200&lt;&gt;"",IF($Z$2:$Z$200="انثى",ROW($AF$2:$AF$200)-ROW($AF$2)+1)),ROWS($B$10:B51))))</f>
        <v>أحلام الفتى42</v>
      </c>
      <c r="I51" s="60"/>
      <c r="J51" s="61">
        <f t="array" ref="J51">IF(ROWS($B$10:B51)&gt;COUNTIF($Z$2:$Z$200,"انثى"),"",INDEX($AE$2:$AE$200,SMALL(IF($AF$2:$AF$200&lt;&gt;"",IF($Z$2:$Z$200="انثى",ROW($AF$2:$AF$200)-ROW($AF$2)+1)),ROWS($B$10:B51))))</f>
        <v>30312152604077</v>
      </c>
      <c r="K51" s="62"/>
      <c r="L51" s="62" t="str">
        <f t="array" ref="L51">IF(ROWS($B$10:B51)&gt;COUNTIF($Z$2:$Z$200,"انثى"),"",INDEX($AA$2:$AA$200,SMALL(IF($AF$2:$AF$200&lt;&gt;"",IF($Z$2:$Z$200="انثى",ROW($AF$2:$AF$200)-ROW($AF$2)+1)),ROWS($B$10:B51))))</f>
        <v>مسلمة</v>
      </c>
      <c r="Y51" s="72" t="s">
        <v>39</v>
      </c>
      <c r="Z51" s="72" t="s">
        <v>76</v>
      </c>
      <c r="AA51" s="72" t="s">
        <v>5</v>
      </c>
      <c r="AB51" s="72" t="s">
        <v>41</v>
      </c>
      <c r="AC51" s="72" t="s">
        <v>44</v>
      </c>
      <c r="AD51" s="72" t="s">
        <v>180</v>
      </c>
      <c r="AE51" s="73">
        <v>30312152604050</v>
      </c>
      <c r="AF51" s="72" t="s">
        <v>254</v>
      </c>
      <c r="AG51" s="74">
        <v>445715702</v>
      </c>
      <c r="AH51" s="73">
        <v>50</v>
      </c>
    </row>
    <row r="52" spans="1:34">
      <c r="A52" s="58" t="str">
        <f>IF(B52="","",MAX($A$9:A51)+1)</f>
        <v/>
      </c>
      <c r="B52" s="59" t="str">
        <f t="array" ref="B52">IF(ROWS($B$10:B52)&gt;COUNTIF($Z$2:$Z$200,"ذكر"),"",INDEX($AF$2:$AF$200,SMALL(IF($AF$2:$AF$200&lt;&gt;"",IF($Z$2:$Z$200="ذكر",ROW($AF$2:$AF$200)-ROW($AF$2)+1)),ROWS($B$10:B52))))</f>
        <v/>
      </c>
      <c r="C52" s="60"/>
      <c r="D52" s="61" t="str">
        <f t="array" ref="D52">IF(ROWS($B$10:B52)&gt;COUNTIF($Z$2:$Z$200,"ذكر"),"",INDEX($AE$2:$AE$200,SMALL(IF($AF$2:$AF$200&lt;&gt;"",IF($Z$2:$Z$200="ذكر",ROW($AF$2:$AF$200)-ROW($AF$2)+1)),ROWS($B$10:B52))))</f>
        <v/>
      </c>
      <c r="E52" s="62"/>
      <c r="F52" s="62" t="str">
        <f t="array" ref="F52">IF(ROWS($B$10:B52)&gt;COUNTIF($Z$2:$Z$200,"ذكر"),"",INDEX($AA$2:$AA$200,SMALL(IF($AF$2:$AF$200&lt;&gt;"",IF($Z$2:$Z$200="ذكر",ROW($AF$2:$AF$200)-ROW($AF$2)+1)),ROWS($B$10:B52))))</f>
        <v/>
      </c>
      <c r="G52" s="63">
        <f>IF(H52="","",MAX($G$9:G51)+1)</f>
        <v>43</v>
      </c>
      <c r="H52" s="64" t="str">
        <f t="array" ref="H52">IF(ROWS($B$10:B52)&gt;COUNTIF($Z$2:$Z$200,"انثى"),"",INDEX($AF$2:$AF$200,SMALL(IF($AF$2:$AF$200&lt;&gt;"",IF($Z$2:$Z$200="انثى",ROW($AF$2:$AF$200)-ROW($AF$2)+1)),ROWS($B$10:B52))))</f>
        <v>أحلام الفتى43</v>
      </c>
      <c r="I52" s="60"/>
      <c r="J52" s="61">
        <f t="array" ref="J52">IF(ROWS($B$10:B52)&gt;COUNTIF($Z$2:$Z$200,"انثى"),"",INDEX($AE$2:$AE$200,SMALL(IF($AF$2:$AF$200&lt;&gt;"",IF($Z$2:$Z$200="انثى",ROW($AF$2:$AF$200)-ROW($AF$2)+1)),ROWS($B$10:B52))))</f>
        <v>30312152604078</v>
      </c>
      <c r="K52" s="62"/>
      <c r="L52" s="62" t="str">
        <f t="array" ref="L52">IF(ROWS($B$10:B52)&gt;COUNTIF($Z$2:$Z$200,"انثى"),"",INDEX($AA$2:$AA$200,SMALL(IF($AF$2:$AF$200&lt;&gt;"",IF($Z$2:$Z$200="انثى",ROW($AF$2:$AF$200)-ROW($AF$2)+1)),ROWS($B$10:B52))))</f>
        <v>مسلمة</v>
      </c>
      <c r="Y52" s="72" t="s">
        <v>39</v>
      </c>
      <c r="Z52" s="72" t="s">
        <v>76</v>
      </c>
      <c r="AA52" s="72" t="s">
        <v>5</v>
      </c>
      <c r="AB52" s="72" t="s">
        <v>41</v>
      </c>
      <c r="AC52" s="72" t="s">
        <v>80</v>
      </c>
      <c r="AD52" s="72" t="s">
        <v>181</v>
      </c>
      <c r="AE52" s="73">
        <v>30312152604051</v>
      </c>
      <c r="AF52" s="72" t="s">
        <v>255</v>
      </c>
      <c r="AG52" s="74">
        <v>445839310</v>
      </c>
      <c r="AH52" s="73">
        <v>51</v>
      </c>
    </row>
    <row r="53" spans="1:34">
      <c r="A53" s="58" t="str">
        <f>IF(B53="","",MAX($A$9:A52)+1)</f>
        <v/>
      </c>
      <c r="B53" s="59" t="str">
        <f t="array" ref="B53">IF(ROWS($B$10:B53)&gt;COUNTIF($Z$2:$Z$200,"ذكر"),"",INDEX($AF$2:$AF$200,SMALL(IF($AF$2:$AF$200&lt;&gt;"",IF($Z$2:$Z$200="ذكر",ROW($AF$2:$AF$200)-ROW($AF$2)+1)),ROWS($B$10:B53))))</f>
        <v/>
      </c>
      <c r="C53" s="60"/>
      <c r="D53" s="61" t="str">
        <f t="array" ref="D53">IF(ROWS($B$10:B53)&gt;COUNTIF($Z$2:$Z$200,"ذكر"),"",INDEX($AE$2:$AE$200,SMALL(IF($AF$2:$AF$200&lt;&gt;"",IF($Z$2:$Z$200="ذكر",ROW($AF$2:$AF$200)-ROW($AF$2)+1)),ROWS($B$10:B53))))</f>
        <v/>
      </c>
      <c r="E53" s="62"/>
      <c r="F53" s="62" t="str">
        <f t="array" ref="F53">IF(ROWS($B$10:B53)&gt;COUNTIF($Z$2:$Z$200,"ذكر"),"",INDEX($AA$2:$AA$200,SMALL(IF($AF$2:$AF$200&lt;&gt;"",IF($Z$2:$Z$200="ذكر",ROW($AF$2:$AF$200)-ROW($AF$2)+1)),ROWS($B$10:B53))))</f>
        <v/>
      </c>
      <c r="G53" s="63">
        <f>IF(H53="","",MAX($G$9:G52)+1)</f>
        <v>44</v>
      </c>
      <c r="H53" s="64" t="str">
        <f t="array" ref="H53">IF(ROWS($B$10:B53)&gt;COUNTIF($Z$2:$Z$200,"انثى"),"",INDEX($AF$2:$AF$200,SMALL(IF($AF$2:$AF$200&lt;&gt;"",IF($Z$2:$Z$200="انثى",ROW($AF$2:$AF$200)-ROW($AF$2)+1)),ROWS($B$10:B53))))</f>
        <v>أحلام الفتى44</v>
      </c>
      <c r="I53" s="60"/>
      <c r="J53" s="61">
        <f t="array" ref="J53">IF(ROWS($B$10:B53)&gt;COUNTIF($Z$2:$Z$200,"انثى"),"",INDEX($AE$2:$AE$200,SMALL(IF($AF$2:$AF$200&lt;&gt;"",IF($Z$2:$Z$200="انثى",ROW($AF$2:$AF$200)-ROW($AF$2)+1)),ROWS($B$10:B53))))</f>
        <v>30312152604079</v>
      </c>
      <c r="K53" s="62"/>
      <c r="L53" s="62" t="str">
        <f t="array" ref="L53">IF(ROWS($B$10:B53)&gt;COUNTIF($Z$2:$Z$200,"انثى"),"",INDEX($AA$2:$AA$200,SMALL(IF($AF$2:$AF$200&lt;&gt;"",IF($Z$2:$Z$200="انثى",ROW($AF$2:$AF$200)-ROW($AF$2)+1)),ROWS($B$10:B53))))</f>
        <v>مسلمة</v>
      </c>
      <c r="Y53" s="72" t="s">
        <v>39</v>
      </c>
      <c r="Z53" s="72" t="s">
        <v>76</v>
      </c>
      <c r="AA53" s="72" t="s">
        <v>5</v>
      </c>
      <c r="AB53" s="72" t="s">
        <v>41</v>
      </c>
      <c r="AC53" s="72" t="s">
        <v>83</v>
      </c>
      <c r="AD53" s="72" t="s">
        <v>182</v>
      </c>
      <c r="AE53" s="73">
        <v>30312152604052</v>
      </c>
      <c r="AF53" s="72" t="s">
        <v>256</v>
      </c>
      <c r="AG53" s="74">
        <v>472478267</v>
      </c>
      <c r="AH53" s="73">
        <v>52</v>
      </c>
    </row>
    <row r="54" spans="1:34">
      <c r="A54" s="58" t="str">
        <f>IF(B54="","",MAX($A$9:A53)+1)</f>
        <v/>
      </c>
      <c r="B54" s="59" t="str">
        <f t="array" ref="B54">IF(ROWS($B$10:B54)&gt;COUNTIF($Z$2:$Z$200,"ذكر"),"",INDEX($AF$2:$AF$200,SMALL(IF($AF$2:$AF$200&lt;&gt;"",IF($Z$2:$Z$200="ذكر",ROW($AF$2:$AF$200)-ROW($AF$2)+1)),ROWS($B$10:B54))))</f>
        <v/>
      </c>
      <c r="C54" s="60"/>
      <c r="D54" s="61" t="str">
        <f t="array" ref="D54">IF(ROWS($B$10:B54)&gt;COUNTIF($Z$2:$Z$200,"ذكر"),"",INDEX($AE$2:$AE$200,SMALL(IF($AF$2:$AF$200&lt;&gt;"",IF($Z$2:$Z$200="ذكر",ROW($AF$2:$AF$200)-ROW($AF$2)+1)),ROWS($B$10:B54))))</f>
        <v/>
      </c>
      <c r="E54" s="62"/>
      <c r="F54" s="62" t="str">
        <f t="array" ref="F54">IF(ROWS($B$10:B54)&gt;COUNTIF($Z$2:$Z$200,"ذكر"),"",INDEX($AA$2:$AA$200,SMALL(IF($AF$2:$AF$200&lt;&gt;"",IF($Z$2:$Z$200="ذكر",ROW($AF$2:$AF$200)-ROW($AF$2)+1)),ROWS($B$10:B54))))</f>
        <v/>
      </c>
      <c r="G54" s="63">
        <f>IF(H54="","",MAX($G$9:G53)+1)</f>
        <v>45</v>
      </c>
      <c r="H54" s="64" t="str">
        <f t="array" ref="H54">IF(ROWS($B$10:B54)&gt;COUNTIF($Z$2:$Z$200,"انثى"),"",INDEX($AF$2:$AF$200,SMALL(IF($AF$2:$AF$200&lt;&gt;"",IF($Z$2:$Z$200="انثى",ROW($AF$2:$AF$200)-ROW($AF$2)+1)),ROWS($B$10:B54))))</f>
        <v>أحلام الفتى45</v>
      </c>
      <c r="I54" s="60"/>
      <c r="J54" s="61">
        <f t="array" ref="J54">IF(ROWS($B$10:B54)&gt;COUNTIF($Z$2:$Z$200,"انثى"),"",INDEX($AE$2:$AE$200,SMALL(IF($AF$2:$AF$200&lt;&gt;"",IF($Z$2:$Z$200="انثى",ROW($AF$2:$AF$200)-ROW($AF$2)+1)),ROWS($B$10:B54))))</f>
        <v>30312152604080</v>
      </c>
      <c r="K54" s="62"/>
      <c r="L54" s="62" t="str">
        <f t="array" ref="L54">IF(ROWS($B$10:B54)&gt;COUNTIF($Z$2:$Z$200,"انثى"),"",INDEX($AA$2:$AA$200,SMALL(IF($AF$2:$AF$200&lt;&gt;"",IF($Z$2:$Z$200="انثى",ROW($AF$2:$AF$200)-ROW($AF$2)+1)),ROWS($B$10:B54))))</f>
        <v>مسلمة</v>
      </c>
      <c r="Y54" s="72" t="s">
        <v>39</v>
      </c>
      <c r="Z54" s="72" t="s">
        <v>76</v>
      </c>
      <c r="AA54" s="72" t="s">
        <v>5</v>
      </c>
      <c r="AB54" s="72" t="s">
        <v>41</v>
      </c>
      <c r="AC54" s="72" t="s">
        <v>56</v>
      </c>
      <c r="AD54" s="72" t="s">
        <v>183</v>
      </c>
      <c r="AE54" s="73">
        <v>30312152604053</v>
      </c>
      <c r="AF54" s="72" t="s">
        <v>257</v>
      </c>
      <c r="AG54" s="74">
        <v>445959815</v>
      </c>
      <c r="AH54" s="73">
        <v>53</v>
      </c>
    </row>
    <row r="55" spans="1:34">
      <c r="A55" s="58" t="str">
        <f>IF(B55="","",MAX($A$9:A54)+1)</f>
        <v/>
      </c>
      <c r="B55" s="59" t="str">
        <f t="array" ref="B55">IF(ROWS($B$10:B55)&gt;COUNTIF($Z$2:$Z$200,"ذكر"),"",INDEX($AF$2:$AF$200,SMALL(IF($AF$2:$AF$200&lt;&gt;"",IF($Z$2:$Z$200="ذكر",ROW($AF$2:$AF$200)-ROW($AF$2)+1)),ROWS($B$10:B55))))</f>
        <v/>
      </c>
      <c r="C55" s="60"/>
      <c r="D55" s="61" t="str">
        <f t="array" ref="D55">IF(ROWS($B$10:B55)&gt;COUNTIF($Z$2:$Z$200,"ذكر"),"",INDEX($AE$2:$AE$200,SMALL(IF($AF$2:$AF$200&lt;&gt;"",IF($Z$2:$Z$200="ذكر",ROW($AF$2:$AF$200)-ROW($AF$2)+1)),ROWS($B$10:B55))))</f>
        <v/>
      </c>
      <c r="E55" s="62"/>
      <c r="F55" s="62" t="str">
        <f t="array" ref="F55">IF(ROWS($B$10:B55)&gt;COUNTIF($Z$2:$Z$200,"ذكر"),"",INDEX($AA$2:$AA$200,SMALL(IF($AF$2:$AF$200&lt;&gt;"",IF($Z$2:$Z$200="ذكر",ROW($AF$2:$AF$200)-ROW($AF$2)+1)),ROWS($B$10:B55))))</f>
        <v/>
      </c>
      <c r="G55" s="63">
        <f>IF(H55="","",MAX($G$9:G54)+1)</f>
        <v>46</v>
      </c>
      <c r="H55" s="64" t="str">
        <f t="array" ref="H55">IF(ROWS($B$10:B55)&gt;COUNTIF($Z$2:$Z$200,"انثى"),"",INDEX($AF$2:$AF$200,SMALL(IF($AF$2:$AF$200&lt;&gt;"",IF($Z$2:$Z$200="انثى",ROW($AF$2:$AF$200)-ROW($AF$2)+1)),ROWS($B$10:B55))))</f>
        <v>أحلام الفتى46</v>
      </c>
      <c r="I55" s="60"/>
      <c r="J55" s="61">
        <f t="array" ref="J55">IF(ROWS($B$10:B55)&gt;COUNTIF($Z$2:$Z$200,"انثى"),"",INDEX($AE$2:$AE$200,SMALL(IF($AF$2:$AF$200&lt;&gt;"",IF($Z$2:$Z$200="انثى",ROW($AF$2:$AF$200)-ROW($AF$2)+1)),ROWS($B$10:B55))))</f>
        <v>30312152604081</v>
      </c>
      <c r="K55" s="62"/>
      <c r="L55" s="62" t="str">
        <f t="array" ref="L55">IF(ROWS($B$10:B55)&gt;COUNTIF($Z$2:$Z$200,"انثى"),"",INDEX($AA$2:$AA$200,SMALL(IF($AF$2:$AF$200&lt;&gt;"",IF($Z$2:$Z$200="انثى",ROW($AF$2:$AF$200)-ROW($AF$2)+1)),ROWS($B$10:B55))))</f>
        <v>مسلمة</v>
      </c>
      <c r="Y55" s="72" t="s">
        <v>39</v>
      </c>
      <c r="Z55" s="72" t="s">
        <v>76</v>
      </c>
      <c r="AA55" s="72" t="s">
        <v>5</v>
      </c>
      <c r="AB55" s="72" t="s">
        <v>41</v>
      </c>
      <c r="AC55" s="72" t="s">
        <v>70</v>
      </c>
      <c r="AD55" s="72" t="s">
        <v>184</v>
      </c>
      <c r="AE55" s="73">
        <v>30312152604054</v>
      </c>
      <c r="AF55" s="72" t="s">
        <v>258</v>
      </c>
      <c r="AG55" s="74">
        <v>446010470</v>
      </c>
      <c r="AH55" s="73">
        <v>54</v>
      </c>
    </row>
    <row r="56" spans="1:34">
      <c r="A56" s="58" t="str">
        <f>IF(B56="","",MAX($A$9:A55)+1)</f>
        <v/>
      </c>
      <c r="B56" s="59" t="str">
        <f t="array" ref="B56">IF(ROWS($B$10:B56)&gt;COUNTIF($Z$2:$Z$200,"ذكر"),"",INDEX($AF$2:$AF$200,SMALL(IF($AF$2:$AF$200&lt;&gt;"",IF($Z$2:$Z$200="ذكر",ROW($AF$2:$AF$200)-ROW($AF$2)+1)),ROWS($B$10:B56))))</f>
        <v/>
      </c>
      <c r="C56" s="60"/>
      <c r="D56" s="61" t="str">
        <f t="array" ref="D56">IF(ROWS($B$10:B56)&gt;COUNTIF($Z$2:$Z$200,"ذكر"),"",INDEX($AE$2:$AE$200,SMALL(IF($AF$2:$AF$200&lt;&gt;"",IF($Z$2:$Z$200="ذكر",ROW($AF$2:$AF$200)-ROW($AF$2)+1)),ROWS($B$10:B56))))</f>
        <v/>
      </c>
      <c r="E56" s="62"/>
      <c r="F56" s="62" t="str">
        <f t="array" ref="F56">IF(ROWS($B$10:B56)&gt;COUNTIF($Z$2:$Z$200,"ذكر"),"",INDEX($AA$2:$AA$200,SMALL(IF($AF$2:$AF$200&lt;&gt;"",IF($Z$2:$Z$200="ذكر",ROW($AF$2:$AF$200)-ROW($AF$2)+1)),ROWS($B$10:B56))))</f>
        <v/>
      </c>
      <c r="G56" s="63">
        <f>IF(H56="","",MAX($G$9:G55)+1)</f>
        <v>47</v>
      </c>
      <c r="H56" s="64" t="str">
        <f t="array" ref="H56">IF(ROWS($B$10:B56)&gt;COUNTIF($Z$2:$Z$200,"انثى"),"",INDEX($AF$2:$AF$200,SMALL(IF($AF$2:$AF$200&lt;&gt;"",IF($Z$2:$Z$200="انثى",ROW($AF$2:$AF$200)-ROW($AF$2)+1)),ROWS($B$10:B56))))</f>
        <v>أحلام الفتى47</v>
      </c>
      <c r="I56" s="60"/>
      <c r="J56" s="61">
        <f t="array" ref="J56">IF(ROWS($B$10:B56)&gt;COUNTIF($Z$2:$Z$200,"انثى"),"",INDEX($AE$2:$AE$200,SMALL(IF($AF$2:$AF$200&lt;&gt;"",IF($Z$2:$Z$200="انثى",ROW($AF$2:$AF$200)-ROW($AF$2)+1)),ROWS($B$10:B56))))</f>
        <v>30312152604082</v>
      </c>
      <c r="K56" s="62"/>
      <c r="L56" s="62" t="str">
        <f t="array" ref="L56">IF(ROWS($B$10:B56)&gt;COUNTIF($Z$2:$Z$200,"انثى"),"",INDEX($AA$2:$AA$200,SMALL(IF($AF$2:$AF$200&lt;&gt;"",IF($Z$2:$Z$200="انثى",ROW($AF$2:$AF$200)-ROW($AF$2)+1)),ROWS($B$10:B56))))</f>
        <v>مسلمة</v>
      </c>
      <c r="Y56" s="72" t="s">
        <v>39</v>
      </c>
      <c r="Z56" s="72" t="s">
        <v>76</v>
      </c>
      <c r="AA56" s="72" t="s">
        <v>5</v>
      </c>
      <c r="AB56" s="72" t="s">
        <v>41</v>
      </c>
      <c r="AC56" s="72" t="s">
        <v>84</v>
      </c>
      <c r="AD56" s="72" t="s">
        <v>185</v>
      </c>
      <c r="AE56" s="73">
        <v>30312152604055</v>
      </c>
      <c r="AF56" s="72" t="s">
        <v>259</v>
      </c>
      <c r="AG56" s="74">
        <v>445756456</v>
      </c>
      <c r="AH56" s="73">
        <v>55</v>
      </c>
    </row>
    <row r="57" spans="1:34">
      <c r="A57" s="58" t="str">
        <f>IF(B57="","",MAX($A$9:A56)+1)</f>
        <v/>
      </c>
      <c r="B57" s="59" t="str">
        <f t="array" ref="B57">IF(ROWS($B$10:B57)&gt;COUNTIF($Z$2:$Z$200,"ذكر"),"",INDEX($AF$2:$AF$200,SMALL(IF($AF$2:$AF$200&lt;&gt;"",IF($Z$2:$Z$200="ذكر",ROW($AF$2:$AF$200)-ROW($AF$2)+1)),ROWS($B$10:B57))))</f>
        <v/>
      </c>
      <c r="C57" s="60"/>
      <c r="D57" s="61" t="str">
        <f t="array" ref="D57">IF(ROWS($B$10:B57)&gt;COUNTIF($Z$2:$Z$200,"ذكر"),"",INDEX($AE$2:$AE$200,SMALL(IF($AF$2:$AF$200&lt;&gt;"",IF($Z$2:$Z$200="ذكر",ROW($AF$2:$AF$200)-ROW($AF$2)+1)),ROWS($B$10:B57))))</f>
        <v/>
      </c>
      <c r="E57" s="62"/>
      <c r="F57" s="62" t="str">
        <f t="array" ref="F57">IF(ROWS($B$10:B57)&gt;COUNTIF($Z$2:$Z$200,"ذكر"),"",INDEX($AA$2:$AA$200,SMALL(IF($AF$2:$AF$200&lt;&gt;"",IF($Z$2:$Z$200="ذكر",ROW($AF$2:$AF$200)-ROW($AF$2)+1)),ROWS($B$10:B57))))</f>
        <v/>
      </c>
      <c r="G57" s="63">
        <f>IF(H57="","",MAX($G$9:G56)+1)</f>
        <v>48</v>
      </c>
      <c r="H57" s="64" t="str">
        <f t="array" ref="H57">IF(ROWS($B$10:B57)&gt;COUNTIF($Z$2:$Z$200,"انثى"),"",INDEX($AF$2:$AF$200,SMALL(IF($AF$2:$AF$200&lt;&gt;"",IF($Z$2:$Z$200="انثى",ROW($AF$2:$AF$200)-ROW($AF$2)+1)),ROWS($B$10:B57))))</f>
        <v>أحلام الفتى48</v>
      </c>
      <c r="I57" s="60"/>
      <c r="J57" s="61">
        <f t="array" ref="J57">IF(ROWS($B$10:B57)&gt;COUNTIF($Z$2:$Z$200,"انثى"),"",INDEX($AE$2:$AE$200,SMALL(IF($AF$2:$AF$200&lt;&gt;"",IF($Z$2:$Z$200="انثى",ROW($AF$2:$AF$200)-ROW($AF$2)+1)),ROWS($B$10:B57))))</f>
        <v>30312152604083</v>
      </c>
      <c r="K57" s="62"/>
      <c r="L57" s="62" t="str">
        <f t="array" ref="L57">IF(ROWS($B$10:B57)&gt;COUNTIF($Z$2:$Z$200,"انثى"),"",INDEX($AA$2:$AA$200,SMALL(IF($AF$2:$AF$200&lt;&gt;"",IF($Z$2:$Z$200="انثى",ROW($AF$2:$AF$200)-ROW($AF$2)+1)),ROWS($B$10:B57))))</f>
        <v>مسلمة</v>
      </c>
      <c r="Y57" s="72" t="s">
        <v>39</v>
      </c>
      <c r="Z57" s="72" t="s">
        <v>76</v>
      </c>
      <c r="AA57" s="72" t="s">
        <v>5</v>
      </c>
      <c r="AB57" s="72" t="s">
        <v>41</v>
      </c>
      <c r="AC57" s="72" t="s">
        <v>85</v>
      </c>
      <c r="AD57" s="72" t="s">
        <v>186</v>
      </c>
      <c r="AE57" s="73">
        <v>30312152604056</v>
      </c>
      <c r="AF57" s="72" t="s">
        <v>260</v>
      </c>
      <c r="AG57" s="74">
        <v>449531076</v>
      </c>
      <c r="AH57" s="73">
        <v>56</v>
      </c>
    </row>
    <row r="58" spans="1:34">
      <c r="A58" s="58" t="str">
        <f>IF(B58="","",MAX($A$9:A57)+1)</f>
        <v/>
      </c>
      <c r="B58" s="59" t="str">
        <f t="array" ref="B58">IF(ROWS($B$10:B58)&gt;COUNTIF($Z$2:$Z$200,"ذكر"),"",INDEX($AF$2:$AF$200,SMALL(IF($AF$2:$AF$200&lt;&gt;"",IF($Z$2:$Z$200="ذكر",ROW($AF$2:$AF$200)-ROW($AF$2)+1)),ROWS($B$10:B58))))</f>
        <v/>
      </c>
      <c r="C58" s="60"/>
      <c r="D58" s="61" t="str">
        <f t="array" ref="D58">IF(ROWS($B$10:B58)&gt;COUNTIF($Z$2:$Z$200,"ذكر"),"",INDEX($AE$2:$AE$200,SMALL(IF($AF$2:$AF$200&lt;&gt;"",IF($Z$2:$Z$200="ذكر",ROW($AF$2:$AF$200)-ROW($AF$2)+1)),ROWS($B$10:B58))))</f>
        <v/>
      </c>
      <c r="E58" s="62"/>
      <c r="F58" s="62" t="str">
        <f t="array" ref="F58">IF(ROWS($B$10:B58)&gt;COUNTIF($Z$2:$Z$200,"ذكر"),"",INDEX($AA$2:$AA$200,SMALL(IF($AF$2:$AF$200&lt;&gt;"",IF($Z$2:$Z$200="ذكر",ROW($AF$2:$AF$200)-ROW($AF$2)+1)),ROWS($B$10:B58))))</f>
        <v/>
      </c>
      <c r="G58" s="63">
        <f>IF(H58="","",MAX($G$9:G57)+1)</f>
        <v>49</v>
      </c>
      <c r="H58" s="64" t="str">
        <f t="array" ref="H58">IF(ROWS($B$10:B58)&gt;COUNTIF($Z$2:$Z$200,"انثى"),"",INDEX($AF$2:$AF$200,SMALL(IF($AF$2:$AF$200&lt;&gt;"",IF($Z$2:$Z$200="انثى",ROW($AF$2:$AF$200)-ROW($AF$2)+1)),ROWS($B$10:B58))))</f>
        <v>أحلام الفتى49</v>
      </c>
      <c r="I58" s="60"/>
      <c r="J58" s="61">
        <f t="array" ref="J58">IF(ROWS($B$10:B58)&gt;COUNTIF($Z$2:$Z$200,"انثى"),"",INDEX($AE$2:$AE$200,SMALL(IF($AF$2:$AF$200&lt;&gt;"",IF($Z$2:$Z$200="انثى",ROW($AF$2:$AF$200)-ROW($AF$2)+1)),ROWS($B$10:B58))))</f>
        <v>30312152604084</v>
      </c>
      <c r="K58" s="62"/>
      <c r="L58" s="62" t="str">
        <f t="array" ref="L58">IF(ROWS($B$10:B58)&gt;COUNTIF($Z$2:$Z$200,"انثى"),"",INDEX($AA$2:$AA$200,SMALL(IF($AF$2:$AF$200&lt;&gt;"",IF($Z$2:$Z$200="انثى",ROW($AF$2:$AF$200)-ROW($AF$2)+1)),ROWS($B$10:B58))))</f>
        <v>مسلمة</v>
      </c>
      <c r="Y58" s="72" t="s">
        <v>39</v>
      </c>
      <c r="Z58" s="72" t="s">
        <v>76</v>
      </c>
      <c r="AA58" s="72" t="s">
        <v>5</v>
      </c>
      <c r="AB58" s="72" t="s">
        <v>41</v>
      </c>
      <c r="AC58" s="72" t="s">
        <v>86</v>
      </c>
      <c r="AD58" s="72" t="s">
        <v>187</v>
      </c>
      <c r="AE58" s="73">
        <v>30312152604057</v>
      </c>
      <c r="AF58" s="72" t="s">
        <v>261</v>
      </c>
      <c r="AG58" s="74">
        <v>449531094</v>
      </c>
      <c r="AH58" s="73">
        <v>57</v>
      </c>
    </row>
    <row r="59" spans="1:34">
      <c r="A59" s="58" t="str">
        <f>IF(B59="","",MAX($A$9:A58)+1)</f>
        <v/>
      </c>
      <c r="B59" s="59" t="str">
        <f t="array" ref="B59">IF(ROWS($B$10:B59)&gt;COUNTIF($Z$2:$Z$200,"ذكر"),"",INDEX($AF$2:$AF$200,SMALL(IF($AF$2:$AF$200&lt;&gt;"",IF($Z$2:$Z$200="ذكر",ROW($AF$2:$AF$200)-ROW($AF$2)+1)),ROWS($B$10:B59))))</f>
        <v/>
      </c>
      <c r="C59" s="60"/>
      <c r="D59" s="61" t="str">
        <f t="array" ref="D59">IF(ROWS($B$10:B59)&gt;COUNTIF($Z$2:$Z$200,"ذكر"),"",INDEX($AE$2:$AE$200,SMALL(IF($AF$2:$AF$200&lt;&gt;"",IF($Z$2:$Z$200="ذكر",ROW($AF$2:$AF$200)-ROW($AF$2)+1)),ROWS($B$10:B59))))</f>
        <v/>
      </c>
      <c r="E59" s="62"/>
      <c r="F59" s="62" t="str">
        <f t="array" ref="F59">IF(ROWS($B$10:B59)&gt;COUNTIF($Z$2:$Z$200,"ذكر"),"",INDEX($AA$2:$AA$200,SMALL(IF($AF$2:$AF$200&lt;&gt;"",IF($Z$2:$Z$200="ذكر",ROW($AF$2:$AF$200)-ROW($AF$2)+1)),ROWS($B$10:B59))))</f>
        <v/>
      </c>
      <c r="G59" s="63">
        <f>IF(H59="","",MAX($G$9:G58)+1)</f>
        <v>50</v>
      </c>
      <c r="H59" s="64" t="str">
        <f t="array" ref="H59">IF(ROWS($B$10:B59)&gt;COUNTIF($Z$2:$Z$200,"انثى"),"",INDEX($AF$2:$AF$200,SMALL(IF($AF$2:$AF$200&lt;&gt;"",IF($Z$2:$Z$200="انثى",ROW($AF$2:$AF$200)-ROW($AF$2)+1)),ROWS($B$10:B59))))</f>
        <v>أحلام الفتى50</v>
      </c>
      <c r="I59" s="60"/>
      <c r="J59" s="61">
        <f t="array" ref="J59">IF(ROWS($B$10:B59)&gt;COUNTIF($Z$2:$Z$200,"انثى"),"",INDEX($AE$2:$AE$200,SMALL(IF($AF$2:$AF$200&lt;&gt;"",IF($Z$2:$Z$200="انثى",ROW($AF$2:$AF$200)-ROW($AF$2)+1)),ROWS($B$10:B59))))</f>
        <v>30312152604085</v>
      </c>
      <c r="K59" s="62"/>
      <c r="L59" s="62" t="str">
        <f t="array" ref="L59">IF(ROWS($B$10:B59)&gt;COUNTIF($Z$2:$Z$200,"انثى"),"",INDEX($AA$2:$AA$200,SMALL(IF($AF$2:$AF$200&lt;&gt;"",IF($Z$2:$Z$200="انثى",ROW($AF$2:$AF$200)-ROW($AF$2)+1)),ROWS($B$10:B59))))</f>
        <v>مسلمة</v>
      </c>
      <c r="Y59" s="72" t="s">
        <v>39</v>
      </c>
      <c r="Z59" s="72" t="s">
        <v>76</v>
      </c>
      <c r="AA59" s="72" t="s">
        <v>5</v>
      </c>
      <c r="AB59" s="72" t="s">
        <v>41</v>
      </c>
      <c r="AC59" s="72" t="s">
        <v>86</v>
      </c>
      <c r="AD59" s="72" t="s">
        <v>188</v>
      </c>
      <c r="AE59" s="73">
        <v>30312152604058</v>
      </c>
      <c r="AF59" s="72" t="s">
        <v>262</v>
      </c>
      <c r="AG59" s="74">
        <v>449531160</v>
      </c>
      <c r="AH59" s="73">
        <v>58</v>
      </c>
    </row>
    <row r="60" spans="1:34">
      <c r="A60" s="58" t="str">
        <f>IF(B60="","",MAX($A$9:A59)+1)</f>
        <v/>
      </c>
      <c r="B60" s="59" t="str">
        <f t="array" ref="B60">IF(ROWS($B$10:B60)&gt;COUNTIF($Z$2:$Z$200,"ذكر"),"",INDEX($AF$2:$AF$200,SMALL(IF($AF$2:$AF$200&lt;&gt;"",IF($Z$2:$Z$200="ذكر",ROW($AF$2:$AF$200)-ROW($AF$2)+1)),ROWS($B$10:B60))))</f>
        <v/>
      </c>
      <c r="C60" s="60"/>
      <c r="D60" s="61" t="str">
        <f t="array" ref="D60">IF(ROWS($B$10:B60)&gt;COUNTIF($Z$2:$Z$200,"ذكر"),"",INDEX($AE$2:$AE$200,SMALL(IF($AF$2:$AF$200&lt;&gt;"",IF($Z$2:$Z$200="ذكر",ROW($AF$2:$AF$200)-ROW($AF$2)+1)),ROWS($B$10:B60))))</f>
        <v/>
      </c>
      <c r="E60" s="62"/>
      <c r="F60" s="62" t="str">
        <f t="array" ref="F60">IF(ROWS($B$10:B60)&gt;COUNTIF($Z$2:$Z$200,"ذكر"),"",INDEX($AA$2:$AA$200,SMALL(IF($AF$2:$AF$200&lt;&gt;"",IF($Z$2:$Z$200="ذكر",ROW($AF$2:$AF$200)-ROW($AF$2)+1)),ROWS($B$10:B60))))</f>
        <v/>
      </c>
      <c r="G60" s="63">
        <f>IF(H60="","",MAX($G$9:G59)+1)</f>
        <v>51</v>
      </c>
      <c r="H60" s="64" t="str">
        <f t="array" ref="H60">IF(ROWS($B$10:B60)&gt;COUNTIF($Z$2:$Z$200,"انثى"),"",INDEX($AF$2:$AF$200,SMALL(IF($AF$2:$AF$200&lt;&gt;"",IF($Z$2:$Z$200="انثى",ROW($AF$2:$AF$200)-ROW($AF$2)+1)),ROWS($B$10:B60))))</f>
        <v>أحلام الفتى51</v>
      </c>
      <c r="I60" s="60"/>
      <c r="J60" s="61">
        <f t="array" ref="J60">IF(ROWS($B$10:B60)&gt;COUNTIF($Z$2:$Z$200,"انثى"),"",INDEX($AE$2:$AE$200,SMALL(IF($AF$2:$AF$200&lt;&gt;"",IF($Z$2:$Z$200="انثى",ROW($AF$2:$AF$200)-ROW($AF$2)+1)),ROWS($B$10:B60))))</f>
        <v>30312152604086</v>
      </c>
      <c r="K60" s="62"/>
      <c r="L60" s="62" t="str">
        <f t="array" ref="L60">IF(ROWS($B$10:B60)&gt;COUNTIF($Z$2:$Z$200,"انثى"),"",INDEX($AA$2:$AA$200,SMALL(IF($AF$2:$AF$200&lt;&gt;"",IF($Z$2:$Z$200="انثى",ROW($AF$2:$AF$200)-ROW($AF$2)+1)),ROWS($B$10:B60))))</f>
        <v>مسلمة</v>
      </c>
      <c r="Y60" s="72" t="s">
        <v>39</v>
      </c>
      <c r="Z60" s="72" t="s">
        <v>76</v>
      </c>
      <c r="AA60" s="72" t="s">
        <v>5</v>
      </c>
      <c r="AB60" s="72" t="s">
        <v>41</v>
      </c>
      <c r="AC60" s="72" t="s">
        <v>48</v>
      </c>
      <c r="AD60" s="72" t="s">
        <v>189</v>
      </c>
      <c r="AE60" s="73">
        <v>30312152604059</v>
      </c>
      <c r="AF60" s="72" t="s">
        <v>263</v>
      </c>
      <c r="AG60" s="74">
        <v>445754490</v>
      </c>
      <c r="AH60" s="73">
        <v>59</v>
      </c>
    </row>
    <row r="61" spans="1:34">
      <c r="A61" s="58" t="str">
        <f>IF(B61="","",MAX($A$9:A60)+1)</f>
        <v/>
      </c>
      <c r="B61" s="59" t="str">
        <f t="array" ref="B61">IF(ROWS($B$10:B61)&gt;COUNTIF($Z$2:$Z$200,"ذكر"),"",INDEX($AF$2:$AF$200,SMALL(IF($AF$2:$AF$200&lt;&gt;"",IF($Z$2:$Z$200="ذكر",ROW($AF$2:$AF$200)-ROW($AF$2)+1)),ROWS($B$10:B61))))</f>
        <v/>
      </c>
      <c r="C61" s="60"/>
      <c r="D61" s="61" t="str">
        <f t="array" ref="D61">IF(ROWS($B$10:B61)&gt;COUNTIF($Z$2:$Z$200,"ذكر"),"",INDEX($AE$2:$AE$200,SMALL(IF($AF$2:$AF$200&lt;&gt;"",IF($Z$2:$Z$200="ذكر",ROW($AF$2:$AF$200)-ROW($AF$2)+1)),ROWS($B$10:B61))))</f>
        <v/>
      </c>
      <c r="E61" s="62"/>
      <c r="F61" s="62" t="str">
        <f t="array" ref="F61">IF(ROWS($B$10:B61)&gt;COUNTIF($Z$2:$Z$200,"ذكر"),"",INDEX($AA$2:$AA$200,SMALL(IF($AF$2:$AF$200&lt;&gt;"",IF($Z$2:$Z$200="ذكر",ROW($AF$2:$AF$200)-ROW($AF$2)+1)),ROWS($B$10:B61))))</f>
        <v/>
      </c>
      <c r="G61" s="63">
        <f>IF(H61="","",MAX($G$9:G60)+1)</f>
        <v>52</v>
      </c>
      <c r="H61" s="64" t="str">
        <f t="array" ref="H61">IF(ROWS($B$10:B61)&gt;COUNTIF($Z$2:$Z$200,"انثى"),"",INDEX($AF$2:$AF$200,SMALL(IF($AF$2:$AF$200&lt;&gt;"",IF($Z$2:$Z$200="انثى",ROW($AF$2:$AF$200)-ROW($AF$2)+1)),ROWS($B$10:B61))))</f>
        <v>أحلام الفتى52</v>
      </c>
      <c r="I61" s="60"/>
      <c r="J61" s="61">
        <f t="array" ref="J61">IF(ROWS($B$10:B61)&gt;COUNTIF($Z$2:$Z$200,"انثى"),"",INDEX($AE$2:$AE$200,SMALL(IF($AF$2:$AF$200&lt;&gt;"",IF($Z$2:$Z$200="انثى",ROW($AF$2:$AF$200)-ROW($AF$2)+1)),ROWS($B$10:B61))))</f>
        <v>30312152604087</v>
      </c>
      <c r="K61" s="62"/>
      <c r="L61" s="62" t="str">
        <f t="array" ref="L61">IF(ROWS($B$10:B61)&gt;COUNTIF($Z$2:$Z$200,"انثى"),"",INDEX($AA$2:$AA$200,SMALL(IF($AF$2:$AF$200&lt;&gt;"",IF($Z$2:$Z$200="انثى",ROW($AF$2:$AF$200)-ROW($AF$2)+1)),ROWS($B$10:B61))))</f>
        <v>مسلمة</v>
      </c>
      <c r="Y61" s="72" t="s">
        <v>39</v>
      </c>
      <c r="Z61" s="72" t="s">
        <v>76</v>
      </c>
      <c r="AA61" s="72" t="s">
        <v>5</v>
      </c>
      <c r="AB61" s="72" t="s">
        <v>41</v>
      </c>
      <c r="AC61" s="72" t="s">
        <v>87</v>
      </c>
      <c r="AD61" s="72" t="s">
        <v>190</v>
      </c>
      <c r="AE61" s="73">
        <v>30312152604060</v>
      </c>
      <c r="AF61" s="72" t="s">
        <v>264</v>
      </c>
      <c r="AG61" s="74">
        <v>445892795</v>
      </c>
      <c r="AH61" s="73">
        <v>60</v>
      </c>
    </row>
    <row r="62" spans="1:34">
      <c r="A62" s="58" t="str">
        <f>IF(B62="","",MAX($A$9:A61)+1)</f>
        <v/>
      </c>
      <c r="B62" s="59" t="str">
        <f t="array" ref="B62">IF(ROWS($B$10:B62)&gt;COUNTIF($Z$2:$Z$200,"ذكر"),"",INDEX($AF$2:$AF$200,SMALL(IF($AF$2:$AF$200&lt;&gt;"",IF($Z$2:$Z$200="ذكر",ROW($AF$2:$AF$200)-ROW($AF$2)+1)),ROWS($B$10:B62))))</f>
        <v/>
      </c>
      <c r="C62" s="60"/>
      <c r="D62" s="61" t="str">
        <f t="array" ref="D62">IF(ROWS($B$10:B62)&gt;COUNTIF($Z$2:$Z$200,"ذكر"),"",INDEX($AE$2:$AE$200,SMALL(IF($AF$2:$AF$200&lt;&gt;"",IF($Z$2:$Z$200="ذكر",ROW($AF$2:$AF$200)-ROW($AF$2)+1)),ROWS($B$10:B62))))</f>
        <v/>
      </c>
      <c r="E62" s="62"/>
      <c r="F62" s="62" t="str">
        <f t="array" ref="F62">IF(ROWS($B$10:B62)&gt;COUNTIF($Z$2:$Z$200,"ذكر"),"",INDEX($AA$2:$AA$200,SMALL(IF($AF$2:$AF$200&lt;&gt;"",IF($Z$2:$Z$200="ذكر",ROW($AF$2:$AF$200)-ROW($AF$2)+1)),ROWS($B$10:B62))))</f>
        <v/>
      </c>
      <c r="G62" s="63">
        <f>IF(H62="","",MAX($G$9:G61)+1)</f>
        <v>53</v>
      </c>
      <c r="H62" s="64" t="str">
        <f t="array" ref="H62">IF(ROWS($B$10:B62)&gt;COUNTIF($Z$2:$Z$200,"انثى"),"",INDEX($AF$2:$AF$200,SMALL(IF($AF$2:$AF$200&lt;&gt;"",IF($Z$2:$Z$200="انثى",ROW($AF$2:$AF$200)-ROW($AF$2)+1)),ROWS($B$10:B62))))</f>
        <v>أحلام الفتى53</v>
      </c>
      <c r="I62" s="60"/>
      <c r="J62" s="61">
        <f t="array" ref="J62">IF(ROWS($B$10:B62)&gt;COUNTIF($Z$2:$Z$200,"انثى"),"",INDEX($AE$2:$AE$200,SMALL(IF($AF$2:$AF$200&lt;&gt;"",IF($Z$2:$Z$200="انثى",ROW($AF$2:$AF$200)-ROW($AF$2)+1)),ROWS($B$10:B62))))</f>
        <v>30312152604088</v>
      </c>
      <c r="K62" s="62"/>
      <c r="L62" s="62" t="str">
        <f t="array" ref="L62">IF(ROWS($B$10:B62)&gt;COUNTIF($Z$2:$Z$200,"انثى"),"",INDEX($AA$2:$AA$200,SMALL(IF($AF$2:$AF$200&lt;&gt;"",IF($Z$2:$Z$200="انثى",ROW($AF$2:$AF$200)-ROW($AF$2)+1)),ROWS($B$10:B62))))</f>
        <v>مسلمة</v>
      </c>
      <c r="Y62" s="72" t="s">
        <v>39</v>
      </c>
      <c r="Z62" s="72" t="s">
        <v>76</v>
      </c>
      <c r="AA62" s="72" t="s">
        <v>5</v>
      </c>
      <c r="AB62" s="72" t="s">
        <v>41</v>
      </c>
      <c r="AC62" s="72" t="s">
        <v>88</v>
      </c>
      <c r="AD62" s="72" t="s">
        <v>191</v>
      </c>
      <c r="AE62" s="73">
        <v>30312152604061</v>
      </c>
      <c r="AF62" s="72" t="s">
        <v>265</v>
      </c>
      <c r="AG62" s="74">
        <v>445719852</v>
      </c>
      <c r="AH62" s="73">
        <v>61</v>
      </c>
    </row>
    <row r="63" spans="1:34">
      <c r="A63" s="58" t="str">
        <f>IF(B63="","",MAX($A$9:A62)+1)</f>
        <v/>
      </c>
      <c r="B63" s="59" t="str">
        <f t="array" ref="B63">IF(ROWS($B$10:B63)&gt;COUNTIF($Z$2:$Z$200,"ذكر"),"",INDEX($AF$2:$AF$200,SMALL(IF($AF$2:$AF$200&lt;&gt;"",IF($Z$2:$Z$200="ذكر",ROW($AF$2:$AF$200)-ROW($AF$2)+1)),ROWS($B$10:B63))))</f>
        <v/>
      </c>
      <c r="C63" s="60"/>
      <c r="D63" s="61" t="str">
        <f t="array" ref="D63">IF(ROWS($B$10:B63)&gt;COUNTIF($Z$2:$Z$200,"ذكر"),"",INDEX($AE$2:$AE$200,SMALL(IF($AF$2:$AF$200&lt;&gt;"",IF($Z$2:$Z$200="ذكر",ROW($AF$2:$AF$200)-ROW($AF$2)+1)),ROWS($B$10:B63))))</f>
        <v/>
      </c>
      <c r="E63" s="62"/>
      <c r="F63" s="62" t="str">
        <f t="array" ref="F63">IF(ROWS($B$10:B63)&gt;COUNTIF($Z$2:$Z$200,"ذكر"),"",INDEX($AA$2:$AA$200,SMALL(IF($AF$2:$AF$200&lt;&gt;"",IF($Z$2:$Z$200="ذكر",ROW($AF$2:$AF$200)-ROW($AF$2)+1)),ROWS($B$10:B63))))</f>
        <v/>
      </c>
      <c r="G63" s="63">
        <f>IF(H63="","",MAX($G$9:G62)+1)</f>
        <v>54</v>
      </c>
      <c r="H63" s="64" t="str">
        <f t="array" ref="H63">IF(ROWS($B$10:B63)&gt;COUNTIF($Z$2:$Z$200,"انثى"),"",INDEX($AF$2:$AF$200,SMALL(IF($AF$2:$AF$200&lt;&gt;"",IF($Z$2:$Z$200="انثى",ROW($AF$2:$AF$200)-ROW($AF$2)+1)),ROWS($B$10:B63))))</f>
        <v>أحلام الفتى54</v>
      </c>
      <c r="I63" s="60"/>
      <c r="J63" s="61">
        <f t="array" ref="J63">IF(ROWS($B$10:B63)&gt;COUNTIF($Z$2:$Z$200,"انثى"),"",INDEX($AE$2:$AE$200,SMALL(IF($AF$2:$AF$200&lt;&gt;"",IF($Z$2:$Z$200="انثى",ROW($AF$2:$AF$200)-ROW($AF$2)+1)),ROWS($B$10:B63))))</f>
        <v>30312152604089</v>
      </c>
      <c r="K63" s="62"/>
      <c r="L63" s="62" t="str">
        <f t="array" ref="L63">IF(ROWS($B$10:B63)&gt;COUNTIF($Z$2:$Z$200,"انثى"),"",INDEX($AA$2:$AA$200,SMALL(IF($AF$2:$AF$200&lt;&gt;"",IF($Z$2:$Z$200="انثى",ROW($AF$2:$AF$200)-ROW($AF$2)+1)),ROWS($B$10:B63))))</f>
        <v>مسلمة</v>
      </c>
      <c r="Y63" s="72" t="s">
        <v>39</v>
      </c>
      <c r="Z63" s="72" t="s">
        <v>76</v>
      </c>
      <c r="AA63" s="72" t="s">
        <v>5</v>
      </c>
      <c r="AB63" s="72" t="s">
        <v>41</v>
      </c>
      <c r="AC63" s="72" t="s">
        <v>44</v>
      </c>
      <c r="AD63" s="72" t="s">
        <v>192</v>
      </c>
      <c r="AE63" s="73">
        <v>30312152604062</v>
      </c>
      <c r="AF63" s="72" t="s">
        <v>266</v>
      </c>
      <c r="AG63" s="74">
        <v>472478169</v>
      </c>
      <c r="AH63" s="73">
        <v>62</v>
      </c>
    </row>
    <row r="64" spans="1:34">
      <c r="A64" s="58" t="str">
        <f>IF(B64="","",MAX($A$9:A63)+1)</f>
        <v/>
      </c>
      <c r="B64" s="59" t="str">
        <f t="array" ref="B64">IF(ROWS($B$10:B64)&gt;COUNTIF($Z$2:$Z$200,"ذكر"),"",INDEX($AF$2:$AF$200,SMALL(IF($AF$2:$AF$200&lt;&gt;"",IF($Z$2:$Z$200="ذكر",ROW($AF$2:$AF$200)-ROW($AF$2)+1)),ROWS($B$10:B64))))</f>
        <v/>
      </c>
      <c r="C64" s="60"/>
      <c r="D64" s="61" t="str">
        <f t="array" ref="D64">IF(ROWS($B$10:B64)&gt;COUNTIF($Z$2:$Z$200,"ذكر"),"",INDEX($AE$2:$AE$200,SMALL(IF($AF$2:$AF$200&lt;&gt;"",IF($Z$2:$Z$200="ذكر",ROW($AF$2:$AF$200)-ROW($AF$2)+1)),ROWS($B$10:B64))))</f>
        <v/>
      </c>
      <c r="E64" s="62"/>
      <c r="F64" s="62" t="str">
        <f t="array" ref="F64">IF(ROWS($B$10:B64)&gt;COUNTIF($Z$2:$Z$200,"ذكر"),"",INDEX($AA$2:$AA$200,SMALL(IF($AF$2:$AF$200&lt;&gt;"",IF($Z$2:$Z$200="ذكر",ROW($AF$2:$AF$200)-ROW($AF$2)+1)),ROWS($B$10:B64))))</f>
        <v/>
      </c>
      <c r="G64" s="63">
        <f>IF(H64="","",MAX($G$9:G63)+1)</f>
        <v>55</v>
      </c>
      <c r="H64" s="64" t="str">
        <f t="array" ref="H64">IF(ROWS($B$10:B64)&gt;COUNTIF($Z$2:$Z$200,"انثى"),"",INDEX($AF$2:$AF$200,SMALL(IF($AF$2:$AF$200&lt;&gt;"",IF($Z$2:$Z$200="انثى",ROW($AF$2:$AF$200)-ROW($AF$2)+1)),ROWS($B$10:B64))))</f>
        <v>أحلام الفتى55</v>
      </c>
      <c r="I64" s="60"/>
      <c r="J64" s="61">
        <f t="array" ref="J64">IF(ROWS($B$10:B64)&gt;COUNTIF($Z$2:$Z$200,"انثى"),"",INDEX($AE$2:$AE$200,SMALL(IF($AF$2:$AF$200&lt;&gt;"",IF($Z$2:$Z$200="انثى",ROW($AF$2:$AF$200)-ROW($AF$2)+1)),ROWS($B$10:B64))))</f>
        <v>30312152604090</v>
      </c>
      <c r="K64" s="62"/>
      <c r="L64" s="62" t="str">
        <f t="array" ref="L64">IF(ROWS($B$10:B64)&gt;COUNTIF($Z$2:$Z$200,"انثى"),"",INDEX($AA$2:$AA$200,SMALL(IF($AF$2:$AF$200&lt;&gt;"",IF($Z$2:$Z$200="انثى",ROW($AF$2:$AF$200)-ROW($AF$2)+1)),ROWS($B$10:B64))))</f>
        <v>مسلمة</v>
      </c>
      <c r="Y64" s="72" t="s">
        <v>39</v>
      </c>
      <c r="Z64" s="72" t="s">
        <v>76</v>
      </c>
      <c r="AA64" s="72" t="s">
        <v>5</v>
      </c>
      <c r="AB64" s="72" t="s">
        <v>41</v>
      </c>
      <c r="AC64" s="72" t="s">
        <v>61</v>
      </c>
      <c r="AD64" s="72" t="s">
        <v>193</v>
      </c>
      <c r="AE64" s="73">
        <v>30312152604063</v>
      </c>
      <c r="AF64" s="72" t="s">
        <v>267</v>
      </c>
      <c r="AG64" s="74">
        <v>445870954</v>
      </c>
      <c r="AH64" s="73">
        <v>63</v>
      </c>
    </row>
    <row r="65" spans="1:34">
      <c r="A65" s="58" t="str">
        <f>IF(B65="","",MAX($A$9:A64)+1)</f>
        <v/>
      </c>
      <c r="B65" s="59" t="str">
        <f t="array" ref="B65">IF(ROWS($B$10:B65)&gt;COUNTIF($Z$2:$Z$200,"ذكر"),"",INDEX($AF$2:$AF$200,SMALL(IF($AF$2:$AF$200&lt;&gt;"",IF($Z$2:$Z$200="ذكر",ROW($AF$2:$AF$200)-ROW($AF$2)+1)),ROWS($B$10:B65))))</f>
        <v/>
      </c>
      <c r="C65" s="60"/>
      <c r="D65" s="61" t="str">
        <f t="array" ref="D65">IF(ROWS($B$10:B65)&gt;COUNTIF($Z$2:$Z$200,"ذكر"),"",INDEX($AE$2:$AE$200,SMALL(IF($AF$2:$AF$200&lt;&gt;"",IF($Z$2:$Z$200="ذكر",ROW($AF$2:$AF$200)-ROW($AF$2)+1)),ROWS($B$10:B65))))</f>
        <v/>
      </c>
      <c r="E65" s="62"/>
      <c r="F65" s="62" t="str">
        <f t="array" ref="F65">IF(ROWS($B$10:B65)&gt;COUNTIF($Z$2:$Z$200,"ذكر"),"",INDEX($AA$2:$AA$200,SMALL(IF($AF$2:$AF$200&lt;&gt;"",IF($Z$2:$Z$200="ذكر",ROW($AF$2:$AF$200)-ROW($AF$2)+1)),ROWS($B$10:B65))))</f>
        <v/>
      </c>
      <c r="G65" s="63">
        <f>IF(H65="","",MAX($G$9:G64)+1)</f>
        <v>56</v>
      </c>
      <c r="H65" s="64" t="str">
        <f t="array" ref="H65">IF(ROWS($B$10:B65)&gt;COUNTIF($Z$2:$Z$200,"انثى"),"",INDEX($AF$2:$AF$200,SMALL(IF($AF$2:$AF$200&lt;&gt;"",IF($Z$2:$Z$200="انثى",ROW($AF$2:$AF$200)-ROW($AF$2)+1)),ROWS($B$10:B65))))</f>
        <v>أحلام الفتى56</v>
      </c>
      <c r="I65" s="60"/>
      <c r="J65" s="61">
        <f t="array" ref="J65">IF(ROWS($B$10:B65)&gt;COUNTIF($Z$2:$Z$200,"انثى"),"",INDEX($AE$2:$AE$200,SMALL(IF($AF$2:$AF$200&lt;&gt;"",IF($Z$2:$Z$200="انثى",ROW($AF$2:$AF$200)-ROW($AF$2)+1)),ROWS($B$10:B65))))</f>
        <v>30312152604091</v>
      </c>
      <c r="K65" s="62"/>
      <c r="L65" s="62" t="str">
        <f t="array" ref="L65">IF(ROWS($B$10:B65)&gt;COUNTIF($Z$2:$Z$200,"انثى"),"",INDEX($AA$2:$AA$200,SMALL(IF($AF$2:$AF$200&lt;&gt;"",IF($Z$2:$Z$200="انثى",ROW($AF$2:$AF$200)-ROW($AF$2)+1)),ROWS($B$10:B65))))</f>
        <v>مسلمة</v>
      </c>
      <c r="Y65" s="72" t="s">
        <v>39</v>
      </c>
      <c r="Z65" s="72" t="s">
        <v>76</v>
      </c>
      <c r="AA65" s="72" t="s">
        <v>5</v>
      </c>
      <c r="AB65" s="72" t="s">
        <v>41</v>
      </c>
      <c r="AC65" s="72" t="s">
        <v>75</v>
      </c>
      <c r="AD65" s="72" t="s">
        <v>194</v>
      </c>
      <c r="AE65" s="73">
        <v>30312152604064</v>
      </c>
      <c r="AF65" s="72" t="s">
        <v>268</v>
      </c>
      <c r="AG65" s="74">
        <v>445894057</v>
      </c>
      <c r="AH65" s="73">
        <v>64</v>
      </c>
    </row>
    <row r="66" spans="1:34">
      <c r="A66" s="58" t="str">
        <f>IF(B66="","",MAX($A$9:A65)+1)</f>
        <v/>
      </c>
      <c r="B66" s="59" t="str">
        <f t="array" ref="B66">IF(ROWS($B$10:B66)&gt;COUNTIF($Z$2:$Z$200,"ذكر"),"",INDEX($AF$2:$AF$200,SMALL(IF($AF$2:$AF$200&lt;&gt;"",IF($Z$2:$Z$200="ذكر",ROW($AF$2:$AF$200)-ROW($AF$2)+1)),ROWS($B$10:B66))))</f>
        <v/>
      </c>
      <c r="C66" s="60"/>
      <c r="D66" s="61" t="str">
        <f t="array" ref="D66">IF(ROWS($B$10:B66)&gt;COUNTIF($Z$2:$Z$200,"ذكر"),"",INDEX($AE$2:$AE$200,SMALL(IF($AF$2:$AF$200&lt;&gt;"",IF($Z$2:$Z$200="ذكر",ROW($AF$2:$AF$200)-ROW($AF$2)+1)),ROWS($B$10:B66))))</f>
        <v/>
      </c>
      <c r="E66" s="62"/>
      <c r="F66" s="62" t="str">
        <f t="array" ref="F66">IF(ROWS($B$10:B66)&gt;COUNTIF($Z$2:$Z$200,"ذكر"),"",INDEX($AA$2:$AA$200,SMALL(IF($AF$2:$AF$200&lt;&gt;"",IF($Z$2:$Z$200="ذكر",ROW($AF$2:$AF$200)-ROW($AF$2)+1)),ROWS($B$10:B66))))</f>
        <v/>
      </c>
      <c r="G66" s="63">
        <f>IF(H66="","",MAX($G$9:G65)+1)</f>
        <v>57</v>
      </c>
      <c r="H66" s="64" t="str">
        <f t="array" ref="H66">IF(ROWS($B$10:B66)&gt;COUNTIF($Z$2:$Z$200,"انثى"),"",INDEX($AF$2:$AF$200,SMALL(IF($AF$2:$AF$200&lt;&gt;"",IF($Z$2:$Z$200="انثى",ROW($AF$2:$AF$200)-ROW($AF$2)+1)),ROWS($B$10:B66))))</f>
        <v>أحلام الفتى57</v>
      </c>
      <c r="I66" s="60"/>
      <c r="J66" s="61">
        <f t="array" ref="J66">IF(ROWS($B$10:B66)&gt;COUNTIF($Z$2:$Z$200,"انثى"),"",INDEX($AE$2:$AE$200,SMALL(IF($AF$2:$AF$200&lt;&gt;"",IF($Z$2:$Z$200="انثى",ROW($AF$2:$AF$200)-ROW($AF$2)+1)),ROWS($B$10:B66))))</f>
        <v>30312152604092</v>
      </c>
      <c r="K66" s="62"/>
      <c r="L66" s="62" t="str">
        <f t="array" ref="L66">IF(ROWS($B$10:B66)&gt;COUNTIF($Z$2:$Z$200,"انثى"),"",INDEX($AA$2:$AA$200,SMALL(IF($AF$2:$AF$200&lt;&gt;"",IF($Z$2:$Z$200="انثى",ROW($AF$2:$AF$200)-ROW($AF$2)+1)),ROWS($B$10:B66))))</f>
        <v>مسلمة</v>
      </c>
      <c r="Y66" s="72" t="s">
        <v>39</v>
      </c>
      <c r="Z66" s="72" t="s">
        <v>76</v>
      </c>
      <c r="AA66" s="72" t="s">
        <v>5</v>
      </c>
      <c r="AB66" s="72" t="s">
        <v>41</v>
      </c>
      <c r="AC66" s="72" t="s">
        <v>52</v>
      </c>
      <c r="AD66" s="72" t="s">
        <v>195</v>
      </c>
      <c r="AE66" s="73">
        <v>30312152604065</v>
      </c>
      <c r="AF66" s="72" t="s">
        <v>269</v>
      </c>
      <c r="AG66" s="74">
        <v>445752630</v>
      </c>
      <c r="AH66" s="73">
        <v>65</v>
      </c>
    </row>
    <row r="67" spans="1:34">
      <c r="A67" s="58" t="str">
        <f>IF(B67="","",MAX($A$9:A66)+1)</f>
        <v/>
      </c>
      <c r="B67" s="59" t="str">
        <f t="array" ref="B67">IF(ROWS($B$10:B67)&gt;COUNTIF($Z$2:$Z$200,"ذكر"),"",INDEX($AF$2:$AF$200,SMALL(IF($AF$2:$AF$200&lt;&gt;"",IF($Z$2:$Z$200="ذكر",ROW($AF$2:$AF$200)-ROW($AF$2)+1)),ROWS($B$10:B67))))</f>
        <v/>
      </c>
      <c r="C67" s="60"/>
      <c r="D67" s="61" t="str">
        <f t="array" ref="D67">IF(ROWS($B$10:B67)&gt;COUNTIF($Z$2:$Z$200,"ذكر"),"",INDEX($AE$2:$AE$200,SMALL(IF($AF$2:$AF$200&lt;&gt;"",IF($Z$2:$Z$200="ذكر",ROW($AF$2:$AF$200)-ROW($AF$2)+1)),ROWS($B$10:B67))))</f>
        <v/>
      </c>
      <c r="E67" s="62"/>
      <c r="F67" s="62" t="str">
        <f t="array" ref="F67">IF(ROWS($B$10:B67)&gt;COUNTIF($Z$2:$Z$200,"ذكر"),"",INDEX($AA$2:$AA$200,SMALL(IF($AF$2:$AF$200&lt;&gt;"",IF($Z$2:$Z$200="ذكر",ROW($AF$2:$AF$200)-ROW($AF$2)+1)),ROWS($B$10:B67))))</f>
        <v/>
      </c>
      <c r="G67" s="63">
        <f>IF(H67="","",MAX($G$9:G66)+1)</f>
        <v>58</v>
      </c>
      <c r="H67" s="64" t="str">
        <f t="array" ref="H67">IF(ROWS($B$10:B67)&gt;COUNTIF($Z$2:$Z$200,"انثى"),"",INDEX($AF$2:$AF$200,SMALL(IF($AF$2:$AF$200&lt;&gt;"",IF($Z$2:$Z$200="انثى",ROW($AF$2:$AF$200)-ROW($AF$2)+1)),ROWS($B$10:B67))))</f>
        <v>أحلام الفتى58</v>
      </c>
      <c r="I67" s="60"/>
      <c r="J67" s="61">
        <f t="array" ref="J67">IF(ROWS($B$10:B67)&gt;COUNTIF($Z$2:$Z$200,"انثى"),"",INDEX($AE$2:$AE$200,SMALL(IF($AF$2:$AF$200&lt;&gt;"",IF($Z$2:$Z$200="انثى",ROW($AF$2:$AF$200)-ROW($AF$2)+1)),ROWS($B$10:B67))))</f>
        <v>30312152604093</v>
      </c>
      <c r="K67" s="62"/>
      <c r="L67" s="62" t="str">
        <f t="array" ref="L67">IF(ROWS($B$10:B67)&gt;COUNTIF($Z$2:$Z$200,"انثى"),"",INDEX($AA$2:$AA$200,SMALL(IF($AF$2:$AF$200&lt;&gt;"",IF($Z$2:$Z$200="انثى",ROW($AF$2:$AF$200)-ROW($AF$2)+1)),ROWS($B$10:B67))))</f>
        <v>مسلمة</v>
      </c>
      <c r="Y67" s="72" t="s">
        <v>39</v>
      </c>
      <c r="Z67" s="72" t="s">
        <v>76</v>
      </c>
      <c r="AA67" s="72" t="s">
        <v>5</v>
      </c>
      <c r="AB67" s="72" t="s">
        <v>41</v>
      </c>
      <c r="AC67" s="72" t="s">
        <v>56</v>
      </c>
      <c r="AD67" s="72" t="s">
        <v>196</v>
      </c>
      <c r="AE67" s="73">
        <v>30312152604066</v>
      </c>
      <c r="AF67" s="72" t="s">
        <v>270</v>
      </c>
      <c r="AG67" s="74">
        <v>445709088</v>
      </c>
      <c r="AH67" s="73">
        <v>66</v>
      </c>
    </row>
    <row r="68" spans="1:34">
      <c r="A68" s="58" t="str">
        <f>IF(B68="","",MAX($A$9:A67)+1)</f>
        <v/>
      </c>
      <c r="B68" s="59" t="str">
        <f t="array" ref="B68">IF(ROWS($B$10:B68)&gt;COUNTIF($Z$2:$Z$200,"ذكر"),"",INDEX($AF$2:$AF$200,SMALL(IF($AF$2:$AF$200&lt;&gt;"",IF($Z$2:$Z$200="ذكر",ROW($AF$2:$AF$200)-ROW($AF$2)+1)),ROWS($B$10:B68))))</f>
        <v/>
      </c>
      <c r="C68" s="60"/>
      <c r="D68" s="61" t="str">
        <f t="array" ref="D68">IF(ROWS($B$10:B68)&gt;COUNTIF($Z$2:$Z$200,"ذكر"),"",INDEX($AE$2:$AE$200,SMALL(IF($AF$2:$AF$200&lt;&gt;"",IF($Z$2:$Z$200="ذكر",ROW($AF$2:$AF$200)-ROW($AF$2)+1)),ROWS($B$10:B68))))</f>
        <v/>
      </c>
      <c r="E68" s="62"/>
      <c r="F68" s="62" t="str">
        <f t="array" ref="F68">IF(ROWS($B$10:B68)&gt;COUNTIF($Z$2:$Z$200,"ذكر"),"",INDEX($AA$2:$AA$200,SMALL(IF($AF$2:$AF$200&lt;&gt;"",IF($Z$2:$Z$200="ذكر",ROW($AF$2:$AF$200)-ROW($AF$2)+1)),ROWS($B$10:B68))))</f>
        <v/>
      </c>
      <c r="G68" s="63">
        <f>IF(H68="","",MAX($G$9:G67)+1)</f>
        <v>59</v>
      </c>
      <c r="H68" s="64" t="str">
        <f t="array" ref="H68">IF(ROWS($B$10:B68)&gt;COUNTIF($Z$2:$Z$200,"انثى"),"",INDEX($AF$2:$AF$200,SMALL(IF($AF$2:$AF$200&lt;&gt;"",IF($Z$2:$Z$200="انثى",ROW($AF$2:$AF$200)-ROW($AF$2)+1)),ROWS($B$10:B68))))</f>
        <v>أحلام الفتى59</v>
      </c>
      <c r="I68" s="60"/>
      <c r="J68" s="61">
        <f t="array" ref="J68">IF(ROWS($B$10:B68)&gt;COUNTIF($Z$2:$Z$200,"انثى"),"",INDEX($AE$2:$AE$200,SMALL(IF($AF$2:$AF$200&lt;&gt;"",IF($Z$2:$Z$200="انثى",ROW($AF$2:$AF$200)-ROW($AF$2)+1)),ROWS($B$10:B68))))</f>
        <v>30312152604094</v>
      </c>
      <c r="K68" s="62"/>
      <c r="L68" s="62" t="str">
        <f t="array" ref="L68">IF(ROWS($B$10:B68)&gt;COUNTIF($Z$2:$Z$200,"انثى"),"",INDEX($AA$2:$AA$200,SMALL(IF($AF$2:$AF$200&lt;&gt;"",IF($Z$2:$Z$200="انثى",ROW($AF$2:$AF$200)-ROW($AF$2)+1)),ROWS($B$10:B68))))</f>
        <v>مسلمة</v>
      </c>
      <c r="Y68" s="72" t="s">
        <v>39</v>
      </c>
      <c r="Z68" s="72" t="s">
        <v>76</v>
      </c>
      <c r="AA68" s="72" t="s">
        <v>5</v>
      </c>
      <c r="AB68" s="72" t="s">
        <v>41</v>
      </c>
      <c r="AC68" s="72" t="s">
        <v>72</v>
      </c>
      <c r="AD68" s="72" t="s">
        <v>197</v>
      </c>
      <c r="AE68" s="73">
        <v>30312152604067</v>
      </c>
      <c r="AF68" s="72" t="s">
        <v>271</v>
      </c>
      <c r="AG68" s="74">
        <v>445765430</v>
      </c>
      <c r="AH68" s="73">
        <v>67</v>
      </c>
    </row>
    <row r="69" spans="1:34">
      <c r="A69" s="58" t="str">
        <f>IF(B69="","",MAX($A$9:A68)+1)</f>
        <v/>
      </c>
      <c r="B69" s="59" t="str">
        <f t="array" ref="B69">IF(ROWS($B$10:B69)&gt;COUNTIF($Z$2:$Z$200,"ذكر"),"",INDEX($AF$2:$AF$200,SMALL(IF($AF$2:$AF$200&lt;&gt;"",IF($Z$2:$Z$200="ذكر",ROW($AF$2:$AF$200)-ROW($AF$2)+1)),ROWS($B$10:B69))))</f>
        <v/>
      </c>
      <c r="C69" s="60"/>
      <c r="D69" s="61" t="str">
        <f t="array" ref="D69">IF(ROWS($B$10:B69)&gt;COUNTIF($Z$2:$Z$200,"ذكر"),"",INDEX($AE$2:$AE$200,SMALL(IF($AF$2:$AF$200&lt;&gt;"",IF($Z$2:$Z$200="ذكر",ROW($AF$2:$AF$200)-ROW($AF$2)+1)),ROWS($B$10:B69))))</f>
        <v/>
      </c>
      <c r="E69" s="62"/>
      <c r="F69" s="62" t="str">
        <f t="array" ref="F69">IF(ROWS($B$10:B69)&gt;COUNTIF($Z$2:$Z$200,"ذكر"),"",INDEX($AA$2:$AA$200,SMALL(IF($AF$2:$AF$200&lt;&gt;"",IF($Z$2:$Z$200="ذكر",ROW($AF$2:$AF$200)-ROW($AF$2)+1)),ROWS($B$10:B69))))</f>
        <v/>
      </c>
      <c r="G69" s="63">
        <f>IF(H69="","",MAX($G$9:G68)+1)</f>
        <v>60</v>
      </c>
      <c r="H69" s="64" t="str">
        <f t="array" ref="H69">IF(ROWS($B$10:B69)&gt;COUNTIF($Z$2:$Z$200,"انثى"),"",INDEX($AF$2:$AF$200,SMALL(IF($AF$2:$AF$200&lt;&gt;"",IF($Z$2:$Z$200="انثى",ROW($AF$2:$AF$200)-ROW($AF$2)+1)),ROWS($B$10:B69))))</f>
        <v>أحلام الفتى60</v>
      </c>
      <c r="I69" s="60"/>
      <c r="J69" s="61">
        <f t="array" ref="J69">IF(ROWS($B$10:B69)&gt;COUNTIF($Z$2:$Z$200,"انثى"),"",INDEX($AE$2:$AE$200,SMALL(IF($AF$2:$AF$200&lt;&gt;"",IF($Z$2:$Z$200="انثى",ROW($AF$2:$AF$200)-ROW($AF$2)+1)),ROWS($B$10:B69))))</f>
        <v>30312152604095</v>
      </c>
      <c r="K69" s="62"/>
      <c r="L69" s="62" t="str">
        <f t="array" ref="L69">IF(ROWS($B$10:B69)&gt;COUNTIF($Z$2:$Z$200,"انثى"),"",INDEX($AA$2:$AA$200,SMALL(IF($AF$2:$AF$200&lt;&gt;"",IF($Z$2:$Z$200="انثى",ROW($AF$2:$AF$200)-ROW($AF$2)+1)),ROWS($B$10:B69))))</f>
        <v>مسلمة</v>
      </c>
      <c r="Y69" s="72" t="s">
        <v>39</v>
      </c>
      <c r="Z69" s="72" t="s">
        <v>76</v>
      </c>
      <c r="AA69" s="72" t="s">
        <v>5</v>
      </c>
      <c r="AB69" s="72" t="s">
        <v>41</v>
      </c>
      <c r="AC69" s="72" t="s">
        <v>46</v>
      </c>
      <c r="AD69" s="72" t="s">
        <v>198</v>
      </c>
      <c r="AE69" s="73">
        <v>30312152604068</v>
      </c>
      <c r="AF69" s="72" t="s">
        <v>272</v>
      </c>
      <c r="AG69" s="74">
        <v>445839210</v>
      </c>
      <c r="AH69" s="73">
        <v>68</v>
      </c>
    </row>
    <row r="70" spans="1:34">
      <c r="A70" s="58" t="str">
        <f>IF(B70="","",MAX($A$9:A69)+1)</f>
        <v/>
      </c>
      <c r="B70" s="59" t="str">
        <f t="array" ref="B70">IF(ROWS($B$10:B70)&gt;COUNTIF($Z$2:$Z$200,"ذكر"),"",INDEX($AF$2:$AF$200,SMALL(IF($AF$2:$AF$200&lt;&gt;"",IF($Z$2:$Z$200="ذكر",ROW($AF$2:$AF$200)-ROW($AF$2)+1)),ROWS($B$10:B70))))</f>
        <v/>
      </c>
      <c r="C70" s="60"/>
      <c r="D70" s="61" t="str">
        <f t="array" ref="D70">IF(ROWS($B$10:B70)&gt;COUNTIF($Z$2:$Z$200,"ذكر"),"",INDEX($AE$2:$AE$200,SMALL(IF($AF$2:$AF$200&lt;&gt;"",IF($Z$2:$Z$200="ذكر",ROW($AF$2:$AF$200)-ROW($AF$2)+1)),ROWS($B$10:B70))))</f>
        <v/>
      </c>
      <c r="E70" s="62"/>
      <c r="F70" s="62" t="str">
        <f t="array" ref="F70">IF(ROWS($B$10:B70)&gt;COUNTIF($Z$2:$Z$200,"ذكر"),"",INDEX($AA$2:$AA$200,SMALL(IF($AF$2:$AF$200&lt;&gt;"",IF($Z$2:$Z$200="ذكر",ROW($AF$2:$AF$200)-ROW($AF$2)+1)),ROWS($B$10:B70))))</f>
        <v/>
      </c>
      <c r="G70" s="63">
        <f>IF(H70="","",MAX($G$9:G69)+1)</f>
        <v>61</v>
      </c>
      <c r="H70" s="64" t="str">
        <f t="array" ref="H70">IF(ROWS($B$10:B70)&gt;COUNTIF($Z$2:$Z$200,"انثى"),"",INDEX($AF$2:$AF$200,SMALL(IF($AF$2:$AF$200&lt;&gt;"",IF($Z$2:$Z$200="انثى",ROW($AF$2:$AF$200)-ROW($AF$2)+1)),ROWS($B$10:B70))))</f>
        <v>أحلام الفتى61</v>
      </c>
      <c r="I70" s="60"/>
      <c r="J70" s="61">
        <f t="array" ref="J70">IF(ROWS($B$10:B70)&gt;COUNTIF($Z$2:$Z$200,"انثى"),"",INDEX($AE$2:$AE$200,SMALL(IF($AF$2:$AF$200&lt;&gt;"",IF($Z$2:$Z$200="انثى",ROW($AF$2:$AF$200)-ROW($AF$2)+1)),ROWS($B$10:B70))))</f>
        <v>30312152604096</v>
      </c>
      <c r="K70" s="62"/>
      <c r="L70" s="62" t="str">
        <f t="array" ref="L70">IF(ROWS($B$10:B70)&gt;COUNTIF($Z$2:$Z$200,"انثى"),"",INDEX($AA$2:$AA$200,SMALL(IF($AF$2:$AF$200&lt;&gt;"",IF($Z$2:$Z$200="انثى",ROW($AF$2:$AF$200)-ROW($AF$2)+1)),ROWS($B$10:B70))))</f>
        <v>مسلمة</v>
      </c>
      <c r="Y70" s="72" t="s">
        <v>39</v>
      </c>
      <c r="Z70" s="72" t="s">
        <v>76</v>
      </c>
      <c r="AA70" s="72" t="s">
        <v>5</v>
      </c>
      <c r="AB70" s="72" t="s">
        <v>41</v>
      </c>
      <c r="AC70" s="72" t="s">
        <v>89</v>
      </c>
      <c r="AD70" s="72" t="s">
        <v>199</v>
      </c>
      <c r="AE70" s="73">
        <v>30312152604069</v>
      </c>
      <c r="AF70" s="72" t="s">
        <v>273</v>
      </c>
      <c r="AG70" s="74">
        <v>445699493</v>
      </c>
      <c r="AH70" s="73">
        <v>69</v>
      </c>
    </row>
    <row r="71" spans="1:34">
      <c r="A71" s="58" t="str">
        <f>IF(B71="","",MAX($A$9:A70)+1)</f>
        <v/>
      </c>
      <c r="B71" s="59" t="str">
        <f t="array" ref="B71">IF(ROWS($B$10:B71)&gt;COUNTIF($Z$2:$Z$200,"ذكر"),"",INDEX($AF$2:$AF$200,SMALL(IF($AF$2:$AF$200&lt;&gt;"",IF($Z$2:$Z$200="ذكر",ROW($AF$2:$AF$200)-ROW($AF$2)+1)),ROWS($B$10:B71))))</f>
        <v/>
      </c>
      <c r="C71" s="60"/>
      <c r="D71" s="61" t="str">
        <f t="array" ref="D71">IF(ROWS($B$10:B71)&gt;COUNTIF($Z$2:$Z$200,"ذكر"),"",INDEX($AE$2:$AE$200,SMALL(IF($AF$2:$AF$200&lt;&gt;"",IF($Z$2:$Z$200="ذكر",ROW($AF$2:$AF$200)-ROW($AF$2)+1)),ROWS($B$10:B71))))</f>
        <v/>
      </c>
      <c r="E71" s="62"/>
      <c r="F71" s="62" t="str">
        <f t="array" ref="F71">IF(ROWS($B$10:B71)&gt;COUNTIF($Z$2:$Z$200,"ذكر"),"",INDEX($AA$2:$AA$200,SMALL(IF($AF$2:$AF$200&lt;&gt;"",IF($Z$2:$Z$200="ذكر",ROW($AF$2:$AF$200)-ROW($AF$2)+1)),ROWS($B$10:B71))))</f>
        <v/>
      </c>
      <c r="G71" s="63">
        <f>IF(H71="","",MAX($G$9:G70)+1)</f>
        <v>62</v>
      </c>
      <c r="H71" s="64" t="str">
        <f t="array" ref="H71">IF(ROWS($B$10:B71)&gt;COUNTIF($Z$2:$Z$200,"انثى"),"",INDEX($AF$2:$AF$200,SMALL(IF($AF$2:$AF$200&lt;&gt;"",IF($Z$2:$Z$200="انثى",ROW($AF$2:$AF$200)-ROW($AF$2)+1)),ROWS($B$10:B71))))</f>
        <v>أحلام الفتى62</v>
      </c>
      <c r="I71" s="60"/>
      <c r="J71" s="61">
        <f t="array" ref="J71">IF(ROWS($B$10:B71)&gt;COUNTIF($Z$2:$Z$200,"انثى"),"",INDEX($AE$2:$AE$200,SMALL(IF($AF$2:$AF$200&lt;&gt;"",IF($Z$2:$Z$200="انثى",ROW($AF$2:$AF$200)-ROW($AF$2)+1)),ROWS($B$10:B71))))</f>
        <v>30312152604097</v>
      </c>
      <c r="K71" s="62"/>
      <c r="L71" s="62" t="str">
        <f t="array" ref="L71">IF(ROWS($B$10:B71)&gt;COUNTIF($Z$2:$Z$200,"انثى"),"",INDEX($AA$2:$AA$200,SMALL(IF($AF$2:$AF$200&lt;&gt;"",IF($Z$2:$Z$200="انثى",ROW($AF$2:$AF$200)-ROW($AF$2)+1)),ROWS($B$10:B71))))</f>
        <v>مسلمة</v>
      </c>
      <c r="Y71" s="72" t="s">
        <v>39</v>
      </c>
      <c r="Z71" s="72" t="s">
        <v>76</v>
      </c>
      <c r="AA71" s="72" t="s">
        <v>5</v>
      </c>
      <c r="AB71" s="72" t="s">
        <v>41</v>
      </c>
      <c r="AC71" s="72" t="s">
        <v>70</v>
      </c>
      <c r="AD71" s="72" t="s">
        <v>200</v>
      </c>
      <c r="AE71" s="73">
        <v>30312152604070</v>
      </c>
      <c r="AF71" s="72" t="s">
        <v>274</v>
      </c>
      <c r="AG71" s="74">
        <v>445749411</v>
      </c>
      <c r="AH71" s="73">
        <v>70</v>
      </c>
    </row>
    <row r="72" spans="1:34">
      <c r="A72" s="58" t="str">
        <f>IF(B72="","",MAX($A$9:A71)+1)</f>
        <v/>
      </c>
      <c r="B72" s="59" t="str">
        <f t="array" ref="B72">IF(ROWS($B$10:B72)&gt;COUNTIF($Z$2:$Z$200,"ذكر"),"",INDEX($AF$2:$AF$200,SMALL(IF($AF$2:$AF$200&lt;&gt;"",IF($Z$2:$Z$200="ذكر",ROW($AF$2:$AF$200)-ROW($AF$2)+1)),ROWS($B$10:B72))))</f>
        <v/>
      </c>
      <c r="C72" s="60"/>
      <c r="D72" s="61" t="str">
        <f t="array" ref="D72">IF(ROWS($B$10:B72)&gt;COUNTIF($Z$2:$Z$200,"ذكر"),"",INDEX($AE$2:$AE$200,SMALL(IF($AF$2:$AF$200&lt;&gt;"",IF($Z$2:$Z$200="ذكر",ROW($AF$2:$AF$200)-ROW($AF$2)+1)),ROWS($B$10:B72))))</f>
        <v/>
      </c>
      <c r="E72" s="62"/>
      <c r="F72" s="62" t="str">
        <f t="array" ref="F72">IF(ROWS($B$10:B72)&gt;COUNTIF($Z$2:$Z$200,"ذكر"),"",INDEX($AA$2:$AA$200,SMALL(IF($AF$2:$AF$200&lt;&gt;"",IF($Z$2:$Z$200="ذكر",ROW($AF$2:$AF$200)-ROW($AF$2)+1)),ROWS($B$10:B72))))</f>
        <v/>
      </c>
      <c r="G72" s="63">
        <f>IF(H72="","",MAX($G$9:G71)+1)</f>
        <v>63</v>
      </c>
      <c r="H72" s="64" t="str">
        <f t="array" ref="H72">IF(ROWS($B$10:B72)&gt;COUNTIF($Z$2:$Z$200,"انثى"),"",INDEX($AF$2:$AF$200,SMALL(IF($AF$2:$AF$200&lt;&gt;"",IF($Z$2:$Z$200="انثى",ROW($AF$2:$AF$200)-ROW($AF$2)+1)),ROWS($B$10:B72))))</f>
        <v>أحلام الفتى63</v>
      </c>
      <c r="I72" s="60"/>
      <c r="J72" s="61">
        <f t="array" ref="J72">IF(ROWS($B$10:B72)&gt;COUNTIF($Z$2:$Z$200,"انثى"),"",INDEX($AE$2:$AE$200,SMALL(IF($AF$2:$AF$200&lt;&gt;"",IF($Z$2:$Z$200="انثى",ROW($AF$2:$AF$200)-ROW($AF$2)+1)),ROWS($B$10:B72))))</f>
        <v>30312152604098</v>
      </c>
      <c r="K72" s="62"/>
      <c r="L72" s="62" t="str">
        <f t="array" ref="L72">IF(ROWS($B$10:B72)&gt;COUNTIF($Z$2:$Z$200,"انثى"),"",INDEX($AA$2:$AA$200,SMALL(IF($AF$2:$AF$200&lt;&gt;"",IF($Z$2:$Z$200="انثى",ROW($AF$2:$AF$200)-ROW($AF$2)+1)),ROWS($B$10:B72))))</f>
        <v>مسلمة</v>
      </c>
      <c r="Y72" s="72" t="s">
        <v>39</v>
      </c>
      <c r="Z72" s="72" t="s">
        <v>76</v>
      </c>
      <c r="AA72" s="72" t="s">
        <v>5</v>
      </c>
      <c r="AB72" s="72" t="s">
        <v>41</v>
      </c>
      <c r="AC72" s="72" t="s">
        <v>90</v>
      </c>
      <c r="AD72" s="72" t="s">
        <v>201</v>
      </c>
      <c r="AE72" s="73">
        <v>30312152604071</v>
      </c>
      <c r="AF72" s="72" t="s">
        <v>275</v>
      </c>
      <c r="AG72" s="74">
        <v>445764014</v>
      </c>
      <c r="AH72" s="73">
        <v>71</v>
      </c>
    </row>
    <row r="73" spans="1:34">
      <c r="A73" s="58" t="str">
        <f>IF(B73="","",MAX($A$9:A72)+1)</f>
        <v/>
      </c>
      <c r="B73" s="59" t="str">
        <f t="array" ref="B73">IF(ROWS($B$10:B73)&gt;COUNTIF($Z$2:$Z$200,"ذكر"),"",INDEX($AF$2:$AF$200,SMALL(IF($AF$2:$AF$200&lt;&gt;"",IF($Z$2:$Z$200="ذكر",ROW($AF$2:$AF$200)-ROW($AF$2)+1)),ROWS($B$10:B73))))</f>
        <v/>
      </c>
      <c r="C73" s="60"/>
      <c r="D73" s="61" t="str">
        <f t="array" ref="D73">IF(ROWS($B$10:B73)&gt;COUNTIF($Z$2:$Z$200,"ذكر"),"",INDEX($AE$2:$AE$200,SMALL(IF($AF$2:$AF$200&lt;&gt;"",IF($Z$2:$Z$200="ذكر",ROW($AF$2:$AF$200)-ROW($AF$2)+1)),ROWS($B$10:B73))))</f>
        <v/>
      </c>
      <c r="E73" s="62"/>
      <c r="F73" s="62" t="str">
        <f t="array" ref="F73">IF(ROWS($B$10:B73)&gt;COUNTIF($Z$2:$Z$200,"ذكر"),"",INDEX($AA$2:$AA$200,SMALL(IF($AF$2:$AF$200&lt;&gt;"",IF($Z$2:$Z$200="ذكر",ROW($AF$2:$AF$200)-ROW($AF$2)+1)),ROWS($B$10:B73))))</f>
        <v/>
      </c>
      <c r="G73" s="63">
        <f>IF(H73="","",MAX($G$9:G72)+1)</f>
        <v>64</v>
      </c>
      <c r="H73" s="64" t="str">
        <f t="array" ref="H73">IF(ROWS($B$10:B73)&gt;COUNTIF($Z$2:$Z$200,"انثى"),"",INDEX($AF$2:$AF$200,SMALL(IF($AF$2:$AF$200&lt;&gt;"",IF($Z$2:$Z$200="انثى",ROW($AF$2:$AF$200)-ROW($AF$2)+1)),ROWS($B$10:B73))))</f>
        <v>أحلام الفتى64</v>
      </c>
      <c r="I73" s="60"/>
      <c r="J73" s="61">
        <f t="array" ref="J73">IF(ROWS($B$10:B73)&gt;COUNTIF($Z$2:$Z$200,"انثى"),"",INDEX($AE$2:$AE$200,SMALL(IF($AF$2:$AF$200&lt;&gt;"",IF($Z$2:$Z$200="انثى",ROW($AF$2:$AF$200)-ROW($AF$2)+1)),ROWS($B$10:B73))))</f>
        <v>30312152604099</v>
      </c>
      <c r="K73" s="62"/>
      <c r="L73" s="62" t="str">
        <f t="array" ref="L73">IF(ROWS($B$10:B73)&gt;COUNTIF($Z$2:$Z$200,"انثى"),"",INDEX($AA$2:$AA$200,SMALL(IF($AF$2:$AF$200&lt;&gt;"",IF($Z$2:$Z$200="انثى",ROW($AF$2:$AF$200)-ROW($AF$2)+1)),ROWS($B$10:B73))))</f>
        <v>مسلمة</v>
      </c>
      <c r="Y73" s="72" t="s">
        <v>39</v>
      </c>
      <c r="Z73" s="72" t="s">
        <v>76</v>
      </c>
      <c r="AA73" s="72" t="s">
        <v>5</v>
      </c>
      <c r="AB73" s="72" t="s">
        <v>41</v>
      </c>
      <c r="AC73" s="72" t="s">
        <v>49</v>
      </c>
      <c r="AD73" s="72" t="s">
        <v>202</v>
      </c>
      <c r="AE73" s="73">
        <v>30312152604072</v>
      </c>
      <c r="AF73" s="72" t="s">
        <v>276</v>
      </c>
      <c r="AG73" s="74">
        <v>446059197</v>
      </c>
      <c r="AH73" s="73">
        <v>72</v>
      </c>
    </row>
    <row r="74" spans="1:34">
      <c r="A74" s="58" t="str">
        <f>IF(B74="","",MAX($A$9:A73)+1)</f>
        <v/>
      </c>
      <c r="B74" s="59" t="str">
        <f t="array" ref="B74">IF(ROWS($B$10:B74)&gt;COUNTIF($Z$2:$Z$200,"ذكر"),"",INDEX($AF$2:$AF$200,SMALL(IF($AF$2:$AF$200&lt;&gt;"",IF($Z$2:$Z$200="ذكر",ROW($AF$2:$AF$200)-ROW($AF$2)+1)),ROWS($B$10:B74))))</f>
        <v/>
      </c>
      <c r="C74" s="60"/>
      <c r="D74" s="61" t="str">
        <f t="array" ref="D74">IF(ROWS($B$10:B74)&gt;COUNTIF($Z$2:$Z$200,"ذكر"),"",INDEX($AE$2:$AE$200,SMALL(IF($AF$2:$AF$200&lt;&gt;"",IF($Z$2:$Z$200="ذكر",ROW($AF$2:$AF$200)-ROW($AF$2)+1)),ROWS($B$10:B74))))</f>
        <v/>
      </c>
      <c r="E74" s="62"/>
      <c r="F74" s="62" t="str">
        <f t="array" ref="F74">IF(ROWS($B$10:B74)&gt;COUNTIF($Z$2:$Z$200,"ذكر"),"",INDEX($AA$2:$AA$200,SMALL(IF($AF$2:$AF$200&lt;&gt;"",IF($Z$2:$Z$200="ذكر",ROW($AF$2:$AF$200)-ROW($AF$2)+1)),ROWS($B$10:B74))))</f>
        <v/>
      </c>
      <c r="G74" s="63">
        <f>IF(H74="","",MAX($G$9:G73)+1)</f>
        <v>65</v>
      </c>
      <c r="H74" s="64" t="str">
        <f t="array" ref="H74">IF(ROWS($B$10:B74)&gt;COUNTIF($Z$2:$Z$200,"انثى"),"",INDEX($AF$2:$AF$200,SMALL(IF($AF$2:$AF$200&lt;&gt;"",IF($Z$2:$Z$200="انثى",ROW($AF$2:$AF$200)-ROW($AF$2)+1)),ROWS($B$10:B74))))</f>
        <v>أحلام الفتى65</v>
      </c>
      <c r="I74" s="60"/>
      <c r="J74" s="61">
        <f t="array" ref="J74">IF(ROWS($B$10:B74)&gt;COUNTIF($Z$2:$Z$200,"انثى"),"",INDEX($AE$2:$AE$200,SMALL(IF($AF$2:$AF$200&lt;&gt;"",IF($Z$2:$Z$200="انثى",ROW($AF$2:$AF$200)-ROW($AF$2)+1)),ROWS($B$10:B74))))</f>
        <v>30312152604100</v>
      </c>
      <c r="K74" s="62"/>
      <c r="L74" s="62" t="str">
        <f t="array" ref="L74">IF(ROWS($B$10:B74)&gt;COUNTIF($Z$2:$Z$200,"انثى"),"",INDEX($AA$2:$AA$200,SMALL(IF($AF$2:$AF$200&lt;&gt;"",IF($Z$2:$Z$200="انثى",ROW($AF$2:$AF$200)-ROW($AF$2)+1)),ROWS($B$10:B74))))</f>
        <v>مسلمة</v>
      </c>
      <c r="Y74" s="72" t="s">
        <v>39</v>
      </c>
      <c r="Z74" s="72" t="s">
        <v>76</v>
      </c>
      <c r="AA74" s="72" t="s">
        <v>5</v>
      </c>
      <c r="AB74" s="72" t="s">
        <v>41</v>
      </c>
      <c r="AC74" s="72" t="s">
        <v>90</v>
      </c>
      <c r="AD74" s="72" t="s">
        <v>203</v>
      </c>
      <c r="AE74" s="73">
        <v>30312152604073</v>
      </c>
      <c r="AF74" s="72" t="s">
        <v>277</v>
      </c>
      <c r="AG74" s="74">
        <v>445926630</v>
      </c>
      <c r="AH74" s="73">
        <v>73</v>
      </c>
    </row>
    <row r="75" spans="1:34">
      <c r="A75" s="58" t="str">
        <f>IF(B75="","",MAX($A$9:A74)+1)</f>
        <v/>
      </c>
      <c r="B75" s="59" t="str">
        <f t="array" ref="B75">IF(ROWS($B$10:B75)&gt;COUNTIF($Z$2:$Z$200,"ذكر"),"",INDEX($AF$2:$AF$200,SMALL(IF($AF$2:$AF$200&lt;&gt;"",IF($Z$2:$Z$200="ذكر",ROW($AF$2:$AF$200)-ROW($AF$2)+1)),ROWS($B$10:B75))))</f>
        <v/>
      </c>
      <c r="C75" s="60"/>
      <c r="D75" s="61" t="str">
        <f t="array" ref="D75">IF(ROWS($B$10:B75)&gt;COUNTIF($Z$2:$Z$200,"ذكر"),"",INDEX($AE$2:$AE$200,SMALL(IF($AF$2:$AF$200&lt;&gt;"",IF($Z$2:$Z$200="ذكر",ROW($AF$2:$AF$200)-ROW($AF$2)+1)),ROWS($B$10:B75))))</f>
        <v/>
      </c>
      <c r="E75" s="62"/>
      <c r="F75" s="62" t="str">
        <f t="array" ref="F75">IF(ROWS($B$10:B75)&gt;COUNTIF($Z$2:$Z$200,"ذكر"),"",INDEX($AA$2:$AA$200,SMALL(IF($AF$2:$AF$200&lt;&gt;"",IF($Z$2:$Z$200="ذكر",ROW($AF$2:$AF$200)-ROW($AF$2)+1)),ROWS($B$10:B75))))</f>
        <v/>
      </c>
      <c r="G75" s="63">
        <f>IF(H75="","",MAX($G$9:G74)+1)</f>
        <v>66</v>
      </c>
      <c r="H75" s="64" t="str">
        <f t="array" ref="H75">IF(ROWS($B$10:B75)&gt;COUNTIF($Z$2:$Z$200,"انثى"),"",INDEX($AF$2:$AF$200,SMALL(IF($AF$2:$AF$200&lt;&gt;"",IF($Z$2:$Z$200="انثى",ROW($AF$2:$AF$200)-ROW($AF$2)+1)),ROWS($B$10:B75))))</f>
        <v>أحلام الفتى66</v>
      </c>
      <c r="I75" s="60"/>
      <c r="J75" s="61">
        <f t="array" ref="J75">IF(ROWS($B$10:B75)&gt;COUNTIF($Z$2:$Z$200,"انثى"),"",INDEX($AE$2:$AE$200,SMALL(IF($AF$2:$AF$200&lt;&gt;"",IF($Z$2:$Z$200="انثى",ROW($AF$2:$AF$200)-ROW($AF$2)+1)),ROWS($B$10:B75))))</f>
        <v>30312152604101</v>
      </c>
      <c r="K75" s="62"/>
      <c r="L75" s="62" t="str">
        <f t="array" ref="L75">IF(ROWS($B$10:B75)&gt;COUNTIF($Z$2:$Z$200,"انثى"),"",INDEX($AA$2:$AA$200,SMALL(IF($AF$2:$AF$200&lt;&gt;"",IF($Z$2:$Z$200="انثى",ROW($AF$2:$AF$200)-ROW($AF$2)+1)),ROWS($B$10:B75))))</f>
        <v>مسلمة</v>
      </c>
      <c r="Y75" s="72" t="s">
        <v>39</v>
      </c>
      <c r="Z75" s="72" t="s">
        <v>76</v>
      </c>
      <c r="AA75" s="72" t="s">
        <v>5</v>
      </c>
      <c r="AB75" s="72" t="s">
        <v>41</v>
      </c>
      <c r="AC75" s="72" t="s">
        <v>70</v>
      </c>
      <c r="AD75" s="72" t="s">
        <v>204</v>
      </c>
      <c r="AE75" s="73">
        <v>30312152604074</v>
      </c>
      <c r="AF75" s="72" t="s">
        <v>278</v>
      </c>
      <c r="AG75" s="74">
        <v>445888609</v>
      </c>
      <c r="AH75" s="73">
        <v>74</v>
      </c>
    </row>
    <row r="76" spans="1:34">
      <c r="A76" s="58" t="str">
        <f>IF(B76="","",MAX($A$9:A75)+1)</f>
        <v/>
      </c>
      <c r="B76" s="59" t="str">
        <f t="array" ref="B76">IF(ROWS($B$10:B76)&gt;COUNTIF($Z$2:$Z$200,"ذكر"),"",INDEX($AF$2:$AF$200,SMALL(IF($AF$2:$AF$200&lt;&gt;"",IF($Z$2:$Z$200="ذكر",ROW($AF$2:$AF$200)-ROW($AF$2)+1)),ROWS($B$10:B76))))</f>
        <v/>
      </c>
      <c r="C76" s="60"/>
      <c r="D76" s="61" t="str">
        <f t="array" ref="D76">IF(ROWS($B$10:B76)&gt;COUNTIF($Z$2:$Z$200,"ذكر"),"",INDEX($AE$2:$AE$200,SMALL(IF($AF$2:$AF$200&lt;&gt;"",IF($Z$2:$Z$200="ذكر",ROW($AF$2:$AF$200)-ROW($AF$2)+1)),ROWS($B$10:B76))))</f>
        <v/>
      </c>
      <c r="E76" s="62"/>
      <c r="F76" s="62" t="str">
        <f t="array" ref="F76">IF(ROWS($B$10:B76)&gt;COUNTIF($Z$2:$Z$200,"ذكر"),"",INDEX($AA$2:$AA$200,SMALL(IF($AF$2:$AF$200&lt;&gt;"",IF($Z$2:$Z$200="ذكر",ROW($AF$2:$AF$200)-ROW($AF$2)+1)),ROWS($B$10:B76))))</f>
        <v/>
      </c>
      <c r="G76" s="63">
        <f>IF(H76="","",MAX($G$9:G75)+1)</f>
        <v>67</v>
      </c>
      <c r="H76" s="64" t="str">
        <f t="array" ref="H76">IF(ROWS($B$10:B76)&gt;COUNTIF($Z$2:$Z$200,"انثى"),"",INDEX($AF$2:$AF$200,SMALL(IF($AF$2:$AF$200&lt;&gt;"",IF($Z$2:$Z$200="انثى",ROW($AF$2:$AF$200)-ROW($AF$2)+1)),ROWS($B$10:B76))))</f>
        <v>أحلام الفتى67</v>
      </c>
      <c r="I76" s="60"/>
      <c r="J76" s="61">
        <f t="array" ref="J76">IF(ROWS($B$10:B76)&gt;COUNTIF($Z$2:$Z$200,"انثى"),"",INDEX($AE$2:$AE$200,SMALL(IF($AF$2:$AF$200&lt;&gt;"",IF($Z$2:$Z$200="انثى",ROW($AF$2:$AF$200)-ROW($AF$2)+1)),ROWS($B$10:B76))))</f>
        <v>30312152604102</v>
      </c>
      <c r="K76" s="62"/>
      <c r="L76" s="62" t="str">
        <f t="array" ref="L76">IF(ROWS($B$10:B76)&gt;COUNTIF($Z$2:$Z$200,"انثى"),"",INDEX($AA$2:$AA$200,SMALL(IF($AF$2:$AF$200&lt;&gt;"",IF($Z$2:$Z$200="انثى",ROW($AF$2:$AF$200)-ROW($AF$2)+1)),ROWS($B$10:B76))))</f>
        <v>مسلمة</v>
      </c>
      <c r="Y76" s="72" t="s">
        <v>39</v>
      </c>
      <c r="Z76" s="72" t="s">
        <v>76</v>
      </c>
      <c r="AA76" s="72" t="s">
        <v>5</v>
      </c>
      <c r="AB76" s="72" t="s">
        <v>41</v>
      </c>
      <c r="AC76" s="72" t="s">
        <v>45</v>
      </c>
      <c r="AD76" s="72" t="s">
        <v>205</v>
      </c>
      <c r="AE76" s="73">
        <v>30312152604075</v>
      </c>
      <c r="AF76" s="72" t="s">
        <v>279</v>
      </c>
      <c r="AG76" s="74">
        <v>445999572</v>
      </c>
      <c r="AH76" s="73">
        <v>75</v>
      </c>
    </row>
    <row r="77" spans="1:34">
      <c r="A77" s="58" t="str">
        <f>IF(B77="","",MAX($A$9:A76)+1)</f>
        <v/>
      </c>
      <c r="B77" s="59" t="str">
        <f t="array" ref="B77">IF(ROWS($B$10:B77)&gt;COUNTIF($Z$2:$Z$200,"ذكر"),"",INDEX($AF$2:$AF$200,SMALL(IF($AF$2:$AF$200&lt;&gt;"",IF($Z$2:$Z$200="ذكر",ROW($AF$2:$AF$200)-ROW($AF$2)+1)),ROWS($B$10:B77))))</f>
        <v/>
      </c>
      <c r="C77" s="60"/>
      <c r="D77" s="61" t="str">
        <f t="array" ref="D77">IF(ROWS($B$10:B77)&gt;COUNTIF($Z$2:$Z$200,"ذكر"),"",INDEX($AE$2:$AE$200,SMALL(IF($AF$2:$AF$200&lt;&gt;"",IF($Z$2:$Z$200="ذكر",ROW($AF$2:$AF$200)-ROW($AF$2)+1)),ROWS($B$10:B77))))</f>
        <v/>
      </c>
      <c r="E77" s="62"/>
      <c r="F77" s="62" t="str">
        <f t="array" ref="F77">IF(ROWS($B$10:B77)&gt;COUNTIF($Z$2:$Z$200,"ذكر"),"",INDEX($AA$2:$AA$200,SMALL(IF($AF$2:$AF$200&lt;&gt;"",IF($Z$2:$Z$200="ذكر",ROW($AF$2:$AF$200)-ROW($AF$2)+1)),ROWS($B$10:B77))))</f>
        <v/>
      </c>
      <c r="G77" s="63">
        <f>IF(H77="","",MAX($G$9:G76)+1)</f>
        <v>68</v>
      </c>
      <c r="H77" s="64" t="str">
        <f t="array" ref="H77">IF(ROWS($B$10:B77)&gt;COUNTIF($Z$2:$Z$200,"انثى"),"",INDEX($AF$2:$AF$200,SMALL(IF($AF$2:$AF$200&lt;&gt;"",IF($Z$2:$Z$200="انثى",ROW($AF$2:$AF$200)-ROW($AF$2)+1)),ROWS($B$10:B77))))</f>
        <v>أحلام الفتى68</v>
      </c>
      <c r="I77" s="60"/>
      <c r="J77" s="61">
        <f t="array" ref="J77">IF(ROWS($B$10:B77)&gt;COUNTIF($Z$2:$Z$200,"انثى"),"",INDEX($AE$2:$AE$200,SMALL(IF($AF$2:$AF$200&lt;&gt;"",IF($Z$2:$Z$200="انثى",ROW($AF$2:$AF$200)-ROW($AF$2)+1)),ROWS($B$10:B77))))</f>
        <v>30312152604103</v>
      </c>
      <c r="K77" s="62"/>
      <c r="L77" s="62" t="str">
        <f t="array" ref="L77">IF(ROWS($B$10:B77)&gt;COUNTIF($Z$2:$Z$200,"انثى"),"",INDEX($AA$2:$AA$200,SMALL(IF($AF$2:$AF$200&lt;&gt;"",IF($Z$2:$Z$200="انثى",ROW($AF$2:$AF$200)-ROW($AF$2)+1)),ROWS($B$10:B77))))</f>
        <v>مسلمة</v>
      </c>
      <c r="Y77" s="72" t="s">
        <v>39</v>
      </c>
      <c r="Z77" s="72" t="s">
        <v>76</v>
      </c>
      <c r="AA77" s="72" t="s">
        <v>5</v>
      </c>
      <c r="AB77" s="72" t="s">
        <v>41</v>
      </c>
      <c r="AC77" s="72" t="s">
        <v>61</v>
      </c>
      <c r="AD77" s="72" t="s">
        <v>206</v>
      </c>
      <c r="AE77" s="73">
        <v>30312152604076</v>
      </c>
      <c r="AF77" s="72" t="s">
        <v>280</v>
      </c>
      <c r="AG77" s="74">
        <v>445835127</v>
      </c>
      <c r="AH77" s="73">
        <v>76</v>
      </c>
    </row>
    <row r="78" spans="1:34">
      <c r="A78" s="58" t="str">
        <f>IF(B78="","",MAX($A$9:A77)+1)</f>
        <v/>
      </c>
      <c r="B78" s="59" t="str">
        <f t="array" ref="B78">IF(ROWS($B$10:B78)&gt;COUNTIF($Z$2:$Z$200,"ذكر"),"",INDEX($AF$2:$AF$200,SMALL(IF($AF$2:$AF$200&lt;&gt;"",IF($Z$2:$Z$200="ذكر",ROW($AF$2:$AF$200)-ROW($AF$2)+1)),ROWS($B$10:B78))))</f>
        <v/>
      </c>
      <c r="C78" s="60"/>
      <c r="D78" s="61" t="str">
        <f t="array" ref="D78">IF(ROWS($B$10:B78)&gt;COUNTIF($Z$2:$Z$200,"ذكر"),"",INDEX($AE$2:$AE$200,SMALL(IF($AF$2:$AF$200&lt;&gt;"",IF($Z$2:$Z$200="ذكر",ROW($AF$2:$AF$200)-ROW($AF$2)+1)),ROWS($B$10:B78))))</f>
        <v/>
      </c>
      <c r="E78" s="62"/>
      <c r="F78" s="62" t="str">
        <f t="array" ref="F78">IF(ROWS($B$10:B78)&gt;COUNTIF($Z$2:$Z$200,"ذكر"),"",INDEX($AA$2:$AA$200,SMALL(IF($AF$2:$AF$200&lt;&gt;"",IF($Z$2:$Z$200="ذكر",ROW($AF$2:$AF$200)-ROW($AF$2)+1)),ROWS($B$10:B78))))</f>
        <v/>
      </c>
      <c r="G78" s="63">
        <f>IF(H78="","",MAX($G$9:G77)+1)</f>
        <v>69</v>
      </c>
      <c r="H78" s="64" t="str">
        <f t="array" ref="H78">IF(ROWS($B$10:B78)&gt;COUNTIF($Z$2:$Z$200,"انثى"),"",INDEX($AF$2:$AF$200,SMALL(IF($AF$2:$AF$200&lt;&gt;"",IF($Z$2:$Z$200="انثى",ROW($AF$2:$AF$200)-ROW($AF$2)+1)),ROWS($B$10:B78))))</f>
        <v>أحلام الفتى69</v>
      </c>
      <c r="I78" s="60"/>
      <c r="J78" s="61">
        <f t="array" ref="J78">IF(ROWS($B$10:B78)&gt;COUNTIF($Z$2:$Z$200,"انثى"),"",INDEX($AE$2:$AE$200,SMALL(IF($AF$2:$AF$200&lt;&gt;"",IF($Z$2:$Z$200="انثى",ROW($AF$2:$AF$200)-ROW($AF$2)+1)),ROWS($B$10:B78))))</f>
        <v>30312152604104</v>
      </c>
      <c r="K78" s="62"/>
      <c r="L78" s="62" t="str">
        <f t="array" ref="L78">IF(ROWS($B$10:B78)&gt;COUNTIF($Z$2:$Z$200,"انثى"),"",INDEX($AA$2:$AA$200,SMALL(IF($AF$2:$AF$200&lt;&gt;"",IF($Z$2:$Z$200="انثى",ROW($AF$2:$AF$200)-ROW($AF$2)+1)),ROWS($B$10:B78))))</f>
        <v>مسلمة</v>
      </c>
      <c r="Y78" s="72" t="s">
        <v>39</v>
      </c>
      <c r="Z78" s="72" t="s">
        <v>76</v>
      </c>
      <c r="AA78" s="72" t="s">
        <v>5</v>
      </c>
      <c r="AB78" s="72" t="s">
        <v>41</v>
      </c>
      <c r="AC78" s="72" t="s">
        <v>91</v>
      </c>
      <c r="AD78" s="72" t="s">
        <v>207</v>
      </c>
      <c r="AE78" s="73">
        <v>30312152604077</v>
      </c>
      <c r="AF78" s="72" t="s">
        <v>281</v>
      </c>
      <c r="AG78" s="74">
        <v>445867692</v>
      </c>
      <c r="AH78" s="73">
        <v>77</v>
      </c>
    </row>
    <row r="79" spans="1:34">
      <c r="A79" s="58" t="str">
        <f>IF(B79="","",MAX($A$9:A78)+1)</f>
        <v/>
      </c>
      <c r="B79" s="59" t="str">
        <f t="array" ref="B79">IF(ROWS($B$10:B79)&gt;COUNTIF($Z$2:$Z$200,"ذكر"),"",INDEX($AF$2:$AF$200,SMALL(IF($AF$2:$AF$200&lt;&gt;"",IF($Z$2:$Z$200="ذكر",ROW($AF$2:$AF$200)-ROW($AF$2)+1)),ROWS($B$10:B79))))</f>
        <v/>
      </c>
      <c r="C79" s="60"/>
      <c r="D79" s="61" t="str">
        <f t="array" ref="D79">IF(ROWS($B$10:B79)&gt;COUNTIF($Z$2:$Z$200,"ذكر"),"",INDEX($AE$2:$AE$200,SMALL(IF($AF$2:$AF$200&lt;&gt;"",IF($Z$2:$Z$200="ذكر",ROW($AF$2:$AF$200)-ROW($AF$2)+1)),ROWS($B$10:B79))))</f>
        <v/>
      </c>
      <c r="E79" s="62"/>
      <c r="F79" s="62" t="str">
        <f t="array" ref="F79">IF(ROWS($B$10:B79)&gt;COUNTIF($Z$2:$Z$200,"ذكر"),"",INDEX($AA$2:$AA$200,SMALL(IF($AF$2:$AF$200&lt;&gt;"",IF($Z$2:$Z$200="ذكر",ROW($AF$2:$AF$200)-ROW($AF$2)+1)),ROWS($B$10:B79))))</f>
        <v/>
      </c>
      <c r="G79" s="63">
        <f>IF(H79="","",MAX($G$9:G78)+1)</f>
        <v>70</v>
      </c>
      <c r="H79" s="64" t="str">
        <f t="array" ref="H79">IF(ROWS($B$10:B79)&gt;COUNTIF($Z$2:$Z$200,"انثى"),"",INDEX($AF$2:$AF$200,SMALL(IF($AF$2:$AF$200&lt;&gt;"",IF($Z$2:$Z$200="انثى",ROW($AF$2:$AF$200)-ROW($AF$2)+1)),ROWS($B$10:B79))))</f>
        <v>أحلام الفتى70</v>
      </c>
      <c r="I79" s="60"/>
      <c r="J79" s="61">
        <f t="array" ref="J79">IF(ROWS($B$10:B79)&gt;COUNTIF($Z$2:$Z$200,"انثى"),"",INDEX($AE$2:$AE$200,SMALL(IF($AF$2:$AF$200&lt;&gt;"",IF($Z$2:$Z$200="انثى",ROW($AF$2:$AF$200)-ROW($AF$2)+1)),ROWS($B$10:B79))))</f>
        <v>30312152604105</v>
      </c>
      <c r="K79" s="62"/>
      <c r="L79" s="62" t="str">
        <f t="array" ref="L79">IF(ROWS($B$10:B79)&gt;COUNTIF($Z$2:$Z$200,"انثى"),"",INDEX($AA$2:$AA$200,SMALL(IF($AF$2:$AF$200&lt;&gt;"",IF($Z$2:$Z$200="انثى",ROW($AF$2:$AF$200)-ROW($AF$2)+1)),ROWS($B$10:B79))))</f>
        <v>مسلمة</v>
      </c>
      <c r="Y79" s="72" t="s">
        <v>39</v>
      </c>
      <c r="Z79" s="72" t="s">
        <v>76</v>
      </c>
      <c r="AA79" s="72" t="s">
        <v>5</v>
      </c>
      <c r="AB79" s="72" t="s">
        <v>41</v>
      </c>
      <c r="AC79" s="72" t="s">
        <v>58</v>
      </c>
      <c r="AD79" s="72" t="s">
        <v>208</v>
      </c>
      <c r="AE79" s="73">
        <v>30312152604078</v>
      </c>
      <c r="AF79" s="72" t="s">
        <v>282</v>
      </c>
      <c r="AG79" s="74">
        <v>445867448</v>
      </c>
      <c r="AH79" s="73">
        <v>78</v>
      </c>
    </row>
    <row r="80" spans="1:34">
      <c r="A80" s="58" t="str">
        <f>IF(B80="","",MAX($A$9:A79)+1)</f>
        <v/>
      </c>
      <c r="B80" s="59" t="str">
        <f t="array" ref="B80">IF(ROWS($B$10:B80)&gt;COUNTIF($Z$2:$Z$200,"ذكر"),"",INDEX($AF$2:$AF$200,SMALL(IF($AF$2:$AF$200&lt;&gt;"",IF($Z$2:$Z$200="ذكر",ROW($AF$2:$AF$200)-ROW($AF$2)+1)),ROWS($B$10:B80))))</f>
        <v/>
      </c>
      <c r="C80" s="60"/>
      <c r="D80" s="61" t="str">
        <f t="array" ref="D80">IF(ROWS($B$10:B80)&gt;COUNTIF($Z$2:$Z$200,"ذكر"),"",INDEX($AE$2:$AE$200,SMALL(IF($AF$2:$AF$200&lt;&gt;"",IF($Z$2:$Z$200="ذكر",ROW($AF$2:$AF$200)-ROW($AF$2)+1)),ROWS($B$10:B80))))</f>
        <v/>
      </c>
      <c r="E80" s="62"/>
      <c r="F80" s="62" t="str">
        <f t="array" ref="F80">IF(ROWS($B$10:B80)&gt;COUNTIF($Z$2:$Z$200,"ذكر"),"",INDEX($AA$2:$AA$200,SMALL(IF($AF$2:$AF$200&lt;&gt;"",IF($Z$2:$Z$200="ذكر",ROW($AF$2:$AF$200)-ROW($AF$2)+1)),ROWS($B$10:B80))))</f>
        <v/>
      </c>
      <c r="G80" s="63">
        <f>IF(H80="","",MAX($G$9:G79)+1)</f>
        <v>71</v>
      </c>
      <c r="H80" s="64" t="str">
        <f t="array" ref="H80">IF(ROWS($B$10:B80)&gt;COUNTIF($Z$2:$Z$200,"انثى"),"",INDEX($AF$2:$AF$200,SMALL(IF($AF$2:$AF$200&lt;&gt;"",IF($Z$2:$Z$200="انثى",ROW($AF$2:$AF$200)-ROW($AF$2)+1)),ROWS($B$10:B80))))</f>
        <v>أحلام الفتى71</v>
      </c>
      <c r="I80" s="60"/>
      <c r="J80" s="61">
        <f t="array" ref="J80">IF(ROWS($B$10:B80)&gt;COUNTIF($Z$2:$Z$200,"انثى"),"",INDEX($AE$2:$AE$200,SMALL(IF($AF$2:$AF$200&lt;&gt;"",IF($Z$2:$Z$200="انثى",ROW($AF$2:$AF$200)-ROW($AF$2)+1)),ROWS($B$10:B80))))</f>
        <v>30312152604106</v>
      </c>
      <c r="K80" s="62"/>
      <c r="L80" s="62" t="str">
        <f t="array" ref="L80">IF(ROWS($B$10:B80)&gt;COUNTIF($Z$2:$Z$200,"انثى"),"",INDEX($AA$2:$AA$200,SMALL(IF($AF$2:$AF$200&lt;&gt;"",IF($Z$2:$Z$200="انثى",ROW($AF$2:$AF$200)-ROW($AF$2)+1)),ROWS($B$10:B80))))</f>
        <v>مسلمة</v>
      </c>
      <c r="Y80" s="72" t="s">
        <v>39</v>
      </c>
      <c r="Z80" s="72" t="s">
        <v>76</v>
      </c>
      <c r="AA80" s="72" t="s">
        <v>5</v>
      </c>
      <c r="AB80" s="72" t="s">
        <v>41</v>
      </c>
      <c r="AC80" s="72" t="s">
        <v>45</v>
      </c>
      <c r="AD80" s="72" t="s">
        <v>209</v>
      </c>
      <c r="AE80" s="73">
        <v>30312152604079</v>
      </c>
      <c r="AF80" s="72" t="s">
        <v>283</v>
      </c>
      <c r="AG80" s="74">
        <v>445756460</v>
      </c>
      <c r="AH80" s="73">
        <v>79</v>
      </c>
    </row>
    <row r="81" spans="1:34">
      <c r="A81" s="58" t="str">
        <f>IF(B81="","",MAX($A$9:A80)+1)</f>
        <v/>
      </c>
      <c r="B81" s="59" t="str">
        <f t="array" ref="B81">IF(ROWS($B$10:B81)&gt;COUNTIF($Z$2:$Z$200,"ذكر"),"",INDEX($AF$2:$AF$200,SMALL(IF($AF$2:$AF$200&lt;&gt;"",IF($Z$2:$Z$200="ذكر",ROW($AF$2:$AF$200)-ROW($AF$2)+1)),ROWS($B$10:B81))))</f>
        <v/>
      </c>
      <c r="C81" s="60"/>
      <c r="D81" s="61" t="str">
        <f t="array" ref="D81">IF(ROWS($B$10:B81)&gt;COUNTIF($Z$2:$Z$200,"ذكر"),"",INDEX($AE$2:$AE$200,SMALL(IF($AF$2:$AF$200&lt;&gt;"",IF($Z$2:$Z$200="ذكر",ROW($AF$2:$AF$200)-ROW($AF$2)+1)),ROWS($B$10:B81))))</f>
        <v/>
      </c>
      <c r="E81" s="62"/>
      <c r="F81" s="62" t="str">
        <f t="array" ref="F81">IF(ROWS($B$10:B81)&gt;COUNTIF($Z$2:$Z$200,"ذكر"),"",INDEX($AA$2:$AA$200,SMALL(IF($AF$2:$AF$200&lt;&gt;"",IF($Z$2:$Z$200="ذكر",ROW($AF$2:$AF$200)-ROW($AF$2)+1)),ROWS($B$10:B81))))</f>
        <v/>
      </c>
      <c r="G81" s="63">
        <f>IF(H81="","",MAX($G$9:G80)+1)</f>
        <v>72</v>
      </c>
      <c r="H81" s="64" t="str">
        <f t="array" ref="H81">IF(ROWS($B$10:B81)&gt;COUNTIF($Z$2:$Z$200,"انثى"),"",INDEX($AF$2:$AF$200,SMALL(IF($AF$2:$AF$200&lt;&gt;"",IF($Z$2:$Z$200="انثى",ROW($AF$2:$AF$200)-ROW($AF$2)+1)),ROWS($B$10:B81))))</f>
        <v>أحلام الفتى72</v>
      </c>
      <c r="I81" s="60"/>
      <c r="J81" s="61">
        <f t="array" ref="J81">IF(ROWS($B$10:B81)&gt;COUNTIF($Z$2:$Z$200,"انثى"),"",INDEX($AE$2:$AE$200,SMALL(IF($AF$2:$AF$200&lt;&gt;"",IF($Z$2:$Z$200="انثى",ROW($AF$2:$AF$200)-ROW($AF$2)+1)),ROWS($B$10:B81))))</f>
        <v>30312152604107</v>
      </c>
      <c r="K81" s="62"/>
      <c r="L81" s="62" t="str">
        <f t="array" ref="L81">IF(ROWS($B$10:B81)&gt;COUNTIF($Z$2:$Z$200,"انثى"),"",INDEX($AA$2:$AA$200,SMALL(IF($AF$2:$AF$200&lt;&gt;"",IF($Z$2:$Z$200="انثى",ROW($AF$2:$AF$200)-ROW($AF$2)+1)),ROWS($B$10:B81))))</f>
        <v>مسلمة</v>
      </c>
      <c r="Y81" s="72" t="s">
        <v>39</v>
      </c>
      <c r="Z81" s="72" t="s">
        <v>76</v>
      </c>
      <c r="AA81" s="72" t="s">
        <v>5</v>
      </c>
      <c r="AB81" s="72" t="s">
        <v>41</v>
      </c>
      <c r="AC81" s="72" t="s">
        <v>45</v>
      </c>
      <c r="AD81" s="72" t="s">
        <v>210</v>
      </c>
      <c r="AE81" s="73">
        <v>30312152604080</v>
      </c>
      <c r="AF81" s="72" t="s">
        <v>284</v>
      </c>
      <c r="AG81" s="74">
        <v>445725311</v>
      </c>
      <c r="AH81" s="73">
        <v>80</v>
      </c>
    </row>
    <row r="82" spans="1:34">
      <c r="A82" s="58" t="str">
        <f>IF(B82="","",MAX($A$9:A81)+1)</f>
        <v/>
      </c>
      <c r="B82" s="59" t="str">
        <f t="array" ref="B82">IF(ROWS($B$10:B82)&gt;COUNTIF($Z$2:$Z$200,"ذكر"),"",INDEX($AF$2:$AF$200,SMALL(IF($AF$2:$AF$200&lt;&gt;"",IF($Z$2:$Z$200="ذكر",ROW($AF$2:$AF$200)-ROW($AF$2)+1)),ROWS($B$10:B82))))</f>
        <v/>
      </c>
      <c r="C82" s="60"/>
      <c r="D82" s="61" t="str">
        <f t="array" ref="D82">IF(ROWS($B$10:B82)&gt;COUNTIF($Z$2:$Z$200,"ذكر"),"",INDEX($AE$2:$AE$200,SMALL(IF($AF$2:$AF$200&lt;&gt;"",IF($Z$2:$Z$200="ذكر",ROW($AF$2:$AF$200)-ROW($AF$2)+1)),ROWS($B$10:B82))))</f>
        <v/>
      </c>
      <c r="E82" s="62"/>
      <c r="F82" s="62" t="str">
        <f t="array" ref="F82">IF(ROWS($B$10:B82)&gt;COUNTIF($Z$2:$Z$200,"ذكر"),"",INDEX($AA$2:$AA$200,SMALL(IF($AF$2:$AF$200&lt;&gt;"",IF($Z$2:$Z$200="ذكر",ROW($AF$2:$AF$200)-ROW($AF$2)+1)),ROWS($B$10:B82))))</f>
        <v/>
      </c>
      <c r="G82" s="63">
        <f>IF(H82="","",MAX($G$9:G81)+1)</f>
        <v>73</v>
      </c>
      <c r="H82" s="64" t="str">
        <f t="array" ref="H82">IF(ROWS($B$10:B82)&gt;COUNTIF($Z$2:$Z$200,"انثى"),"",INDEX($AF$2:$AF$200,SMALL(IF($AF$2:$AF$200&lt;&gt;"",IF($Z$2:$Z$200="انثى",ROW($AF$2:$AF$200)-ROW($AF$2)+1)),ROWS($B$10:B82))))</f>
        <v>أحلام الفتى73</v>
      </c>
      <c r="I82" s="60"/>
      <c r="J82" s="61">
        <f t="array" ref="J82">IF(ROWS($B$10:B82)&gt;COUNTIF($Z$2:$Z$200,"انثى"),"",INDEX($AE$2:$AE$200,SMALL(IF($AF$2:$AF$200&lt;&gt;"",IF($Z$2:$Z$200="انثى",ROW($AF$2:$AF$200)-ROW($AF$2)+1)),ROWS($B$10:B82))))</f>
        <v>30312152604108</v>
      </c>
      <c r="K82" s="62"/>
      <c r="L82" s="62" t="str">
        <f t="array" ref="L82">IF(ROWS($B$10:B82)&gt;COUNTIF($Z$2:$Z$200,"انثى"),"",INDEX($AA$2:$AA$200,SMALL(IF($AF$2:$AF$200&lt;&gt;"",IF($Z$2:$Z$200="انثى",ROW($AF$2:$AF$200)-ROW($AF$2)+1)),ROWS($B$10:B82))))</f>
        <v>مسلمة</v>
      </c>
      <c r="Y82" s="72" t="s">
        <v>39</v>
      </c>
      <c r="Z82" s="72" t="s">
        <v>76</v>
      </c>
      <c r="AA82" s="72" t="s">
        <v>5</v>
      </c>
      <c r="AB82" s="72" t="s">
        <v>41</v>
      </c>
      <c r="AC82" s="72" t="s">
        <v>89</v>
      </c>
      <c r="AD82" s="72" t="s">
        <v>211</v>
      </c>
      <c r="AE82" s="73">
        <v>30312152604081</v>
      </c>
      <c r="AF82" s="72" t="s">
        <v>285</v>
      </c>
      <c r="AG82" s="74">
        <v>446017389</v>
      </c>
      <c r="AH82" s="73">
        <v>81</v>
      </c>
    </row>
    <row r="83" spans="1:34">
      <c r="A83" s="58" t="str">
        <f>IF(B83="","",MAX($A$9:A82)+1)</f>
        <v/>
      </c>
      <c r="B83" s="59" t="str">
        <f t="array" ref="B83">IF(ROWS($B$10:B83)&gt;COUNTIF($Z$2:$Z$200,"ذكر"),"",INDEX($AF$2:$AF$200,SMALL(IF($AF$2:$AF$200&lt;&gt;"",IF($Z$2:$Z$200="ذكر",ROW($AF$2:$AF$200)-ROW($AF$2)+1)),ROWS($B$10:B83))))</f>
        <v/>
      </c>
      <c r="C83" s="60"/>
      <c r="D83" s="61" t="str">
        <f t="array" ref="D83">IF(ROWS($B$10:B83)&gt;COUNTIF($Z$2:$Z$200,"ذكر"),"",INDEX($AE$2:$AE$200,SMALL(IF($AF$2:$AF$200&lt;&gt;"",IF($Z$2:$Z$200="ذكر",ROW($AF$2:$AF$200)-ROW($AF$2)+1)),ROWS($B$10:B83))))</f>
        <v/>
      </c>
      <c r="E83" s="62"/>
      <c r="F83" s="62" t="str">
        <f t="array" ref="F83">IF(ROWS($B$10:B83)&gt;COUNTIF($Z$2:$Z$200,"ذكر"),"",INDEX($AA$2:$AA$200,SMALL(IF($AF$2:$AF$200&lt;&gt;"",IF($Z$2:$Z$200="ذكر",ROW($AF$2:$AF$200)-ROW($AF$2)+1)),ROWS($B$10:B83))))</f>
        <v/>
      </c>
      <c r="G83" s="63">
        <f>IF(H83="","",MAX($G$9:G82)+1)</f>
        <v>74</v>
      </c>
      <c r="H83" s="64" t="str">
        <f t="array" ref="H83">IF(ROWS($B$10:B83)&gt;COUNTIF($Z$2:$Z$200,"انثى"),"",INDEX($AF$2:$AF$200,SMALL(IF($AF$2:$AF$200&lt;&gt;"",IF($Z$2:$Z$200="انثى",ROW($AF$2:$AF$200)-ROW($AF$2)+1)),ROWS($B$10:B83))))</f>
        <v>أحلام الفتى74</v>
      </c>
      <c r="I83" s="60"/>
      <c r="J83" s="61">
        <f t="array" ref="J83">IF(ROWS($B$10:B83)&gt;COUNTIF($Z$2:$Z$200,"انثى"),"",INDEX($AE$2:$AE$200,SMALL(IF($AF$2:$AF$200&lt;&gt;"",IF($Z$2:$Z$200="انثى",ROW($AF$2:$AF$200)-ROW($AF$2)+1)),ROWS($B$10:B83))))</f>
        <v>30312152604109</v>
      </c>
      <c r="K83" s="62"/>
      <c r="L83" s="62" t="str">
        <f t="array" ref="L83">IF(ROWS($B$10:B83)&gt;COUNTIF($Z$2:$Z$200,"انثى"),"",INDEX($AA$2:$AA$200,SMALL(IF($AF$2:$AF$200&lt;&gt;"",IF($Z$2:$Z$200="انثى",ROW($AF$2:$AF$200)-ROW($AF$2)+1)),ROWS($B$10:B83))))</f>
        <v>مسلمة</v>
      </c>
      <c r="Y83" s="72" t="s">
        <v>39</v>
      </c>
      <c r="Z83" s="72" t="s">
        <v>76</v>
      </c>
      <c r="AA83" s="72" t="s">
        <v>5</v>
      </c>
      <c r="AB83" s="72" t="s">
        <v>41</v>
      </c>
      <c r="AC83" s="72" t="s">
        <v>79</v>
      </c>
      <c r="AD83" s="72" t="s">
        <v>212</v>
      </c>
      <c r="AE83" s="73">
        <v>30312152604082</v>
      </c>
      <c r="AF83" s="72" t="s">
        <v>286</v>
      </c>
      <c r="AG83" s="74">
        <v>445697521</v>
      </c>
      <c r="AH83" s="73">
        <v>82</v>
      </c>
    </row>
    <row r="84" spans="1:34">
      <c r="A84" s="58" t="str">
        <f>IF(B84="","",MAX($A$9:A83)+1)</f>
        <v/>
      </c>
      <c r="B84" s="59" t="str">
        <f t="array" ref="B84">IF(ROWS($B$10:B84)&gt;COUNTIF($Z$2:$Z$200,"ذكر"),"",INDEX($AF$2:$AF$200,SMALL(IF($AF$2:$AF$200&lt;&gt;"",IF($Z$2:$Z$200="ذكر",ROW($AF$2:$AF$200)-ROW($AF$2)+1)),ROWS($B$10:B84))))</f>
        <v/>
      </c>
      <c r="C84" s="60"/>
      <c r="D84" s="61" t="str">
        <f t="array" ref="D84">IF(ROWS($B$10:B84)&gt;COUNTIF($Z$2:$Z$200,"ذكر"),"",INDEX($AE$2:$AE$200,SMALL(IF($AF$2:$AF$200&lt;&gt;"",IF($Z$2:$Z$200="ذكر",ROW($AF$2:$AF$200)-ROW($AF$2)+1)),ROWS($B$10:B84))))</f>
        <v/>
      </c>
      <c r="E84" s="62"/>
      <c r="F84" s="62" t="str">
        <f t="array" ref="F84">IF(ROWS($B$10:B84)&gt;COUNTIF($Z$2:$Z$200,"ذكر"),"",INDEX($AA$2:$AA$200,SMALL(IF($AF$2:$AF$200&lt;&gt;"",IF($Z$2:$Z$200="ذكر",ROW($AF$2:$AF$200)-ROW($AF$2)+1)),ROWS($B$10:B84))))</f>
        <v/>
      </c>
      <c r="G84" s="63" t="str">
        <f>IF(H84="","",MAX($G$9:G83)+1)</f>
        <v/>
      </c>
      <c r="H84" s="64" t="str">
        <f t="array" ref="H84">IF(ROWS($B$10:B84)&gt;COUNTIF($Z$2:$Z$200,"انثى"),"",INDEX($AF$2:$AF$200,SMALL(IF($AF$2:$AF$200&lt;&gt;"",IF($Z$2:$Z$200="انثى",ROW($AF$2:$AF$200)-ROW($AF$2)+1)),ROWS($B$10:B84))))</f>
        <v/>
      </c>
      <c r="I84" s="60"/>
      <c r="J84" s="61" t="str">
        <f t="array" ref="J84">IF(ROWS($B$10:B84)&gt;COUNTIF($Z$2:$Z$200,"انثى"),"",INDEX($AE$2:$AE$200,SMALL(IF($AF$2:$AF$200&lt;&gt;"",IF($Z$2:$Z$200="انثى",ROW($AF$2:$AF$200)-ROW($AF$2)+1)),ROWS($B$10:B84))))</f>
        <v/>
      </c>
      <c r="K84" s="62"/>
      <c r="L84" s="62" t="str">
        <f t="array" ref="L84">IF(ROWS($B$10:B84)&gt;COUNTIF($Z$2:$Z$200,"انثى"),"",INDEX($AA$2:$AA$200,SMALL(IF($AF$2:$AF$200&lt;&gt;"",IF($Z$2:$Z$200="انثى",ROW($AF$2:$AF$200)-ROW($AF$2)+1)),ROWS($B$10:B84))))</f>
        <v/>
      </c>
      <c r="Y84" s="72" t="s">
        <v>39</v>
      </c>
      <c r="Z84" s="72" t="s">
        <v>76</v>
      </c>
      <c r="AA84" s="72" t="s">
        <v>5</v>
      </c>
      <c r="AB84" s="72" t="s">
        <v>41</v>
      </c>
      <c r="AC84" s="72" t="s">
        <v>70</v>
      </c>
      <c r="AD84" s="72" t="s">
        <v>213</v>
      </c>
      <c r="AE84" s="73">
        <v>30312152604083</v>
      </c>
      <c r="AF84" s="72" t="s">
        <v>287</v>
      </c>
      <c r="AG84" s="74">
        <v>445696128</v>
      </c>
      <c r="AH84" s="73">
        <v>83</v>
      </c>
    </row>
    <row r="85" spans="1:34">
      <c r="A85" s="58" t="str">
        <f>IF(B85="","",MAX($A$9:A84)+1)</f>
        <v/>
      </c>
      <c r="B85" s="59" t="str">
        <f t="array" ref="B85">IF(ROWS($B$10:B85)&gt;COUNTIF($Z$2:$Z$200,"ذكر"),"",INDEX($AF$2:$AF$200,SMALL(IF($AF$2:$AF$200&lt;&gt;"",IF($Z$2:$Z$200="ذكر",ROW($AF$2:$AF$200)-ROW($AF$2)+1)),ROWS($B$10:B85))))</f>
        <v/>
      </c>
      <c r="C85" s="60"/>
      <c r="D85" s="61" t="str">
        <f t="array" ref="D85">IF(ROWS($B$10:B85)&gt;COUNTIF($Z$2:$Z$200,"ذكر"),"",INDEX($AE$2:$AE$200,SMALL(IF($AF$2:$AF$200&lt;&gt;"",IF($Z$2:$Z$200="ذكر",ROW($AF$2:$AF$200)-ROW($AF$2)+1)),ROWS($B$10:B85))))</f>
        <v/>
      </c>
      <c r="E85" s="62"/>
      <c r="F85" s="62" t="str">
        <f t="array" ref="F85">IF(ROWS($B$10:B85)&gt;COUNTIF($Z$2:$Z$200,"ذكر"),"",INDEX($AA$2:$AA$200,SMALL(IF($AF$2:$AF$200&lt;&gt;"",IF($Z$2:$Z$200="ذكر",ROW($AF$2:$AF$200)-ROW($AF$2)+1)),ROWS($B$10:B85))))</f>
        <v/>
      </c>
      <c r="G85" s="63" t="str">
        <f>IF(H85="","",MAX($G$9:G84)+1)</f>
        <v/>
      </c>
      <c r="H85" s="64" t="str">
        <f t="array" ref="H85">IF(ROWS($B$10:B85)&gt;COUNTIF($Z$2:$Z$200,"انثى"),"",INDEX($AF$2:$AF$200,SMALL(IF($AF$2:$AF$200&lt;&gt;"",IF($Z$2:$Z$200="انثى",ROW($AF$2:$AF$200)-ROW($AF$2)+1)),ROWS($B$10:B85))))</f>
        <v/>
      </c>
      <c r="I85" s="60"/>
      <c r="J85" s="61" t="str">
        <f t="array" ref="J85">IF(ROWS($B$10:B85)&gt;COUNTIF($Z$2:$Z$200,"انثى"),"",INDEX($AE$2:$AE$200,SMALL(IF($AF$2:$AF$200&lt;&gt;"",IF($Z$2:$Z$200="انثى",ROW($AF$2:$AF$200)-ROW($AF$2)+1)),ROWS($B$10:B85))))</f>
        <v/>
      </c>
      <c r="K85" s="62"/>
      <c r="L85" s="62" t="str">
        <f t="array" ref="L85">IF(ROWS($B$10:B85)&gt;COUNTIF($Z$2:$Z$200,"انثى"),"",INDEX($AA$2:$AA$200,SMALL(IF($AF$2:$AF$200&lt;&gt;"",IF($Z$2:$Z$200="انثى",ROW($AF$2:$AF$200)-ROW($AF$2)+1)),ROWS($B$10:B85))))</f>
        <v/>
      </c>
      <c r="Y85" s="72" t="s">
        <v>39</v>
      </c>
      <c r="Z85" s="72" t="s">
        <v>76</v>
      </c>
      <c r="AA85" s="72" t="s">
        <v>5</v>
      </c>
      <c r="AB85" s="72" t="s">
        <v>41</v>
      </c>
      <c r="AC85" s="72" t="s">
        <v>45</v>
      </c>
      <c r="AD85" s="72" t="s">
        <v>214</v>
      </c>
      <c r="AE85" s="73">
        <v>30312152604084</v>
      </c>
      <c r="AF85" s="72" t="s">
        <v>288</v>
      </c>
      <c r="AG85" s="74">
        <v>445715904</v>
      </c>
      <c r="AH85" s="73">
        <v>84</v>
      </c>
    </row>
    <row r="86" spans="1:34">
      <c r="A86" s="58" t="str">
        <f>IF(B86="","",MAX($A$9:A85)+1)</f>
        <v/>
      </c>
      <c r="B86" s="59" t="str">
        <f t="array" ref="B86">IF(ROWS($B$10:B86)&gt;COUNTIF($Z$2:$Z$200,"ذكر"),"",INDEX($AF$2:$AF$200,SMALL(IF($AF$2:$AF$200&lt;&gt;"",IF($Z$2:$Z$200="ذكر",ROW($AF$2:$AF$200)-ROW($AF$2)+1)),ROWS($B$10:B86))))</f>
        <v/>
      </c>
      <c r="C86" s="60"/>
      <c r="D86" s="61" t="str">
        <f t="array" ref="D86">IF(ROWS($B$10:B86)&gt;COUNTIF($Z$2:$Z$200,"ذكر"),"",INDEX($AE$2:$AE$200,SMALL(IF($AF$2:$AF$200&lt;&gt;"",IF($Z$2:$Z$200="ذكر",ROW($AF$2:$AF$200)-ROW($AF$2)+1)),ROWS($B$10:B86))))</f>
        <v/>
      </c>
      <c r="E86" s="62"/>
      <c r="F86" s="62" t="str">
        <f t="array" ref="F86">IF(ROWS($B$10:B86)&gt;COUNTIF($Z$2:$Z$200,"ذكر"),"",INDEX($AA$2:$AA$200,SMALL(IF($AF$2:$AF$200&lt;&gt;"",IF($Z$2:$Z$200="ذكر",ROW($AF$2:$AF$200)-ROW($AF$2)+1)),ROWS($B$10:B86))))</f>
        <v/>
      </c>
      <c r="G86" s="63" t="str">
        <f>IF(H86="","",MAX($G$9:G85)+1)</f>
        <v/>
      </c>
      <c r="H86" s="64" t="str">
        <f t="array" ref="H86">IF(ROWS($B$10:B86)&gt;COUNTIF($Z$2:$Z$200,"انثى"),"",INDEX($AF$2:$AF$200,SMALL(IF($AF$2:$AF$200&lt;&gt;"",IF($Z$2:$Z$200="انثى",ROW($AF$2:$AF$200)-ROW($AF$2)+1)),ROWS($B$10:B86))))</f>
        <v/>
      </c>
      <c r="I86" s="60"/>
      <c r="J86" s="61" t="str">
        <f t="array" ref="J86">IF(ROWS($B$10:B86)&gt;COUNTIF($Z$2:$Z$200,"انثى"),"",INDEX($AE$2:$AE$200,SMALL(IF($AF$2:$AF$200&lt;&gt;"",IF($Z$2:$Z$200="انثى",ROW($AF$2:$AF$200)-ROW($AF$2)+1)),ROWS($B$10:B86))))</f>
        <v/>
      </c>
      <c r="K86" s="62"/>
      <c r="L86" s="62" t="str">
        <f t="array" ref="L86">IF(ROWS($B$10:B86)&gt;COUNTIF($Z$2:$Z$200,"انثى"),"",INDEX($AA$2:$AA$200,SMALL(IF($AF$2:$AF$200&lt;&gt;"",IF($Z$2:$Z$200="انثى",ROW($AF$2:$AF$200)-ROW($AF$2)+1)),ROWS($B$10:B86))))</f>
        <v/>
      </c>
      <c r="Y86" s="72" t="s">
        <v>39</v>
      </c>
      <c r="Z86" s="72" t="s">
        <v>76</v>
      </c>
      <c r="AA86" s="72" t="s">
        <v>5</v>
      </c>
      <c r="AB86" s="72" t="s">
        <v>41</v>
      </c>
      <c r="AC86" s="72" t="s">
        <v>92</v>
      </c>
      <c r="AD86" s="72" t="s">
        <v>215</v>
      </c>
      <c r="AE86" s="73">
        <v>30312152604085</v>
      </c>
      <c r="AF86" s="72" t="s">
        <v>289</v>
      </c>
      <c r="AG86" s="74">
        <v>449530339</v>
      </c>
      <c r="AH86" s="73">
        <v>85</v>
      </c>
    </row>
    <row r="87" spans="1:34">
      <c r="A87" s="58" t="str">
        <f>IF(B87="","",MAX($A$9:A86)+1)</f>
        <v/>
      </c>
      <c r="B87" s="59" t="str">
        <f t="array" ref="B87">IF(ROWS($B$10:B87)&gt;COUNTIF($Z$2:$Z$200,"ذكر"),"",INDEX($AF$2:$AF$200,SMALL(IF($AF$2:$AF$200&lt;&gt;"",IF($Z$2:$Z$200="ذكر",ROW($AF$2:$AF$200)-ROW($AF$2)+1)),ROWS($B$10:B87))))</f>
        <v/>
      </c>
      <c r="C87" s="60"/>
      <c r="D87" s="61" t="str">
        <f t="array" ref="D87">IF(ROWS($B$10:B87)&gt;COUNTIF($Z$2:$Z$200,"ذكر"),"",INDEX($AE$2:$AE$200,SMALL(IF($AF$2:$AF$200&lt;&gt;"",IF($Z$2:$Z$200="ذكر",ROW($AF$2:$AF$200)-ROW($AF$2)+1)),ROWS($B$10:B87))))</f>
        <v/>
      </c>
      <c r="E87" s="62"/>
      <c r="F87" s="62" t="str">
        <f t="array" ref="F87">IF(ROWS($B$10:B87)&gt;COUNTIF($Z$2:$Z$200,"ذكر"),"",INDEX($AA$2:$AA$200,SMALL(IF($AF$2:$AF$200&lt;&gt;"",IF($Z$2:$Z$200="ذكر",ROW($AF$2:$AF$200)-ROW($AF$2)+1)),ROWS($B$10:B87))))</f>
        <v/>
      </c>
      <c r="G87" s="63" t="str">
        <f>IF(H87="","",MAX($G$9:G86)+1)</f>
        <v/>
      </c>
      <c r="H87" s="64" t="str">
        <f t="array" ref="H87">IF(ROWS($B$10:B87)&gt;COUNTIF($Z$2:$Z$200,"انثى"),"",INDEX($AF$2:$AF$200,SMALL(IF($AF$2:$AF$200&lt;&gt;"",IF($Z$2:$Z$200="انثى",ROW($AF$2:$AF$200)-ROW($AF$2)+1)),ROWS($B$10:B87))))</f>
        <v/>
      </c>
      <c r="I87" s="60"/>
      <c r="J87" s="61" t="str">
        <f t="array" ref="J87">IF(ROWS($B$10:B87)&gt;COUNTIF($Z$2:$Z$200,"انثى"),"",INDEX($AE$2:$AE$200,SMALL(IF($AF$2:$AF$200&lt;&gt;"",IF($Z$2:$Z$200="انثى",ROW($AF$2:$AF$200)-ROW($AF$2)+1)),ROWS($B$10:B87))))</f>
        <v/>
      </c>
      <c r="K87" s="62"/>
      <c r="L87" s="62" t="str">
        <f t="array" ref="L87">IF(ROWS($B$10:B87)&gt;COUNTIF($Z$2:$Z$200,"انثى"),"",INDEX($AA$2:$AA$200,SMALL(IF($AF$2:$AF$200&lt;&gt;"",IF($Z$2:$Z$200="انثى",ROW($AF$2:$AF$200)-ROW($AF$2)+1)),ROWS($B$10:B87))))</f>
        <v/>
      </c>
      <c r="Y87" s="72" t="s">
        <v>39</v>
      </c>
      <c r="Z87" s="72" t="s">
        <v>76</v>
      </c>
      <c r="AA87" s="72" t="s">
        <v>5</v>
      </c>
      <c r="AB87" s="72" t="s">
        <v>41</v>
      </c>
      <c r="AC87" s="72" t="s">
        <v>52</v>
      </c>
      <c r="AD87" s="72" t="s">
        <v>216</v>
      </c>
      <c r="AE87" s="73">
        <v>30312152604086</v>
      </c>
      <c r="AF87" s="72" t="s">
        <v>290</v>
      </c>
      <c r="AG87" s="74">
        <v>445740787</v>
      </c>
      <c r="AH87" s="73">
        <v>86</v>
      </c>
    </row>
    <row r="88" spans="1:34">
      <c r="A88" s="58" t="str">
        <f>IF(B88="","",MAX($A$9:A87)+1)</f>
        <v/>
      </c>
      <c r="B88" s="59" t="str">
        <f t="array" ref="B88">IF(ROWS($B$10:B88)&gt;COUNTIF($Z$2:$Z$200,"ذكر"),"",INDEX($AF$2:$AF$200,SMALL(IF($AF$2:$AF$200&lt;&gt;"",IF($Z$2:$Z$200="ذكر",ROW($AF$2:$AF$200)-ROW($AF$2)+1)),ROWS($B$10:B88))))</f>
        <v/>
      </c>
      <c r="C88" s="60"/>
      <c r="D88" s="61" t="str">
        <f t="array" ref="D88">IF(ROWS($B$10:B88)&gt;COUNTIF($Z$2:$Z$200,"ذكر"),"",INDEX($AE$2:$AE$200,SMALL(IF($AF$2:$AF$200&lt;&gt;"",IF($Z$2:$Z$200="ذكر",ROW($AF$2:$AF$200)-ROW($AF$2)+1)),ROWS($B$10:B88))))</f>
        <v/>
      </c>
      <c r="E88" s="62"/>
      <c r="F88" s="62" t="str">
        <f t="array" ref="F88">IF(ROWS($B$10:B88)&gt;COUNTIF($Z$2:$Z$200,"ذكر"),"",INDEX($AA$2:$AA$200,SMALL(IF($AF$2:$AF$200&lt;&gt;"",IF($Z$2:$Z$200="ذكر",ROW($AF$2:$AF$200)-ROW($AF$2)+1)),ROWS($B$10:B88))))</f>
        <v/>
      </c>
      <c r="G88" s="63" t="str">
        <f>IF(H88="","",MAX($G$9:G87)+1)</f>
        <v/>
      </c>
      <c r="H88" s="64" t="str">
        <f t="array" ref="H88">IF(ROWS($B$10:B88)&gt;COUNTIF($Z$2:$Z$200,"انثى"),"",INDEX($AF$2:$AF$200,SMALL(IF($AF$2:$AF$200&lt;&gt;"",IF($Z$2:$Z$200="انثى",ROW($AF$2:$AF$200)-ROW($AF$2)+1)),ROWS($B$10:B88))))</f>
        <v/>
      </c>
      <c r="I88" s="60"/>
      <c r="J88" s="61" t="str">
        <f t="array" ref="J88">IF(ROWS($B$10:B88)&gt;COUNTIF($Z$2:$Z$200,"انثى"),"",INDEX($AE$2:$AE$200,SMALL(IF($AF$2:$AF$200&lt;&gt;"",IF($Z$2:$Z$200="انثى",ROW($AF$2:$AF$200)-ROW($AF$2)+1)),ROWS($B$10:B88))))</f>
        <v/>
      </c>
      <c r="K88" s="62"/>
      <c r="L88" s="62" t="str">
        <f t="array" ref="L88">IF(ROWS($B$10:B88)&gt;COUNTIF($Z$2:$Z$200,"انثى"),"",INDEX($AA$2:$AA$200,SMALL(IF($AF$2:$AF$200&lt;&gt;"",IF($Z$2:$Z$200="انثى",ROW($AF$2:$AF$200)-ROW($AF$2)+1)),ROWS($B$10:B88))))</f>
        <v/>
      </c>
      <c r="Y88" s="72" t="s">
        <v>39</v>
      </c>
      <c r="Z88" s="72" t="s">
        <v>76</v>
      </c>
      <c r="AA88" s="72" t="s">
        <v>5</v>
      </c>
      <c r="AB88" s="72" t="s">
        <v>41</v>
      </c>
      <c r="AC88" s="72" t="s">
        <v>69</v>
      </c>
      <c r="AD88" s="72" t="s">
        <v>217</v>
      </c>
      <c r="AE88" s="73">
        <v>30312152604087</v>
      </c>
      <c r="AF88" s="72" t="s">
        <v>291</v>
      </c>
      <c r="AG88" s="74">
        <v>445757894</v>
      </c>
      <c r="AH88" s="73">
        <v>87</v>
      </c>
    </row>
    <row r="89" spans="1:34">
      <c r="A89" s="58" t="str">
        <f>IF(B89="","",MAX($A$9:A88)+1)</f>
        <v/>
      </c>
      <c r="B89" s="59" t="str">
        <f t="array" ref="B89">IF(ROWS($B$10:B89)&gt;COUNTIF($Z$2:$Z$200,"ذكر"),"",INDEX($AF$2:$AF$200,SMALL(IF($AF$2:$AF$200&lt;&gt;"",IF($Z$2:$Z$200="ذكر",ROW($AF$2:$AF$200)-ROW($AF$2)+1)),ROWS($B$10:B89))))</f>
        <v/>
      </c>
      <c r="C89" s="60"/>
      <c r="D89" s="61" t="str">
        <f t="array" ref="D89">IF(ROWS($B$10:B89)&gt;COUNTIF($Z$2:$Z$200,"ذكر"),"",INDEX($AE$2:$AE$200,SMALL(IF($AF$2:$AF$200&lt;&gt;"",IF($Z$2:$Z$200="ذكر",ROW($AF$2:$AF$200)-ROW($AF$2)+1)),ROWS($B$10:B89))))</f>
        <v/>
      </c>
      <c r="E89" s="62"/>
      <c r="F89" s="62" t="str">
        <f t="array" ref="F89">IF(ROWS($B$10:B89)&gt;COUNTIF($Z$2:$Z$200,"ذكر"),"",INDEX($AA$2:$AA$200,SMALL(IF($AF$2:$AF$200&lt;&gt;"",IF($Z$2:$Z$200="ذكر",ROW($AF$2:$AF$200)-ROW($AF$2)+1)),ROWS($B$10:B89))))</f>
        <v/>
      </c>
      <c r="G89" s="63" t="str">
        <f>IF(H89="","",MAX($G$9:G88)+1)</f>
        <v/>
      </c>
      <c r="H89" s="64" t="str">
        <f t="array" ref="H89">IF(ROWS($B$10:B89)&gt;COUNTIF($Z$2:$Z$200,"انثى"),"",INDEX($AF$2:$AF$200,SMALL(IF($AF$2:$AF$200&lt;&gt;"",IF($Z$2:$Z$200="انثى",ROW($AF$2:$AF$200)-ROW($AF$2)+1)),ROWS($B$10:B89))))</f>
        <v/>
      </c>
      <c r="I89" s="60"/>
      <c r="J89" s="61" t="str">
        <f t="array" ref="J89">IF(ROWS($B$10:B89)&gt;COUNTIF($Z$2:$Z$200,"انثى"),"",INDEX($AE$2:$AE$200,SMALL(IF($AF$2:$AF$200&lt;&gt;"",IF($Z$2:$Z$200="انثى",ROW($AF$2:$AF$200)-ROW($AF$2)+1)),ROWS($B$10:B89))))</f>
        <v/>
      </c>
      <c r="K89" s="62"/>
      <c r="L89" s="62" t="str">
        <f t="array" ref="L89">IF(ROWS($B$10:B89)&gt;COUNTIF($Z$2:$Z$200,"انثى"),"",INDEX($AA$2:$AA$200,SMALL(IF($AF$2:$AF$200&lt;&gt;"",IF($Z$2:$Z$200="انثى",ROW($AF$2:$AF$200)-ROW($AF$2)+1)),ROWS($B$10:B89))))</f>
        <v/>
      </c>
      <c r="Y89" s="72" t="s">
        <v>39</v>
      </c>
      <c r="Z89" s="72" t="s">
        <v>76</v>
      </c>
      <c r="AA89" s="72" t="s">
        <v>5</v>
      </c>
      <c r="AB89" s="72" t="s">
        <v>41</v>
      </c>
      <c r="AC89" s="72" t="s">
        <v>82</v>
      </c>
      <c r="AD89" s="72" t="s">
        <v>218</v>
      </c>
      <c r="AE89" s="73">
        <v>30312152604088</v>
      </c>
      <c r="AF89" s="72" t="s">
        <v>292</v>
      </c>
      <c r="AG89" s="74">
        <v>445926625</v>
      </c>
      <c r="AH89" s="73">
        <v>88</v>
      </c>
    </row>
    <row r="90" spans="1:34">
      <c r="A90" s="58" t="str">
        <f>IF(B90="","",MAX($A$9:A89)+1)</f>
        <v/>
      </c>
      <c r="B90" s="59" t="str">
        <f t="array" ref="B90">IF(ROWS($B$10:B90)&gt;COUNTIF($Z$2:$Z$200,"ذكر"),"",INDEX($AF$2:$AF$200,SMALL(IF($AF$2:$AF$200&lt;&gt;"",IF($Z$2:$Z$200="ذكر",ROW($AF$2:$AF$200)-ROW($AF$2)+1)),ROWS($B$10:B90))))</f>
        <v/>
      </c>
      <c r="C90" s="60"/>
      <c r="D90" s="61" t="str">
        <f t="array" ref="D90">IF(ROWS($B$10:B90)&gt;COUNTIF($Z$2:$Z$200,"ذكر"),"",INDEX($AE$2:$AE$200,SMALL(IF($AF$2:$AF$200&lt;&gt;"",IF($Z$2:$Z$200="ذكر",ROW($AF$2:$AF$200)-ROW($AF$2)+1)),ROWS($B$10:B90))))</f>
        <v/>
      </c>
      <c r="E90" s="62"/>
      <c r="F90" s="62" t="str">
        <f t="array" ref="F90">IF(ROWS($B$10:B90)&gt;COUNTIF($Z$2:$Z$200,"ذكر"),"",INDEX($AA$2:$AA$200,SMALL(IF($AF$2:$AF$200&lt;&gt;"",IF($Z$2:$Z$200="ذكر",ROW($AF$2:$AF$200)-ROW($AF$2)+1)),ROWS($B$10:B90))))</f>
        <v/>
      </c>
      <c r="G90" s="63" t="str">
        <f>IF(H90="","",MAX($G$9:G89)+1)</f>
        <v/>
      </c>
      <c r="H90" s="64" t="str">
        <f t="array" ref="H90">IF(ROWS($B$10:B90)&gt;COUNTIF($Z$2:$Z$200,"انثى"),"",INDEX($AF$2:$AF$200,SMALL(IF($AF$2:$AF$200&lt;&gt;"",IF($Z$2:$Z$200="انثى",ROW($AF$2:$AF$200)-ROW($AF$2)+1)),ROWS($B$10:B90))))</f>
        <v/>
      </c>
      <c r="I90" s="60"/>
      <c r="J90" s="61" t="str">
        <f t="array" ref="J90">IF(ROWS($B$10:B90)&gt;COUNTIF($Z$2:$Z$200,"انثى"),"",INDEX($AE$2:$AE$200,SMALL(IF($AF$2:$AF$200&lt;&gt;"",IF($Z$2:$Z$200="انثى",ROW($AF$2:$AF$200)-ROW($AF$2)+1)),ROWS($B$10:B90))))</f>
        <v/>
      </c>
      <c r="K90" s="62"/>
      <c r="L90" s="62" t="str">
        <f t="array" ref="L90">IF(ROWS($B$10:B90)&gt;COUNTIF($Z$2:$Z$200,"انثى"),"",INDEX($AA$2:$AA$200,SMALL(IF($AF$2:$AF$200&lt;&gt;"",IF($Z$2:$Z$200="انثى",ROW($AF$2:$AF$200)-ROW($AF$2)+1)),ROWS($B$10:B90))))</f>
        <v/>
      </c>
      <c r="Y90" s="72" t="s">
        <v>39</v>
      </c>
      <c r="Z90" s="72" t="s">
        <v>76</v>
      </c>
      <c r="AA90" s="72" t="s">
        <v>5</v>
      </c>
      <c r="AB90" s="72" t="s">
        <v>41</v>
      </c>
      <c r="AC90" s="72" t="s">
        <v>93</v>
      </c>
      <c r="AD90" s="72" t="s">
        <v>219</v>
      </c>
      <c r="AE90" s="73">
        <v>30312152604089</v>
      </c>
      <c r="AF90" s="72" t="s">
        <v>293</v>
      </c>
      <c r="AG90" s="74">
        <v>445730092</v>
      </c>
      <c r="AH90" s="73">
        <v>89</v>
      </c>
    </row>
    <row r="91" spans="1:34">
      <c r="A91" s="58" t="str">
        <f>IF(B91="","",MAX($A$9:A90)+1)</f>
        <v/>
      </c>
      <c r="B91" s="59" t="str">
        <f t="array" ref="B91">IF(ROWS($B$10:B91)&gt;COUNTIF($Z$2:$Z$200,"ذكر"),"",INDEX($AF$2:$AF$200,SMALL(IF($AF$2:$AF$200&lt;&gt;"",IF($Z$2:$Z$200="ذكر",ROW($AF$2:$AF$200)-ROW($AF$2)+1)),ROWS($B$10:B91))))</f>
        <v/>
      </c>
      <c r="C91" s="60"/>
      <c r="D91" s="61" t="str">
        <f t="array" ref="D91">IF(ROWS($B$10:B91)&gt;COUNTIF($Z$2:$Z$200,"ذكر"),"",INDEX($AE$2:$AE$200,SMALL(IF($AF$2:$AF$200&lt;&gt;"",IF($Z$2:$Z$200="ذكر",ROW($AF$2:$AF$200)-ROW($AF$2)+1)),ROWS($B$10:B91))))</f>
        <v/>
      </c>
      <c r="E91" s="62"/>
      <c r="F91" s="62" t="str">
        <f t="array" ref="F91">IF(ROWS($B$10:B91)&gt;COUNTIF($Z$2:$Z$200,"ذكر"),"",INDEX($AA$2:$AA$200,SMALL(IF($AF$2:$AF$200&lt;&gt;"",IF($Z$2:$Z$200="ذكر",ROW($AF$2:$AF$200)-ROW($AF$2)+1)),ROWS($B$10:B91))))</f>
        <v/>
      </c>
      <c r="G91" s="63" t="str">
        <f>IF(H91="","",MAX($G$9:G90)+1)</f>
        <v/>
      </c>
      <c r="H91" s="64" t="str">
        <f t="array" ref="H91">IF(ROWS($B$10:B91)&gt;COUNTIF($Z$2:$Z$200,"انثى"),"",INDEX($AF$2:$AF$200,SMALL(IF($AF$2:$AF$200&lt;&gt;"",IF($Z$2:$Z$200="انثى",ROW($AF$2:$AF$200)-ROW($AF$2)+1)),ROWS($B$10:B91))))</f>
        <v/>
      </c>
      <c r="I91" s="60"/>
      <c r="J91" s="61" t="str">
        <f t="array" ref="J91">IF(ROWS($B$10:B91)&gt;COUNTIF($Z$2:$Z$200,"انثى"),"",INDEX($AE$2:$AE$200,SMALL(IF($AF$2:$AF$200&lt;&gt;"",IF($Z$2:$Z$200="انثى",ROW($AF$2:$AF$200)-ROW($AF$2)+1)),ROWS($B$10:B91))))</f>
        <v/>
      </c>
      <c r="K91" s="62"/>
      <c r="L91" s="62" t="str">
        <f t="array" ref="L91">IF(ROWS($B$10:B91)&gt;COUNTIF($Z$2:$Z$200,"انثى"),"",INDEX($AA$2:$AA$200,SMALL(IF($AF$2:$AF$200&lt;&gt;"",IF($Z$2:$Z$200="انثى",ROW($AF$2:$AF$200)-ROW($AF$2)+1)),ROWS($B$10:B91))))</f>
        <v/>
      </c>
      <c r="Y91" s="72" t="s">
        <v>39</v>
      </c>
      <c r="Z91" s="72" t="s">
        <v>76</v>
      </c>
      <c r="AA91" s="72" t="s">
        <v>5</v>
      </c>
      <c r="AB91" s="72" t="s">
        <v>41</v>
      </c>
      <c r="AC91" s="72" t="s">
        <v>94</v>
      </c>
      <c r="AD91" s="72" t="s">
        <v>220</v>
      </c>
      <c r="AE91" s="73">
        <v>30312152604090</v>
      </c>
      <c r="AF91" s="72" t="s">
        <v>294</v>
      </c>
      <c r="AG91" s="74">
        <v>472478859</v>
      </c>
      <c r="AH91" s="73">
        <v>90</v>
      </c>
    </row>
    <row r="92" spans="1:34">
      <c r="A92" s="58" t="str">
        <f>IF(B92="","",MAX($A$9:A91)+1)</f>
        <v/>
      </c>
      <c r="B92" s="59" t="str">
        <f t="array" ref="B92">IF(ROWS($B$10:B92)&gt;COUNTIF($Z$2:$Z$200,"ذكر"),"",INDEX($AF$2:$AF$200,SMALL(IF($AF$2:$AF$200&lt;&gt;"",IF($Z$2:$Z$200="ذكر",ROW($AF$2:$AF$200)-ROW($AF$2)+1)),ROWS($B$10:B92))))</f>
        <v/>
      </c>
      <c r="C92" s="60"/>
      <c r="D92" s="61" t="str">
        <f t="array" ref="D92">IF(ROWS($B$10:B92)&gt;COUNTIF($Z$2:$Z$200,"ذكر"),"",INDEX($AE$2:$AE$200,SMALL(IF($AF$2:$AF$200&lt;&gt;"",IF($Z$2:$Z$200="ذكر",ROW($AF$2:$AF$200)-ROW($AF$2)+1)),ROWS($B$10:B92))))</f>
        <v/>
      </c>
      <c r="E92" s="62"/>
      <c r="F92" s="62" t="str">
        <f t="array" ref="F92">IF(ROWS($B$10:B92)&gt;COUNTIF($Z$2:$Z$200,"ذكر"),"",INDEX($AA$2:$AA$200,SMALL(IF($AF$2:$AF$200&lt;&gt;"",IF($Z$2:$Z$200="ذكر",ROW($AF$2:$AF$200)-ROW($AF$2)+1)),ROWS($B$10:B92))))</f>
        <v/>
      </c>
      <c r="G92" s="63" t="str">
        <f>IF(H92="","",MAX($G$9:G91)+1)</f>
        <v/>
      </c>
      <c r="H92" s="64" t="str">
        <f t="array" ref="H92">IF(ROWS($B$10:B92)&gt;COUNTIF($Z$2:$Z$200,"انثى"),"",INDEX($AF$2:$AF$200,SMALL(IF($AF$2:$AF$200&lt;&gt;"",IF($Z$2:$Z$200="انثى",ROW($AF$2:$AF$200)-ROW($AF$2)+1)),ROWS($B$10:B92))))</f>
        <v/>
      </c>
      <c r="I92" s="60"/>
      <c r="J92" s="61" t="str">
        <f t="array" ref="J92">IF(ROWS($B$10:B92)&gt;COUNTIF($Z$2:$Z$200,"انثى"),"",INDEX($AE$2:$AE$200,SMALL(IF($AF$2:$AF$200&lt;&gt;"",IF($Z$2:$Z$200="انثى",ROW($AF$2:$AF$200)-ROW($AF$2)+1)),ROWS($B$10:B92))))</f>
        <v/>
      </c>
      <c r="K92" s="62"/>
      <c r="L92" s="62" t="str">
        <f t="array" ref="L92">IF(ROWS($B$10:B92)&gt;COUNTIF($Z$2:$Z$200,"انثى"),"",INDEX($AA$2:$AA$200,SMALL(IF($AF$2:$AF$200&lt;&gt;"",IF($Z$2:$Z$200="انثى",ROW($AF$2:$AF$200)-ROW($AF$2)+1)),ROWS($B$10:B92))))</f>
        <v/>
      </c>
      <c r="Y92" s="72" t="s">
        <v>39</v>
      </c>
      <c r="Z92" s="72" t="s">
        <v>76</v>
      </c>
      <c r="AA92" s="72" t="s">
        <v>5</v>
      </c>
      <c r="AB92" s="72" t="s">
        <v>41</v>
      </c>
      <c r="AC92" s="72" t="s">
        <v>74</v>
      </c>
      <c r="AD92" s="72" t="s">
        <v>221</v>
      </c>
      <c r="AE92" s="73">
        <v>30312152604091</v>
      </c>
      <c r="AF92" s="72" t="s">
        <v>295</v>
      </c>
      <c r="AG92" s="74">
        <v>445839615</v>
      </c>
      <c r="AH92" s="73">
        <v>91</v>
      </c>
    </row>
    <row r="93" spans="1:34">
      <c r="A93" s="58" t="str">
        <f>IF(B93="","",MAX($A$9:A92)+1)</f>
        <v/>
      </c>
      <c r="B93" s="59" t="str">
        <f t="array" ref="B93">IF(ROWS($B$10:B93)&gt;COUNTIF($Z$2:$Z$200,"ذكر"),"",INDEX($AF$2:$AF$200,SMALL(IF($AF$2:$AF$200&lt;&gt;"",IF($Z$2:$Z$200="ذكر",ROW($AF$2:$AF$200)-ROW($AF$2)+1)),ROWS($B$10:B93))))</f>
        <v/>
      </c>
      <c r="C93" s="60"/>
      <c r="D93" s="61" t="str">
        <f t="array" ref="D93">IF(ROWS($B$10:B93)&gt;COUNTIF($Z$2:$Z$200,"ذكر"),"",INDEX($AE$2:$AE$200,SMALL(IF($AF$2:$AF$200&lt;&gt;"",IF($Z$2:$Z$200="ذكر",ROW($AF$2:$AF$200)-ROW($AF$2)+1)),ROWS($B$10:B93))))</f>
        <v/>
      </c>
      <c r="E93" s="62"/>
      <c r="F93" s="62" t="str">
        <f t="array" ref="F93">IF(ROWS($B$10:B93)&gt;COUNTIF($Z$2:$Z$200,"ذكر"),"",INDEX($AA$2:$AA$200,SMALL(IF($AF$2:$AF$200&lt;&gt;"",IF($Z$2:$Z$200="ذكر",ROW($AF$2:$AF$200)-ROW($AF$2)+1)),ROWS($B$10:B93))))</f>
        <v/>
      </c>
      <c r="G93" s="63" t="str">
        <f>IF(H93="","",MAX($G$9:G92)+1)</f>
        <v/>
      </c>
      <c r="H93" s="64" t="str">
        <f t="array" ref="H93">IF(ROWS($B$10:B93)&gt;COUNTIF($Z$2:$Z$200,"انثى"),"",INDEX($AF$2:$AF$200,SMALL(IF($AF$2:$AF$200&lt;&gt;"",IF($Z$2:$Z$200="انثى",ROW($AF$2:$AF$200)-ROW($AF$2)+1)),ROWS($B$10:B93))))</f>
        <v/>
      </c>
      <c r="I93" s="60"/>
      <c r="J93" s="61" t="str">
        <f t="array" ref="J93">IF(ROWS($B$10:B93)&gt;COUNTIF($Z$2:$Z$200,"انثى"),"",INDEX($AE$2:$AE$200,SMALL(IF($AF$2:$AF$200&lt;&gt;"",IF($Z$2:$Z$200="انثى",ROW($AF$2:$AF$200)-ROW($AF$2)+1)),ROWS($B$10:B93))))</f>
        <v/>
      </c>
      <c r="K93" s="62"/>
      <c r="L93" s="62" t="str">
        <f t="array" ref="L93">IF(ROWS($B$10:B93)&gt;COUNTIF($Z$2:$Z$200,"انثى"),"",INDEX($AA$2:$AA$200,SMALL(IF($AF$2:$AF$200&lt;&gt;"",IF($Z$2:$Z$200="انثى",ROW($AF$2:$AF$200)-ROW($AF$2)+1)),ROWS($B$10:B93))))</f>
        <v/>
      </c>
      <c r="Y93" s="72" t="s">
        <v>39</v>
      </c>
      <c r="Z93" s="72" t="s">
        <v>76</v>
      </c>
      <c r="AA93" s="72" t="s">
        <v>5</v>
      </c>
      <c r="AB93" s="72" t="s">
        <v>41</v>
      </c>
      <c r="AC93" s="72" t="s">
        <v>56</v>
      </c>
      <c r="AD93" s="72" t="s">
        <v>222</v>
      </c>
      <c r="AE93" s="73">
        <v>30312152604092</v>
      </c>
      <c r="AF93" s="72" t="s">
        <v>296</v>
      </c>
      <c r="AG93" s="74">
        <v>445959984</v>
      </c>
      <c r="AH93" s="73">
        <v>92</v>
      </c>
    </row>
    <row r="94" spans="1:34">
      <c r="A94" s="58" t="str">
        <f>IF(B94="","",MAX($A$9:A93)+1)</f>
        <v/>
      </c>
      <c r="B94" s="59" t="str">
        <f t="array" ref="B94">IF(ROWS($B$10:B94)&gt;COUNTIF($Z$2:$Z$200,"ذكر"),"",INDEX($AF$2:$AF$200,SMALL(IF($AF$2:$AF$200&lt;&gt;"",IF($Z$2:$Z$200="ذكر",ROW($AF$2:$AF$200)-ROW($AF$2)+1)),ROWS($B$10:B94))))</f>
        <v/>
      </c>
      <c r="C94" s="60"/>
      <c r="D94" s="61" t="str">
        <f t="array" ref="D94">IF(ROWS($B$10:B94)&gt;COUNTIF($Z$2:$Z$200,"ذكر"),"",INDEX($AE$2:$AE$200,SMALL(IF($AF$2:$AF$200&lt;&gt;"",IF($Z$2:$Z$200="ذكر",ROW($AF$2:$AF$200)-ROW($AF$2)+1)),ROWS($B$10:B94))))</f>
        <v/>
      </c>
      <c r="E94" s="62"/>
      <c r="F94" s="62" t="str">
        <f t="array" ref="F94">IF(ROWS($B$10:B94)&gt;COUNTIF($Z$2:$Z$200,"ذكر"),"",INDEX($AA$2:$AA$200,SMALL(IF($AF$2:$AF$200&lt;&gt;"",IF($Z$2:$Z$200="ذكر",ROW($AF$2:$AF$200)-ROW($AF$2)+1)),ROWS($B$10:B94))))</f>
        <v/>
      </c>
      <c r="G94" s="63" t="str">
        <f>IF(H94="","",MAX($G$9:G93)+1)</f>
        <v/>
      </c>
      <c r="H94" s="64" t="str">
        <f t="array" ref="H94">IF(ROWS($B$10:B94)&gt;COUNTIF($Z$2:$Z$200,"انثى"),"",INDEX($AF$2:$AF$200,SMALL(IF($AF$2:$AF$200&lt;&gt;"",IF($Z$2:$Z$200="انثى",ROW($AF$2:$AF$200)-ROW($AF$2)+1)),ROWS($B$10:B94))))</f>
        <v/>
      </c>
      <c r="I94" s="60"/>
      <c r="J94" s="61" t="str">
        <f t="array" ref="J94">IF(ROWS($B$10:B94)&gt;COUNTIF($Z$2:$Z$200,"انثى"),"",INDEX($AE$2:$AE$200,SMALL(IF($AF$2:$AF$200&lt;&gt;"",IF($Z$2:$Z$200="انثى",ROW($AF$2:$AF$200)-ROW($AF$2)+1)),ROWS($B$10:B94))))</f>
        <v/>
      </c>
      <c r="K94" s="62"/>
      <c r="L94" s="62" t="str">
        <f t="array" ref="L94">IF(ROWS($B$10:B94)&gt;COUNTIF($Z$2:$Z$200,"انثى"),"",INDEX($AA$2:$AA$200,SMALL(IF($AF$2:$AF$200&lt;&gt;"",IF($Z$2:$Z$200="انثى",ROW($AF$2:$AF$200)-ROW($AF$2)+1)),ROWS($B$10:B94))))</f>
        <v/>
      </c>
      <c r="Y94" s="72" t="s">
        <v>39</v>
      </c>
      <c r="Z94" s="72" t="s">
        <v>76</v>
      </c>
      <c r="AA94" s="72" t="s">
        <v>5</v>
      </c>
      <c r="AB94" s="72" t="s">
        <v>41</v>
      </c>
      <c r="AC94" s="72" t="s">
        <v>72</v>
      </c>
      <c r="AD94" s="72" t="s">
        <v>223</v>
      </c>
      <c r="AE94" s="73">
        <v>30312152604093</v>
      </c>
      <c r="AF94" s="72" t="s">
        <v>297</v>
      </c>
      <c r="AG94" s="74">
        <v>472477846</v>
      </c>
      <c r="AH94" s="73">
        <v>93</v>
      </c>
    </row>
    <row r="95" spans="1:34">
      <c r="A95" s="58" t="str">
        <f>IF(B95="","",MAX($A$9:A94)+1)</f>
        <v/>
      </c>
      <c r="B95" s="59" t="str">
        <f t="array" ref="B95">IF(ROWS($B$10:B95)&gt;COUNTIF($Z$2:$Z$200,"ذكر"),"",INDEX($AF$2:$AF$200,SMALL(IF($AF$2:$AF$200&lt;&gt;"",IF($Z$2:$Z$200="ذكر",ROW($AF$2:$AF$200)-ROW($AF$2)+1)),ROWS($B$10:B95))))</f>
        <v/>
      </c>
      <c r="C95" s="60"/>
      <c r="D95" s="61" t="str">
        <f t="array" ref="D95">IF(ROWS($B$10:B95)&gt;COUNTIF($Z$2:$Z$200,"ذكر"),"",INDEX($AE$2:$AE$200,SMALL(IF($AF$2:$AF$200&lt;&gt;"",IF($Z$2:$Z$200="ذكر",ROW($AF$2:$AF$200)-ROW($AF$2)+1)),ROWS($B$10:B95))))</f>
        <v/>
      </c>
      <c r="E95" s="62"/>
      <c r="F95" s="62" t="str">
        <f t="array" ref="F95">IF(ROWS($B$10:B95)&gt;COUNTIF($Z$2:$Z$200,"ذكر"),"",INDEX($AA$2:$AA$200,SMALL(IF($AF$2:$AF$200&lt;&gt;"",IF($Z$2:$Z$200="ذكر",ROW($AF$2:$AF$200)-ROW($AF$2)+1)),ROWS($B$10:B95))))</f>
        <v/>
      </c>
      <c r="G95" s="63" t="str">
        <f>IF(H95="","",MAX($G$9:G94)+1)</f>
        <v/>
      </c>
      <c r="H95" s="64" t="str">
        <f t="array" ref="H95">IF(ROWS($B$10:B95)&gt;COUNTIF($Z$2:$Z$200,"انثى"),"",INDEX($AF$2:$AF$200,SMALL(IF($AF$2:$AF$200&lt;&gt;"",IF($Z$2:$Z$200="انثى",ROW($AF$2:$AF$200)-ROW($AF$2)+1)),ROWS($B$10:B95))))</f>
        <v/>
      </c>
      <c r="I95" s="60"/>
      <c r="J95" s="61" t="str">
        <f t="array" ref="J95">IF(ROWS($B$10:B95)&gt;COUNTIF($Z$2:$Z$200,"انثى"),"",INDEX($AE$2:$AE$200,SMALL(IF($AF$2:$AF$200&lt;&gt;"",IF($Z$2:$Z$200="انثى",ROW($AF$2:$AF$200)-ROW($AF$2)+1)),ROWS($B$10:B95))))</f>
        <v/>
      </c>
      <c r="K95" s="62"/>
      <c r="L95" s="62" t="str">
        <f t="array" ref="L95">IF(ROWS($B$10:B95)&gt;COUNTIF($Z$2:$Z$200,"انثى"),"",INDEX($AA$2:$AA$200,SMALL(IF($AF$2:$AF$200&lt;&gt;"",IF($Z$2:$Z$200="انثى",ROW($AF$2:$AF$200)-ROW($AF$2)+1)),ROWS($B$10:B95))))</f>
        <v/>
      </c>
      <c r="Y95" s="72" t="s">
        <v>39</v>
      </c>
      <c r="Z95" s="72" t="s">
        <v>76</v>
      </c>
      <c r="AA95" s="72" t="s">
        <v>5</v>
      </c>
      <c r="AB95" s="72" t="s">
        <v>41</v>
      </c>
      <c r="AC95" s="72" t="s">
        <v>61</v>
      </c>
      <c r="AD95" s="72" t="s">
        <v>224</v>
      </c>
      <c r="AE95" s="73">
        <v>30312152604094</v>
      </c>
      <c r="AF95" s="72" t="s">
        <v>298</v>
      </c>
      <c r="AG95" s="74">
        <v>472478056</v>
      </c>
      <c r="AH95" s="73">
        <v>94</v>
      </c>
    </row>
    <row r="96" spans="1:34">
      <c r="A96" s="58" t="str">
        <f>IF(B96="","",MAX($A$9:A95)+1)</f>
        <v/>
      </c>
      <c r="B96" s="59" t="str">
        <f t="array" ref="B96">IF(ROWS($B$10:B96)&gt;COUNTIF($Z$2:$Z$200,"ذكر"),"",INDEX($AF$2:$AF$200,SMALL(IF($AF$2:$AF$200&lt;&gt;"",IF($Z$2:$Z$200="ذكر",ROW($AF$2:$AF$200)-ROW($AF$2)+1)),ROWS($B$10:B96))))</f>
        <v/>
      </c>
      <c r="C96" s="60"/>
      <c r="D96" s="61" t="str">
        <f t="array" ref="D96">IF(ROWS($B$10:B96)&gt;COUNTIF($Z$2:$Z$200,"ذكر"),"",INDEX($AE$2:$AE$200,SMALL(IF($AF$2:$AF$200&lt;&gt;"",IF($Z$2:$Z$200="ذكر",ROW($AF$2:$AF$200)-ROW($AF$2)+1)),ROWS($B$10:B96))))</f>
        <v/>
      </c>
      <c r="E96" s="62"/>
      <c r="F96" s="62" t="str">
        <f t="array" ref="F96">IF(ROWS($B$10:B96)&gt;COUNTIF($Z$2:$Z$200,"ذكر"),"",INDEX($AA$2:$AA$200,SMALL(IF($AF$2:$AF$200&lt;&gt;"",IF($Z$2:$Z$200="ذكر",ROW($AF$2:$AF$200)-ROW($AF$2)+1)),ROWS($B$10:B96))))</f>
        <v/>
      </c>
      <c r="G96" s="63" t="str">
        <f>IF(H96="","",MAX($G$9:G95)+1)</f>
        <v/>
      </c>
      <c r="H96" s="64" t="str">
        <f t="array" ref="H96">IF(ROWS($B$10:B96)&gt;COUNTIF($Z$2:$Z$200,"انثى"),"",INDEX($AF$2:$AF$200,SMALL(IF($AF$2:$AF$200&lt;&gt;"",IF($Z$2:$Z$200="انثى",ROW($AF$2:$AF$200)-ROW($AF$2)+1)),ROWS($B$10:B96))))</f>
        <v/>
      </c>
      <c r="I96" s="60"/>
      <c r="J96" s="61" t="str">
        <f t="array" ref="J96">IF(ROWS($B$10:B96)&gt;COUNTIF($Z$2:$Z$200,"انثى"),"",INDEX($AE$2:$AE$200,SMALL(IF($AF$2:$AF$200&lt;&gt;"",IF($Z$2:$Z$200="انثى",ROW($AF$2:$AF$200)-ROW($AF$2)+1)),ROWS($B$10:B96))))</f>
        <v/>
      </c>
      <c r="K96" s="62"/>
      <c r="L96" s="62" t="str">
        <f t="array" ref="L96">IF(ROWS($B$10:B96)&gt;COUNTIF($Z$2:$Z$200,"انثى"),"",INDEX($AA$2:$AA$200,SMALL(IF($AF$2:$AF$200&lt;&gt;"",IF($Z$2:$Z$200="انثى",ROW($AF$2:$AF$200)-ROW($AF$2)+1)),ROWS($B$10:B96))))</f>
        <v/>
      </c>
      <c r="Y96" s="72" t="s">
        <v>39</v>
      </c>
      <c r="Z96" s="72" t="s">
        <v>76</v>
      </c>
      <c r="AA96" s="72" t="s">
        <v>5</v>
      </c>
      <c r="AB96" s="72" t="s">
        <v>41</v>
      </c>
      <c r="AC96" s="72" t="s">
        <v>74</v>
      </c>
      <c r="AD96" s="72" t="s">
        <v>225</v>
      </c>
      <c r="AE96" s="73">
        <v>30312152604095</v>
      </c>
      <c r="AF96" s="72" t="s">
        <v>299</v>
      </c>
      <c r="AG96" s="74">
        <v>472718836</v>
      </c>
      <c r="AH96" s="73">
        <v>95</v>
      </c>
    </row>
    <row r="97" spans="1:34">
      <c r="A97" s="58" t="str">
        <f>IF(B97="","",MAX($A$9:A96)+1)</f>
        <v/>
      </c>
      <c r="B97" s="59" t="str">
        <f t="array" ref="B97">IF(ROWS($B$10:B97)&gt;COUNTIF($Z$2:$Z$200,"ذكر"),"",INDEX($AF$2:$AF$200,SMALL(IF($AF$2:$AF$200&lt;&gt;"",IF($Z$2:$Z$200="ذكر",ROW($AF$2:$AF$200)-ROW($AF$2)+1)),ROWS($B$10:B97))))</f>
        <v/>
      </c>
      <c r="C97" s="60"/>
      <c r="D97" s="61" t="str">
        <f t="array" ref="D97">IF(ROWS($B$10:B97)&gt;COUNTIF($Z$2:$Z$200,"ذكر"),"",INDEX($AE$2:$AE$200,SMALL(IF($AF$2:$AF$200&lt;&gt;"",IF($Z$2:$Z$200="ذكر",ROW($AF$2:$AF$200)-ROW($AF$2)+1)),ROWS($B$10:B97))))</f>
        <v/>
      </c>
      <c r="E97" s="62"/>
      <c r="F97" s="62" t="str">
        <f t="array" ref="F97">IF(ROWS($B$10:B97)&gt;COUNTIF($Z$2:$Z$200,"ذكر"),"",INDEX($AA$2:$AA$200,SMALL(IF($AF$2:$AF$200&lt;&gt;"",IF($Z$2:$Z$200="ذكر",ROW($AF$2:$AF$200)-ROW($AF$2)+1)),ROWS($B$10:B97))))</f>
        <v/>
      </c>
      <c r="G97" s="63" t="str">
        <f>IF(H97="","",MAX($G$9:G96)+1)</f>
        <v/>
      </c>
      <c r="H97" s="64" t="str">
        <f t="array" ref="H97">IF(ROWS($B$10:B97)&gt;COUNTIF($Z$2:$Z$200,"انثى"),"",INDEX($AF$2:$AF$200,SMALL(IF($AF$2:$AF$200&lt;&gt;"",IF($Z$2:$Z$200="انثى",ROW($AF$2:$AF$200)-ROW($AF$2)+1)),ROWS($B$10:B97))))</f>
        <v/>
      </c>
      <c r="I97" s="60"/>
      <c r="J97" s="61" t="str">
        <f t="array" ref="J97">IF(ROWS($B$10:B97)&gt;COUNTIF($Z$2:$Z$200,"انثى"),"",INDEX($AE$2:$AE$200,SMALL(IF($AF$2:$AF$200&lt;&gt;"",IF($Z$2:$Z$200="انثى",ROW($AF$2:$AF$200)-ROW($AF$2)+1)),ROWS($B$10:B97))))</f>
        <v/>
      </c>
      <c r="K97" s="62"/>
      <c r="L97" s="62" t="str">
        <f t="array" ref="L97">IF(ROWS($B$10:B97)&gt;COUNTIF($Z$2:$Z$200,"انثى"),"",INDEX($AA$2:$AA$200,SMALL(IF($AF$2:$AF$200&lt;&gt;"",IF($Z$2:$Z$200="انثى",ROW($AF$2:$AF$200)-ROW($AF$2)+1)),ROWS($B$10:B97))))</f>
        <v/>
      </c>
      <c r="Y97" s="72" t="s">
        <v>39</v>
      </c>
      <c r="Z97" s="72" t="s">
        <v>76</v>
      </c>
      <c r="AA97" s="72" t="s">
        <v>5</v>
      </c>
      <c r="AB97" s="72" t="s">
        <v>41</v>
      </c>
      <c r="AC97" s="72" t="s">
        <v>69</v>
      </c>
      <c r="AD97" s="72" t="s">
        <v>226</v>
      </c>
      <c r="AE97" s="73">
        <v>30312152604096</v>
      </c>
      <c r="AF97" s="72" t="s">
        <v>300</v>
      </c>
      <c r="AG97" s="74">
        <v>445723004</v>
      </c>
      <c r="AH97" s="73">
        <v>96</v>
      </c>
    </row>
    <row r="98" spans="1:34">
      <c r="A98" s="58" t="str">
        <f>IF(B98="","",MAX($A$9:A97)+1)</f>
        <v/>
      </c>
      <c r="B98" s="59" t="str">
        <f t="array" ref="B98">IF(ROWS($B$10:B98)&gt;COUNTIF($Z$2:$Z$200,"ذكر"),"",INDEX($AF$2:$AF$200,SMALL(IF($AF$2:$AF$200&lt;&gt;"",IF($Z$2:$Z$200="ذكر",ROW($AF$2:$AF$200)-ROW($AF$2)+1)),ROWS($B$10:B98))))</f>
        <v/>
      </c>
      <c r="C98" s="60"/>
      <c r="D98" s="61" t="str">
        <f t="array" ref="D98">IF(ROWS($B$10:B98)&gt;COUNTIF($Z$2:$Z$200,"ذكر"),"",INDEX($AE$2:$AE$200,SMALL(IF($AF$2:$AF$200&lt;&gt;"",IF($Z$2:$Z$200="ذكر",ROW($AF$2:$AF$200)-ROW($AF$2)+1)),ROWS($B$10:B98))))</f>
        <v/>
      </c>
      <c r="E98" s="62"/>
      <c r="F98" s="62" t="str">
        <f t="array" ref="F98">IF(ROWS($B$10:B98)&gt;COUNTIF($Z$2:$Z$200,"ذكر"),"",INDEX($AA$2:$AA$200,SMALL(IF($AF$2:$AF$200&lt;&gt;"",IF($Z$2:$Z$200="ذكر",ROW($AF$2:$AF$200)-ROW($AF$2)+1)),ROWS($B$10:B98))))</f>
        <v/>
      </c>
      <c r="G98" s="63" t="str">
        <f>IF(H98="","",MAX($G$9:G97)+1)</f>
        <v/>
      </c>
      <c r="H98" s="64" t="str">
        <f t="array" ref="H98">IF(ROWS($B$10:B98)&gt;COUNTIF($Z$2:$Z$200,"انثى"),"",INDEX($AF$2:$AF$200,SMALL(IF($AF$2:$AF$200&lt;&gt;"",IF($Z$2:$Z$200="انثى",ROW($AF$2:$AF$200)-ROW($AF$2)+1)),ROWS($B$10:B98))))</f>
        <v/>
      </c>
      <c r="I98" s="60"/>
      <c r="J98" s="61" t="str">
        <f t="array" ref="J98">IF(ROWS($B$10:B98)&gt;COUNTIF($Z$2:$Z$200,"انثى"),"",INDEX($AE$2:$AE$200,SMALL(IF($AF$2:$AF$200&lt;&gt;"",IF($Z$2:$Z$200="انثى",ROW($AF$2:$AF$200)-ROW($AF$2)+1)),ROWS($B$10:B98))))</f>
        <v/>
      </c>
      <c r="K98" s="62"/>
      <c r="L98" s="62" t="str">
        <f t="array" ref="L98">IF(ROWS($B$10:B98)&gt;COUNTIF($Z$2:$Z$200,"انثى"),"",INDEX($AA$2:$AA$200,SMALL(IF($AF$2:$AF$200&lt;&gt;"",IF($Z$2:$Z$200="انثى",ROW($AF$2:$AF$200)-ROW($AF$2)+1)),ROWS($B$10:B98))))</f>
        <v/>
      </c>
      <c r="Y98" s="72" t="s">
        <v>39</v>
      </c>
      <c r="Z98" s="72" t="s">
        <v>76</v>
      </c>
      <c r="AA98" s="72" t="s">
        <v>5</v>
      </c>
      <c r="AB98" s="72" t="s">
        <v>41</v>
      </c>
      <c r="AC98" s="72" t="s">
        <v>95</v>
      </c>
      <c r="AD98" s="72" t="s">
        <v>227</v>
      </c>
      <c r="AE98" s="73">
        <v>30312152604097</v>
      </c>
      <c r="AF98" s="72" t="s">
        <v>301</v>
      </c>
      <c r="AG98" s="74">
        <v>445696160</v>
      </c>
      <c r="AH98" s="73">
        <v>97</v>
      </c>
    </row>
    <row r="99" spans="1:34">
      <c r="A99" s="58" t="str">
        <f>IF(B99="","",MAX($A$9:A98)+1)</f>
        <v/>
      </c>
      <c r="B99" s="59" t="str">
        <f t="array" ref="B99">IF(ROWS($B$10:B99)&gt;COUNTIF($Z$2:$Z$200,"ذكر"),"",INDEX($AF$2:$AF$200,SMALL(IF($AF$2:$AF$200&lt;&gt;"",IF($Z$2:$Z$200="ذكر",ROW($AF$2:$AF$200)-ROW($AF$2)+1)),ROWS($B$10:B99))))</f>
        <v/>
      </c>
      <c r="C99" s="60"/>
      <c r="D99" s="61" t="str">
        <f t="array" ref="D99">IF(ROWS($B$10:B99)&gt;COUNTIF($Z$2:$Z$200,"ذكر"),"",INDEX($AE$2:$AE$200,SMALL(IF($AF$2:$AF$200&lt;&gt;"",IF($Z$2:$Z$200="ذكر",ROW($AF$2:$AF$200)-ROW($AF$2)+1)),ROWS($B$10:B99))))</f>
        <v/>
      </c>
      <c r="E99" s="62"/>
      <c r="F99" s="62" t="str">
        <f t="array" ref="F99">IF(ROWS($B$10:B99)&gt;COUNTIF($Z$2:$Z$200,"ذكر"),"",INDEX($AA$2:$AA$200,SMALL(IF($AF$2:$AF$200&lt;&gt;"",IF($Z$2:$Z$200="ذكر",ROW($AF$2:$AF$200)-ROW($AF$2)+1)),ROWS($B$10:B99))))</f>
        <v/>
      </c>
      <c r="G99" s="63" t="str">
        <f>IF(H99="","",MAX($G$9:G98)+1)</f>
        <v/>
      </c>
      <c r="H99" s="64" t="str">
        <f t="array" ref="H99">IF(ROWS($B$10:B99)&gt;COUNTIF($Z$2:$Z$200,"انثى"),"",INDEX($AF$2:$AF$200,SMALL(IF($AF$2:$AF$200&lt;&gt;"",IF($Z$2:$Z$200="انثى",ROW($AF$2:$AF$200)-ROW($AF$2)+1)),ROWS($B$10:B99))))</f>
        <v/>
      </c>
      <c r="I99" s="60"/>
      <c r="J99" s="61" t="str">
        <f t="array" ref="J99">IF(ROWS($B$10:B99)&gt;COUNTIF($Z$2:$Z$200,"انثى"),"",INDEX($AE$2:$AE$200,SMALL(IF($AF$2:$AF$200&lt;&gt;"",IF($Z$2:$Z$200="انثى",ROW($AF$2:$AF$200)-ROW($AF$2)+1)),ROWS($B$10:B99))))</f>
        <v/>
      </c>
      <c r="K99" s="62"/>
      <c r="L99" s="62" t="str">
        <f t="array" ref="L99">IF(ROWS($B$10:B99)&gt;COUNTIF($Z$2:$Z$200,"انثى"),"",INDEX($AA$2:$AA$200,SMALL(IF($AF$2:$AF$200&lt;&gt;"",IF($Z$2:$Z$200="انثى",ROW($AF$2:$AF$200)-ROW($AF$2)+1)),ROWS($B$10:B99))))</f>
        <v/>
      </c>
      <c r="Y99" s="72" t="s">
        <v>39</v>
      </c>
      <c r="Z99" s="72" t="s">
        <v>76</v>
      </c>
      <c r="AA99" s="72" t="s">
        <v>5</v>
      </c>
      <c r="AB99" s="72" t="s">
        <v>41</v>
      </c>
      <c r="AC99" s="72" t="s">
        <v>87</v>
      </c>
      <c r="AD99" s="72" t="s">
        <v>228</v>
      </c>
      <c r="AE99" s="73">
        <v>30312152604098</v>
      </c>
      <c r="AF99" s="72" t="s">
        <v>302</v>
      </c>
      <c r="AG99" s="74">
        <v>445892709</v>
      </c>
      <c r="AH99" s="73">
        <v>98</v>
      </c>
    </row>
    <row r="100" spans="1:34">
      <c r="A100" s="58" t="str">
        <f>IF(B100="","",MAX($A$9:A99)+1)</f>
        <v/>
      </c>
      <c r="B100" s="59" t="str">
        <f t="array" ref="B100">IF(ROWS($B$10:B100)&gt;COUNTIF($Z$2:$Z$200,"ذكر"),"",INDEX($AF$2:$AF$200,SMALL(IF($AF$2:$AF$200&lt;&gt;"",IF($Z$2:$Z$200="ذكر",ROW($AF$2:$AF$200)-ROW($AF$2)+1)),ROWS($B$10:B100))))</f>
        <v/>
      </c>
      <c r="C100" s="60"/>
      <c r="D100" s="61" t="str">
        <f t="array" ref="D100">IF(ROWS($B$10:B100)&gt;COUNTIF($Z$2:$Z$200,"ذكر"),"",INDEX($AE$2:$AE$200,SMALL(IF($AF$2:$AF$200&lt;&gt;"",IF($Z$2:$Z$200="ذكر",ROW($AF$2:$AF$200)-ROW($AF$2)+1)),ROWS($B$10:B100))))</f>
        <v/>
      </c>
      <c r="E100" s="62"/>
      <c r="F100" s="62" t="str">
        <f t="array" ref="F100">IF(ROWS($B$10:B100)&gt;COUNTIF($Z$2:$Z$200,"ذكر"),"",INDEX($AA$2:$AA$200,SMALL(IF($AF$2:$AF$200&lt;&gt;"",IF($Z$2:$Z$200="ذكر",ROW($AF$2:$AF$200)-ROW($AF$2)+1)),ROWS($B$10:B100))))</f>
        <v/>
      </c>
      <c r="G100" s="63" t="str">
        <f>IF(H100="","",MAX($G$9:G99)+1)</f>
        <v/>
      </c>
      <c r="H100" s="64" t="str">
        <f t="array" ref="H100">IF(ROWS($B$10:B100)&gt;COUNTIF($Z$2:$Z$200,"انثى"),"",INDEX($AF$2:$AF$200,SMALL(IF($AF$2:$AF$200&lt;&gt;"",IF($Z$2:$Z$200="انثى",ROW($AF$2:$AF$200)-ROW($AF$2)+1)),ROWS($B$10:B100))))</f>
        <v/>
      </c>
      <c r="I100" s="60"/>
      <c r="J100" s="61" t="str">
        <f t="array" ref="J100">IF(ROWS($B$10:B100)&gt;COUNTIF($Z$2:$Z$200,"انثى"),"",INDEX($AE$2:$AE$200,SMALL(IF($AF$2:$AF$200&lt;&gt;"",IF($Z$2:$Z$200="انثى",ROW($AF$2:$AF$200)-ROW($AF$2)+1)),ROWS($B$10:B100))))</f>
        <v/>
      </c>
      <c r="K100" s="62"/>
      <c r="L100" s="62" t="str">
        <f t="array" ref="L100">IF(ROWS($B$10:B100)&gt;COUNTIF($Z$2:$Z$200,"انثى"),"",INDEX($AA$2:$AA$200,SMALL(IF($AF$2:$AF$200&lt;&gt;"",IF($Z$2:$Z$200="انثى",ROW($AF$2:$AF$200)-ROW($AF$2)+1)),ROWS($B$10:B100))))</f>
        <v/>
      </c>
      <c r="Y100" s="72" t="s">
        <v>39</v>
      </c>
      <c r="Z100" s="72" t="s">
        <v>76</v>
      </c>
      <c r="AA100" s="72" t="s">
        <v>5</v>
      </c>
      <c r="AB100" s="72" t="s">
        <v>41</v>
      </c>
      <c r="AC100" s="72" t="s">
        <v>54</v>
      </c>
      <c r="AD100" s="72" t="s">
        <v>229</v>
      </c>
      <c r="AE100" s="73">
        <v>30312152604099</v>
      </c>
      <c r="AF100" s="72" t="s">
        <v>303</v>
      </c>
      <c r="AG100" s="74">
        <v>445895193</v>
      </c>
      <c r="AH100" s="73">
        <v>99</v>
      </c>
    </row>
    <row r="101" spans="1:34">
      <c r="A101" s="58" t="str">
        <f>IF(B101="","",MAX($A$9:A100)+1)</f>
        <v/>
      </c>
      <c r="B101" s="59" t="str">
        <f t="array" ref="B101">IF(ROWS($B$10:B101)&gt;COUNTIF($Z$2:$Z$200,"ذكر"),"",INDEX($AF$2:$AF$200,SMALL(IF($AF$2:$AF$200&lt;&gt;"",IF($Z$2:$Z$200="ذكر",ROW($AF$2:$AF$200)-ROW($AF$2)+1)),ROWS($B$10:B101))))</f>
        <v/>
      </c>
      <c r="C101" s="60"/>
      <c r="D101" s="61" t="str">
        <f t="array" ref="D101">IF(ROWS($B$10:B101)&gt;COUNTIF($Z$2:$Z$200,"ذكر"),"",INDEX($AE$2:$AE$200,SMALL(IF($AF$2:$AF$200&lt;&gt;"",IF($Z$2:$Z$200="ذكر",ROW($AF$2:$AF$200)-ROW($AF$2)+1)),ROWS($B$10:B101))))</f>
        <v/>
      </c>
      <c r="E101" s="62"/>
      <c r="F101" s="62" t="str">
        <f t="array" ref="F101">IF(ROWS($B$10:B101)&gt;COUNTIF($Z$2:$Z$200,"ذكر"),"",INDEX($AA$2:$AA$200,SMALL(IF($AF$2:$AF$200&lt;&gt;"",IF($Z$2:$Z$200="ذكر",ROW($AF$2:$AF$200)-ROW($AF$2)+1)),ROWS($B$10:B101))))</f>
        <v/>
      </c>
      <c r="G101" s="63" t="str">
        <f>IF(H101="","",MAX($G$9:G100)+1)</f>
        <v/>
      </c>
      <c r="H101" s="64" t="str">
        <f t="array" ref="H101">IF(ROWS($B$10:B101)&gt;COUNTIF($Z$2:$Z$200,"انثى"),"",INDEX($AF$2:$AF$200,SMALL(IF($AF$2:$AF$200&lt;&gt;"",IF($Z$2:$Z$200="انثى",ROW($AF$2:$AF$200)-ROW($AF$2)+1)),ROWS($B$10:B101))))</f>
        <v/>
      </c>
      <c r="I101" s="60"/>
      <c r="J101" s="61" t="str">
        <f t="array" ref="J101">IF(ROWS($B$10:B101)&gt;COUNTIF($Z$2:$Z$200,"انثى"),"",INDEX($AE$2:$AE$200,SMALL(IF($AF$2:$AF$200&lt;&gt;"",IF($Z$2:$Z$200="انثى",ROW($AF$2:$AF$200)-ROW($AF$2)+1)),ROWS($B$10:B101))))</f>
        <v/>
      </c>
      <c r="K101" s="62"/>
      <c r="L101" s="62" t="str">
        <f t="array" ref="L101">IF(ROWS($B$10:B101)&gt;COUNTIF($Z$2:$Z$200,"انثى"),"",INDEX($AA$2:$AA$200,SMALL(IF($AF$2:$AF$200&lt;&gt;"",IF($Z$2:$Z$200="انثى",ROW($AF$2:$AF$200)-ROW($AF$2)+1)),ROWS($B$10:B101))))</f>
        <v/>
      </c>
      <c r="Y101" s="72" t="s">
        <v>39</v>
      </c>
      <c r="Z101" s="72" t="s">
        <v>76</v>
      </c>
      <c r="AA101" s="72" t="s">
        <v>5</v>
      </c>
      <c r="AB101" s="72" t="s">
        <v>41</v>
      </c>
      <c r="AC101" s="72" t="s">
        <v>44</v>
      </c>
      <c r="AD101" s="72" t="s">
        <v>230</v>
      </c>
      <c r="AE101" s="73">
        <v>30312152604100</v>
      </c>
      <c r="AF101" s="72" t="s">
        <v>304</v>
      </c>
      <c r="AG101" s="74">
        <v>472478169</v>
      </c>
      <c r="AH101" s="73">
        <v>100</v>
      </c>
    </row>
    <row r="102" spans="1:34">
      <c r="A102" s="58" t="str">
        <f>IF(B102="","",MAX($A$9:A101)+1)</f>
        <v/>
      </c>
      <c r="B102" s="59" t="str">
        <f t="array" ref="B102">IF(ROWS($B$10:B102)&gt;COUNTIF($Z$2:$Z$200,"ذكر"),"",INDEX($AF$2:$AF$200,SMALL(IF($AF$2:$AF$200&lt;&gt;"",IF($Z$2:$Z$200="ذكر",ROW($AF$2:$AF$200)-ROW($AF$2)+1)),ROWS($B$10:B102))))</f>
        <v/>
      </c>
      <c r="C102" s="60"/>
      <c r="D102" s="61" t="str">
        <f t="array" ref="D102">IF(ROWS($B$10:B102)&gt;COUNTIF($Z$2:$Z$200,"ذكر"),"",INDEX($AE$2:$AE$200,SMALL(IF($AF$2:$AF$200&lt;&gt;"",IF($Z$2:$Z$200="ذكر",ROW($AF$2:$AF$200)-ROW($AF$2)+1)),ROWS($B$10:B102))))</f>
        <v/>
      </c>
      <c r="E102" s="62"/>
      <c r="F102" s="62" t="str">
        <f t="array" ref="F102">IF(ROWS($B$10:B102)&gt;COUNTIF($Z$2:$Z$200,"ذكر"),"",INDEX($AA$2:$AA$200,SMALL(IF($AF$2:$AF$200&lt;&gt;"",IF($Z$2:$Z$200="ذكر",ROW($AF$2:$AF$200)-ROW($AF$2)+1)),ROWS($B$10:B102))))</f>
        <v/>
      </c>
      <c r="G102" s="63" t="str">
        <f>IF(H102="","",MAX($G$9:G101)+1)</f>
        <v/>
      </c>
      <c r="H102" s="64" t="str">
        <f t="array" ref="H102">IF(ROWS($B$10:B102)&gt;COUNTIF($Z$2:$Z$200,"انثى"),"",INDEX($AF$2:$AF$200,SMALL(IF($AF$2:$AF$200&lt;&gt;"",IF($Z$2:$Z$200="انثى",ROW($AF$2:$AF$200)-ROW($AF$2)+1)),ROWS($B$10:B102))))</f>
        <v/>
      </c>
      <c r="I102" s="60"/>
      <c r="J102" s="61" t="str">
        <f t="array" ref="J102">IF(ROWS($B$10:B102)&gt;COUNTIF($Z$2:$Z$200,"انثى"),"",INDEX($AE$2:$AE$200,SMALL(IF($AF$2:$AF$200&lt;&gt;"",IF($Z$2:$Z$200="انثى",ROW($AF$2:$AF$200)-ROW($AF$2)+1)),ROWS($B$10:B102))))</f>
        <v/>
      </c>
      <c r="K102" s="62"/>
      <c r="L102" s="62" t="str">
        <f t="array" ref="L102">IF(ROWS($B$10:B102)&gt;COUNTIF($Z$2:$Z$200,"انثى"),"",INDEX($AA$2:$AA$200,SMALL(IF($AF$2:$AF$200&lt;&gt;"",IF($Z$2:$Z$200="انثى",ROW($AF$2:$AF$200)-ROW($AF$2)+1)),ROWS($B$10:B102))))</f>
        <v/>
      </c>
      <c r="Y102" s="72" t="s">
        <v>39</v>
      </c>
      <c r="Z102" s="72" t="s">
        <v>76</v>
      </c>
      <c r="AA102" s="72" t="s">
        <v>5</v>
      </c>
      <c r="AB102" s="72" t="s">
        <v>41</v>
      </c>
      <c r="AC102" s="72" t="s">
        <v>61</v>
      </c>
      <c r="AD102" s="72" t="s">
        <v>231</v>
      </c>
      <c r="AE102" s="73">
        <v>30312152604101</v>
      </c>
      <c r="AF102" s="72" t="s">
        <v>305</v>
      </c>
      <c r="AG102" s="74">
        <v>445870954</v>
      </c>
      <c r="AH102" s="73">
        <v>101</v>
      </c>
    </row>
    <row r="103" spans="1:34">
      <c r="A103" s="58" t="str">
        <f>IF(B103="","",MAX($A$9:A102)+1)</f>
        <v/>
      </c>
      <c r="B103" s="59" t="str">
        <f t="array" ref="B103">IF(ROWS($B$10:B103)&gt;COUNTIF($Z$2:$Z$200,"ذكر"),"",INDEX($AF$2:$AF$200,SMALL(IF($AF$2:$AF$200&lt;&gt;"",IF($Z$2:$Z$200="ذكر",ROW($AF$2:$AF$200)-ROW($AF$2)+1)),ROWS($B$10:B103))))</f>
        <v/>
      </c>
      <c r="C103" s="60"/>
      <c r="D103" s="61" t="str">
        <f t="array" ref="D103">IF(ROWS($B$10:B103)&gt;COUNTIF($Z$2:$Z$200,"ذكر"),"",INDEX($AE$2:$AE$200,SMALL(IF($AF$2:$AF$200&lt;&gt;"",IF($Z$2:$Z$200="ذكر",ROW($AF$2:$AF$200)-ROW($AF$2)+1)),ROWS($B$10:B103))))</f>
        <v/>
      </c>
      <c r="E103" s="62"/>
      <c r="F103" s="62" t="str">
        <f t="array" ref="F103">IF(ROWS($B$10:B103)&gt;COUNTIF($Z$2:$Z$200,"ذكر"),"",INDEX($AA$2:$AA$200,SMALL(IF($AF$2:$AF$200&lt;&gt;"",IF($Z$2:$Z$200="ذكر",ROW($AF$2:$AF$200)-ROW($AF$2)+1)),ROWS($B$10:B103))))</f>
        <v/>
      </c>
      <c r="G103" s="63" t="str">
        <f>IF(H103="","",MAX($G$9:G102)+1)</f>
        <v/>
      </c>
      <c r="H103" s="64" t="str">
        <f t="array" ref="H103">IF(ROWS($B$10:B103)&gt;COUNTIF($Z$2:$Z$200,"انثى"),"",INDEX($AF$2:$AF$200,SMALL(IF($AF$2:$AF$200&lt;&gt;"",IF($Z$2:$Z$200="انثى",ROW($AF$2:$AF$200)-ROW($AF$2)+1)),ROWS($B$10:B103))))</f>
        <v/>
      </c>
      <c r="I103" s="60"/>
      <c r="J103" s="61" t="str">
        <f t="array" ref="J103">IF(ROWS($B$10:B103)&gt;COUNTIF($Z$2:$Z$200,"انثى"),"",INDEX($AE$2:$AE$200,SMALL(IF($AF$2:$AF$200&lt;&gt;"",IF($Z$2:$Z$200="انثى",ROW($AF$2:$AF$200)-ROW($AF$2)+1)),ROWS($B$10:B103))))</f>
        <v/>
      </c>
      <c r="K103" s="62"/>
      <c r="L103" s="62" t="str">
        <f t="array" ref="L103">IF(ROWS($B$10:B103)&gt;COUNTIF($Z$2:$Z$200,"انثى"),"",INDEX($AA$2:$AA$200,SMALL(IF($AF$2:$AF$200&lt;&gt;"",IF($Z$2:$Z$200="انثى",ROW($AF$2:$AF$200)-ROW($AF$2)+1)),ROWS($B$10:B103))))</f>
        <v/>
      </c>
      <c r="Y103" s="72" t="s">
        <v>39</v>
      </c>
      <c r="Z103" s="72" t="s">
        <v>76</v>
      </c>
      <c r="AA103" s="72" t="s">
        <v>5</v>
      </c>
      <c r="AB103" s="72" t="s">
        <v>41</v>
      </c>
      <c r="AC103" s="72" t="s">
        <v>75</v>
      </c>
      <c r="AD103" s="72" t="s">
        <v>232</v>
      </c>
      <c r="AE103" s="73">
        <v>30312152604102</v>
      </c>
      <c r="AF103" s="72" t="s">
        <v>306</v>
      </c>
      <c r="AG103" s="74">
        <v>445894057</v>
      </c>
      <c r="AH103" s="73">
        <v>102</v>
      </c>
    </row>
    <row r="104" spans="1:34">
      <c r="A104" s="58" t="str">
        <f>IF(B104="","",MAX($A$9:A103)+1)</f>
        <v/>
      </c>
      <c r="B104" s="59" t="str">
        <f t="array" ref="B104">IF(ROWS($B$10:B104)&gt;COUNTIF($Z$2:$Z$200,"ذكر"),"",INDEX($AF$2:$AF$200,SMALL(IF($AF$2:$AF$200&lt;&gt;"",IF($Z$2:$Z$200="ذكر",ROW($AF$2:$AF$200)-ROW($AF$2)+1)),ROWS($B$10:B104))))</f>
        <v/>
      </c>
      <c r="C104" s="60"/>
      <c r="D104" s="61" t="str">
        <f t="array" ref="D104">IF(ROWS($B$10:B104)&gt;COUNTIF($Z$2:$Z$200,"ذكر"),"",INDEX($AE$2:$AE$200,SMALL(IF($AF$2:$AF$200&lt;&gt;"",IF($Z$2:$Z$200="ذكر",ROW($AF$2:$AF$200)-ROW($AF$2)+1)),ROWS($B$10:B104))))</f>
        <v/>
      </c>
      <c r="E104" s="62"/>
      <c r="F104" s="62" t="str">
        <f t="array" ref="F104">IF(ROWS($B$10:B104)&gt;COUNTIF($Z$2:$Z$200,"ذكر"),"",INDEX($AA$2:$AA$200,SMALL(IF($AF$2:$AF$200&lt;&gt;"",IF($Z$2:$Z$200="ذكر",ROW($AF$2:$AF$200)-ROW($AF$2)+1)),ROWS($B$10:B104))))</f>
        <v/>
      </c>
      <c r="G104" s="63" t="str">
        <f>IF(H104="","",MAX($G$9:G103)+1)</f>
        <v/>
      </c>
      <c r="H104" s="64" t="str">
        <f t="array" ref="H104">IF(ROWS($B$10:B104)&gt;COUNTIF($Z$2:$Z$200,"انثى"),"",INDEX($AF$2:$AF$200,SMALL(IF($AF$2:$AF$200&lt;&gt;"",IF($Z$2:$Z$200="انثى",ROW($AF$2:$AF$200)-ROW($AF$2)+1)),ROWS($B$10:B104))))</f>
        <v/>
      </c>
      <c r="I104" s="60"/>
      <c r="J104" s="61" t="str">
        <f t="array" ref="J104">IF(ROWS($B$10:B104)&gt;COUNTIF($Z$2:$Z$200,"انثى"),"",INDEX($AE$2:$AE$200,SMALL(IF($AF$2:$AF$200&lt;&gt;"",IF($Z$2:$Z$200="انثى",ROW($AF$2:$AF$200)-ROW($AF$2)+1)),ROWS($B$10:B104))))</f>
        <v/>
      </c>
      <c r="K104" s="62"/>
      <c r="L104" s="62" t="str">
        <f t="array" ref="L104">IF(ROWS($B$10:B104)&gt;COUNTIF($Z$2:$Z$200,"انثى"),"",INDEX($AA$2:$AA$200,SMALL(IF($AF$2:$AF$200&lt;&gt;"",IF($Z$2:$Z$200="انثى",ROW($AF$2:$AF$200)-ROW($AF$2)+1)),ROWS($B$10:B104))))</f>
        <v/>
      </c>
      <c r="Y104" s="72" t="s">
        <v>39</v>
      </c>
      <c r="Z104" s="72" t="s">
        <v>76</v>
      </c>
      <c r="AA104" s="72" t="s">
        <v>5</v>
      </c>
      <c r="AB104" s="72" t="s">
        <v>41</v>
      </c>
      <c r="AC104" s="72" t="s">
        <v>52</v>
      </c>
      <c r="AD104" s="72" t="s">
        <v>233</v>
      </c>
      <c r="AE104" s="73">
        <v>30312152604103</v>
      </c>
      <c r="AF104" s="72" t="s">
        <v>307</v>
      </c>
      <c r="AG104" s="74">
        <v>445752630</v>
      </c>
      <c r="AH104" s="73">
        <v>103</v>
      </c>
    </row>
    <row r="105" spans="1:34">
      <c r="A105" s="58" t="str">
        <f>IF(B105="","",MAX($A$9:A104)+1)</f>
        <v/>
      </c>
      <c r="B105" s="59" t="str">
        <f t="array" ref="B105">IF(ROWS($B$10:B105)&gt;COUNTIF($Z$2:$Z$200,"ذكر"),"",INDEX($AF$2:$AF$200,SMALL(IF($AF$2:$AF$200&lt;&gt;"",IF($Z$2:$Z$200="ذكر",ROW($AF$2:$AF$200)-ROW($AF$2)+1)),ROWS($B$10:B105))))</f>
        <v/>
      </c>
      <c r="C105" s="60"/>
      <c r="D105" s="61" t="str">
        <f t="array" ref="D105">IF(ROWS($B$10:B105)&gt;COUNTIF($Z$2:$Z$200,"ذكر"),"",INDEX($AE$2:$AE$200,SMALL(IF($AF$2:$AF$200&lt;&gt;"",IF($Z$2:$Z$200="ذكر",ROW($AF$2:$AF$200)-ROW($AF$2)+1)),ROWS($B$10:B105))))</f>
        <v/>
      </c>
      <c r="E105" s="62"/>
      <c r="F105" s="62" t="str">
        <f t="array" ref="F105">IF(ROWS($B$10:B105)&gt;COUNTIF($Z$2:$Z$200,"ذكر"),"",INDEX($AA$2:$AA$200,SMALL(IF($AF$2:$AF$200&lt;&gt;"",IF($Z$2:$Z$200="ذكر",ROW($AF$2:$AF$200)-ROW($AF$2)+1)),ROWS($B$10:B105))))</f>
        <v/>
      </c>
      <c r="G105" s="63" t="str">
        <f>IF(H105="","",MAX($G$9:G104)+1)</f>
        <v/>
      </c>
      <c r="H105" s="64" t="str">
        <f t="array" ref="H105">IF(ROWS($B$10:B105)&gt;COUNTIF($Z$2:$Z$200,"انثى"),"",INDEX($AF$2:$AF$200,SMALL(IF($AF$2:$AF$200&lt;&gt;"",IF($Z$2:$Z$200="انثى",ROW($AF$2:$AF$200)-ROW($AF$2)+1)),ROWS($B$10:B105))))</f>
        <v/>
      </c>
      <c r="I105" s="60"/>
      <c r="J105" s="61" t="str">
        <f t="array" ref="J105">IF(ROWS($B$10:B105)&gt;COUNTIF($Z$2:$Z$200,"انثى"),"",INDEX($AE$2:$AE$200,SMALL(IF($AF$2:$AF$200&lt;&gt;"",IF($Z$2:$Z$200="انثى",ROW($AF$2:$AF$200)-ROW($AF$2)+1)),ROWS($B$10:B105))))</f>
        <v/>
      </c>
      <c r="K105" s="62"/>
      <c r="L105" s="62" t="str">
        <f t="array" ref="L105">IF(ROWS($B$10:B105)&gt;COUNTIF($Z$2:$Z$200,"انثى"),"",INDEX($AA$2:$AA$200,SMALL(IF($AF$2:$AF$200&lt;&gt;"",IF($Z$2:$Z$200="انثى",ROW($AF$2:$AF$200)-ROW($AF$2)+1)),ROWS($B$10:B105))))</f>
        <v/>
      </c>
      <c r="Y105" s="72" t="s">
        <v>39</v>
      </c>
      <c r="Z105" s="72" t="s">
        <v>76</v>
      </c>
      <c r="AA105" s="72" t="s">
        <v>5</v>
      </c>
      <c r="AB105" s="72" t="s">
        <v>41</v>
      </c>
      <c r="AC105" s="72" t="s">
        <v>56</v>
      </c>
      <c r="AD105" s="72" t="s">
        <v>234</v>
      </c>
      <c r="AE105" s="73">
        <v>30312152604104</v>
      </c>
      <c r="AF105" s="72" t="s">
        <v>308</v>
      </c>
      <c r="AG105" s="74">
        <v>445709088</v>
      </c>
      <c r="AH105" s="73">
        <v>104</v>
      </c>
    </row>
    <row r="106" spans="1:34">
      <c r="A106" s="58" t="str">
        <f>IF(B106="","",MAX($A$9:A105)+1)</f>
        <v/>
      </c>
      <c r="B106" s="59" t="str">
        <f t="array" ref="B106">IF(ROWS($B$10:B106)&gt;COUNTIF($Z$2:$Z$200,"ذكر"),"",INDEX($AF$2:$AF$200,SMALL(IF($AF$2:$AF$200&lt;&gt;"",IF($Z$2:$Z$200="ذكر",ROW($AF$2:$AF$200)-ROW($AF$2)+1)),ROWS($B$10:B106))))</f>
        <v/>
      </c>
      <c r="C106" s="60"/>
      <c r="D106" s="61" t="str">
        <f t="array" ref="D106">IF(ROWS($B$10:B106)&gt;COUNTIF($Z$2:$Z$200,"ذكر"),"",INDEX($AE$2:$AE$200,SMALL(IF($AF$2:$AF$200&lt;&gt;"",IF($Z$2:$Z$200="ذكر",ROW($AF$2:$AF$200)-ROW($AF$2)+1)),ROWS($B$10:B106))))</f>
        <v/>
      </c>
      <c r="E106" s="62"/>
      <c r="F106" s="62" t="str">
        <f t="array" ref="F106">IF(ROWS($B$10:B106)&gt;COUNTIF($Z$2:$Z$200,"ذكر"),"",INDEX($AA$2:$AA$200,SMALL(IF($AF$2:$AF$200&lt;&gt;"",IF($Z$2:$Z$200="ذكر",ROW($AF$2:$AF$200)-ROW($AF$2)+1)),ROWS($B$10:B106))))</f>
        <v/>
      </c>
      <c r="G106" s="63" t="str">
        <f>IF(H106="","",MAX($G$9:G105)+1)</f>
        <v/>
      </c>
      <c r="H106" s="64" t="str">
        <f t="array" ref="H106">IF(ROWS($B$10:B106)&gt;COUNTIF($Z$2:$Z$200,"انثى"),"",INDEX($AF$2:$AF$200,SMALL(IF($AF$2:$AF$200&lt;&gt;"",IF($Z$2:$Z$200="انثى",ROW($AF$2:$AF$200)-ROW($AF$2)+1)),ROWS($B$10:B106))))</f>
        <v/>
      </c>
      <c r="I106" s="60"/>
      <c r="J106" s="61" t="str">
        <f t="array" ref="J106">IF(ROWS($B$10:B106)&gt;COUNTIF($Z$2:$Z$200,"انثى"),"",INDEX($AE$2:$AE$200,SMALL(IF($AF$2:$AF$200&lt;&gt;"",IF($Z$2:$Z$200="انثى",ROW($AF$2:$AF$200)-ROW($AF$2)+1)),ROWS($B$10:B106))))</f>
        <v/>
      </c>
      <c r="K106" s="62"/>
      <c r="L106" s="62" t="str">
        <f t="array" ref="L106">IF(ROWS($B$10:B106)&gt;COUNTIF($Z$2:$Z$200,"انثى"),"",INDEX($AA$2:$AA$200,SMALL(IF($AF$2:$AF$200&lt;&gt;"",IF($Z$2:$Z$200="انثى",ROW($AF$2:$AF$200)-ROW($AF$2)+1)),ROWS($B$10:B106))))</f>
        <v/>
      </c>
      <c r="Y106" s="72" t="s">
        <v>39</v>
      </c>
      <c r="Z106" s="72" t="s">
        <v>76</v>
      </c>
      <c r="AA106" s="72" t="s">
        <v>5</v>
      </c>
      <c r="AB106" s="72" t="s">
        <v>41</v>
      </c>
      <c r="AC106" s="72" t="s">
        <v>72</v>
      </c>
      <c r="AD106" s="72" t="s">
        <v>235</v>
      </c>
      <c r="AE106" s="73">
        <v>30312152604105</v>
      </c>
      <c r="AF106" s="72" t="s">
        <v>309</v>
      </c>
      <c r="AG106" s="74">
        <v>445765430</v>
      </c>
      <c r="AH106" s="73">
        <v>105</v>
      </c>
    </row>
    <row r="107" spans="1:34">
      <c r="A107" s="58" t="str">
        <f>IF(B107="","",MAX($A$9:A106)+1)</f>
        <v/>
      </c>
      <c r="B107" s="59" t="str">
        <f t="array" ref="B107">IF(ROWS($B$10:B107)&gt;COUNTIF($Z$2:$Z$200,"ذكر"),"",INDEX($AF$2:$AF$200,SMALL(IF($AF$2:$AF$200&lt;&gt;"",IF($Z$2:$Z$200="ذكر",ROW($AF$2:$AF$200)-ROW($AF$2)+1)),ROWS($B$10:B107))))</f>
        <v/>
      </c>
      <c r="C107" s="60"/>
      <c r="D107" s="61" t="str">
        <f t="array" ref="D107">IF(ROWS($B$10:B107)&gt;COUNTIF($Z$2:$Z$200,"ذكر"),"",INDEX($AE$2:$AE$200,SMALL(IF($AF$2:$AF$200&lt;&gt;"",IF($Z$2:$Z$200="ذكر",ROW($AF$2:$AF$200)-ROW($AF$2)+1)),ROWS($B$10:B107))))</f>
        <v/>
      </c>
      <c r="E107" s="62"/>
      <c r="F107" s="62" t="str">
        <f t="array" ref="F107">IF(ROWS($B$10:B107)&gt;COUNTIF($Z$2:$Z$200,"ذكر"),"",INDEX($AA$2:$AA$200,SMALL(IF($AF$2:$AF$200&lt;&gt;"",IF($Z$2:$Z$200="ذكر",ROW($AF$2:$AF$200)-ROW($AF$2)+1)),ROWS($B$10:B107))))</f>
        <v/>
      </c>
      <c r="G107" s="63" t="str">
        <f>IF(H107="","",MAX($G$9:G106)+1)</f>
        <v/>
      </c>
      <c r="H107" s="64" t="str">
        <f t="array" ref="H107">IF(ROWS($B$10:B107)&gt;COUNTIF($Z$2:$Z$200,"انثى"),"",INDEX($AF$2:$AF$200,SMALL(IF($AF$2:$AF$200&lt;&gt;"",IF($Z$2:$Z$200="انثى",ROW($AF$2:$AF$200)-ROW($AF$2)+1)),ROWS($B$10:B107))))</f>
        <v/>
      </c>
      <c r="I107" s="60"/>
      <c r="J107" s="61" t="str">
        <f t="array" ref="J107">IF(ROWS($B$10:B107)&gt;COUNTIF($Z$2:$Z$200,"انثى"),"",INDEX($AE$2:$AE$200,SMALL(IF($AF$2:$AF$200&lt;&gt;"",IF($Z$2:$Z$200="انثى",ROW($AF$2:$AF$200)-ROW($AF$2)+1)),ROWS($B$10:B107))))</f>
        <v/>
      </c>
      <c r="K107" s="62"/>
      <c r="L107" s="62" t="str">
        <f t="array" ref="L107">IF(ROWS($B$10:B107)&gt;COUNTIF($Z$2:$Z$200,"انثى"),"",INDEX($AA$2:$AA$200,SMALL(IF($AF$2:$AF$200&lt;&gt;"",IF($Z$2:$Z$200="انثى",ROW($AF$2:$AF$200)-ROW($AF$2)+1)),ROWS($B$10:B107))))</f>
        <v/>
      </c>
      <c r="Y107" s="72" t="s">
        <v>39</v>
      </c>
      <c r="Z107" s="72" t="s">
        <v>76</v>
      </c>
      <c r="AA107" s="72" t="s">
        <v>5</v>
      </c>
      <c r="AB107" s="72" t="s">
        <v>41</v>
      </c>
      <c r="AC107" s="72" t="s">
        <v>46</v>
      </c>
      <c r="AD107" s="72" t="s">
        <v>236</v>
      </c>
      <c r="AE107" s="73">
        <v>30312152604106</v>
      </c>
      <c r="AF107" s="72" t="s">
        <v>310</v>
      </c>
      <c r="AG107" s="74">
        <v>445839210</v>
      </c>
      <c r="AH107" s="73">
        <v>106</v>
      </c>
    </row>
    <row r="108" spans="1:34">
      <c r="A108" s="58" t="str">
        <f>IF(B108="","",MAX($A$9:A107)+1)</f>
        <v/>
      </c>
      <c r="B108" s="59" t="str">
        <f t="array" ref="B108">IF(ROWS($B$10:B108)&gt;COUNTIF($Z$2:$Z$200,"ذكر"),"",INDEX($AF$2:$AF$200,SMALL(IF($AF$2:$AF$200&lt;&gt;"",IF($Z$2:$Z$200="ذكر",ROW($AF$2:$AF$200)-ROW($AF$2)+1)),ROWS($B$10:B108))))</f>
        <v/>
      </c>
      <c r="C108" s="60"/>
      <c r="D108" s="61" t="str">
        <f t="array" ref="D108">IF(ROWS($B$10:B108)&gt;COUNTIF($Z$2:$Z$200,"ذكر"),"",INDEX($AE$2:$AE$200,SMALL(IF($AF$2:$AF$200&lt;&gt;"",IF($Z$2:$Z$200="ذكر",ROW($AF$2:$AF$200)-ROW($AF$2)+1)),ROWS($B$10:B108))))</f>
        <v/>
      </c>
      <c r="E108" s="62"/>
      <c r="F108" s="62" t="str">
        <f t="array" ref="F108">IF(ROWS($B$10:B108)&gt;COUNTIF($Z$2:$Z$200,"ذكر"),"",INDEX($AA$2:$AA$200,SMALL(IF($AF$2:$AF$200&lt;&gt;"",IF($Z$2:$Z$200="ذكر",ROW($AF$2:$AF$200)-ROW($AF$2)+1)),ROWS($B$10:B108))))</f>
        <v/>
      </c>
      <c r="G108" s="63" t="str">
        <f>IF(H108="","",MAX($G$9:G107)+1)</f>
        <v/>
      </c>
      <c r="H108" s="64" t="str">
        <f t="array" ref="H108">IF(ROWS($B$10:B108)&gt;COUNTIF($Z$2:$Z$200,"انثى"),"",INDEX($AF$2:$AF$200,SMALL(IF($AF$2:$AF$200&lt;&gt;"",IF($Z$2:$Z$200="انثى",ROW($AF$2:$AF$200)-ROW($AF$2)+1)),ROWS($B$10:B108))))</f>
        <v/>
      </c>
      <c r="I108" s="60"/>
      <c r="J108" s="61" t="str">
        <f t="array" ref="J108">IF(ROWS($B$10:B108)&gt;COUNTIF($Z$2:$Z$200,"انثى"),"",INDEX($AE$2:$AE$200,SMALL(IF($AF$2:$AF$200&lt;&gt;"",IF($Z$2:$Z$200="انثى",ROW($AF$2:$AF$200)-ROW($AF$2)+1)),ROWS($B$10:B108))))</f>
        <v/>
      </c>
      <c r="K108" s="62"/>
      <c r="L108" s="62" t="str">
        <f t="array" ref="L108">IF(ROWS($B$10:B108)&gt;COUNTIF($Z$2:$Z$200,"انثى"),"",INDEX($AA$2:$AA$200,SMALL(IF($AF$2:$AF$200&lt;&gt;"",IF($Z$2:$Z$200="انثى",ROW($AF$2:$AF$200)-ROW($AF$2)+1)),ROWS($B$10:B108))))</f>
        <v/>
      </c>
      <c r="Y108" s="72" t="s">
        <v>39</v>
      </c>
      <c r="Z108" s="72" t="s">
        <v>76</v>
      </c>
      <c r="AA108" s="72" t="s">
        <v>5</v>
      </c>
      <c r="AB108" s="72" t="s">
        <v>41</v>
      </c>
      <c r="AC108" s="72" t="s">
        <v>89</v>
      </c>
      <c r="AD108" s="72" t="s">
        <v>237</v>
      </c>
      <c r="AE108" s="73">
        <v>30312152604107</v>
      </c>
      <c r="AF108" s="72" t="s">
        <v>311</v>
      </c>
      <c r="AG108" s="74">
        <v>445699493</v>
      </c>
      <c r="AH108" s="73">
        <v>107</v>
      </c>
    </row>
    <row r="109" spans="1:34">
      <c r="A109" s="58" t="str">
        <f>IF(B109="","",MAX($A$9:A108)+1)</f>
        <v/>
      </c>
      <c r="B109" s="59" t="str">
        <f t="array" ref="B109">IF(ROWS($B$10:B109)&gt;COUNTIF($Z$2:$Z$200,"ذكر"),"",INDEX($AF$2:$AF$200,SMALL(IF($AF$2:$AF$200&lt;&gt;"",IF($Z$2:$Z$200="ذكر",ROW($AF$2:$AF$200)-ROW($AF$2)+1)),ROWS($B$10:B109))))</f>
        <v/>
      </c>
      <c r="C109" s="60"/>
      <c r="D109" s="61" t="str">
        <f t="array" ref="D109">IF(ROWS($B$10:B109)&gt;COUNTIF($Z$2:$Z$200,"ذكر"),"",INDEX($AE$2:$AE$200,SMALL(IF($AF$2:$AF$200&lt;&gt;"",IF($Z$2:$Z$200="ذكر",ROW($AF$2:$AF$200)-ROW($AF$2)+1)),ROWS($B$10:B109))))</f>
        <v/>
      </c>
      <c r="E109" s="62"/>
      <c r="F109" s="62" t="str">
        <f t="array" ref="F109">IF(ROWS($B$10:B109)&gt;COUNTIF($Z$2:$Z$200,"ذكر"),"",INDEX($AA$2:$AA$200,SMALL(IF($AF$2:$AF$200&lt;&gt;"",IF($Z$2:$Z$200="ذكر",ROW($AF$2:$AF$200)-ROW($AF$2)+1)),ROWS($B$10:B109))))</f>
        <v/>
      </c>
      <c r="G109" s="63" t="str">
        <f>IF(H109="","",MAX($G$9:G108)+1)</f>
        <v/>
      </c>
      <c r="H109" s="64" t="str">
        <f t="array" ref="H109">IF(ROWS($B$10:B109)&gt;COUNTIF($Z$2:$Z$200,"انثى"),"",INDEX($AF$2:$AF$200,SMALL(IF($AF$2:$AF$200&lt;&gt;"",IF($Z$2:$Z$200="انثى",ROW($AF$2:$AF$200)-ROW($AF$2)+1)),ROWS($B$10:B109))))</f>
        <v/>
      </c>
      <c r="I109" s="60"/>
      <c r="J109" s="61" t="str">
        <f t="array" ref="J109">IF(ROWS($B$10:B109)&gt;COUNTIF($Z$2:$Z$200,"انثى"),"",INDEX($AE$2:$AE$200,SMALL(IF($AF$2:$AF$200&lt;&gt;"",IF($Z$2:$Z$200="انثى",ROW($AF$2:$AF$200)-ROW($AF$2)+1)),ROWS($B$10:B109))))</f>
        <v/>
      </c>
      <c r="K109" s="62"/>
      <c r="L109" s="62" t="str">
        <f t="array" ref="L109">IF(ROWS($B$10:B109)&gt;COUNTIF($Z$2:$Z$200,"انثى"),"",INDEX($AA$2:$AA$200,SMALL(IF($AF$2:$AF$200&lt;&gt;"",IF($Z$2:$Z$200="انثى",ROW($AF$2:$AF$200)-ROW($AF$2)+1)),ROWS($B$10:B109))))</f>
        <v/>
      </c>
      <c r="Y109" s="72" t="s">
        <v>39</v>
      </c>
      <c r="Z109" s="72" t="s">
        <v>76</v>
      </c>
      <c r="AA109" s="72" t="s">
        <v>5</v>
      </c>
      <c r="AB109" s="72" t="s">
        <v>41</v>
      </c>
      <c r="AC109" s="72" t="s">
        <v>70</v>
      </c>
      <c r="AD109" s="72" t="s">
        <v>238</v>
      </c>
      <c r="AE109" s="73">
        <v>30312152604108</v>
      </c>
      <c r="AF109" s="72" t="s">
        <v>312</v>
      </c>
      <c r="AG109" s="74">
        <v>445749411</v>
      </c>
      <c r="AH109" s="73">
        <v>108</v>
      </c>
    </row>
    <row r="110" spans="1:34">
      <c r="A110" s="58" t="str">
        <f>IF(B110="","",MAX($A$9:A109)+1)</f>
        <v/>
      </c>
      <c r="B110" s="59" t="str">
        <f t="array" ref="B110">IF(ROWS($B$10:B110)&gt;COUNTIF($Z$2:$Z$200,"ذكر"),"",INDEX($AF$2:$AF$200,SMALL(IF($AF$2:$AF$200&lt;&gt;"",IF($Z$2:$Z$200="ذكر",ROW($AF$2:$AF$200)-ROW($AF$2)+1)),ROWS($B$10:B110))))</f>
        <v/>
      </c>
      <c r="C110" s="60"/>
      <c r="D110" s="61" t="str">
        <f t="array" ref="D110">IF(ROWS($B$10:B110)&gt;COUNTIF($Z$2:$Z$200,"ذكر"),"",INDEX($AE$2:$AE$200,SMALL(IF($AF$2:$AF$200&lt;&gt;"",IF($Z$2:$Z$200="ذكر",ROW($AF$2:$AF$200)-ROW($AF$2)+1)),ROWS($B$10:B110))))</f>
        <v/>
      </c>
      <c r="E110" s="62"/>
      <c r="F110" s="62" t="str">
        <f t="array" ref="F110">IF(ROWS($B$10:B110)&gt;COUNTIF($Z$2:$Z$200,"ذكر"),"",INDEX($AA$2:$AA$200,SMALL(IF($AF$2:$AF$200&lt;&gt;"",IF($Z$2:$Z$200="ذكر",ROW($AF$2:$AF$200)-ROW($AF$2)+1)),ROWS($B$10:B110))))</f>
        <v/>
      </c>
      <c r="G110" s="63" t="str">
        <f>IF(H110="","",MAX($G$9:G109)+1)</f>
        <v/>
      </c>
      <c r="H110" s="64" t="str">
        <f t="array" ref="H110">IF(ROWS($B$10:B110)&gt;COUNTIF($Z$2:$Z$200,"انثى"),"",INDEX($AF$2:$AF$200,SMALL(IF($AF$2:$AF$200&lt;&gt;"",IF($Z$2:$Z$200="انثى",ROW($AF$2:$AF$200)-ROW($AF$2)+1)),ROWS($B$10:B110))))</f>
        <v/>
      </c>
      <c r="I110" s="60"/>
      <c r="J110" s="61" t="str">
        <f t="array" ref="J110">IF(ROWS($B$10:B110)&gt;COUNTIF($Z$2:$Z$200,"انثى"),"",INDEX($AE$2:$AE$200,SMALL(IF($AF$2:$AF$200&lt;&gt;"",IF($Z$2:$Z$200="انثى",ROW($AF$2:$AF$200)-ROW($AF$2)+1)),ROWS($B$10:B110))))</f>
        <v/>
      </c>
      <c r="K110" s="62"/>
      <c r="L110" s="62" t="str">
        <f t="array" ref="L110">IF(ROWS($B$10:B110)&gt;COUNTIF($Z$2:$Z$200,"انثى"),"",INDEX($AA$2:$AA$200,SMALL(IF($AF$2:$AF$200&lt;&gt;"",IF($Z$2:$Z$200="انثى",ROW($AF$2:$AF$200)-ROW($AF$2)+1)),ROWS($B$10:B110))))</f>
        <v/>
      </c>
      <c r="Y110" s="72" t="s">
        <v>39</v>
      </c>
      <c r="Z110" s="72" t="s">
        <v>76</v>
      </c>
      <c r="AA110" s="72" t="s">
        <v>5</v>
      </c>
      <c r="AB110" s="72" t="s">
        <v>41</v>
      </c>
      <c r="AC110" s="72" t="s">
        <v>90</v>
      </c>
      <c r="AD110" s="72" t="s">
        <v>239</v>
      </c>
      <c r="AE110" s="73">
        <v>30312152604109</v>
      </c>
      <c r="AF110" s="72" t="s">
        <v>313</v>
      </c>
      <c r="AG110" s="74">
        <v>445764014</v>
      </c>
      <c r="AH110" s="73">
        <v>109</v>
      </c>
    </row>
    <row r="111" spans="1:34">
      <c r="A111" s="58" t="str">
        <f>IF(B111="","",MAX($A$9:A110)+1)</f>
        <v/>
      </c>
      <c r="B111" s="59" t="str">
        <f t="array" ref="B111">IF(ROWS($B$10:B111)&gt;COUNTIF($Z$2:$Z$200,"ذكر"),"",INDEX($AF$2:$AF$200,SMALL(IF($AF$2:$AF$200&lt;&gt;"",IF($Z$2:$Z$200="ذكر",ROW($AF$2:$AF$200)-ROW($AF$2)+1)),ROWS($B$10:B111))))</f>
        <v/>
      </c>
      <c r="C111" s="60"/>
      <c r="D111" s="61" t="str">
        <f t="array" ref="D111">IF(ROWS($B$10:B111)&gt;COUNTIF($Z$2:$Z$200,"ذكر"),"",INDEX($AE$2:$AE$200,SMALL(IF($AF$2:$AF$200&lt;&gt;"",IF($Z$2:$Z$200="ذكر",ROW($AF$2:$AF$200)-ROW($AF$2)+1)),ROWS($B$10:B111))))</f>
        <v/>
      </c>
      <c r="E111" s="62"/>
      <c r="F111" s="62" t="str">
        <f t="array" ref="F111">IF(ROWS($B$10:B111)&gt;COUNTIF($Z$2:$Z$200,"ذكر"),"",INDEX($AA$2:$AA$200,SMALL(IF($AF$2:$AF$200&lt;&gt;"",IF($Z$2:$Z$200="ذكر",ROW($AF$2:$AF$200)-ROW($AF$2)+1)),ROWS($B$10:B111))))</f>
        <v/>
      </c>
      <c r="G111" s="63" t="str">
        <f>IF(H111="","",MAX($G$9:G110)+1)</f>
        <v/>
      </c>
      <c r="H111" s="64" t="str">
        <f t="array" ref="H111">IF(ROWS($B$10:B111)&gt;COUNTIF($Z$2:$Z$200,"انثى"),"",INDEX($AF$2:$AF$200,SMALL(IF($AF$2:$AF$200&lt;&gt;"",IF($Z$2:$Z$200="انثى",ROW($AF$2:$AF$200)-ROW($AF$2)+1)),ROWS($B$10:B111))))</f>
        <v/>
      </c>
      <c r="I111" s="60"/>
      <c r="J111" s="61" t="str">
        <f t="array" ref="J111">IF(ROWS($B$10:B111)&gt;COUNTIF($Z$2:$Z$200,"انثى"),"",INDEX($AE$2:$AE$200,SMALL(IF($AF$2:$AF$200&lt;&gt;"",IF($Z$2:$Z$200="انثى",ROW($AF$2:$AF$200)-ROW($AF$2)+1)),ROWS($B$10:B111))))</f>
        <v/>
      </c>
      <c r="K111" s="62"/>
      <c r="L111" s="62" t="str">
        <f t="array" ref="L111">IF(ROWS($B$10:B111)&gt;COUNTIF($Z$2:$Z$200,"انثى"),"",INDEX($AA$2:$AA$200,SMALL(IF($AF$2:$AF$200&lt;&gt;"",IF($Z$2:$Z$200="انثى",ROW($AF$2:$AF$200)-ROW($AF$2)+1)),ROWS($B$10:B111))))</f>
        <v/>
      </c>
      <c r="Y111" s="65"/>
      <c r="Z111" s="65"/>
      <c r="AA111" s="65"/>
      <c r="AB111" s="65"/>
      <c r="AC111" s="65"/>
      <c r="AD111" s="65"/>
      <c r="AE111" s="66"/>
      <c r="AF111" s="65"/>
      <c r="AG111" s="67"/>
      <c r="AH111" s="66"/>
    </row>
    <row r="112" spans="1:34">
      <c r="A112" s="58" t="str">
        <f>IF(B112="","",MAX($A$9:A111)+1)</f>
        <v/>
      </c>
      <c r="B112" s="59" t="str">
        <f t="array" ref="B112">IF(ROWS($B$10:B112)&gt;COUNTIF($Z$2:$Z$200,"ذكر"),"",INDEX($AF$2:$AF$200,SMALL(IF($AF$2:$AF$200&lt;&gt;"",IF($Z$2:$Z$200="ذكر",ROW($AF$2:$AF$200)-ROW($AF$2)+1)),ROWS($B$10:B112))))</f>
        <v/>
      </c>
      <c r="C112" s="60"/>
      <c r="D112" s="61" t="str">
        <f t="array" ref="D112">IF(ROWS($B$10:B112)&gt;COUNTIF($Z$2:$Z$200,"ذكر"),"",INDEX($AE$2:$AE$200,SMALL(IF($AF$2:$AF$200&lt;&gt;"",IF($Z$2:$Z$200="ذكر",ROW($AF$2:$AF$200)-ROW($AF$2)+1)),ROWS($B$10:B112))))</f>
        <v/>
      </c>
      <c r="E112" s="62"/>
      <c r="F112" s="62" t="str">
        <f t="array" ref="F112">IF(ROWS($B$10:B112)&gt;COUNTIF($Z$2:$Z$200,"ذكر"),"",INDEX($AA$2:$AA$200,SMALL(IF($AF$2:$AF$200&lt;&gt;"",IF($Z$2:$Z$200="ذكر",ROW($AF$2:$AF$200)-ROW($AF$2)+1)),ROWS($B$10:B112))))</f>
        <v/>
      </c>
      <c r="G112" s="63" t="str">
        <f>IF(H112="","",MAX($G$9:G111)+1)</f>
        <v/>
      </c>
      <c r="H112" s="64" t="str">
        <f t="array" ref="H112">IF(ROWS($B$10:B112)&gt;COUNTIF($Z$2:$Z$200,"انثى"),"",INDEX($AF$2:$AF$200,SMALL(IF($AF$2:$AF$200&lt;&gt;"",IF($Z$2:$Z$200="انثى",ROW($AF$2:$AF$200)-ROW($AF$2)+1)),ROWS($B$10:B112))))</f>
        <v/>
      </c>
      <c r="I112" s="60"/>
      <c r="J112" s="61" t="str">
        <f t="array" ref="J112">IF(ROWS($B$10:B112)&gt;COUNTIF($Z$2:$Z$200,"انثى"),"",INDEX($AE$2:$AE$200,SMALL(IF($AF$2:$AF$200&lt;&gt;"",IF($Z$2:$Z$200="انثى",ROW($AF$2:$AF$200)-ROW($AF$2)+1)),ROWS($B$10:B112))))</f>
        <v/>
      </c>
      <c r="K112" s="62"/>
      <c r="L112" s="62"/>
      <c r="Y112" s="65"/>
      <c r="Z112" s="65"/>
      <c r="AA112" s="65"/>
      <c r="AB112" s="65"/>
      <c r="AC112" s="65"/>
      <c r="AD112" s="65"/>
      <c r="AE112" s="66"/>
      <c r="AF112" s="65"/>
      <c r="AG112" s="67"/>
      <c r="AH112" s="66"/>
    </row>
    <row r="113" spans="1:34">
      <c r="A113" s="58" t="str">
        <f>IF(B113="","",MAX($A$9:A112)+1)</f>
        <v/>
      </c>
      <c r="B113" s="59" t="str">
        <f t="array" ref="B113">IF(ROWS($B$10:B113)&gt;COUNTIF($Z$2:$Z$200,"ذكر"),"",INDEX($AF$2:$AF$200,SMALL(IF($AF$2:$AF$200&lt;&gt;"",IF($Z$2:$Z$200="ذكر",ROW($AF$2:$AF$200)-ROW($AF$2)+1)),ROWS($B$10:B113))))</f>
        <v/>
      </c>
      <c r="C113" s="60"/>
      <c r="D113" s="61" t="str">
        <f t="array" ref="D113">IF(ROWS($B$10:B113)&gt;COUNTIF($Z$2:$Z$200,"ذكر"),"",INDEX($AE$2:$AE$200,SMALL(IF($AF$2:$AF$200&lt;&gt;"",IF($Z$2:$Z$200="ذكر",ROW($AF$2:$AF$200)-ROW($AF$2)+1)),ROWS($B$10:B113))))</f>
        <v/>
      </c>
      <c r="E113" s="62"/>
      <c r="F113" s="62" t="str">
        <f t="array" ref="F113">IF(ROWS($B$10:B113)&gt;COUNTIF($Z$2:$Z$200,"ذكر"),"",INDEX($AA$2:$AA$200,SMALL(IF($AF$2:$AF$200&lt;&gt;"",IF($Z$2:$Z$200="ذكر",ROW($AF$2:$AF$200)-ROW($AF$2)+1)),ROWS($B$10:B113))))</f>
        <v/>
      </c>
      <c r="G113" s="63" t="str">
        <f>IF(H113="","",MAX($G$9:G112)+1)</f>
        <v/>
      </c>
      <c r="H113" s="64" t="str">
        <f t="array" ref="H113">IF(ROWS($B$10:B113)&gt;COUNTIF($Z$2:$Z$200,"انثى"),"",INDEX($AF$2:$AF$200,SMALL(IF($AF$2:$AF$200&lt;&gt;"",IF($Z$2:$Z$200="انثى",ROW($AF$2:$AF$200)-ROW($AF$2)+1)),ROWS($B$10:B113))))</f>
        <v/>
      </c>
      <c r="I113" s="60"/>
      <c r="J113" s="61" t="str">
        <f t="array" ref="J113">IF(ROWS($B$10:B113)&gt;COUNTIF($Z$2:$Z$200,"انثى"),"",INDEX($AE$2:$AE$200,SMALL(IF($AF$2:$AF$200&lt;&gt;"",IF($Z$2:$Z$200="انثى",ROW($AF$2:$AF$200)-ROW($AF$2)+1)),ROWS($B$10:B113))))</f>
        <v/>
      </c>
      <c r="K113" s="62"/>
      <c r="L113" s="62"/>
      <c r="Y113" s="65"/>
      <c r="Z113" s="65"/>
      <c r="AA113" s="65"/>
      <c r="AB113" s="65"/>
      <c r="AC113" s="65"/>
      <c r="AD113" s="65"/>
      <c r="AE113" s="66"/>
      <c r="AF113" s="65"/>
      <c r="AG113" s="67"/>
      <c r="AH113" s="66"/>
    </row>
    <row r="114" spans="1:34">
      <c r="A114" s="58" t="str">
        <f>IF(B114="","",MAX($A$9:A113)+1)</f>
        <v/>
      </c>
      <c r="B114" s="59" t="str">
        <f t="array" ref="B114">IF(ROWS($B$10:B114)&gt;COUNTIF($Z$2:$Z$200,"ذكر"),"",INDEX($AF$2:$AF$200,SMALL(IF($AF$2:$AF$200&lt;&gt;"",IF($Z$2:$Z$200="ذكر",ROW($AF$2:$AF$200)-ROW($AF$2)+1)),ROWS($B$10:B114))))</f>
        <v/>
      </c>
      <c r="C114" s="60"/>
      <c r="D114" s="61" t="str">
        <f t="array" ref="D114">IF(ROWS($B$10:B114)&gt;COUNTIF($Z$2:$Z$200,"ذكر"),"",INDEX($AE$2:$AE$200,SMALL(IF($AF$2:$AF$200&lt;&gt;"",IF($Z$2:$Z$200="ذكر",ROW($AF$2:$AF$200)-ROW($AF$2)+1)),ROWS($B$10:B114))))</f>
        <v/>
      </c>
      <c r="E114" s="62"/>
      <c r="F114" s="62" t="str">
        <f t="array" ref="F114">IF(ROWS($B$10:B114)&gt;COUNTIF($Z$2:$Z$200,"ذكر"),"",INDEX($AA$2:$AA$200,SMALL(IF($AF$2:$AF$200&lt;&gt;"",IF($Z$2:$Z$200="ذكر",ROW($AF$2:$AF$200)-ROW($AF$2)+1)),ROWS($B$10:B114))))</f>
        <v/>
      </c>
      <c r="G114" s="63" t="str">
        <f>IF(H114="","",MAX($G$9:G113)+1)</f>
        <v/>
      </c>
      <c r="H114" s="64" t="str">
        <f t="array" ref="H114">IF(ROWS($B$10:B114)&gt;COUNTIF($Z$2:$Z$200,"انثى"),"",INDEX($AF$2:$AF$200,SMALL(IF($AF$2:$AF$200&lt;&gt;"",IF($Z$2:$Z$200="انثى",ROW($AF$2:$AF$200)-ROW($AF$2)+1)),ROWS($B$10:B114))))</f>
        <v/>
      </c>
      <c r="I114" s="60"/>
      <c r="J114" s="61" t="str">
        <f t="array" ref="J114">IF(ROWS($B$10:B114)&gt;COUNTIF($Z$2:$Z$200,"انثى"),"",INDEX($AE$2:$AE$200,SMALL(IF($AF$2:$AF$200&lt;&gt;"",IF($Z$2:$Z$200="انثى",ROW($AF$2:$AF$200)-ROW($AF$2)+1)),ROWS($B$10:B114))))</f>
        <v/>
      </c>
      <c r="K114" s="62"/>
      <c r="L114" s="62"/>
      <c r="Y114" s="65"/>
      <c r="Z114" s="65"/>
      <c r="AA114" s="65"/>
      <c r="AB114" s="65"/>
      <c r="AC114" s="65"/>
      <c r="AD114" s="65"/>
      <c r="AE114" s="66"/>
      <c r="AF114" s="65"/>
      <c r="AG114" s="67"/>
      <c r="AH114" s="66"/>
    </row>
    <row r="115" spans="1:34">
      <c r="A115" s="58" t="str">
        <f>IF(B115="","",MAX($A$9:A114)+1)</f>
        <v/>
      </c>
      <c r="B115" s="59" t="str">
        <f t="array" ref="B115">IF(ROWS($B$10:B115)&gt;COUNTIF($Z$2:$Z$200,"ذكر"),"",INDEX($AF$2:$AF$200,SMALL(IF($AF$2:$AF$200&lt;&gt;"",IF($Z$2:$Z$200="ذكر",ROW($AF$2:$AF$200)-ROW($AF$2)+1)),ROWS($B$10:B115))))</f>
        <v/>
      </c>
      <c r="C115" s="60"/>
      <c r="D115" s="61" t="str">
        <f t="array" ref="D115">IF(ROWS($B$10:B115)&gt;COUNTIF($Z$2:$Z$200,"ذكر"),"",INDEX($AE$2:$AE$200,SMALL(IF($AF$2:$AF$200&lt;&gt;"",IF($Z$2:$Z$200="ذكر",ROW($AF$2:$AF$200)-ROW($AF$2)+1)),ROWS($B$10:B115))))</f>
        <v/>
      </c>
      <c r="E115" s="62"/>
      <c r="F115" s="62" t="str">
        <f t="array" ref="F115">IF(ROWS($B$10:B115)&gt;COUNTIF($Z$2:$Z$200,"ذكر"),"",INDEX($AA$2:$AA$200,SMALL(IF($AF$2:$AF$200&lt;&gt;"",IF($Z$2:$Z$200="ذكر",ROW($AF$2:$AF$200)-ROW($AF$2)+1)),ROWS($B$10:B115))))</f>
        <v/>
      </c>
      <c r="G115" s="63" t="str">
        <f>IF(H115="","",MAX($G$9:G114)+1)</f>
        <v/>
      </c>
      <c r="H115" s="64" t="str">
        <f t="array" ref="H115">IF(ROWS($B$10:B115)&gt;COUNTIF($Z$2:$Z$200,"انثى"),"",INDEX($AF$2:$AF$200,SMALL(IF($AF$2:$AF$200&lt;&gt;"",IF($Z$2:$Z$200="انثى",ROW($AF$2:$AF$200)-ROW($AF$2)+1)),ROWS($B$10:B115))))</f>
        <v/>
      </c>
      <c r="I115" s="60"/>
      <c r="J115" s="61" t="str">
        <f t="array" ref="J115">IF(ROWS($B$10:B115)&gt;COUNTIF($Z$2:$Z$200,"انثى"),"",INDEX($AE$2:$AE$200,SMALL(IF($AF$2:$AF$200&lt;&gt;"",IF($Z$2:$Z$200="انثى",ROW($AF$2:$AF$200)-ROW($AF$2)+1)),ROWS($B$10:B115))))</f>
        <v/>
      </c>
      <c r="K115" s="62"/>
      <c r="L115" s="62"/>
      <c r="Y115" s="65"/>
      <c r="Z115" s="65"/>
      <c r="AA115" s="65"/>
      <c r="AB115" s="65"/>
      <c r="AC115" s="65"/>
      <c r="AD115" s="65"/>
      <c r="AE115" s="66"/>
      <c r="AF115" s="65"/>
      <c r="AG115" s="67"/>
      <c r="AH115" s="66"/>
    </row>
    <row r="116" spans="1:34">
      <c r="A116" s="58" t="str">
        <f>IF(B116="","",MAX($A$9:A115)+1)</f>
        <v/>
      </c>
      <c r="B116" s="59" t="str">
        <f t="array" ref="B116">IF(ROWS($B$10:B116)&gt;COUNTIF($Z$2:$Z$200,"ذكر"),"",INDEX($AF$2:$AF$200,SMALL(IF($AF$2:$AF$200&lt;&gt;"",IF($Z$2:$Z$200="ذكر",ROW($AF$2:$AF$200)-ROW($AF$2)+1)),ROWS($B$10:B116))))</f>
        <v/>
      </c>
      <c r="C116" s="60"/>
      <c r="D116" s="61" t="str">
        <f t="array" ref="D116">IF(ROWS($B$10:B116)&gt;COUNTIF($Z$2:$Z$200,"ذكر"),"",INDEX($AE$2:$AE$200,SMALL(IF($AF$2:$AF$200&lt;&gt;"",IF($Z$2:$Z$200="ذكر",ROW($AF$2:$AF$200)-ROW($AF$2)+1)),ROWS($B$10:B116))))</f>
        <v/>
      </c>
      <c r="E116" s="62"/>
      <c r="F116" s="62" t="str">
        <f t="array" ref="F116">IF(ROWS($B$10:B116)&gt;COUNTIF($Z$2:$Z$200,"ذكر"),"",INDEX($AA$2:$AA$200,SMALL(IF($AF$2:$AF$200&lt;&gt;"",IF($Z$2:$Z$200="ذكر",ROW($AF$2:$AF$200)-ROW($AF$2)+1)),ROWS($B$10:B116))))</f>
        <v/>
      </c>
      <c r="G116" s="63" t="str">
        <f>IF(H116="","",MAX($G$9:G115)+1)</f>
        <v/>
      </c>
      <c r="H116" s="64" t="str">
        <f t="array" ref="H116">IF(ROWS($B$10:B116)&gt;COUNTIF($Z$2:$Z$200,"انثى"),"",INDEX($AF$2:$AF$200,SMALL(IF($AF$2:$AF$200&lt;&gt;"",IF($Z$2:$Z$200="انثى",ROW($AF$2:$AF$200)-ROW($AF$2)+1)),ROWS($B$10:B116))))</f>
        <v/>
      </c>
      <c r="I116" s="60"/>
      <c r="J116" s="61" t="str">
        <f t="array" ref="J116">IF(ROWS($B$10:B116)&gt;COUNTIF($Z$2:$Z$200,"انثى"),"",INDEX($AE$2:$AE$200,SMALL(IF($AF$2:$AF$200&lt;&gt;"",IF($Z$2:$Z$200="انثى",ROW($AF$2:$AF$200)-ROW($AF$2)+1)),ROWS($B$10:B116))))</f>
        <v/>
      </c>
      <c r="K116" s="62"/>
      <c r="L116" s="62"/>
      <c r="Y116" s="65"/>
      <c r="Z116" s="65"/>
      <c r="AA116" s="65"/>
      <c r="AB116" s="65"/>
      <c r="AC116" s="65"/>
      <c r="AD116" s="65"/>
      <c r="AE116" s="66"/>
      <c r="AF116" s="65"/>
      <c r="AG116" s="67"/>
      <c r="AH116" s="66"/>
    </row>
    <row r="117" spans="1:34">
      <c r="A117" s="58" t="str">
        <f>IF(B117="","",MAX($A$9:A116)+1)</f>
        <v/>
      </c>
      <c r="B117" s="59" t="str">
        <f t="array" ref="B117">IF(ROWS($B$10:B117)&gt;COUNTIF($Z$2:$Z$200,"ذكر"),"",INDEX($AF$2:$AF$200,SMALL(IF($AF$2:$AF$200&lt;&gt;"",IF($Z$2:$Z$200="ذكر",ROW($AF$2:$AF$200)-ROW($AF$2)+1)),ROWS($B$10:B117))))</f>
        <v/>
      </c>
      <c r="C117" s="60"/>
      <c r="D117" s="61" t="str">
        <f t="array" ref="D117">IF(ROWS($B$10:B117)&gt;COUNTIF($Z$2:$Z$200,"ذكر"),"",INDEX($AE$2:$AE$200,SMALL(IF($AF$2:$AF$200&lt;&gt;"",IF($Z$2:$Z$200="ذكر",ROW($AF$2:$AF$200)-ROW($AF$2)+1)),ROWS($B$10:B117))))</f>
        <v/>
      </c>
      <c r="E117" s="62"/>
      <c r="F117" s="62" t="str">
        <f t="array" ref="F117">IF(ROWS($B$10:B117)&gt;COUNTIF($Z$2:$Z$200,"ذكر"),"",INDEX($AA$2:$AA$200,SMALL(IF($AF$2:$AF$200&lt;&gt;"",IF($Z$2:$Z$200="ذكر",ROW($AF$2:$AF$200)-ROW($AF$2)+1)),ROWS($B$10:B117))))</f>
        <v/>
      </c>
      <c r="G117" s="63" t="str">
        <f>IF(H117="","",MAX($G$9:G116)+1)</f>
        <v/>
      </c>
      <c r="H117" s="64" t="str">
        <f t="array" ref="H117">IF(ROWS($B$10:B117)&gt;COUNTIF($Z$2:$Z$200,"انثى"),"",INDEX($AF$2:$AF$200,SMALL(IF($AF$2:$AF$200&lt;&gt;"",IF($Z$2:$Z$200="انثى",ROW($AF$2:$AF$200)-ROW($AF$2)+1)),ROWS($B$10:B117))))</f>
        <v/>
      </c>
      <c r="I117" s="60"/>
      <c r="J117" s="61" t="str">
        <f t="array" ref="J117">IF(ROWS($B$10:B117)&gt;COUNTIF($Z$2:$Z$200,"انثى"),"",INDEX($AE$2:$AE$200,SMALL(IF($AF$2:$AF$200&lt;&gt;"",IF($Z$2:$Z$200="انثى",ROW($AF$2:$AF$200)-ROW($AF$2)+1)),ROWS($B$10:B117))))</f>
        <v/>
      </c>
      <c r="K117" s="62"/>
      <c r="L117" s="62"/>
      <c r="Y117" s="65"/>
      <c r="Z117" s="65"/>
      <c r="AA117" s="65"/>
      <c r="AB117" s="65"/>
      <c r="AC117" s="65"/>
      <c r="AD117" s="65"/>
      <c r="AE117" s="66"/>
      <c r="AF117" s="65"/>
      <c r="AG117" s="67"/>
      <c r="AH117" s="66"/>
    </row>
    <row r="118" spans="1:34">
      <c r="A118" s="58" t="str">
        <f>IF(B118="","",MAX($A$9:A117)+1)</f>
        <v/>
      </c>
      <c r="B118" s="59" t="str">
        <f t="array" ref="B118">IF(ROWS($B$10:B118)&gt;COUNTIF($Z$2:$Z$200,"ذكر"),"",INDEX($AF$2:$AF$200,SMALL(IF($AF$2:$AF$200&lt;&gt;"",IF($Z$2:$Z$200="ذكر",ROW($AF$2:$AF$200)-ROW($AF$2)+1)),ROWS($B$10:B118))))</f>
        <v/>
      </c>
      <c r="C118" s="60"/>
      <c r="D118" s="61" t="str">
        <f t="array" ref="D118">IF(ROWS($B$10:B118)&gt;COUNTIF($Z$2:$Z$200,"ذكر"),"",INDEX($AE$2:$AE$200,SMALL(IF($AF$2:$AF$200&lt;&gt;"",IF($Z$2:$Z$200="ذكر",ROW($AF$2:$AF$200)-ROW($AF$2)+1)),ROWS($B$10:B118))))</f>
        <v/>
      </c>
      <c r="E118" s="62"/>
      <c r="F118" s="62" t="str">
        <f t="array" ref="F118">IF(ROWS($B$10:B118)&gt;COUNTIF($Z$2:$Z$200,"ذكر"),"",INDEX($AA$2:$AA$200,SMALL(IF($AF$2:$AF$200&lt;&gt;"",IF($Z$2:$Z$200="ذكر",ROW($AF$2:$AF$200)-ROW($AF$2)+1)),ROWS($B$10:B118))))</f>
        <v/>
      </c>
      <c r="G118" s="63" t="str">
        <f>IF(H118="","",MAX($G$9:G117)+1)</f>
        <v/>
      </c>
      <c r="H118" s="64" t="str">
        <f t="array" ref="H118">IF(ROWS($B$10:B118)&gt;COUNTIF($Z$2:$Z$200,"انثى"),"",INDEX($AF$2:$AF$200,SMALL(IF($AF$2:$AF$200&lt;&gt;"",IF($Z$2:$Z$200="انثى",ROW($AF$2:$AF$200)-ROW($AF$2)+1)),ROWS($B$10:B118))))</f>
        <v/>
      </c>
      <c r="I118" s="60"/>
      <c r="J118" s="61" t="str">
        <f t="array" ref="J118">IF(ROWS($B$10:B118)&gt;COUNTIF($Z$2:$Z$200,"انثى"),"",INDEX($AE$2:$AE$200,SMALL(IF($AF$2:$AF$200&lt;&gt;"",IF($Z$2:$Z$200="انثى",ROW($AF$2:$AF$200)-ROW($AF$2)+1)),ROWS($B$10:B118))))</f>
        <v/>
      </c>
      <c r="K118" s="62"/>
      <c r="L118" s="62"/>
      <c r="Y118" s="65"/>
      <c r="Z118" s="65"/>
      <c r="AA118" s="65"/>
      <c r="AB118" s="65"/>
      <c r="AC118" s="65"/>
      <c r="AD118" s="65"/>
      <c r="AE118" s="66"/>
      <c r="AF118" s="65"/>
      <c r="AG118" s="67"/>
      <c r="AH118" s="66"/>
    </row>
    <row r="119" spans="1:34">
      <c r="A119" s="58" t="str">
        <f>IF(B119="","",MAX($A$9:A118)+1)</f>
        <v/>
      </c>
      <c r="B119" s="59" t="str">
        <f t="array" ref="B119">IF(ROWS($B$10:B119)&gt;COUNTIF($Z$2:$Z$200,"ذكر"),"",INDEX($AF$2:$AF$200,SMALL(IF($AF$2:$AF$200&lt;&gt;"",IF($Z$2:$Z$200="ذكر",ROW($AF$2:$AF$200)-ROW($AF$2)+1)),ROWS($B$10:B119))))</f>
        <v/>
      </c>
      <c r="C119" s="60"/>
      <c r="D119" s="61" t="str">
        <f t="array" ref="D119">IF(ROWS($B$10:B119)&gt;COUNTIF($Z$2:$Z$200,"ذكر"),"",INDEX($AE$2:$AE$200,SMALL(IF($AF$2:$AF$200&lt;&gt;"",IF($Z$2:$Z$200="ذكر",ROW($AF$2:$AF$200)-ROW($AF$2)+1)),ROWS($B$10:B119))))</f>
        <v/>
      </c>
      <c r="E119" s="62"/>
      <c r="F119" s="62" t="str">
        <f t="array" ref="F119">IF(ROWS($B$10:B119)&gt;COUNTIF($Z$2:$Z$200,"ذكر"),"",INDEX($AA$2:$AA$200,SMALL(IF($AF$2:$AF$200&lt;&gt;"",IF($Z$2:$Z$200="ذكر",ROW($AF$2:$AF$200)-ROW($AF$2)+1)),ROWS($B$10:B119))))</f>
        <v/>
      </c>
      <c r="G119" s="63" t="str">
        <f>IF(H119="","",MAX($G$9:G118)+1)</f>
        <v/>
      </c>
      <c r="H119" s="64" t="str">
        <f t="array" ref="H119">IF(ROWS($B$10:B119)&gt;COUNTIF($Z$2:$Z$200,"انثى"),"",INDEX($AF$2:$AF$200,SMALL(IF($AF$2:$AF$200&lt;&gt;"",IF($Z$2:$Z$200="انثى",ROW($AF$2:$AF$200)-ROW($AF$2)+1)),ROWS($B$10:B119))))</f>
        <v/>
      </c>
      <c r="I119" s="60"/>
      <c r="J119" s="61" t="str">
        <f t="array" ref="J119">IF(ROWS($B$10:B119)&gt;COUNTIF($Z$2:$Z$200,"انثى"),"",INDEX($AE$2:$AE$200,SMALL(IF($AF$2:$AF$200&lt;&gt;"",IF($Z$2:$Z$200="انثى",ROW($AF$2:$AF$200)-ROW($AF$2)+1)),ROWS($B$10:B119))))</f>
        <v/>
      </c>
      <c r="K119" s="62"/>
      <c r="L119" s="62"/>
      <c r="Y119" s="65"/>
      <c r="Z119" s="65"/>
      <c r="AA119" s="65"/>
      <c r="AB119" s="65"/>
      <c r="AC119" s="65"/>
      <c r="AD119" s="65"/>
      <c r="AE119" s="66"/>
      <c r="AF119" s="65"/>
      <c r="AG119" s="67"/>
      <c r="AH119" s="66"/>
    </row>
    <row r="120" spans="1:34">
      <c r="A120" s="58" t="str">
        <f>IF(B120="","",MAX($A$9:A119)+1)</f>
        <v/>
      </c>
      <c r="B120" s="59" t="str">
        <f t="array" ref="B120">IF(ROWS($B$10:B120)&gt;COUNTIF($Z$2:$Z$200,"ذكر"),"",INDEX($AF$2:$AF$200,SMALL(IF($AF$2:$AF$200&lt;&gt;"",IF($Z$2:$Z$200="ذكر",ROW($AF$2:$AF$200)-ROW($AF$2)+1)),ROWS($B$10:B120))))</f>
        <v/>
      </c>
      <c r="C120" s="60"/>
      <c r="D120" s="61" t="str">
        <f t="array" ref="D120">IF(ROWS($B$10:B120)&gt;COUNTIF($Z$2:$Z$200,"ذكر"),"",INDEX($AE$2:$AE$200,SMALL(IF($AF$2:$AF$200&lt;&gt;"",IF($Z$2:$Z$200="ذكر",ROW($AF$2:$AF$200)-ROW($AF$2)+1)),ROWS($B$10:B120))))</f>
        <v/>
      </c>
      <c r="E120" s="62"/>
      <c r="F120" s="62" t="str">
        <f t="array" ref="F120">IF(ROWS($B$10:B120)&gt;COUNTIF($Z$2:$Z$200,"ذكر"),"",INDEX($AA$2:$AA$200,SMALL(IF($AF$2:$AF$200&lt;&gt;"",IF($Z$2:$Z$200="ذكر",ROW($AF$2:$AF$200)-ROW($AF$2)+1)),ROWS($B$10:B120))))</f>
        <v/>
      </c>
      <c r="G120" s="63" t="str">
        <f>IF(H120="","",MAX($G$9:G119)+1)</f>
        <v/>
      </c>
      <c r="H120" s="64" t="str">
        <f t="array" ref="H120">IF(ROWS($B$10:B120)&gt;COUNTIF($Z$2:$Z$200,"انثى"),"",INDEX($AF$2:$AF$200,SMALL(IF($AF$2:$AF$200&lt;&gt;"",IF($Z$2:$Z$200="انثى",ROW($AF$2:$AF$200)-ROW($AF$2)+1)),ROWS($B$10:B120))))</f>
        <v/>
      </c>
      <c r="I120" s="60"/>
      <c r="J120" s="61" t="str">
        <f t="array" ref="J120">IF(ROWS($B$10:B120)&gt;COUNTIF($Z$2:$Z$200,"انثى"),"",INDEX($AE$2:$AE$200,SMALL(IF($AF$2:$AF$200&lt;&gt;"",IF($Z$2:$Z$200="انثى",ROW($AF$2:$AF$200)-ROW($AF$2)+1)),ROWS($B$10:B120))))</f>
        <v/>
      </c>
      <c r="K120" s="62"/>
      <c r="L120" s="62"/>
      <c r="Y120" s="65"/>
      <c r="Z120" s="65"/>
      <c r="AA120" s="65"/>
      <c r="AB120" s="65"/>
      <c r="AC120" s="65"/>
      <c r="AD120" s="65"/>
      <c r="AE120" s="66"/>
      <c r="AF120" s="65"/>
      <c r="AG120" s="67"/>
      <c r="AH120" s="66"/>
    </row>
    <row r="121" spans="1:34">
      <c r="A121" s="58" t="str">
        <f>IF(B121="","",MAX($A$9:A120)+1)</f>
        <v/>
      </c>
      <c r="B121" s="59" t="str">
        <f t="array" ref="B121">IF(ROWS($B$10:B121)&gt;COUNTIF($Z$2:$Z$200,"ذكر"),"",INDEX($AF$2:$AF$200,SMALL(IF($AF$2:$AF$200&lt;&gt;"",IF($Z$2:$Z$200="ذكر",ROW($AF$2:$AF$200)-ROW($AF$2)+1)),ROWS($B$10:B121))))</f>
        <v/>
      </c>
      <c r="C121" s="60"/>
      <c r="D121" s="61" t="str">
        <f t="array" ref="D121">IF(ROWS($B$10:B121)&gt;COUNTIF($Z$2:$Z$200,"ذكر"),"",INDEX($AE$2:$AE$200,SMALL(IF($AF$2:$AF$200&lt;&gt;"",IF($Z$2:$Z$200="ذكر",ROW($AF$2:$AF$200)-ROW($AF$2)+1)),ROWS($B$10:B121))))</f>
        <v/>
      </c>
      <c r="E121" s="62"/>
      <c r="F121" s="62" t="str">
        <f t="array" ref="F121">IF(ROWS($B$10:B121)&gt;COUNTIF($Z$2:$Z$200,"ذكر"),"",INDEX($AA$2:$AA$200,SMALL(IF($AF$2:$AF$200&lt;&gt;"",IF($Z$2:$Z$200="ذكر",ROW($AF$2:$AF$200)-ROW($AF$2)+1)),ROWS($B$10:B121))))</f>
        <v/>
      </c>
      <c r="G121" s="63" t="str">
        <f>IF(H121="","",MAX($G$9:G120)+1)</f>
        <v/>
      </c>
      <c r="H121" s="64" t="str">
        <f t="array" ref="H121">IF(ROWS($B$10:B121)&gt;COUNTIF($Z$2:$Z$200,"انثى"),"",INDEX($AF$2:$AF$200,SMALL(IF($AF$2:$AF$200&lt;&gt;"",IF($Z$2:$Z$200="انثى",ROW($AF$2:$AF$200)-ROW($AF$2)+1)),ROWS($B$10:B121))))</f>
        <v/>
      </c>
      <c r="I121" s="60"/>
      <c r="J121" s="61" t="str">
        <f t="array" ref="J121">IF(ROWS($B$10:B121)&gt;COUNTIF($Z$2:$Z$200,"انثى"),"",INDEX($AE$2:$AE$200,SMALL(IF($AF$2:$AF$200&lt;&gt;"",IF($Z$2:$Z$200="انثى",ROW($AF$2:$AF$200)-ROW($AF$2)+1)),ROWS($B$10:B121))))</f>
        <v/>
      </c>
      <c r="K121" s="62"/>
      <c r="L121" s="62"/>
      <c r="Y121" s="65"/>
      <c r="Z121" s="65"/>
      <c r="AA121" s="65"/>
      <c r="AB121" s="65"/>
      <c r="AC121" s="65"/>
      <c r="AD121" s="65"/>
      <c r="AE121" s="66"/>
      <c r="AF121" s="65"/>
      <c r="AG121" s="67"/>
      <c r="AH121" s="66"/>
    </row>
    <row r="122" spans="1:34">
      <c r="A122" s="58" t="str">
        <f>IF(B122="","",MAX($A$9:A121)+1)</f>
        <v/>
      </c>
      <c r="B122" s="59" t="str">
        <f t="array" ref="B122">IF(ROWS($B$10:B122)&gt;COUNTIF($Z$2:$Z$200,"ذكر"),"",INDEX($AF$2:$AF$200,SMALL(IF($AF$2:$AF$200&lt;&gt;"",IF($Z$2:$Z$200="ذكر",ROW($AF$2:$AF$200)-ROW($AF$2)+1)),ROWS($B$10:B122))))</f>
        <v/>
      </c>
      <c r="C122" s="60"/>
      <c r="D122" s="61" t="str">
        <f t="array" ref="D122">IF(ROWS($B$10:B122)&gt;COUNTIF($Z$2:$Z$200,"ذكر"),"",INDEX($AE$2:$AE$200,SMALL(IF($AF$2:$AF$200&lt;&gt;"",IF($Z$2:$Z$200="ذكر",ROW($AF$2:$AF$200)-ROW($AF$2)+1)),ROWS($B$10:B122))))</f>
        <v/>
      </c>
      <c r="E122" s="62"/>
      <c r="F122" s="62" t="str">
        <f t="array" ref="F122">IF(ROWS($B$10:B122)&gt;COUNTIF($Z$2:$Z$200,"ذكر"),"",INDEX($AA$2:$AA$200,SMALL(IF($AF$2:$AF$200&lt;&gt;"",IF($Z$2:$Z$200="ذكر",ROW($AF$2:$AF$200)-ROW($AF$2)+1)),ROWS($B$10:B122))))</f>
        <v/>
      </c>
      <c r="G122" s="63" t="str">
        <f>IF(H122="","",MAX($G$9:G121)+1)</f>
        <v/>
      </c>
      <c r="H122" s="64" t="str">
        <f t="array" ref="H122">IF(ROWS($B$10:B122)&gt;COUNTIF($Z$2:$Z$200,"انثى"),"",INDEX($AF$2:$AF$200,SMALL(IF($AF$2:$AF$200&lt;&gt;"",IF($Z$2:$Z$200="انثى",ROW($AF$2:$AF$200)-ROW($AF$2)+1)),ROWS($B$10:B122))))</f>
        <v/>
      </c>
      <c r="I122" s="60"/>
      <c r="J122" s="61" t="str">
        <f t="array" ref="J122">IF(ROWS($B$10:B122)&gt;COUNTIF($Z$2:$Z$200,"انثى"),"",INDEX($AE$2:$AE$200,SMALL(IF($AF$2:$AF$200&lt;&gt;"",IF($Z$2:$Z$200="انثى",ROW($AF$2:$AF$200)-ROW($AF$2)+1)),ROWS($B$10:B122))))</f>
        <v/>
      </c>
      <c r="K122" s="62"/>
      <c r="L122" s="62"/>
      <c r="Y122" s="65"/>
      <c r="Z122" s="65"/>
      <c r="AA122" s="65"/>
      <c r="AB122" s="65"/>
      <c r="AC122" s="65"/>
      <c r="AD122" s="65"/>
      <c r="AE122" s="66"/>
      <c r="AF122" s="65"/>
      <c r="AG122" s="67"/>
      <c r="AH122" s="66"/>
    </row>
    <row r="123" spans="1:34">
      <c r="A123" s="58" t="str">
        <f>IF(B123="","",MAX($A$9:A122)+1)</f>
        <v/>
      </c>
      <c r="B123" s="59" t="str">
        <f t="array" ref="B123">IF(ROWS($B$10:B123)&gt;COUNTIF($Z$2:$Z$200,"ذكر"),"",INDEX($AF$2:$AF$200,SMALL(IF($AF$2:$AF$200&lt;&gt;"",IF($Z$2:$Z$200="ذكر",ROW($AF$2:$AF$200)-ROW($AF$2)+1)),ROWS($B$10:B123))))</f>
        <v/>
      </c>
      <c r="C123" s="60"/>
      <c r="D123" s="61" t="str">
        <f t="array" ref="D123">IF(ROWS($B$10:B123)&gt;COUNTIF($Z$2:$Z$200,"ذكر"),"",INDEX($AE$2:$AE$200,SMALL(IF($AF$2:$AF$200&lt;&gt;"",IF($Z$2:$Z$200="ذكر",ROW($AF$2:$AF$200)-ROW($AF$2)+1)),ROWS($B$10:B123))))</f>
        <v/>
      </c>
      <c r="E123" s="62"/>
      <c r="F123" s="62" t="str">
        <f t="array" ref="F123">IF(ROWS($B$10:B123)&gt;COUNTIF($Z$2:$Z$200,"ذكر"),"",INDEX($AA$2:$AA$200,SMALL(IF($AF$2:$AF$200&lt;&gt;"",IF($Z$2:$Z$200="ذكر",ROW($AF$2:$AF$200)-ROW($AF$2)+1)),ROWS($B$10:B123))))</f>
        <v/>
      </c>
      <c r="G123" s="63" t="str">
        <f>IF(H123="","",MAX($G$9:G122)+1)</f>
        <v/>
      </c>
      <c r="H123" s="64" t="str">
        <f t="array" ref="H123">IF(ROWS($B$10:B123)&gt;COUNTIF($Z$2:$Z$200,"انثى"),"",INDEX($AF$2:$AF$200,SMALL(IF($AF$2:$AF$200&lt;&gt;"",IF($Z$2:$Z$200="انثى",ROW($AF$2:$AF$200)-ROW($AF$2)+1)),ROWS($B$10:B123))))</f>
        <v/>
      </c>
      <c r="I123" s="60"/>
      <c r="J123" s="61" t="str">
        <f t="array" ref="J123">IF(ROWS($B$10:B123)&gt;COUNTIF($Z$2:$Z$200,"انثى"),"",INDEX($AE$2:$AE$200,SMALL(IF($AF$2:$AF$200&lt;&gt;"",IF($Z$2:$Z$200="انثى",ROW($AF$2:$AF$200)-ROW($AF$2)+1)),ROWS($B$10:B123))))</f>
        <v/>
      </c>
      <c r="K123" s="62"/>
      <c r="L123" s="62"/>
      <c r="Y123" s="65"/>
      <c r="Z123" s="65"/>
      <c r="AA123" s="65"/>
      <c r="AB123" s="65"/>
      <c r="AC123" s="65"/>
      <c r="AD123" s="65"/>
      <c r="AE123" s="66"/>
      <c r="AF123" s="65"/>
      <c r="AG123" s="67"/>
      <c r="AH123" s="66"/>
    </row>
    <row r="124" spans="1:34">
      <c r="A124" s="58" t="str">
        <f>IF(B124="","",MAX($A$9:A123)+1)</f>
        <v/>
      </c>
      <c r="B124" s="59" t="str">
        <f t="array" ref="B124">IF(ROWS($B$10:B124)&gt;COUNTIF($Z$2:$Z$200,"ذكر"),"",INDEX($AF$2:$AF$200,SMALL(IF($AF$2:$AF$200&lt;&gt;"",IF($Z$2:$Z$200="ذكر",ROW($AF$2:$AF$200)-ROW($AF$2)+1)),ROWS($B$10:B124))))</f>
        <v/>
      </c>
      <c r="C124" s="60"/>
      <c r="D124" s="61" t="str">
        <f t="array" ref="D124">IF(ROWS($B$10:B124)&gt;COUNTIF($Z$2:$Z$200,"ذكر"),"",INDEX($AE$2:$AE$200,SMALL(IF($AF$2:$AF$200&lt;&gt;"",IF($Z$2:$Z$200="ذكر",ROW($AF$2:$AF$200)-ROW($AF$2)+1)),ROWS($B$10:B124))))</f>
        <v/>
      </c>
      <c r="E124" s="62"/>
      <c r="F124" s="62" t="str">
        <f t="array" ref="F124">IF(ROWS($B$10:B124)&gt;COUNTIF($Z$2:$Z$200,"ذكر"),"",INDEX($AA$2:$AA$200,SMALL(IF($AF$2:$AF$200&lt;&gt;"",IF($Z$2:$Z$200="ذكر",ROW($AF$2:$AF$200)-ROW($AF$2)+1)),ROWS($B$10:B124))))</f>
        <v/>
      </c>
      <c r="G124" s="63" t="str">
        <f>IF(H124="","",MAX($G$9:G123)+1)</f>
        <v/>
      </c>
      <c r="H124" s="64" t="str">
        <f t="array" ref="H124">IF(ROWS($B$10:B124)&gt;COUNTIF($Z$2:$Z$200,"انثى"),"",INDEX($AF$2:$AF$200,SMALL(IF($AF$2:$AF$200&lt;&gt;"",IF($Z$2:$Z$200="انثى",ROW($AF$2:$AF$200)-ROW($AF$2)+1)),ROWS($B$10:B124))))</f>
        <v/>
      </c>
      <c r="I124" s="60"/>
      <c r="J124" s="61" t="str">
        <f t="array" ref="J124">IF(ROWS($B$10:B124)&gt;COUNTIF($Z$2:$Z$200,"انثى"),"",INDEX($AE$2:$AE$200,SMALL(IF($AF$2:$AF$200&lt;&gt;"",IF($Z$2:$Z$200="انثى",ROW($AF$2:$AF$200)-ROW($AF$2)+1)),ROWS($B$10:B124))))</f>
        <v/>
      </c>
      <c r="K124" s="62"/>
      <c r="L124" s="62"/>
      <c r="Y124" s="65"/>
      <c r="Z124" s="65"/>
      <c r="AA124" s="65"/>
      <c r="AB124" s="65"/>
      <c r="AC124" s="65"/>
      <c r="AD124" s="65"/>
      <c r="AE124" s="66"/>
      <c r="AF124" s="65"/>
      <c r="AG124" s="67"/>
      <c r="AH124" s="66"/>
    </row>
    <row r="125" spans="1:34">
      <c r="A125" s="58" t="str">
        <f>IF(B125="","",MAX($A$9:A124)+1)</f>
        <v/>
      </c>
      <c r="B125" s="59" t="str">
        <f t="array" ref="B125">IF(ROWS($B$10:B125)&gt;COUNTIF($Z$2:$Z$200,"ذكر"),"",INDEX($AF$2:$AF$200,SMALL(IF($AF$2:$AF$200&lt;&gt;"",IF($Z$2:$Z$200="ذكر",ROW($AF$2:$AF$200)-ROW($AF$2)+1)),ROWS($B$10:B125))))</f>
        <v/>
      </c>
      <c r="C125" s="60"/>
      <c r="D125" s="61" t="str">
        <f t="array" ref="D125">IF(ROWS($B$10:B125)&gt;COUNTIF($Z$2:$Z$200,"ذكر"),"",INDEX($AE$2:$AE$200,SMALL(IF($AF$2:$AF$200&lt;&gt;"",IF($Z$2:$Z$200="ذكر",ROW($AF$2:$AF$200)-ROW($AF$2)+1)),ROWS($B$10:B125))))</f>
        <v/>
      </c>
      <c r="E125" s="62"/>
      <c r="F125" s="62" t="str">
        <f t="array" ref="F125">IF(ROWS($B$10:B125)&gt;COUNTIF($Z$2:$Z$200,"ذكر"),"",INDEX($AA$2:$AA$200,SMALL(IF($AF$2:$AF$200&lt;&gt;"",IF($Z$2:$Z$200="ذكر",ROW($AF$2:$AF$200)-ROW($AF$2)+1)),ROWS($B$10:B125))))</f>
        <v/>
      </c>
      <c r="G125" s="63" t="str">
        <f>IF(H125="","",MAX($G$9:G124)+1)</f>
        <v/>
      </c>
      <c r="H125" s="64" t="str">
        <f t="array" ref="H125">IF(ROWS($B$10:B125)&gt;COUNTIF($Z$2:$Z$200,"انثى"),"",INDEX($AF$2:$AF$200,SMALL(IF($AF$2:$AF$200&lt;&gt;"",IF($Z$2:$Z$200="انثى",ROW($AF$2:$AF$200)-ROW($AF$2)+1)),ROWS($B$10:B125))))</f>
        <v/>
      </c>
      <c r="I125" s="60"/>
      <c r="J125" s="61" t="str">
        <f t="array" ref="J125">IF(ROWS($B$10:B125)&gt;COUNTIF($Z$2:$Z$200,"انثى"),"",INDEX($AE$2:$AE$200,SMALL(IF($AF$2:$AF$200&lt;&gt;"",IF($Z$2:$Z$200="انثى",ROW($AF$2:$AF$200)-ROW($AF$2)+1)),ROWS($B$10:B125))))</f>
        <v/>
      </c>
      <c r="K125" s="62"/>
      <c r="L125" s="62"/>
      <c r="Y125" s="65"/>
      <c r="Z125" s="65"/>
      <c r="AA125" s="65"/>
      <c r="AB125" s="65"/>
      <c r="AC125" s="65"/>
      <c r="AD125" s="65"/>
      <c r="AE125" s="66"/>
      <c r="AF125" s="65"/>
      <c r="AG125" s="67"/>
      <c r="AH125" s="66"/>
    </row>
    <row r="126" spans="1:34">
      <c r="A126" s="58" t="str">
        <f>IF(B126="","",MAX($A$9:A125)+1)</f>
        <v/>
      </c>
      <c r="B126" s="59" t="str">
        <f t="array" ref="B126">IF(ROWS($B$10:B126)&gt;COUNTIF($Z$2:$Z$200,"ذكر"),"",INDEX($AF$2:$AF$200,SMALL(IF($AF$2:$AF$200&lt;&gt;"",IF($Z$2:$Z$200="ذكر",ROW($AF$2:$AF$200)-ROW($AF$2)+1)),ROWS($B$10:B126))))</f>
        <v/>
      </c>
      <c r="C126" s="60"/>
      <c r="D126" s="61" t="str">
        <f t="array" ref="D126">IF(ROWS($B$10:B126)&gt;COUNTIF($Z$2:$Z$200,"ذكر"),"",INDEX($AE$2:$AE$200,SMALL(IF($AF$2:$AF$200&lt;&gt;"",IF($Z$2:$Z$200="ذكر",ROW($AF$2:$AF$200)-ROW($AF$2)+1)),ROWS($B$10:B126))))</f>
        <v/>
      </c>
      <c r="E126" s="62"/>
      <c r="F126" s="62" t="str">
        <f t="array" ref="F126">IF(ROWS($B$10:B126)&gt;COUNTIF($Z$2:$Z$200,"ذكر"),"",INDEX($AA$2:$AA$200,SMALL(IF($AF$2:$AF$200&lt;&gt;"",IF($Z$2:$Z$200="ذكر",ROW($AF$2:$AF$200)-ROW($AF$2)+1)),ROWS($B$10:B126))))</f>
        <v/>
      </c>
      <c r="G126" s="63" t="str">
        <f>IF(H126="","",MAX($G$9:G125)+1)</f>
        <v/>
      </c>
      <c r="H126" s="64" t="str">
        <f t="array" ref="H126">IF(ROWS($B$10:B126)&gt;COUNTIF($Z$2:$Z$200,"انثى"),"",INDEX($AF$2:$AF$200,SMALL(IF($AF$2:$AF$200&lt;&gt;"",IF($Z$2:$Z$200="انثى",ROW($AF$2:$AF$200)-ROW($AF$2)+1)),ROWS($B$10:B126))))</f>
        <v/>
      </c>
      <c r="I126" s="60"/>
      <c r="J126" s="61" t="str">
        <f t="array" ref="J126">IF(ROWS($B$10:B126)&gt;COUNTIF($Z$2:$Z$200,"انثى"),"",INDEX($AE$2:$AE$200,SMALL(IF($AF$2:$AF$200&lt;&gt;"",IF($Z$2:$Z$200="انثى",ROW($AF$2:$AF$200)-ROW($AF$2)+1)),ROWS($B$10:B126))))</f>
        <v/>
      </c>
      <c r="K126" s="62"/>
      <c r="L126" s="62"/>
      <c r="Y126" s="65"/>
      <c r="Z126" s="65"/>
      <c r="AA126" s="65"/>
      <c r="AB126" s="65"/>
      <c r="AC126" s="65"/>
      <c r="AD126" s="65"/>
      <c r="AE126" s="66"/>
      <c r="AF126" s="65"/>
      <c r="AG126" s="67"/>
      <c r="AH126" s="66"/>
    </row>
    <row r="127" spans="1:34">
      <c r="A127" s="58" t="str">
        <f>IF(B127="","",MAX($A$9:A126)+1)</f>
        <v/>
      </c>
      <c r="B127" s="59" t="str">
        <f t="array" ref="B127">IF(ROWS($B$10:B127)&gt;COUNTIF($Z$2:$Z$200,"ذكر"),"",INDEX($AF$2:$AF$200,SMALL(IF($AF$2:$AF$200&lt;&gt;"",IF($Z$2:$Z$200="ذكر",ROW($AF$2:$AF$200)-ROW($AF$2)+1)),ROWS($B$10:B127))))</f>
        <v/>
      </c>
      <c r="C127" s="60"/>
      <c r="D127" s="61" t="str">
        <f t="array" ref="D127">IF(ROWS($B$10:B127)&gt;COUNTIF($Z$2:$Z$200,"ذكر"),"",INDEX($AE$2:$AE$200,SMALL(IF($AF$2:$AF$200&lt;&gt;"",IF($Z$2:$Z$200="ذكر",ROW($AF$2:$AF$200)-ROW($AF$2)+1)),ROWS($B$10:B127))))</f>
        <v/>
      </c>
      <c r="E127" s="62"/>
      <c r="F127" s="62" t="str">
        <f t="array" ref="F127">IF(ROWS($B$10:B127)&gt;COUNTIF($Z$2:$Z$200,"ذكر"),"",INDEX($AA$2:$AA$200,SMALL(IF($AF$2:$AF$200&lt;&gt;"",IF($Z$2:$Z$200="ذكر",ROW($AF$2:$AF$200)-ROW($AF$2)+1)),ROWS($B$10:B127))))</f>
        <v/>
      </c>
      <c r="G127" s="63" t="str">
        <f>IF(H127="","",MAX($G$9:G126)+1)</f>
        <v/>
      </c>
      <c r="H127" s="64" t="str">
        <f t="array" ref="H127">IF(ROWS($B$10:B127)&gt;COUNTIF($Z$2:$Z$200,"انثى"),"",INDEX($AF$2:$AF$200,SMALL(IF($AF$2:$AF$200&lt;&gt;"",IF($Z$2:$Z$200="انثى",ROW($AF$2:$AF$200)-ROW($AF$2)+1)),ROWS($B$10:B127))))</f>
        <v/>
      </c>
      <c r="I127" s="60"/>
      <c r="J127" s="61" t="str">
        <f t="array" ref="J127">IF(ROWS($B$10:B127)&gt;COUNTIF($Z$2:$Z$200,"انثى"),"",INDEX($AE$2:$AE$200,SMALL(IF($AF$2:$AF$200&lt;&gt;"",IF($Z$2:$Z$200="انثى",ROW($AF$2:$AF$200)-ROW($AF$2)+1)),ROWS($B$10:B127))))</f>
        <v/>
      </c>
      <c r="K127" s="62"/>
      <c r="L127" s="62"/>
      <c r="Y127" s="65"/>
      <c r="Z127" s="65"/>
      <c r="AA127" s="65"/>
      <c r="AB127" s="65"/>
      <c r="AC127" s="65"/>
      <c r="AD127" s="65"/>
      <c r="AE127" s="66"/>
      <c r="AF127" s="65"/>
      <c r="AG127" s="67"/>
      <c r="AH127" s="66"/>
    </row>
    <row r="128" spans="1:34">
      <c r="A128" s="58" t="str">
        <f>IF(B128="","",MAX($A$9:A127)+1)</f>
        <v/>
      </c>
      <c r="B128" s="59" t="str">
        <f t="array" ref="B128">IF(ROWS($B$10:B128)&gt;COUNTIF($Z$2:$Z$200,"ذكر"),"",INDEX($AF$2:$AF$200,SMALL(IF($AF$2:$AF$200&lt;&gt;"",IF($Z$2:$Z$200="ذكر",ROW($AF$2:$AF$200)-ROW($AF$2)+1)),ROWS($B$10:B128))))</f>
        <v/>
      </c>
      <c r="C128" s="60"/>
      <c r="D128" s="61" t="str">
        <f t="array" ref="D128">IF(ROWS($B$10:B128)&gt;COUNTIF($Z$2:$Z$200,"ذكر"),"",INDEX($AE$2:$AE$200,SMALL(IF($AF$2:$AF$200&lt;&gt;"",IF($Z$2:$Z$200="ذكر",ROW($AF$2:$AF$200)-ROW($AF$2)+1)),ROWS($B$10:B128))))</f>
        <v/>
      </c>
      <c r="E128" s="62"/>
      <c r="F128" s="62" t="str">
        <f t="array" ref="F128">IF(ROWS($B$10:B128)&gt;COUNTIF($Z$2:$Z$200,"ذكر"),"",INDEX($AA$2:$AA$200,SMALL(IF($AF$2:$AF$200&lt;&gt;"",IF($Z$2:$Z$200="ذكر",ROW($AF$2:$AF$200)-ROW($AF$2)+1)),ROWS($B$10:B128))))</f>
        <v/>
      </c>
      <c r="G128" s="63" t="str">
        <f>IF(H128="","",MAX($G$9:G127)+1)</f>
        <v/>
      </c>
      <c r="H128" s="64" t="str">
        <f t="array" ref="H128">IF(ROWS($B$10:B128)&gt;COUNTIF($Z$2:$Z$200,"انثى"),"",INDEX($AF$2:$AF$200,SMALL(IF($AF$2:$AF$200&lt;&gt;"",IF($Z$2:$Z$200="انثى",ROW($AF$2:$AF$200)-ROW($AF$2)+1)),ROWS($B$10:B128))))</f>
        <v/>
      </c>
      <c r="I128" s="60"/>
      <c r="J128" s="61" t="str">
        <f t="array" ref="J128">IF(ROWS($B$10:B128)&gt;COUNTIF($Z$2:$Z$200,"انثى"),"",INDEX($AE$2:$AE$200,SMALL(IF($AF$2:$AF$200&lt;&gt;"",IF($Z$2:$Z$200="انثى",ROW($AF$2:$AF$200)-ROW($AF$2)+1)),ROWS($B$10:B128))))</f>
        <v/>
      </c>
      <c r="K128" s="62"/>
      <c r="L128" s="62"/>
      <c r="Y128" s="65"/>
      <c r="Z128" s="65"/>
      <c r="AA128" s="65"/>
      <c r="AB128" s="65"/>
      <c r="AC128" s="65"/>
      <c r="AD128" s="65"/>
      <c r="AE128" s="66"/>
      <c r="AF128" s="65"/>
      <c r="AG128" s="67"/>
      <c r="AH128" s="66"/>
    </row>
    <row r="129" spans="1:34">
      <c r="A129" s="58" t="str">
        <f>IF(B129="","",MAX($A$9:A128)+1)</f>
        <v/>
      </c>
      <c r="B129" s="59" t="str">
        <f t="array" ref="B129">IF(ROWS($B$10:B129)&gt;COUNTIF($Z$2:$Z$200,"ذكر"),"",INDEX($AF$2:$AF$200,SMALL(IF($AF$2:$AF$200&lt;&gt;"",IF($Z$2:$Z$200="ذكر",ROW($AF$2:$AF$200)-ROW($AF$2)+1)),ROWS($B$10:B129))))</f>
        <v/>
      </c>
      <c r="C129" s="60"/>
      <c r="D129" s="61" t="str">
        <f t="array" ref="D129">IF(ROWS($B$10:B129)&gt;COUNTIF($Z$2:$Z$200,"ذكر"),"",INDEX($AE$2:$AE$200,SMALL(IF($AF$2:$AF$200&lt;&gt;"",IF($Z$2:$Z$200="ذكر",ROW($AF$2:$AF$200)-ROW($AF$2)+1)),ROWS($B$10:B129))))</f>
        <v/>
      </c>
      <c r="E129" s="62"/>
      <c r="F129" s="62" t="str">
        <f t="array" ref="F129">IF(ROWS($B$10:B129)&gt;COUNTIF($Z$2:$Z$200,"ذكر"),"",INDEX($AA$2:$AA$200,SMALL(IF($AF$2:$AF$200&lt;&gt;"",IF($Z$2:$Z$200="ذكر",ROW($AF$2:$AF$200)-ROW($AF$2)+1)),ROWS($B$10:B129))))</f>
        <v/>
      </c>
      <c r="G129" s="63" t="str">
        <f>IF(H129="","",MAX($G$9:G128)+1)</f>
        <v/>
      </c>
      <c r="H129" s="64" t="str">
        <f t="array" ref="H129">IF(ROWS($B$10:B129)&gt;COUNTIF($Z$2:$Z$200,"انثى"),"",INDEX($AF$2:$AF$200,SMALL(IF($AF$2:$AF$200&lt;&gt;"",IF($Z$2:$Z$200="انثى",ROW($AF$2:$AF$200)-ROW($AF$2)+1)),ROWS($B$10:B129))))</f>
        <v/>
      </c>
      <c r="I129" s="60"/>
      <c r="J129" s="61" t="str">
        <f t="array" ref="J129">IF(ROWS($B$10:B129)&gt;COUNTIF($Z$2:$Z$200,"انثى"),"",INDEX($AE$2:$AE$200,SMALL(IF($AF$2:$AF$200&lt;&gt;"",IF($Z$2:$Z$200="انثى",ROW($AF$2:$AF$200)-ROW($AF$2)+1)),ROWS($B$10:B129))))</f>
        <v/>
      </c>
      <c r="K129" s="62"/>
      <c r="L129" s="62"/>
      <c r="Y129" s="65"/>
      <c r="Z129" s="65"/>
      <c r="AA129" s="65"/>
      <c r="AB129" s="65"/>
      <c r="AC129" s="65"/>
      <c r="AD129" s="65"/>
      <c r="AE129" s="66"/>
      <c r="AF129" s="65"/>
      <c r="AG129" s="67"/>
      <c r="AH129" s="66"/>
    </row>
    <row r="130" spans="1:34">
      <c r="A130" s="58" t="str">
        <f>IF(B130="","",MAX($A$9:A129)+1)</f>
        <v/>
      </c>
      <c r="B130" s="59" t="str">
        <f t="array" ref="B130">IF(ROWS($B$10:B130)&gt;COUNTIF($Z$2:$Z$200,"ذكر"),"",INDEX($AF$2:$AF$200,SMALL(IF($AF$2:$AF$200&lt;&gt;"",IF($Z$2:$Z$200="ذكر",ROW($AF$2:$AF$200)-ROW($AF$2)+1)),ROWS($B$10:B130))))</f>
        <v/>
      </c>
      <c r="C130" s="60"/>
      <c r="D130" s="61" t="str">
        <f t="array" ref="D130">IF(ROWS($B$10:B130)&gt;COUNTIF($Z$2:$Z$200,"ذكر"),"",INDEX($AE$2:$AE$200,SMALL(IF($AF$2:$AF$200&lt;&gt;"",IF($Z$2:$Z$200="ذكر",ROW($AF$2:$AF$200)-ROW($AF$2)+1)),ROWS($B$10:B130))))</f>
        <v/>
      </c>
      <c r="E130" s="62"/>
      <c r="F130" s="62" t="str">
        <f t="array" ref="F130">IF(ROWS($B$10:B130)&gt;COUNTIF($Z$2:$Z$200,"ذكر"),"",INDEX($AA$2:$AA$200,SMALL(IF($AF$2:$AF$200&lt;&gt;"",IF($Z$2:$Z$200="ذكر",ROW($AF$2:$AF$200)-ROW($AF$2)+1)),ROWS($B$10:B130))))</f>
        <v/>
      </c>
      <c r="G130" s="63" t="str">
        <f>IF(H130="","",MAX($G$9:G129)+1)</f>
        <v/>
      </c>
      <c r="H130" s="64" t="str">
        <f t="array" ref="H130">IF(ROWS($B$10:B130)&gt;COUNTIF($Z$2:$Z$200,"انثى"),"",INDEX($AF$2:$AF$200,SMALL(IF($AF$2:$AF$200&lt;&gt;"",IF($Z$2:$Z$200="انثى",ROW($AF$2:$AF$200)-ROW($AF$2)+1)),ROWS($B$10:B130))))</f>
        <v/>
      </c>
      <c r="I130" s="60"/>
      <c r="J130" s="61" t="str">
        <f t="array" ref="J130">IF(ROWS($B$10:B130)&gt;COUNTIF($Z$2:$Z$200,"انثى"),"",INDEX($AE$2:$AE$200,SMALL(IF($AF$2:$AF$200&lt;&gt;"",IF($Z$2:$Z$200="انثى",ROW($AF$2:$AF$200)-ROW($AF$2)+1)),ROWS($B$10:B130))))</f>
        <v/>
      </c>
      <c r="K130" s="62"/>
      <c r="L130" s="62"/>
      <c r="Y130" s="65"/>
      <c r="Z130" s="65"/>
      <c r="AA130" s="65"/>
      <c r="AB130" s="65"/>
      <c r="AC130" s="65"/>
      <c r="AD130" s="65"/>
      <c r="AE130" s="66"/>
      <c r="AF130" s="65"/>
      <c r="AG130" s="67"/>
      <c r="AH130" s="66"/>
    </row>
    <row r="131" spans="1:34">
      <c r="A131" s="58" t="str">
        <f>IF(B131="","",MAX($A$9:A130)+1)</f>
        <v/>
      </c>
      <c r="B131" s="59" t="str">
        <f t="array" ref="B131">IF(ROWS($B$10:B131)&gt;COUNTIF($Z$2:$Z$200,"ذكر"),"",INDEX($AF$2:$AF$200,SMALL(IF($AF$2:$AF$200&lt;&gt;"",IF($Z$2:$Z$200="ذكر",ROW($AF$2:$AF$200)-ROW($AF$2)+1)),ROWS($B$10:B131))))</f>
        <v/>
      </c>
      <c r="C131" s="60"/>
      <c r="D131" s="61" t="str">
        <f t="array" ref="D131">IF(ROWS($B$10:B131)&gt;COUNTIF($Z$2:$Z$200,"ذكر"),"",INDEX($AE$2:$AE$200,SMALL(IF($AF$2:$AF$200&lt;&gt;"",IF($Z$2:$Z$200="ذكر",ROW($AF$2:$AF$200)-ROW($AF$2)+1)),ROWS($B$10:B131))))</f>
        <v/>
      </c>
      <c r="E131" s="62"/>
      <c r="F131" s="62" t="str">
        <f t="array" ref="F131">IF(ROWS($B$10:B131)&gt;COUNTIF($Z$2:$Z$200,"ذكر"),"",INDEX($AA$2:$AA$200,SMALL(IF($AF$2:$AF$200&lt;&gt;"",IF($Z$2:$Z$200="ذكر",ROW($AF$2:$AF$200)-ROW($AF$2)+1)),ROWS($B$10:B131))))</f>
        <v/>
      </c>
      <c r="G131" s="63" t="str">
        <f>IF(H131="","",MAX($G$9:G130)+1)</f>
        <v/>
      </c>
      <c r="H131" s="64" t="str">
        <f t="array" ref="H131">IF(ROWS($B$10:B131)&gt;COUNTIF($Z$2:$Z$200,"انثى"),"",INDEX($AF$2:$AF$200,SMALL(IF($AF$2:$AF$200&lt;&gt;"",IF($Z$2:$Z$200="انثى",ROW($AF$2:$AF$200)-ROW($AF$2)+1)),ROWS($B$10:B131))))</f>
        <v/>
      </c>
      <c r="I131" s="60"/>
      <c r="J131" s="61" t="str">
        <f t="array" ref="J131">IF(ROWS($B$10:B131)&gt;COUNTIF($Z$2:$Z$200,"انثى"),"",INDEX($AE$2:$AE$200,SMALL(IF($AF$2:$AF$200&lt;&gt;"",IF($Z$2:$Z$200="انثى",ROW($AF$2:$AF$200)-ROW($AF$2)+1)),ROWS($B$10:B131))))</f>
        <v/>
      </c>
      <c r="K131" s="62"/>
      <c r="L131" s="62"/>
      <c r="Y131" s="65"/>
      <c r="Z131" s="65"/>
      <c r="AA131" s="65"/>
      <c r="AB131" s="65"/>
      <c r="AC131" s="65"/>
      <c r="AD131" s="65"/>
      <c r="AE131" s="66"/>
      <c r="AF131" s="65"/>
      <c r="AG131" s="67"/>
      <c r="AH131" s="66"/>
    </row>
    <row r="132" spans="1:34">
      <c r="A132" s="58" t="str">
        <f>IF(B132="","",MAX($A$9:A131)+1)</f>
        <v/>
      </c>
      <c r="B132" s="59" t="str">
        <f t="array" ref="B132">IF(ROWS($B$10:B132)&gt;COUNTIF($Z$2:$Z$200,"ذكر"),"",INDEX($AF$2:$AF$200,SMALL(IF($AF$2:$AF$200&lt;&gt;"",IF($Z$2:$Z$200="ذكر",ROW($AF$2:$AF$200)-ROW($AF$2)+1)),ROWS($B$10:B132))))</f>
        <v/>
      </c>
      <c r="C132" s="60"/>
      <c r="D132" s="61" t="str">
        <f t="array" ref="D132">IF(ROWS($B$10:B132)&gt;COUNTIF($Z$2:$Z$200,"ذكر"),"",INDEX($AE$2:$AE$200,SMALL(IF($AF$2:$AF$200&lt;&gt;"",IF($Z$2:$Z$200="ذكر",ROW($AF$2:$AF$200)-ROW($AF$2)+1)),ROWS($B$10:B132))))</f>
        <v/>
      </c>
      <c r="E132" s="62"/>
      <c r="F132" s="62" t="str">
        <f t="array" ref="F132">IF(ROWS($B$10:B132)&gt;COUNTIF($Z$2:$Z$200,"ذكر"),"",INDEX($AA$2:$AA$200,SMALL(IF($AF$2:$AF$200&lt;&gt;"",IF($Z$2:$Z$200="ذكر",ROW($AF$2:$AF$200)-ROW($AF$2)+1)),ROWS($B$10:B132))))</f>
        <v/>
      </c>
      <c r="G132" s="63" t="str">
        <f>IF(H132="","",MAX($G$9:G131)+1)</f>
        <v/>
      </c>
      <c r="H132" s="64" t="str">
        <f t="array" ref="H132">IF(ROWS($B$10:B132)&gt;COUNTIF($Z$2:$Z$200,"انثى"),"",INDEX($AF$2:$AF$200,SMALL(IF($AF$2:$AF$200&lt;&gt;"",IF($Z$2:$Z$200="انثى",ROW($AF$2:$AF$200)-ROW($AF$2)+1)),ROWS($B$10:B132))))</f>
        <v/>
      </c>
      <c r="I132" s="60"/>
      <c r="J132" s="61" t="str">
        <f t="array" ref="J132">IF(ROWS($B$10:B132)&gt;COUNTIF($Z$2:$Z$200,"انثى"),"",INDEX($AE$2:$AE$200,SMALL(IF($AF$2:$AF$200&lt;&gt;"",IF($Z$2:$Z$200="انثى",ROW($AF$2:$AF$200)-ROW($AF$2)+1)),ROWS($B$10:B132))))</f>
        <v/>
      </c>
      <c r="K132" s="62"/>
      <c r="L132" s="62"/>
      <c r="Y132" s="65"/>
      <c r="Z132" s="65"/>
      <c r="AA132" s="65"/>
      <c r="AB132" s="65"/>
      <c r="AC132" s="65"/>
      <c r="AD132" s="65"/>
      <c r="AE132" s="66"/>
      <c r="AF132" s="65"/>
      <c r="AG132" s="67"/>
      <c r="AH132" s="66"/>
    </row>
    <row r="133" spans="1:34">
      <c r="A133" s="58" t="str">
        <f>IF(B133="","",MAX($A$9:A132)+1)</f>
        <v/>
      </c>
      <c r="B133" s="59" t="str">
        <f t="array" ref="B133">IF(ROWS($B$10:B133)&gt;COUNTIF($Z$2:$Z$200,"ذكر"),"",INDEX($AF$2:$AF$200,SMALL(IF($AF$2:$AF$200&lt;&gt;"",IF($Z$2:$Z$200="ذكر",ROW($AF$2:$AF$200)-ROW($AF$2)+1)),ROWS($B$10:B133))))</f>
        <v/>
      </c>
      <c r="C133" s="60"/>
      <c r="D133" s="61" t="str">
        <f t="array" ref="D133">IF(ROWS($B$10:B133)&gt;COUNTIF($Z$2:$Z$200,"ذكر"),"",INDEX($AE$2:$AE$200,SMALL(IF($AF$2:$AF$200&lt;&gt;"",IF($Z$2:$Z$200="ذكر",ROW($AF$2:$AF$200)-ROW($AF$2)+1)),ROWS($B$10:B133))))</f>
        <v/>
      </c>
      <c r="E133" s="62"/>
      <c r="F133" s="62" t="str">
        <f t="array" ref="F133">IF(ROWS($B$10:B133)&gt;COUNTIF($Z$2:$Z$200,"ذكر"),"",INDEX($AA$2:$AA$200,SMALL(IF($AF$2:$AF$200&lt;&gt;"",IF($Z$2:$Z$200="ذكر",ROW($AF$2:$AF$200)-ROW($AF$2)+1)),ROWS($B$10:B133))))</f>
        <v/>
      </c>
      <c r="G133" s="63" t="str">
        <f>IF(H133="","",MAX($G$9:G132)+1)</f>
        <v/>
      </c>
      <c r="H133" s="64" t="str">
        <f t="array" ref="H133">IF(ROWS($B$10:B133)&gt;COUNTIF($Z$2:$Z$200,"انثى"),"",INDEX($AF$2:$AF$200,SMALL(IF($AF$2:$AF$200&lt;&gt;"",IF($Z$2:$Z$200="انثى",ROW($AF$2:$AF$200)-ROW($AF$2)+1)),ROWS($B$10:B133))))</f>
        <v/>
      </c>
      <c r="I133" s="60"/>
      <c r="J133" s="61" t="str">
        <f t="array" ref="J133">IF(ROWS($B$10:B133)&gt;COUNTIF($Z$2:$Z$200,"انثى"),"",INDEX($AE$2:$AE$200,SMALL(IF($AF$2:$AF$200&lt;&gt;"",IF($Z$2:$Z$200="انثى",ROW($AF$2:$AF$200)-ROW($AF$2)+1)),ROWS($B$10:B133))))</f>
        <v/>
      </c>
      <c r="K133" s="62"/>
      <c r="L133" s="62"/>
      <c r="Y133" s="65"/>
      <c r="Z133" s="65"/>
      <c r="AA133" s="65"/>
      <c r="AB133" s="65"/>
      <c r="AC133" s="65"/>
      <c r="AD133" s="65"/>
      <c r="AE133" s="66"/>
      <c r="AF133" s="65"/>
      <c r="AG133" s="67"/>
      <c r="AH133" s="66"/>
    </row>
    <row r="134" spans="1:34">
      <c r="A134" s="58" t="str">
        <f>IF(B134="","",MAX($A$9:A133)+1)</f>
        <v/>
      </c>
      <c r="B134" s="59" t="str">
        <f t="array" ref="B134">IF(ROWS($B$10:B134)&gt;COUNTIF($Z$2:$Z$200,"ذكر"),"",INDEX($AF$2:$AF$200,SMALL(IF($AF$2:$AF$200&lt;&gt;"",IF($Z$2:$Z$200="ذكر",ROW($AF$2:$AF$200)-ROW($AF$2)+1)),ROWS($B$10:B134))))</f>
        <v/>
      </c>
      <c r="C134" s="60"/>
      <c r="D134" s="61" t="str">
        <f t="array" ref="D134">IF(ROWS($B$10:B134)&gt;COUNTIF($Z$2:$Z$200,"ذكر"),"",INDEX($AE$2:$AE$200,SMALL(IF($AF$2:$AF$200&lt;&gt;"",IF($Z$2:$Z$200="ذكر",ROW($AF$2:$AF$200)-ROW($AF$2)+1)),ROWS($B$10:B134))))</f>
        <v/>
      </c>
      <c r="E134" s="62"/>
      <c r="F134" s="62" t="str">
        <f t="array" ref="F134">IF(ROWS($B$10:B134)&gt;COUNTIF($Z$2:$Z$200,"ذكر"),"",INDEX($AA$2:$AA$200,SMALL(IF($AF$2:$AF$200&lt;&gt;"",IF($Z$2:$Z$200="ذكر",ROW($AF$2:$AF$200)-ROW($AF$2)+1)),ROWS($B$10:B134))))</f>
        <v/>
      </c>
      <c r="G134" s="63" t="str">
        <f>IF(H134="","",MAX($G$9:G133)+1)</f>
        <v/>
      </c>
      <c r="H134" s="64" t="str">
        <f t="array" ref="H134">IF(ROWS($B$10:B134)&gt;COUNTIF($Z$2:$Z$200,"انثى"),"",INDEX($AF$2:$AF$200,SMALL(IF($AF$2:$AF$200&lt;&gt;"",IF($Z$2:$Z$200="انثى",ROW($AF$2:$AF$200)-ROW($AF$2)+1)),ROWS($B$10:B134))))</f>
        <v/>
      </c>
      <c r="I134" s="60"/>
      <c r="J134" s="61" t="str">
        <f t="array" ref="J134">IF(ROWS($B$10:B134)&gt;COUNTIF($Z$2:$Z$200,"انثى"),"",INDEX($AE$2:$AE$200,SMALL(IF($AF$2:$AF$200&lt;&gt;"",IF($Z$2:$Z$200="انثى",ROW($AF$2:$AF$200)-ROW($AF$2)+1)),ROWS($B$10:B134))))</f>
        <v/>
      </c>
      <c r="K134" s="62"/>
      <c r="L134" s="62"/>
      <c r="Y134" s="65"/>
      <c r="Z134" s="65"/>
      <c r="AA134" s="65"/>
      <c r="AB134" s="65"/>
      <c r="AC134" s="65"/>
      <c r="AD134" s="65"/>
      <c r="AE134" s="66"/>
      <c r="AF134" s="65"/>
      <c r="AG134" s="67"/>
      <c r="AH134" s="66"/>
    </row>
    <row r="135" spans="1:34">
      <c r="A135" s="58" t="str">
        <f>IF(B135="","",MAX($A$9:A134)+1)</f>
        <v/>
      </c>
      <c r="B135" s="59" t="str">
        <f t="array" ref="B135">IF(ROWS($B$10:B135)&gt;COUNTIF($Z$2:$Z$200,"ذكر"),"",INDEX($AF$2:$AF$200,SMALL(IF($AF$2:$AF$200&lt;&gt;"",IF($Z$2:$Z$200="ذكر",ROW($AF$2:$AF$200)-ROW($AF$2)+1)),ROWS($B$10:B135))))</f>
        <v/>
      </c>
      <c r="C135" s="60"/>
      <c r="D135" s="61" t="str">
        <f t="array" ref="D135">IF(ROWS($B$10:B135)&gt;COUNTIF($Z$2:$Z$200,"ذكر"),"",INDEX($AE$2:$AE$200,SMALL(IF($AF$2:$AF$200&lt;&gt;"",IF($Z$2:$Z$200="ذكر",ROW($AF$2:$AF$200)-ROW($AF$2)+1)),ROWS($B$10:B135))))</f>
        <v/>
      </c>
      <c r="E135" s="62"/>
      <c r="F135" s="62" t="str">
        <f t="array" ref="F135">IF(ROWS($B$10:B135)&gt;COUNTIF($Z$2:$Z$200,"ذكر"),"",INDEX($AA$2:$AA$200,SMALL(IF($AF$2:$AF$200&lt;&gt;"",IF($Z$2:$Z$200="ذكر",ROW($AF$2:$AF$200)-ROW($AF$2)+1)),ROWS($B$10:B135))))</f>
        <v/>
      </c>
      <c r="G135" s="63" t="str">
        <f>IF(H135="","",MAX($G$9:G134)+1)</f>
        <v/>
      </c>
      <c r="H135" s="64" t="str">
        <f t="array" ref="H135">IF(ROWS($B$10:B135)&gt;COUNTIF($Z$2:$Z$200,"انثى"),"",INDEX($AF$2:$AF$200,SMALL(IF($AF$2:$AF$200&lt;&gt;"",IF($Z$2:$Z$200="انثى",ROW($AF$2:$AF$200)-ROW($AF$2)+1)),ROWS($B$10:B135))))</f>
        <v/>
      </c>
      <c r="I135" s="60"/>
      <c r="J135" s="61" t="str">
        <f t="array" ref="J135">IF(ROWS($B$10:B135)&gt;COUNTIF($Z$2:$Z$200,"انثى"),"",INDEX($AE$2:$AE$200,SMALL(IF($AF$2:$AF$200&lt;&gt;"",IF($Z$2:$Z$200="انثى",ROW($AF$2:$AF$200)-ROW($AF$2)+1)),ROWS($B$10:B135))))</f>
        <v/>
      </c>
      <c r="K135" s="62"/>
      <c r="L135" s="62"/>
      <c r="Y135" s="65"/>
      <c r="Z135" s="65"/>
      <c r="AA135" s="65"/>
      <c r="AB135" s="65"/>
      <c r="AC135" s="65"/>
      <c r="AD135" s="65"/>
      <c r="AE135" s="66"/>
      <c r="AF135" s="65"/>
      <c r="AG135" s="67"/>
      <c r="AH135" s="66"/>
    </row>
    <row r="136" spans="1:34">
      <c r="A136" s="58" t="str">
        <f>IF(B136="","",MAX($A$9:A135)+1)</f>
        <v/>
      </c>
      <c r="B136" s="59" t="str">
        <f t="array" ref="B136">IF(ROWS($B$10:B136)&gt;COUNTIF($Z$2:$Z$200,"ذكر"),"",INDEX($AF$2:$AF$200,SMALL(IF($AF$2:$AF$200&lt;&gt;"",IF($Z$2:$Z$200="ذكر",ROW($AF$2:$AF$200)-ROW($AF$2)+1)),ROWS($B$10:B136))))</f>
        <v/>
      </c>
      <c r="C136" s="60"/>
      <c r="D136" s="61" t="str">
        <f t="array" ref="D136">IF(ROWS($B$10:B136)&gt;COUNTIF($Z$2:$Z$200,"ذكر"),"",INDEX($AE$2:$AE$200,SMALL(IF($AF$2:$AF$200&lt;&gt;"",IF($Z$2:$Z$200="ذكر",ROW($AF$2:$AF$200)-ROW($AF$2)+1)),ROWS($B$10:B136))))</f>
        <v/>
      </c>
      <c r="E136" s="62"/>
      <c r="F136" s="62" t="str">
        <f t="array" ref="F136">IF(ROWS($B$10:B136)&gt;COUNTIF($Z$2:$Z$200,"ذكر"),"",INDEX($AA$2:$AA$200,SMALL(IF($AF$2:$AF$200&lt;&gt;"",IF($Z$2:$Z$200="ذكر",ROW($AF$2:$AF$200)-ROW($AF$2)+1)),ROWS($B$10:B136))))</f>
        <v/>
      </c>
      <c r="G136" s="63" t="str">
        <f>IF(H136="","",MAX($G$9:G135)+1)</f>
        <v/>
      </c>
      <c r="H136" s="64" t="str">
        <f t="array" ref="H136">IF(ROWS($B$10:B136)&gt;COUNTIF($Z$2:$Z$200,"انثى"),"",INDEX($AF$2:$AF$200,SMALL(IF($AF$2:$AF$200&lt;&gt;"",IF($Z$2:$Z$200="انثى",ROW($AF$2:$AF$200)-ROW($AF$2)+1)),ROWS($B$10:B136))))</f>
        <v/>
      </c>
      <c r="I136" s="60"/>
      <c r="J136" s="61" t="str">
        <f t="array" ref="J136">IF(ROWS($B$10:B136)&gt;COUNTIF($Z$2:$Z$200,"انثى"),"",INDEX($AE$2:$AE$200,SMALL(IF($AF$2:$AF$200&lt;&gt;"",IF($Z$2:$Z$200="انثى",ROW($AF$2:$AF$200)-ROW($AF$2)+1)),ROWS($B$10:B136))))</f>
        <v/>
      </c>
      <c r="K136" s="62"/>
      <c r="L136" s="62"/>
      <c r="Y136" s="65"/>
      <c r="Z136" s="65"/>
      <c r="AA136" s="65"/>
      <c r="AB136" s="65"/>
      <c r="AC136" s="65"/>
      <c r="AD136" s="65"/>
      <c r="AE136" s="66"/>
      <c r="AF136" s="65"/>
      <c r="AG136" s="67"/>
      <c r="AH136" s="66"/>
    </row>
    <row r="137" spans="1:34">
      <c r="A137" s="58" t="str">
        <f>IF(B137="","",MAX($A$9:A136)+1)</f>
        <v/>
      </c>
      <c r="B137" s="59" t="str">
        <f t="array" ref="B137">IF(ROWS($B$10:B137)&gt;COUNTIF($Z$2:$Z$200,"ذكر"),"",INDEX($AF$2:$AF$200,SMALL(IF($AF$2:$AF$200&lt;&gt;"",IF($Z$2:$Z$200="ذكر",ROW($AF$2:$AF$200)-ROW($AF$2)+1)),ROWS($B$10:B137))))</f>
        <v/>
      </c>
      <c r="C137" s="60"/>
      <c r="D137" s="61" t="str">
        <f t="array" ref="D137">IF(ROWS($B$10:B137)&gt;COUNTIF($Z$2:$Z$200,"ذكر"),"",INDEX($AE$2:$AE$200,SMALL(IF($AF$2:$AF$200&lt;&gt;"",IF($Z$2:$Z$200="ذكر",ROW($AF$2:$AF$200)-ROW($AF$2)+1)),ROWS($B$10:B137))))</f>
        <v/>
      </c>
      <c r="E137" s="62"/>
      <c r="F137" s="62" t="str">
        <f t="array" ref="F137">IF(ROWS($B$10:B137)&gt;COUNTIF($Z$2:$Z$200,"ذكر"),"",INDEX($AA$2:$AA$200,SMALL(IF($AF$2:$AF$200&lt;&gt;"",IF($Z$2:$Z$200="ذكر",ROW($AF$2:$AF$200)-ROW($AF$2)+1)),ROWS($B$10:B137))))</f>
        <v/>
      </c>
      <c r="G137" s="63" t="str">
        <f>IF(H137="","",MAX($G$9:G136)+1)</f>
        <v/>
      </c>
      <c r="H137" s="64" t="str">
        <f t="array" ref="H137">IF(ROWS($B$10:B137)&gt;COUNTIF($Z$2:$Z$200,"انثى"),"",INDEX($AF$2:$AF$200,SMALL(IF($AF$2:$AF$200&lt;&gt;"",IF($Z$2:$Z$200="انثى",ROW($AF$2:$AF$200)-ROW($AF$2)+1)),ROWS($B$10:B137))))</f>
        <v/>
      </c>
      <c r="I137" s="60"/>
      <c r="J137" s="61" t="str">
        <f t="array" ref="J137">IF(ROWS($B$10:B137)&gt;COUNTIF($Z$2:$Z$200,"انثى"),"",INDEX($AE$2:$AE$200,SMALL(IF($AF$2:$AF$200&lt;&gt;"",IF($Z$2:$Z$200="انثى",ROW($AF$2:$AF$200)-ROW($AF$2)+1)),ROWS($B$10:B137))))</f>
        <v/>
      </c>
      <c r="K137" s="62"/>
      <c r="L137" s="62"/>
      <c r="Y137" s="65"/>
      <c r="Z137" s="65"/>
      <c r="AA137" s="65"/>
      <c r="AB137" s="65"/>
      <c r="AC137" s="65"/>
      <c r="AD137" s="65"/>
      <c r="AE137" s="66"/>
      <c r="AF137" s="65"/>
      <c r="AG137" s="67"/>
      <c r="AH137" s="66"/>
    </row>
    <row r="138" spans="1:34">
      <c r="A138" s="58" t="str">
        <f>IF(B138="","",MAX($A$9:A137)+1)</f>
        <v/>
      </c>
      <c r="B138" s="59" t="str">
        <f t="array" ref="B138">IF(ROWS($B$10:B138)&gt;COUNTIF($Z$2:$Z$200,"ذكر"),"",INDEX($AF$2:$AF$200,SMALL(IF($AF$2:$AF$200&lt;&gt;"",IF($Z$2:$Z$200="ذكر",ROW($AF$2:$AF$200)-ROW($AF$2)+1)),ROWS($B$10:B138))))</f>
        <v/>
      </c>
      <c r="C138" s="60"/>
      <c r="D138" s="61" t="str">
        <f t="array" ref="D138">IF(ROWS($B$10:B138)&gt;COUNTIF($Z$2:$Z$200,"ذكر"),"",INDEX($AE$2:$AE$200,SMALL(IF($AF$2:$AF$200&lt;&gt;"",IF($Z$2:$Z$200="ذكر",ROW($AF$2:$AF$200)-ROW($AF$2)+1)),ROWS($B$10:B138))))</f>
        <v/>
      </c>
      <c r="E138" s="62"/>
      <c r="F138" s="62" t="str">
        <f t="array" ref="F138">IF(ROWS($B$10:B138)&gt;COUNTIF($Z$2:$Z$200,"ذكر"),"",INDEX($AA$2:$AA$200,SMALL(IF($AF$2:$AF$200&lt;&gt;"",IF($Z$2:$Z$200="ذكر",ROW($AF$2:$AF$200)-ROW($AF$2)+1)),ROWS($B$10:B138))))</f>
        <v/>
      </c>
      <c r="G138" s="63" t="str">
        <f>IF(H138="","",MAX($G$9:G137)+1)</f>
        <v/>
      </c>
      <c r="H138" s="64" t="str">
        <f t="array" ref="H138">IF(ROWS($B$10:B138)&gt;COUNTIF($Z$2:$Z$200,"انثى"),"",INDEX($AF$2:$AF$200,SMALL(IF($AF$2:$AF$200&lt;&gt;"",IF($Z$2:$Z$200="انثى",ROW($AF$2:$AF$200)-ROW($AF$2)+1)),ROWS($B$10:B138))))</f>
        <v/>
      </c>
      <c r="I138" s="60"/>
      <c r="J138" s="61" t="str">
        <f t="array" ref="J138">IF(ROWS($B$10:B138)&gt;COUNTIF($Z$2:$Z$200,"انثى"),"",INDEX($AE$2:$AE$200,SMALL(IF($AF$2:$AF$200&lt;&gt;"",IF($Z$2:$Z$200="انثى",ROW($AF$2:$AF$200)-ROW($AF$2)+1)),ROWS($B$10:B138))))</f>
        <v/>
      </c>
      <c r="K138" s="62"/>
      <c r="L138" s="62"/>
      <c r="Y138" s="65"/>
      <c r="Z138" s="65"/>
      <c r="AA138" s="65"/>
      <c r="AB138" s="65"/>
      <c r="AC138" s="65"/>
      <c r="AD138" s="65"/>
      <c r="AE138" s="66"/>
      <c r="AF138" s="65"/>
      <c r="AG138" s="67"/>
      <c r="AH138" s="66"/>
    </row>
    <row r="139" spans="1:34">
      <c r="A139" s="58" t="str">
        <f>IF(B139="","",MAX($A$9:A138)+1)</f>
        <v/>
      </c>
      <c r="B139" s="59" t="str">
        <f t="array" ref="B139">IF(ROWS($B$10:B139)&gt;COUNTIF($Z$2:$Z$200,"ذكر"),"",INDEX($AF$2:$AF$200,SMALL(IF($AF$2:$AF$200&lt;&gt;"",IF($Z$2:$Z$200="ذكر",ROW($AF$2:$AF$200)-ROW($AF$2)+1)),ROWS($B$10:B139))))</f>
        <v/>
      </c>
      <c r="C139" s="60"/>
      <c r="D139" s="61" t="str">
        <f t="array" ref="D139">IF(ROWS($B$10:B139)&gt;COUNTIF($Z$2:$Z$200,"ذكر"),"",INDEX($AE$2:$AE$200,SMALL(IF($AF$2:$AF$200&lt;&gt;"",IF($Z$2:$Z$200="ذكر",ROW($AF$2:$AF$200)-ROW($AF$2)+1)),ROWS($B$10:B139))))</f>
        <v/>
      </c>
      <c r="E139" s="62"/>
      <c r="F139" s="62" t="str">
        <f t="array" ref="F139">IF(ROWS($B$10:B139)&gt;COUNTIF($Z$2:$Z$200,"ذكر"),"",INDEX($AA$2:$AA$200,SMALL(IF($AF$2:$AF$200&lt;&gt;"",IF($Z$2:$Z$200="ذكر",ROW($AF$2:$AF$200)-ROW($AF$2)+1)),ROWS($B$10:B139))))</f>
        <v/>
      </c>
      <c r="G139" s="63" t="str">
        <f>IF(H139="","",MAX($G$9:G138)+1)</f>
        <v/>
      </c>
      <c r="H139" s="64" t="str">
        <f t="array" ref="H139">IF(ROWS($B$10:B139)&gt;COUNTIF($Z$2:$Z$200,"انثى"),"",INDEX($AF$2:$AF$200,SMALL(IF($AF$2:$AF$200&lt;&gt;"",IF($Z$2:$Z$200="انثى",ROW($AF$2:$AF$200)-ROW($AF$2)+1)),ROWS($B$10:B139))))</f>
        <v/>
      </c>
      <c r="I139" s="60"/>
      <c r="J139" s="61" t="str">
        <f t="array" ref="J139">IF(ROWS($B$10:B139)&gt;COUNTIF($Z$2:$Z$200,"انثى"),"",INDEX($AE$2:$AE$200,SMALL(IF($AF$2:$AF$200&lt;&gt;"",IF($Z$2:$Z$200="انثى",ROW($AF$2:$AF$200)-ROW($AF$2)+1)),ROWS($B$10:B139))))</f>
        <v/>
      </c>
      <c r="K139" s="62"/>
      <c r="L139" s="62"/>
    </row>
    <row r="140" spans="1:34">
      <c r="A140" s="58" t="str">
        <f>IF(B140="","",MAX($A$9:A139)+1)</f>
        <v/>
      </c>
      <c r="B140" s="59" t="str">
        <f t="array" ref="B140">IF(ROWS($B$10:B140)&gt;COUNTIF($Z$2:$Z$200,"ذكر"),"",INDEX($AF$2:$AF$200,SMALL(IF($AF$2:$AF$200&lt;&gt;"",IF($Z$2:$Z$200="ذكر",ROW($AF$2:$AF$200)-ROW($AF$2)+1)),ROWS($B$10:B140))))</f>
        <v/>
      </c>
      <c r="C140" s="60"/>
      <c r="D140" s="61" t="str">
        <f t="array" ref="D140">IF(ROWS($B$10:B140)&gt;COUNTIF($Z$2:$Z$200,"ذكر"),"",INDEX($AE$2:$AE$200,SMALL(IF($AF$2:$AF$200&lt;&gt;"",IF($Z$2:$Z$200="ذكر",ROW($AF$2:$AF$200)-ROW($AF$2)+1)),ROWS($B$10:B140))))</f>
        <v/>
      </c>
      <c r="E140" s="62"/>
      <c r="F140" s="62" t="str">
        <f t="array" ref="F140">IF(ROWS($B$10:B140)&gt;COUNTIF($Z$2:$Z$200,"ذكر"),"",INDEX($AA$2:$AA$200,SMALL(IF($AF$2:$AF$200&lt;&gt;"",IF($Z$2:$Z$200="ذكر",ROW($AF$2:$AF$200)-ROW($AF$2)+1)),ROWS($B$10:B140))))</f>
        <v/>
      </c>
      <c r="G140" s="63" t="str">
        <f>IF(H140="","",MAX($G$9:G139)+1)</f>
        <v/>
      </c>
      <c r="H140" s="64" t="str">
        <f t="array" ref="H140">IF(ROWS($B$10:B140)&gt;COUNTIF($Z$2:$Z$200,"انثى"),"",INDEX($AF$2:$AF$200,SMALL(IF($AF$2:$AF$200&lt;&gt;"",IF($Z$2:$Z$200="انثى",ROW($AF$2:$AF$200)-ROW($AF$2)+1)),ROWS($B$10:B140))))</f>
        <v/>
      </c>
      <c r="I140" s="60"/>
      <c r="J140" s="61" t="str">
        <f t="array" ref="J140">IF(ROWS($B$10:B140)&gt;COUNTIF($Z$2:$Z$200,"انثى"),"",INDEX($AE$2:$AE$200,SMALL(IF($AF$2:$AF$200&lt;&gt;"",IF($Z$2:$Z$200="انثى",ROW($AF$2:$AF$200)-ROW($AF$2)+1)),ROWS($B$10:B140))))</f>
        <v/>
      </c>
      <c r="K140" s="62"/>
      <c r="L140" s="62"/>
    </row>
    <row r="141" spans="1:34">
      <c r="A141" s="58" t="str">
        <f>IF(B141="","",MAX($A$9:A140)+1)</f>
        <v/>
      </c>
      <c r="B141" s="59" t="str">
        <f t="array" ref="B141">IF(ROWS($B$10:B141)&gt;COUNTIF($Z$2:$Z$200,"ذكر"),"",INDEX($AF$2:$AF$200,SMALL(IF($AF$2:$AF$200&lt;&gt;"",IF($Z$2:$Z$200="ذكر",ROW($AF$2:$AF$200)-ROW($AF$2)+1)),ROWS($B$10:B141))))</f>
        <v/>
      </c>
      <c r="C141" s="60"/>
      <c r="D141" s="61" t="str">
        <f t="array" ref="D141">IF(ROWS($B$10:B141)&gt;COUNTIF($Z$2:$Z$200,"ذكر"),"",INDEX($AE$2:$AE$200,SMALL(IF($AF$2:$AF$200&lt;&gt;"",IF($Z$2:$Z$200="ذكر",ROW($AF$2:$AF$200)-ROW($AF$2)+1)),ROWS($B$10:B141))))</f>
        <v/>
      </c>
      <c r="E141" s="62"/>
      <c r="F141" s="62" t="str">
        <f t="array" ref="F141">IF(ROWS($B$10:B141)&gt;COUNTIF($Z$2:$Z$200,"ذكر"),"",INDEX($AA$2:$AA$200,SMALL(IF($AF$2:$AF$200&lt;&gt;"",IF($Z$2:$Z$200="ذكر",ROW($AF$2:$AF$200)-ROW($AF$2)+1)),ROWS($B$10:B141))))</f>
        <v/>
      </c>
      <c r="G141" s="63" t="str">
        <f>IF(H141="","",MAX($G$9:G140)+1)</f>
        <v/>
      </c>
      <c r="H141" s="64" t="str">
        <f t="array" ref="H141">IF(ROWS($B$10:B141)&gt;COUNTIF($Z$2:$Z$200,"انثى"),"",INDEX($AF$2:$AF$200,SMALL(IF($AF$2:$AF$200&lt;&gt;"",IF($Z$2:$Z$200="انثى",ROW($AF$2:$AF$200)-ROW($AF$2)+1)),ROWS($B$10:B141))))</f>
        <v/>
      </c>
      <c r="I141" s="60"/>
      <c r="J141" s="61" t="str">
        <f t="array" ref="J141">IF(ROWS($B$10:B141)&gt;COUNTIF($Z$2:$Z$200,"انثى"),"",INDEX($AE$2:$AE$200,SMALL(IF($AF$2:$AF$200&lt;&gt;"",IF($Z$2:$Z$200="انثى",ROW($AF$2:$AF$200)-ROW($AF$2)+1)),ROWS($B$10:B141))))</f>
        <v/>
      </c>
      <c r="K141" s="62"/>
      <c r="L141" s="62"/>
    </row>
    <row r="142" spans="1:34">
      <c r="A142" s="58" t="str">
        <f>IF(B142="","",MAX($A$9:A141)+1)</f>
        <v/>
      </c>
      <c r="B142" s="59" t="str">
        <f t="array" ref="B142">IF(ROWS($B$10:B142)&gt;COUNTIF($Z$2:$Z$200,"ذكر"),"",INDEX($AF$2:$AF$200,SMALL(IF($AF$2:$AF$200&lt;&gt;"",IF($Z$2:$Z$200="ذكر",ROW($AF$2:$AF$200)-ROW($AF$2)+1)),ROWS($B$10:B142))))</f>
        <v/>
      </c>
      <c r="C142" s="60"/>
      <c r="D142" s="61" t="str">
        <f t="array" ref="D142">IF(ROWS($B$10:B142)&gt;COUNTIF($Z$2:$Z$200,"ذكر"),"",INDEX($AE$2:$AE$200,SMALL(IF($AF$2:$AF$200&lt;&gt;"",IF($Z$2:$Z$200="ذكر",ROW($AF$2:$AF$200)-ROW($AF$2)+1)),ROWS($B$10:B142))))</f>
        <v/>
      </c>
      <c r="E142" s="62"/>
      <c r="F142" s="62" t="str">
        <f t="array" ref="F142">IF(ROWS($B$10:B142)&gt;COUNTIF($Z$2:$Z$200,"ذكر"),"",INDEX($AA$2:$AA$200,SMALL(IF($AF$2:$AF$200&lt;&gt;"",IF($Z$2:$Z$200="ذكر",ROW($AF$2:$AF$200)-ROW($AF$2)+1)),ROWS($B$10:B142))))</f>
        <v/>
      </c>
      <c r="G142" s="63" t="str">
        <f>IF(H142="","",MAX($G$9:G141)+1)</f>
        <v/>
      </c>
      <c r="H142" s="64" t="str">
        <f t="array" ref="H142">IF(ROWS($B$10:B142)&gt;COUNTIF($Z$2:$Z$200,"انثى"),"",INDEX($AF$2:$AF$200,SMALL(IF($AF$2:$AF$200&lt;&gt;"",IF($Z$2:$Z$200="انثى",ROW($AF$2:$AF$200)-ROW($AF$2)+1)),ROWS($B$10:B142))))</f>
        <v/>
      </c>
      <c r="I142" s="60"/>
      <c r="J142" s="61" t="str">
        <f t="array" ref="J142">IF(ROWS($B$10:B142)&gt;COUNTIF($Z$2:$Z$200,"انثى"),"",INDEX($AE$2:$AE$200,SMALL(IF($AF$2:$AF$200&lt;&gt;"",IF($Z$2:$Z$200="انثى",ROW($AF$2:$AF$200)-ROW($AF$2)+1)),ROWS($B$10:B142))))</f>
        <v/>
      </c>
      <c r="K142" s="62"/>
      <c r="L142" s="62"/>
    </row>
    <row r="143" spans="1:34">
      <c r="A143" s="58" t="str">
        <f>IF(B143="","",MAX($A$9:A142)+1)</f>
        <v/>
      </c>
      <c r="B143" s="59" t="str">
        <f t="array" ref="B143">IF(ROWS($B$10:B143)&gt;COUNTIF($Z$2:$Z$200,"ذكر"),"",INDEX($AF$2:$AF$200,SMALL(IF($AF$2:$AF$200&lt;&gt;"",IF($Z$2:$Z$200="ذكر",ROW($AF$2:$AF$200)-ROW($AF$2)+1)),ROWS($B$10:B143))))</f>
        <v/>
      </c>
      <c r="C143" s="60"/>
      <c r="D143" s="61" t="str">
        <f t="array" ref="D143">IF(ROWS($B$10:B143)&gt;COUNTIF($Z$2:$Z$200,"ذكر"),"",INDEX($AE$2:$AE$200,SMALL(IF($AF$2:$AF$200&lt;&gt;"",IF($Z$2:$Z$200="ذكر",ROW($AF$2:$AF$200)-ROW($AF$2)+1)),ROWS($B$10:B143))))</f>
        <v/>
      </c>
      <c r="E143" s="62"/>
      <c r="F143" s="62" t="str">
        <f t="array" ref="F143">IF(ROWS($B$10:B143)&gt;COUNTIF($Z$2:$Z$200,"ذكر"),"",INDEX($AA$2:$AA$200,SMALL(IF($AF$2:$AF$200&lt;&gt;"",IF($Z$2:$Z$200="ذكر",ROW($AF$2:$AF$200)-ROW($AF$2)+1)),ROWS($B$10:B143))))</f>
        <v/>
      </c>
      <c r="G143" s="63" t="str">
        <f>IF(H143="","",MAX($G$9:G142)+1)</f>
        <v/>
      </c>
      <c r="H143" s="64" t="str">
        <f t="array" ref="H143">IF(ROWS($B$10:B143)&gt;COUNTIF($Z$2:$Z$200,"انثى"),"",INDEX($AF$2:$AF$200,SMALL(IF($AF$2:$AF$200&lt;&gt;"",IF($Z$2:$Z$200="انثى",ROW($AF$2:$AF$200)-ROW($AF$2)+1)),ROWS($B$10:B143))))</f>
        <v/>
      </c>
      <c r="I143" s="60"/>
      <c r="J143" s="61" t="str">
        <f t="array" ref="J143">IF(ROWS($B$10:B143)&gt;COUNTIF($Z$2:$Z$200,"انثى"),"",INDEX($AE$2:$AE$200,SMALL(IF($AF$2:$AF$200&lt;&gt;"",IF($Z$2:$Z$200="انثى",ROW($AF$2:$AF$200)-ROW($AF$2)+1)),ROWS($B$10:B143))))</f>
        <v/>
      </c>
      <c r="K143" s="62"/>
      <c r="L143" s="62"/>
    </row>
    <row r="144" spans="1:34">
      <c r="A144" s="58" t="str">
        <f>IF(B144="","",MAX($A$9:A143)+1)</f>
        <v/>
      </c>
      <c r="B144" s="59" t="str">
        <f t="array" ref="B144">IF(ROWS($B$10:B144)&gt;COUNTIF($Z$2:$Z$200,"ذكر"),"",INDEX($AF$2:$AF$200,SMALL(IF($AF$2:$AF$200&lt;&gt;"",IF($Z$2:$Z$200="ذكر",ROW($AF$2:$AF$200)-ROW($AF$2)+1)),ROWS($B$10:B144))))</f>
        <v/>
      </c>
      <c r="C144" s="60"/>
      <c r="D144" s="61" t="str">
        <f t="array" ref="D144">IF(ROWS($B$10:B144)&gt;COUNTIF($Z$2:$Z$200,"ذكر"),"",INDEX($AE$2:$AE$200,SMALL(IF($AF$2:$AF$200&lt;&gt;"",IF($Z$2:$Z$200="ذكر",ROW($AF$2:$AF$200)-ROW($AF$2)+1)),ROWS($B$10:B144))))</f>
        <v/>
      </c>
      <c r="E144" s="62"/>
      <c r="F144" s="62" t="str">
        <f t="array" ref="F144">IF(ROWS($B$10:B144)&gt;COUNTIF($Z$2:$Z$200,"ذكر"),"",INDEX($AA$2:$AA$200,SMALL(IF($AF$2:$AF$200&lt;&gt;"",IF($Z$2:$Z$200="ذكر",ROW($AF$2:$AF$200)-ROW($AF$2)+1)),ROWS($B$10:B144))))</f>
        <v/>
      </c>
      <c r="G144" s="63" t="str">
        <f>IF(H144="","",MAX($G$9:G143)+1)</f>
        <v/>
      </c>
      <c r="H144" s="64" t="str">
        <f t="array" ref="H144">IF(ROWS($B$10:B144)&gt;COUNTIF($Z$2:$Z$200,"انثى"),"",INDEX($AF$2:$AF$200,SMALL(IF($AF$2:$AF$200&lt;&gt;"",IF($Z$2:$Z$200="انثى",ROW($AF$2:$AF$200)-ROW($AF$2)+1)),ROWS($B$10:B144))))</f>
        <v/>
      </c>
      <c r="I144" s="60"/>
      <c r="J144" s="61" t="str">
        <f t="array" ref="J144">IF(ROWS($B$10:B144)&gt;COUNTIF($Z$2:$Z$200,"انثى"),"",INDEX($AE$2:$AE$200,SMALL(IF($AF$2:$AF$200&lt;&gt;"",IF($Z$2:$Z$200="انثى",ROW($AF$2:$AF$200)-ROW($AF$2)+1)),ROWS($B$10:B144))))</f>
        <v/>
      </c>
      <c r="K144" s="62"/>
      <c r="L144" s="62"/>
    </row>
    <row r="145" spans="1:12">
      <c r="A145" s="58" t="str">
        <f>IF(B145="","",MAX($A$9:A144)+1)</f>
        <v/>
      </c>
      <c r="B145" s="59" t="str">
        <f t="array" ref="B145">IF(ROWS($B$10:B145)&gt;COUNTIF($Z$2:$Z$200,"ذكر"),"",INDEX($AF$2:$AF$200,SMALL(IF($AF$2:$AF$200&lt;&gt;"",IF($Z$2:$Z$200="ذكر",ROW($AF$2:$AF$200)-ROW($AF$2)+1)),ROWS($B$10:B145))))</f>
        <v/>
      </c>
      <c r="C145" s="60"/>
      <c r="D145" s="61" t="str">
        <f t="array" ref="D145">IF(ROWS($B$10:B145)&gt;COUNTIF($Z$2:$Z$200,"ذكر"),"",INDEX($AE$2:$AE$200,SMALL(IF($AF$2:$AF$200&lt;&gt;"",IF($Z$2:$Z$200="ذكر",ROW($AF$2:$AF$200)-ROW($AF$2)+1)),ROWS($B$10:B145))))</f>
        <v/>
      </c>
      <c r="E145" s="62"/>
      <c r="F145" s="62" t="str">
        <f t="array" ref="F145">IF(ROWS($B$10:B145)&gt;COUNTIF($Z$2:$Z$200,"ذكر"),"",INDEX($AA$2:$AA$200,SMALL(IF($AF$2:$AF$200&lt;&gt;"",IF($Z$2:$Z$200="ذكر",ROW($AF$2:$AF$200)-ROW($AF$2)+1)),ROWS($B$10:B145))))</f>
        <v/>
      </c>
      <c r="G145" s="63" t="str">
        <f>IF(H145="","",MAX($G$9:G144)+1)</f>
        <v/>
      </c>
      <c r="H145" s="64" t="str">
        <f t="array" ref="H145">IF(ROWS($B$10:B145)&gt;COUNTIF($Z$2:$Z$200,"انثى"),"",INDEX($AF$2:$AF$200,SMALL(IF($AF$2:$AF$200&lt;&gt;"",IF($Z$2:$Z$200="انثى",ROW($AF$2:$AF$200)-ROW($AF$2)+1)),ROWS($B$10:B145))))</f>
        <v/>
      </c>
      <c r="I145" s="60"/>
      <c r="J145" s="61" t="str">
        <f t="array" ref="J145">IF(ROWS($B$10:B145)&gt;COUNTIF($Z$2:$Z$200,"انثى"),"",INDEX($AE$2:$AE$200,SMALL(IF($AF$2:$AF$200&lt;&gt;"",IF($Z$2:$Z$200="انثى",ROW($AF$2:$AF$200)-ROW($AF$2)+1)),ROWS($B$10:B145))))</f>
        <v/>
      </c>
      <c r="K145" s="62"/>
      <c r="L145" s="62"/>
    </row>
    <row r="146" spans="1:12">
      <c r="A146" s="58" t="str">
        <f>IF(B146="","",MAX($A$9:A145)+1)</f>
        <v/>
      </c>
      <c r="B146" s="59" t="str">
        <f t="array" ref="B146">IF(ROWS($B$10:B146)&gt;COUNTIF($Z$2:$Z$200,"ذكر"),"",INDEX($AF$2:$AF$200,SMALL(IF($AF$2:$AF$200&lt;&gt;"",IF($Z$2:$Z$200="ذكر",ROW($AF$2:$AF$200)-ROW($AF$2)+1)),ROWS($B$10:B146))))</f>
        <v/>
      </c>
      <c r="C146" s="60"/>
      <c r="D146" s="61" t="str">
        <f t="array" ref="D146">IF(ROWS($B$10:B146)&gt;COUNTIF($Z$2:$Z$200,"ذكر"),"",INDEX($AE$2:$AE$200,SMALL(IF($AF$2:$AF$200&lt;&gt;"",IF($Z$2:$Z$200="ذكر",ROW($AF$2:$AF$200)-ROW($AF$2)+1)),ROWS($B$10:B146))))</f>
        <v/>
      </c>
      <c r="E146" s="62"/>
      <c r="F146" s="62" t="str">
        <f t="array" ref="F146">IF(ROWS($B$10:B146)&gt;COUNTIF($Z$2:$Z$200,"ذكر"),"",INDEX($AA$2:$AA$200,SMALL(IF($AF$2:$AF$200&lt;&gt;"",IF($Z$2:$Z$200="ذكر",ROW($AF$2:$AF$200)-ROW($AF$2)+1)),ROWS($B$10:B146))))</f>
        <v/>
      </c>
      <c r="G146" s="63" t="str">
        <f>IF(H146="","",MAX($G$9:G145)+1)</f>
        <v/>
      </c>
      <c r="H146" s="64" t="str">
        <f t="array" ref="H146">IF(ROWS($B$10:B146)&gt;COUNTIF($Z$2:$Z$200,"انثى"),"",INDEX($AF$2:$AF$200,SMALL(IF($AF$2:$AF$200&lt;&gt;"",IF($Z$2:$Z$200="انثى",ROW($AF$2:$AF$200)-ROW($AF$2)+1)),ROWS($B$10:B146))))</f>
        <v/>
      </c>
      <c r="I146" s="60"/>
      <c r="J146" s="61" t="str">
        <f t="array" ref="J146">IF(ROWS($B$10:B146)&gt;COUNTIF($Z$2:$Z$200,"انثى"),"",INDEX($AE$2:$AE$200,SMALL(IF($AF$2:$AF$200&lt;&gt;"",IF($Z$2:$Z$200="انثى",ROW($AF$2:$AF$200)-ROW($AF$2)+1)),ROWS($B$10:B146))))</f>
        <v/>
      </c>
      <c r="K146" s="62"/>
      <c r="L146" s="62"/>
    </row>
    <row r="147" spans="1:12">
      <c r="A147" s="58" t="str">
        <f>IF(B147="","",MAX($A$9:A146)+1)</f>
        <v/>
      </c>
      <c r="B147" s="59" t="str">
        <f t="array" ref="B147">IF(ROWS($B$10:B147)&gt;COUNTIF($Z$2:$Z$200,"ذكر"),"",INDEX($AF$2:$AF$200,SMALL(IF($AF$2:$AF$200&lt;&gt;"",IF($Z$2:$Z$200="ذكر",ROW($AF$2:$AF$200)-ROW($AF$2)+1)),ROWS($B$10:B147))))</f>
        <v/>
      </c>
      <c r="C147" s="60"/>
      <c r="D147" s="61" t="str">
        <f t="array" ref="D147">IF(ROWS($B$10:B147)&gt;COUNTIF($Z$2:$Z$200,"ذكر"),"",INDEX($AE$2:$AE$200,SMALL(IF($AF$2:$AF$200&lt;&gt;"",IF($Z$2:$Z$200="ذكر",ROW($AF$2:$AF$200)-ROW($AF$2)+1)),ROWS($B$10:B147))))</f>
        <v/>
      </c>
      <c r="E147" s="62"/>
      <c r="F147" s="62" t="str">
        <f t="array" ref="F147">IF(ROWS($B$10:B147)&gt;COUNTIF($Z$2:$Z$200,"ذكر"),"",INDEX($AA$2:$AA$200,SMALL(IF($AF$2:$AF$200&lt;&gt;"",IF($Z$2:$Z$200="ذكر",ROW($AF$2:$AF$200)-ROW($AF$2)+1)),ROWS($B$10:B147))))</f>
        <v/>
      </c>
      <c r="G147" s="63" t="str">
        <f>IF(H147="","",MAX($G$9:G146)+1)</f>
        <v/>
      </c>
      <c r="H147" s="64" t="str">
        <f t="array" ref="H147">IF(ROWS($B$10:B147)&gt;COUNTIF($Z$2:$Z$200,"انثى"),"",INDEX($AF$2:$AF$200,SMALL(IF($AF$2:$AF$200&lt;&gt;"",IF($Z$2:$Z$200="انثى",ROW($AF$2:$AF$200)-ROW($AF$2)+1)),ROWS($B$10:B147))))</f>
        <v/>
      </c>
      <c r="I147" s="60"/>
      <c r="J147" s="61" t="str">
        <f t="array" ref="J147">IF(ROWS($B$10:B147)&gt;COUNTIF($Z$2:$Z$200,"انثى"),"",INDEX($AE$2:$AE$200,SMALL(IF($AF$2:$AF$200&lt;&gt;"",IF($Z$2:$Z$200="انثى",ROW($AF$2:$AF$200)-ROW($AF$2)+1)),ROWS($B$10:B147))))</f>
        <v/>
      </c>
      <c r="K147" s="62"/>
      <c r="L147" s="62"/>
    </row>
    <row r="148" spans="1:12">
      <c r="A148" s="58" t="str">
        <f>IF(B148="","",MAX($A$9:A147)+1)</f>
        <v/>
      </c>
      <c r="B148" s="59" t="str">
        <f t="array" ref="B148">IF(ROWS($B$10:B148)&gt;COUNTIF($Z$2:$Z$200,"ذكر"),"",INDEX($AF$2:$AF$200,SMALL(IF($AF$2:$AF$200&lt;&gt;"",IF($Z$2:$Z$200="ذكر",ROW($AF$2:$AF$200)-ROW($AF$2)+1)),ROWS($B$10:B148))))</f>
        <v/>
      </c>
      <c r="C148" s="60"/>
      <c r="D148" s="61" t="str">
        <f t="array" ref="D148">IF(ROWS($B$10:B148)&gt;COUNTIF($Z$2:$Z$200,"ذكر"),"",INDEX($AE$2:$AE$200,SMALL(IF($AF$2:$AF$200&lt;&gt;"",IF($Z$2:$Z$200="ذكر",ROW($AF$2:$AF$200)-ROW($AF$2)+1)),ROWS($B$10:B148))))</f>
        <v/>
      </c>
      <c r="E148" s="62"/>
      <c r="F148" s="62" t="str">
        <f t="array" ref="F148">IF(ROWS($B$10:B148)&gt;COUNTIF($Z$2:$Z$200,"ذكر"),"",INDEX($AA$2:$AA$200,SMALL(IF($AF$2:$AF$200&lt;&gt;"",IF($Z$2:$Z$200="ذكر",ROW($AF$2:$AF$200)-ROW($AF$2)+1)),ROWS($B$10:B148))))</f>
        <v/>
      </c>
      <c r="G148" s="63" t="str">
        <f>IF(H148="","",MAX($G$9:G147)+1)</f>
        <v/>
      </c>
      <c r="H148" s="64" t="str">
        <f t="array" ref="H148">IF(ROWS($B$10:B148)&gt;COUNTIF($Z$2:$Z$200,"انثى"),"",INDEX($AF$2:$AF$200,SMALL(IF($AF$2:$AF$200&lt;&gt;"",IF($Z$2:$Z$200="انثى",ROW($AF$2:$AF$200)-ROW($AF$2)+1)),ROWS($B$10:B148))))</f>
        <v/>
      </c>
      <c r="I148" s="60"/>
      <c r="J148" s="61" t="str">
        <f t="array" ref="J148">IF(ROWS($B$10:B148)&gt;COUNTIF($Z$2:$Z$200,"انثى"),"",INDEX($AE$2:$AE$200,SMALL(IF($AF$2:$AF$200&lt;&gt;"",IF($Z$2:$Z$200="انثى",ROW($AF$2:$AF$200)-ROW($AF$2)+1)),ROWS($B$10:B148))))</f>
        <v/>
      </c>
      <c r="K148" s="62"/>
      <c r="L148" s="62"/>
    </row>
    <row r="149" spans="1:12">
      <c r="A149" s="58" t="str">
        <f>IF(B149="","",MAX($A$9:A148)+1)</f>
        <v/>
      </c>
      <c r="B149" s="59" t="str">
        <f t="array" ref="B149">IF(ROWS($B$10:B149)&gt;COUNTIF($Z$2:$Z$200,"ذكر"),"",INDEX($AF$2:$AF$200,SMALL(IF($AF$2:$AF$200&lt;&gt;"",IF($Z$2:$Z$200="ذكر",ROW($AF$2:$AF$200)-ROW($AF$2)+1)),ROWS($B$10:B149))))</f>
        <v/>
      </c>
      <c r="C149" s="60"/>
      <c r="D149" s="61" t="str">
        <f t="array" ref="D149">IF(ROWS($B$10:B149)&gt;COUNTIF($Z$2:$Z$200,"ذكر"),"",INDEX($AE$2:$AE$200,SMALL(IF($AF$2:$AF$200&lt;&gt;"",IF($Z$2:$Z$200="ذكر",ROW($AF$2:$AF$200)-ROW($AF$2)+1)),ROWS($B$10:B149))))</f>
        <v/>
      </c>
      <c r="E149" s="62"/>
      <c r="F149" s="62" t="str">
        <f t="array" ref="F149">IF(ROWS($B$10:B149)&gt;COUNTIF($Z$2:$Z$200,"ذكر"),"",INDEX($AA$2:$AA$200,SMALL(IF($AF$2:$AF$200&lt;&gt;"",IF($Z$2:$Z$200="ذكر",ROW($AF$2:$AF$200)-ROW($AF$2)+1)),ROWS($B$10:B149))))</f>
        <v/>
      </c>
      <c r="G149" s="63" t="str">
        <f>IF(H149="","",MAX($G$9:G148)+1)</f>
        <v/>
      </c>
      <c r="H149" s="64" t="str">
        <f t="array" ref="H149">IF(ROWS($B$10:B149)&gt;COUNTIF($Z$2:$Z$200,"انثى"),"",INDEX($AF$2:$AF$200,SMALL(IF($AF$2:$AF$200&lt;&gt;"",IF($Z$2:$Z$200="انثى",ROW($AF$2:$AF$200)-ROW($AF$2)+1)),ROWS($B$10:B149))))</f>
        <v/>
      </c>
      <c r="I149" s="60"/>
      <c r="J149" s="61" t="str">
        <f t="array" ref="J149">IF(ROWS($B$10:B149)&gt;COUNTIF($Z$2:$Z$200,"انثى"),"",INDEX($AE$2:$AE$200,SMALL(IF($AF$2:$AF$200&lt;&gt;"",IF($Z$2:$Z$200="انثى",ROW($AF$2:$AF$200)-ROW($AF$2)+1)),ROWS($B$10:B149))))</f>
        <v/>
      </c>
      <c r="K149" s="62"/>
      <c r="L149" s="62"/>
    </row>
    <row r="150" spans="1:12">
      <c r="A150" s="58" t="str">
        <f>IF(B150="","",MAX($A$9:A149)+1)</f>
        <v/>
      </c>
      <c r="B150" s="59" t="str">
        <f t="array" ref="B150">IF(ROWS($B$10:B150)&gt;COUNTIF($Z$2:$Z$200,"ذكر"),"",INDEX($AF$2:$AF$200,SMALL(IF($AF$2:$AF$200&lt;&gt;"",IF($Z$2:$Z$200="ذكر",ROW($AF$2:$AF$200)-ROW($AF$2)+1)),ROWS($B$10:B150))))</f>
        <v/>
      </c>
      <c r="C150" s="60"/>
      <c r="D150" s="61" t="str">
        <f t="array" ref="D150">IF(ROWS($B$10:B150)&gt;COUNTIF($Z$2:$Z$200,"ذكر"),"",INDEX($AE$2:$AE$200,SMALL(IF($AF$2:$AF$200&lt;&gt;"",IF($Z$2:$Z$200="ذكر",ROW($AF$2:$AF$200)-ROW($AF$2)+1)),ROWS($B$10:B150))))</f>
        <v/>
      </c>
      <c r="E150" s="62"/>
      <c r="F150" s="62" t="str">
        <f t="array" ref="F150">IF(ROWS($B$10:B150)&gt;COUNTIF($Z$2:$Z$200,"ذكر"),"",INDEX($AA$2:$AA$200,SMALL(IF($AF$2:$AF$200&lt;&gt;"",IF($Z$2:$Z$200="ذكر",ROW($AF$2:$AF$200)-ROW($AF$2)+1)),ROWS($B$10:B150))))</f>
        <v/>
      </c>
      <c r="G150" s="63" t="str">
        <f>IF(H150="","",MAX($G$9:G149)+1)</f>
        <v/>
      </c>
      <c r="H150" s="64" t="str">
        <f t="array" ref="H150">IF(ROWS($B$10:B150)&gt;COUNTIF($Z$2:$Z$200,"انثى"),"",INDEX($AF$2:$AF$200,SMALL(IF($AF$2:$AF$200&lt;&gt;"",IF($Z$2:$Z$200="انثى",ROW($AF$2:$AF$200)-ROW($AF$2)+1)),ROWS($B$10:B150))))</f>
        <v/>
      </c>
      <c r="I150" s="60"/>
      <c r="J150" s="61" t="str">
        <f t="array" ref="J150">IF(ROWS($B$10:B150)&gt;COUNTIF($Z$2:$Z$200,"انثى"),"",INDEX($AE$2:$AE$200,SMALL(IF($AF$2:$AF$200&lt;&gt;"",IF($Z$2:$Z$200="انثى",ROW($AF$2:$AF$200)-ROW($AF$2)+1)),ROWS($B$10:B150))))</f>
        <v/>
      </c>
      <c r="K150" s="62"/>
      <c r="L150" s="62"/>
    </row>
    <row r="151" spans="1:12">
      <c r="A151" s="58" t="str">
        <f>IF(B151="","",MAX($A$9:A150)+1)</f>
        <v/>
      </c>
      <c r="B151" s="59" t="str">
        <f t="array" ref="B151">IF(ROWS($B$10:B151)&gt;COUNTIF($Z$2:$Z$200,"ذكر"),"",INDEX($AF$2:$AF$200,SMALL(IF($AF$2:$AF$200&lt;&gt;"",IF($Z$2:$Z$200="ذكر",ROW($AF$2:$AF$200)-ROW($AF$2)+1)),ROWS($B$10:B151))))</f>
        <v/>
      </c>
      <c r="C151" s="60"/>
      <c r="D151" s="61" t="str">
        <f t="array" ref="D151">IF(ROWS($B$10:B151)&gt;COUNTIF($Z$2:$Z$200,"ذكر"),"",INDEX($AE$2:$AE$200,SMALL(IF($AF$2:$AF$200&lt;&gt;"",IF($Z$2:$Z$200="ذكر",ROW($AF$2:$AF$200)-ROW($AF$2)+1)),ROWS($B$10:B151))))</f>
        <v/>
      </c>
      <c r="E151" s="62"/>
      <c r="F151" s="62" t="str">
        <f t="array" ref="F151">IF(ROWS($B$10:B151)&gt;COUNTIF($Z$2:$Z$200,"ذكر"),"",INDEX($AA$2:$AA$200,SMALL(IF($AF$2:$AF$200&lt;&gt;"",IF($Z$2:$Z$200="ذكر",ROW($AF$2:$AF$200)-ROW($AF$2)+1)),ROWS($B$10:B151))))</f>
        <v/>
      </c>
      <c r="G151" s="63" t="str">
        <f>IF(H151="","",MAX($G$9:G150)+1)</f>
        <v/>
      </c>
      <c r="H151" s="64" t="str">
        <f t="array" ref="H151">IF(ROWS($B$10:B151)&gt;COUNTIF($Z$2:$Z$200,"انثى"),"",INDEX($AF$2:$AF$200,SMALL(IF($AF$2:$AF$200&lt;&gt;"",IF($Z$2:$Z$200="انثى",ROW($AF$2:$AF$200)-ROW($AF$2)+1)),ROWS($B$10:B151))))</f>
        <v/>
      </c>
      <c r="I151" s="60"/>
      <c r="J151" s="61" t="str">
        <f t="array" ref="J151">IF(ROWS($B$10:B151)&gt;COUNTIF($Z$2:$Z$200,"انثى"),"",INDEX($AE$2:$AE$200,SMALL(IF($AF$2:$AF$200&lt;&gt;"",IF($Z$2:$Z$200="انثى",ROW($AF$2:$AF$200)-ROW($AF$2)+1)),ROWS($B$10:B151))))</f>
        <v/>
      </c>
      <c r="K151" s="62"/>
      <c r="L151" s="62"/>
    </row>
    <row r="152" spans="1:12">
      <c r="A152" s="58" t="str">
        <f>IF(B152="","",MAX($A$9:A151)+1)</f>
        <v/>
      </c>
      <c r="B152" s="59" t="str">
        <f t="array" ref="B152">IF(ROWS($B$10:B152)&gt;COUNTIF($Z$2:$Z$200,"ذكر"),"",INDEX($AF$2:$AF$200,SMALL(IF($AF$2:$AF$200&lt;&gt;"",IF($Z$2:$Z$200="ذكر",ROW($AF$2:$AF$200)-ROW($AF$2)+1)),ROWS($B$10:B152))))</f>
        <v/>
      </c>
      <c r="C152" s="60"/>
      <c r="D152" s="61" t="str">
        <f t="array" ref="D152">IF(ROWS($B$10:B152)&gt;COUNTIF($Z$2:$Z$200,"ذكر"),"",INDEX($AE$2:$AE$200,SMALL(IF($AF$2:$AF$200&lt;&gt;"",IF($Z$2:$Z$200="ذكر",ROW($AF$2:$AF$200)-ROW($AF$2)+1)),ROWS($B$10:B152))))</f>
        <v/>
      </c>
      <c r="E152" s="62"/>
      <c r="F152" s="62" t="str">
        <f t="array" ref="F152">IF(ROWS($B$10:B152)&gt;COUNTIF($Z$2:$Z$200,"ذكر"),"",INDEX($AA$2:$AA$200,SMALL(IF($AF$2:$AF$200&lt;&gt;"",IF($Z$2:$Z$200="ذكر",ROW($AF$2:$AF$200)-ROW($AF$2)+1)),ROWS($B$10:B152))))</f>
        <v/>
      </c>
      <c r="G152" s="63" t="str">
        <f>IF(H152="","",MAX($G$9:G151)+1)</f>
        <v/>
      </c>
      <c r="H152" s="64" t="str">
        <f t="array" ref="H152">IF(ROWS($B$10:B152)&gt;COUNTIF($Z$2:$Z$200,"انثى"),"",INDEX($AF$2:$AF$200,SMALL(IF($AF$2:$AF$200&lt;&gt;"",IF($Z$2:$Z$200="انثى",ROW($AF$2:$AF$200)-ROW($AF$2)+1)),ROWS($B$10:B152))))</f>
        <v/>
      </c>
      <c r="I152" s="60"/>
      <c r="J152" s="61" t="str">
        <f t="array" ref="J152">IF(ROWS($B$10:B152)&gt;COUNTIF($Z$2:$Z$200,"انثى"),"",INDEX($AE$2:$AE$200,SMALL(IF($AF$2:$AF$200&lt;&gt;"",IF($Z$2:$Z$200="انثى",ROW($AF$2:$AF$200)-ROW($AF$2)+1)),ROWS($B$10:B152))))</f>
        <v/>
      </c>
      <c r="K152" s="62"/>
      <c r="L152" s="62"/>
    </row>
    <row r="153" spans="1:12">
      <c r="A153" s="58" t="str">
        <f>IF(B153="","",MAX($A$9:A152)+1)</f>
        <v/>
      </c>
      <c r="B153" s="59" t="str">
        <f t="array" ref="B153">IF(ROWS($B$10:B153)&gt;COUNTIF($Z$2:$Z$200,"ذكر"),"",INDEX($AF$2:$AF$200,SMALL(IF($AF$2:$AF$200&lt;&gt;"",IF($Z$2:$Z$200="ذكر",ROW($AF$2:$AF$200)-ROW($AF$2)+1)),ROWS($B$10:B153))))</f>
        <v/>
      </c>
      <c r="C153" s="60"/>
      <c r="D153" s="61" t="str">
        <f t="array" ref="D153">IF(ROWS($B$10:B153)&gt;COUNTIF($Z$2:$Z$200,"ذكر"),"",INDEX($AE$2:$AE$200,SMALL(IF($AF$2:$AF$200&lt;&gt;"",IF($Z$2:$Z$200="ذكر",ROW($AF$2:$AF$200)-ROW($AF$2)+1)),ROWS($B$10:B153))))</f>
        <v/>
      </c>
      <c r="E153" s="62"/>
      <c r="F153" s="62" t="str">
        <f t="array" ref="F153">IF(ROWS($B$10:B153)&gt;COUNTIF($Z$2:$Z$200,"ذكر"),"",INDEX($AA$2:$AA$200,SMALL(IF($AF$2:$AF$200&lt;&gt;"",IF($Z$2:$Z$200="ذكر",ROW($AF$2:$AF$200)-ROW($AF$2)+1)),ROWS($B$10:B153))))</f>
        <v/>
      </c>
      <c r="G153" s="63" t="str">
        <f>IF(H153="","",MAX($G$9:G152)+1)</f>
        <v/>
      </c>
      <c r="H153" s="64" t="str">
        <f t="array" ref="H153">IF(ROWS($B$10:B153)&gt;COUNTIF($Z$2:$Z$200,"انثى"),"",INDEX($AF$2:$AF$200,SMALL(IF($AF$2:$AF$200&lt;&gt;"",IF($Z$2:$Z$200="انثى",ROW($AF$2:$AF$200)-ROW($AF$2)+1)),ROWS($B$10:B153))))</f>
        <v/>
      </c>
      <c r="I153" s="60"/>
      <c r="J153" s="61" t="str">
        <f t="array" ref="J153">IF(ROWS($B$10:B153)&gt;COUNTIF($Z$2:$Z$200,"انثى"),"",INDEX($AE$2:$AE$200,SMALL(IF($AF$2:$AF$200&lt;&gt;"",IF($Z$2:$Z$200="انثى",ROW($AF$2:$AF$200)-ROW($AF$2)+1)),ROWS($B$10:B153))))</f>
        <v/>
      </c>
      <c r="K153" s="62"/>
      <c r="L153" s="62"/>
    </row>
    <row r="154" spans="1:12">
      <c r="A154" s="58" t="str">
        <f>IF(B154="","",MAX($A$9:A153)+1)</f>
        <v/>
      </c>
      <c r="B154" s="59" t="str">
        <f t="array" ref="B154">IF(ROWS($B$10:B154)&gt;COUNTIF($Z$2:$Z$200,"ذكر"),"",INDEX($AF$2:$AF$200,SMALL(IF($AF$2:$AF$200&lt;&gt;"",IF($Z$2:$Z$200="ذكر",ROW($AF$2:$AF$200)-ROW($AF$2)+1)),ROWS($B$10:B154))))</f>
        <v/>
      </c>
      <c r="C154" s="60"/>
      <c r="D154" s="61" t="str">
        <f t="array" ref="D154">IF(ROWS($B$10:B154)&gt;COUNTIF($Z$2:$Z$200,"ذكر"),"",INDEX($AE$2:$AE$200,SMALL(IF($AF$2:$AF$200&lt;&gt;"",IF($Z$2:$Z$200="ذكر",ROW($AF$2:$AF$200)-ROW($AF$2)+1)),ROWS($B$10:B154))))</f>
        <v/>
      </c>
      <c r="E154" s="62"/>
      <c r="F154" s="62" t="str">
        <f t="array" ref="F154">IF(ROWS($B$10:B154)&gt;COUNTIF($Z$2:$Z$200,"ذكر"),"",INDEX($AA$2:$AA$200,SMALL(IF($AF$2:$AF$200&lt;&gt;"",IF($Z$2:$Z$200="ذكر",ROW($AF$2:$AF$200)-ROW($AF$2)+1)),ROWS($B$10:B154))))</f>
        <v/>
      </c>
      <c r="G154" s="63" t="str">
        <f>IF(H154="","",MAX($G$9:G153)+1)</f>
        <v/>
      </c>
      <c r="H154" s="64" t="str">
        <f t="array" ref="H154">IF(ROWS($B$10:B154)&gt;COUNTIF($Z$2:$Z$200,"انثى"),"",INDEX($AF$2:$AF$200,SMALL(IF($AF$2:$AF$200&lt;&gt;"",IF($Z$2:$Z$200="انثى",ROW($AF$2:$AF$200)-ROW($AF$2)+1)),ROWS($B$10:B154))))</f>
        <v/>
      </c>
      <c r="I154" s="60"/>
      <c r="J154" s="61" t="str">
        <f t="array" ref="J154">IF(ROWS($B$10:B154)&gt;COUNTIF($Z$2:$Z$200,"انثى"),"",INDEX($AE$2:$AE$200,SMALL(IF($AF$2:$AF$200&lt;&gt;"",IF($Z$2:$Z$200="انثى",ROW($AF$2:$AF$200)-ROW($AF$2)+1)),ROWS($B$10:B154))))</f>
        <v/>
      </c>
      <c r="K154" s="62"/>
      <c r="L154" s="62"/>
    </row>
    <row r="155" spans="1:12">
      <c r="A155" s="58" t="str">
        <f>IF(B155="","",MAX($A$9:A154)+1)</f>
        <v/>
      </c>
      <c r="B155" s="59" t="str">
        <f t="array" ref="B155">IF(ROWS($B$10:B155)&gt;COUNTIF($Z$2:$Z$200,"ذكر"),"",INDEX($AF$2:$AF$200,SMALL(IF($AF$2:$AF$200&lt;&gt;"",IF($Z$2:$Z$200="ذكر",ROW($AF$2:$AF$200)-ROW($AF$2)+1)),ROWS($B$10:B155))))</f>
        <v/>
      </c>
      <c r="C155" s="60"/>
      <c r="D155" s="61" t="str">
        <f t="array" ref="D155">IF(ROWS($B$10:B155)&gt;COUNTIF($Z$2:$Z$200,"ذكر"),"",INDEX($AE$2:$AE$200,SMALL(IF($AF$2:$AF$200&lt;&gt;"",IF($Z$2:$Z$200="ذكر",ROW($AF$2:$AF$200)-ROW($AF$2)+1)),ROWS($B$10:B155))))</f>
        <v/>
      </c>
      <c r="E155" s="62"/>
      <c r="F155" s="62" t="str">
        <f t="array" ref="F155">IF(ROWS($B$10:B155)&gt;COUNTIF($Z$2:$Z$200,"ذكر"),"",INDEX($AA$2:$AA$200,SMALL(IF($AF$2:$AF$200&lt;&gt;"",IF($Z$2:$Z$200="ذكر",ROW($AF$2:$AF$200)-ROW($AF$2)+1)),ROWS($B$10:B155))))</f>
        <v/>
      </c>
      <c r="G155" s="63" t="str">
        <f>IF(H155="","",MAX($G$9:G154)+1)</f>
        <v/>
      </c>
      <c r="H155" s="64" t="str">
        <f t="array" ref="H155">IF(ROWS($B$10:B155)&gt;COUNTIF($Z$2:$Z$200,"انثى"),"",INDEX($AF$2:$AF$200,SMALL(IF($AF$2:$AF$200&lt;&gt;"",IF($Z$2:$Z$200="انثى",ROW($AF$2:$AF$200)-ROW($AF$2)+1)),ROWS($B$10:B155))))</f>
        <v/>
      </c>
      <c r="I155" s="60"/>
      <c r="J155" s="61" t="str">
        <f t="array" ref="J155">IF(ROWS($B$10:B155)&gt;COUNTIF($Z$2:$Z$200,"انثى"),"",INDEX($AE$2:$AE$200,SMALL(IF($AF$2:$AF$200&lt;&gt;"",IF($Z$2:$Z$200="انثى",ROW($AF$2:$AF$200)-ROW($AF$2)+1)),ROWS($B$10:B155))))</f>
        <v/>
      </c>
      <c r="K155" s="62"/>
      <c r="L155" s="62"/>
    </row>
    <row r="156" spans="1:12">
      <c r="A156" s="58" t="str">
        <f>IF(B156="","",MAX($A$9:A155)+1)</f>
        <v/>
      </c>
      <c r="B156" s="59" t="str">
        <f t="array" ref="B156">IF(ROWS($B$10:B156)&gt;COUNTIF($Z$2:$Z$200,"ذكر"),"",INDEX($AF$2:$AF$200,SMALL(IF($AF$2:$AF$200&lt;&gt;"",IF($Z$2:$Z$200="ذكر",ROW($AF$2:$AF$200)-ROW($AF$2)+1)),ROWS($B$10:B156))))</f>
        <v/>
      </c>
      <c r="C156" s="60"/>
      <c r="D156" s="61" t="str">
        <f t="array" ref="D156">IF(ROWS($B$10:B156)&gt;COUNTIF($Z$2:$Z$200,"ذكر"),"",INDEX($AE$2:$AE$200,SMALL(IF($AF$2:$AF$200&lt;&gt;"",IF($Z$2:$Z$200="ذكر",ROW($AF$2:$AF$200)-ROW($AF$2)+1)),ROWS($B$10:B156))))</f>
        <v/>
      </c>
      <c r="E156" s="62"/>
      <c r="F156" s="62" t="str">
        <f t="array" ref="F156">IF(ROWS($B$10:B156)&gt;COUNTIF($Z$2:$Z$200,"ذكر"),"",INDEX($AA$2:$AA$200,SMALL(IF($AF$2:$AF$200&lt;&gt;"",IF($Z$2:$Z$200="ذكر",ROW($AF$2:$AF$200)-ROW($AF$2)+1)),ROWS($B$10:B156))))</f>
        <v/>
      </c>
      <c r="G156" s="63" t="str">
        <f>IF(H156="","",MAX($G$9:G155)+1)</f>
        <v/>
      </c>
      <c r="H156" s="64" t="str">
        <f t="array" ref="H156">IF(ROWS($B$10:B156)&gt;COUNTIF($Z$2:$Z$200,"انثى"),"",INDEX($AF$2:$AF$200,SMALL(IF($AF$2:$AF$200&lt;&gt;"",IF($Z$2:$Z$200="انثى",ROW($AF$2:$AF$200)-ROW($AF$2)+1)),ROWS($B$10:B156))))</f>
        <v/>
      </c>
      <c r="I156" s="60"/>
      <c r="J156" s="61" t="str">
        <f t="array" ref="J156">IF(ROWS($B$10:B156)&gt;COUNTIF($Z$2:$Z$200,"انثى"),"",INDEX($AE$2:$AE$200,SMALL(IF($AF$2:$AF$200&lt;&gt;"",IF($Z$2:$Z$200="انثى",ROW($AF$2:$AF$200)-ROW($AF$2)+1)),ROWS($B$10:B156))))</f>
        <v/>
      </c>
      <c r="K156" s="62"/>
      <c r="L156" s="62"/>
    </row>
    <row r="157" spans="1:12">
      <c r="A157" s="58" t="str">
        <f>IF(B157="","",MAX($A$9:A156)+1)</f>
        <v/>
      </c>
      <c r="B157" s="59" t="str">
        <f t="array" ref="B157">IF(ROWS($B$10:B157)&gt;COUNTIF($Z$2:$Z$200,"ذكر"),"",INDEX($AF$2:$AF$200,SMALL(IF($AF$2:$AF$200&lt;&gt;"",IF($Z$2:$Z$200="ذكر",ROW($AF$2:$AF$200)-ROW($AF$2)+1)),ROWS($B$10:B157))))</f>
        <v/>
      </c>
      <c r="C157" s="60"/>
      <c r="D157" s="61" t="str">
        <f t="array" ref="D157">IF(ROWS($B$10:B157)&gt;COUNTIF($Z$2:$Z$200,"ذكر"),"",INDEX($AE$2:$AE$200,SMALL(IF($AF$2:$AF$200&lt;&gt;"",IF($Z$2:$Z$200="ذكر",ROW($AF$2:$AF$200)-ROW($AF$2)+1)),ROWS($B$10:B157))))</f>
        <v/>
      </c>
      <c r="E157" s="62"/>
      <c r="F157" s="62" t="str">
        <f t="array" ref="F157">IF(ROWS($B$10:B157)&gt;COUNTIF($Z$2:$Z$200,"ذكر"),"",INDEX($AA$2:$AA$200,SMALL(IF($AF$2:$AF$200&lt;&gt;"",IF($Z$2:$Z$200="ذكر",ROW($AF$2:$AF$200)-ROW($AF$2)+1)),ROWS($B$10:B157))))</f>
        <v/>
      </c>
      <c r="G157" s="63" t="str">
        <f>IF(H157="","",MAX($G$9:G156)+1)</f>
        <v/>
      </c>
      <c r="H157" s="64" t="str">
        <f t="array" ref="H157">IF(ROWS($B$10:B157)&gt;COUNTIF($Z$2:$Z$200,"انثى"),"",INDEX($AF$2:$AF$200,SMALL(IF($AF$2:$AF$200&lt;&gt;"",IF($Z$2:$Z$200="انثى",ROW($AF$2:$AF$200)-ROW($AF$2)+1)),ROWS($B$10:B157))))</f>
        <v/>
      </c>
      <c r="I157" s="60"/>
      <c r="J157" s="61" t="str">
        <f t="array" ref="J157">IF(ROWS($B$10:B157)&gt;COUNTIF($Z$2:$Z$200,"انثى"),"",INDEX($AE$2:$AE$200,SMALL(IF($AF$2:$AF$200&lt;&gt;"",IF($Z$2:$Z$200="انثى",ROW($AF$2:$AF$200)-ROW($AF$2)+1)),ROWS($B$10:B157))))</f>
        <v/>
      </c>
      <c r="K157" s="62"/>
      <c r="L157" s="62"/>
    </row>
    <row r="158" spans="1:12">
      <c r="A158" s="58" t="str">
        <f>IF(B158="","",MAX($A$9:A157)+1)</f>
        <v/>
      </c>
      <c r="B158" s="59" t="str">
        <f t="array" ref="B158">IF(ROWS($B$10:B158)&gt;COUNTIF($Z$2:$Z$200,"ذكر"),"",INDEX($AF$2:$AF$200,SMALL(IF($AF$2:$AF$200&lt;&gt;"",IF($Z$2:$Z$200="ذكر",ROW($AF$2:$AF$200)-ROW($AF$2)+1)),ROWS($B$10:B158))))</f>
        <v/>
      </c>
      <c r="C158" s="60"/>
      <c r="D158" s="61" t="str">
        <f t="array" ref="D158">IF(ROWS($B$10:B158)&gt;COUNTIF($Z$2:$Z$200,"ذكر"),"",INDEX($AE$2:$AE$200,SMALL(IF($AF$2:$AF$200&lt;&gt;"",IF($Z$2:$Z$200="ذكر",ROW($AF$2:$AF$200)-ROW($AF$2)+1)),ROWS($B$10:B158))))</f>
        <v/>
      </c>
      <c r="E158" s="62"/>
      <c r="F158" s="62" t="str">
        <f t="array" ref="F158">IF(ROWS($B$10:B158)&gt;COUNTIF($Z$2:$Z$200,"ذكر"),"",INDEX($AA$2:$AA$200,SMALL(IF($AF$2:$AF$200&lt;&gt;"",IF($Z$2:$Z$200="ذكر",ROW($AF$2:$AF$200)-ROW($AF$2)+1)),ROWS($B$10:B158))))</f>
        <v/>
      </c>
      <c r="G158" s="63" t="str">
        <f>IF(H158="","",MAX($G$9:G157)+1)</f>
        <v/>
      </c>
      <c r="H158" s="64" t="str">
        <f t="array" ref="H158">IF(ROWS($B$10:B158)&gt;COUNTIF($Z$2:$Z$200,"انثى"),"",INDEX($AF$2:$AF$200,SMALL(IF($AF$2:$AF$200&lt;&gt;"",IF($Z$2:$Z$200="انثى",ROW($AF$2:$AF$200)-ROW($AF$2)+1)),ROWS($B$10:B158))))</f>
        <v/>
      </c>
      <c r="I158" s="60"/>
      <c r="J158" s="61" t="str">
        <f t="array" ref="J158">IF(ROWS($B$10:B158)&gt;COUNTIF($Z$2:$Z$200,"انثى"),"",INDEX($AE$2:$AE$200,SMALL(IF($AF$2:$AF$200&lt;&gt;"",IF($Z$2:$Z$200="انثى",ROW($AF$2:$AF$200)-ROW($AF$2)+1)),ROWS($B$10:B158))))</f>
        <v/>
      </c>
      <c r="K158" s="62"/>
      <c r="L158" s="62"/>
    </row>
    <row r="159" spans="1:12">
      <c r="A159" s="58" t="str">
        <f>IF(B159="","",MAX($A$9:A158)+1)</f>
        <v/>
      </c>
      <c r="B159" s="59" t="str">
        <f t="array" ref="B159">IF(ROWS($B$10:B159)&gt;COUNTIF($Z$2:$Z$200,"ذكر"),"",INDEX($AF$2:$AF$200,SMALL(IF($AF$2:$AF$200&lt;&gt;"",IF($Z$2:$Z$200="ذكر",ROW($AF$2:$AF$200)-ROW($AF$2)+1)),ROWS($B$10:B159))))</f>
        <v/>
      </c>
      <c r="C159" s="60"/>
      <c r="D159" s="61" t="str">
        <f t="array" ref="D159">IF(ROWS($B$10:B159)&gt;COUNTIF($Z$2:$Z$200,"ذكر"),"",INDEX($AE$2:$AE$200,SMALL(IF($AF$2:$AF$200&lt;&gt;"",IF($Z$2:$Z$200="ذكر",ROW($AF$2:$AF$200)-ROW($AF$2)+1)),ROWS($B$10:B159))))</f>
        <v/>
      </c>
      <c r="E159" s="62"/>
      <c r="F159" s="62" t="str">
        <f t="array" ref="F159">IF(ROWS($B$10:B159)&gt;COUNTIF($Z$2:$Z$200,"ذكر"),"",INDEX($AA$2:$AA$200,SMALL(IF($AF$2:$AF$200&lt;&gt;"",IF($Z$2:$Z$200="ذكر",ROW($AF$2:$AF$200)-ROW($AF$2)+1)),ROWS($B$10:B159))))</f>
        <v/>
      </c>
      <c r="G159" s="63" t="str">
        <f>IF(H159="","",MAX($G$9:G158)+1)</f>
        <v/>
      </c>
      <c r="H159" s="64" t="str">
        <f t="array" ref="H159">IF(ROWS($B$10:B159)&gt;COUNTIF($Z$2:$Z$200,"انثى"),"",INDEX($AF$2:$AF$200,SMALL(IF($AF$2:$AF$200&lt;&gt;"",IF($Z$2:$Z$200="انثى",ROW($AF$2:$AF$200)-ROW($AF$2)+1)),ROWS($B$10:B159))))</f>
        <v/>
      </c>
      <c r="I159" s="60"/>
      <c r="J159" s="61" t="str">
        <f t="array" ref="J159">IF(ROWS($B$10:B159)&gt;COUNTIF($Z$2:$Z$200,"انثى"),"",INDEX($AE$2:$AE$200,SMALL(IF($AF$2:$AF$200&lt;&gt;"",IF($Z$2:$Z$200="انثى",ROW($AF$2:$AF$200)-ROW($AF$2)+1)),ROWS($B$10:B159))))</f>
        <v/>
      </c>
      <c r="K159" s="62"/>
      <c r="L159" s="62"/>
    </row>
    <row r="160" spans="1:12">
      <c r="A160" s="58" t="str">
        <f>IF(B160="","",MAX($A$9:A159)+1)</f>
        <v/>
      </c>
      <c r="B160" s="59" t="str">
        <f t="array" ref="B160">IF(ROWS($B$10:B160)&gt;COUNTIF($Z$2:$Z$200,"ذكر"),"",INDEX($AF$2:$AF$200,SMALL(IF($AF$2:$AF$200&lt;&gt;"",IF($Z$2:$Z$200="ذكر",ROW($AF$2:$AF$200)-ROW($AF$2)+1)),ROWS($B$10:B160))))</f>
        <v/>
      </c>
      <c r="C160" s="60"/>
      <c r="D160" s="61" t="str">
        <f t="array" ref="D160">IF(ROWS($B$10:B160)&gt;COUNTIF($Z$2:$Z$200,"ذكر"),"",INDEX($AE$2:$AE$200,SMALL(IF($AF$2:$AF$200&lt;&gt;"",IF($Z$2:$Z$200="ذكر",ROW($AF$2:$AF$200)-ROW($AF$2)+1)),ROWS($B$10:B160))))</f>
        <v/>
      </c>
      <c r="E160" s="62"/>
      <c r="F160" s="62" t="str">
        <f t="array" ref="F160">IF(ROWS($B$10:B160)&gt;COUNTIF($Z$2:$Z$200,"ذكر"),"",INDEX($AA$2:$AA$200,SMALL(IF($AF$2:$AF$200&lt;&gt;"",IF($Z$2:$Z$200="ذكر",ROW($AF$2:$AF$200)-ROW($AF$2)+1)),ROWS($B$10:B160))))</f>
        <v/>
      </c>
      <c r="G160" s="63" t="str">
        <f>IF(H160="","",MAX($G$9:G159)+1)</f>
        <v/>
      </c>
      <c r="H160" s="64" t="str">
        <f t="array" ref="H160">IF(ROWS($B$10:B160)&gt;COUNTIF($Z$2:$Z$200,"انثى"),"",INDEX($AF$2:$AF$200,SMALL(IF($AF$2:$AF$200&lt;&gt;"",IF($Z$2:$Z$200="انثى",ROW($AF$2:$AF$200)-ROW($AF$2)+1)),ROWS($B$10:B160))))</f>
        <v/>
      </c>
      <c r="I160" s="60"/>
      <c r="J160" s="61" t="str">
        <f t="array" ref="J160">IF(ROWS($B$10:B160)&gt;COUNTIF($Z$2:$Z$200,"انثى"),"",INDEX($AE$2:$AE$200,SMALL(IF($AF$2:$AF$200&lt;&gt;"",IF($Z$2:$Z$200="انثى",ROW($AF$2:$AF$200)-ROW($AF$2)+1)),ROWS($B$10:B160))))</f>
        <v/>
      </c>
      <c r="K160" s="62"/>
      <c r="L160" s="62"/>
    </row>
    <row r="161" spans="1:12">
      <c r="A161" s="58" t="str">
        <f>IF(B161="","",MAX($A$9:A160)+1)</f>
        <v/>
      </c>
      <c r="B161" s="59" t="str">
        <f t="array" ref="B161">IF(ROWS($B$10:B161)&gt;COUNTIF($Z$2:$Z$200,"ذكر"),"",INDEX($AF$2:$AF$200,SMALL(IF($AF$2:$AF$200&lt;&gt;"",IF($Z$2:$Z$200="ذكر",ROW($AF$2:$AF$200)-ROW($AF$2)+1)),ROWS($B$10:B161))))</f>
        <v/>
      </c>
      <c r="C161" s="60"/>
      <c r="D161" s="61" t="str">
        <f t="array" ref="D161">IF(ROWS($B$10:B161)&gt;COUNTIF($Z$2:$Z$200,"ذكر"),"",INDEX($AE$2:$AE$200,SMALL(IF($AF$2:$AF$200&lt;&gt;"",IF($Z$2:$Z$200="ذكر",ROW($AF$2:$AF$200)-ROW($AF$2)+1)),ROWS($B$10:B161))))</f>
        <v/>
      </c>
      <c r="E161" s="62"/>
      <c r="F161" s="62" t="str">
        <f t="array" ref="F161">IF(ROWS($B$10:B161)&gt;COUNTIF($Z$2:$Z$200,"ذكر"),"",INDEX($AA$2:$AA$200,SMALL(IF($AF$2:$AF$200&lt;&gt;"",IF($Z$2:$Z$200="ذكر",ROW($AF$2:$AF$200)-ROW($AF$2)+1)),ROWS($B$10:B161))))</f>
        <v/>
      </c>
      <c r="G161" s="63" t="str">
        <f>IF(H161="","",MAX($G$9:G160)+1)</f>
        <v/>
      </c>
      <c r="H161" s="64" t="str">
        <f t="array" ref="H161">IF(ROWS($B$10:B161)&gt;COUNTIF($Z$2:$Z$200,"انثى"),"",INDEX($AF$2:$AF$200,SMALL(IF($AF$2:$AF$200&lt;&gt;"",IF($Z$2:$Z$200="انثى",ROW($AF$2:$AF$200)-ROW($AF$2)+1)),ROWS($B$10:B161))))</f>
        <v/>
      </c>
      <c r="I161" s="60"/>
      <c r="J161" s="61" t="str">
        <f t="array" ref="J161">IF(ROWS($B$10:B161)&gt;COUNTIF($Z$2:$Z$200,"انثى"),"",INDEX($AE$2:$AE$200,SMALL(IF($AF$2:$AF$200&lt;&gt;"",IF($Z$2:$Z$200="انثى",ROW($AF$2:$AF$200)-ROW($AF$2)+1)),ROWS($B$10:B161))))</f>
        <v/>
      </c>
      <c r="K161" s="62"/>
      <c r="L161" s="62"/>
    </row>
    <row r="162" spans="1:12">
      <c r="A162" s="58" t="str">
        <f>IF(B162="","",MAX($A$9:A161)+1)</f>
        <v/>
      </c>
      <c r="B162" s="59" t="str">
        <f t="array" ref="B162">IF(ROWS($B$10:B162)&gt;COUNTIF($Z$2:$Z$200,"ذكر"),"",INDEX($AF$2:$AF$200,SMALL(IF($AF$2:$AF$200&lt;&gt;"",IF($Z$2:$Z$200="ذكر",ROW($AF$2:$AF$200)-ROW($AF$2)+1)),ROWS($B$10:B162))))</f>
        <v/>
      </c>
      <c r="C162" s="60"/>
      <c r="D162" s="61" t="str">
        <f t="array" ref="D162">IF(ROWS($B$10:B162)&gt;COUNTIF($Z$2:$Z$200,"ذكر"),"",INDEX($AE$2:$AE$200,SMALL(IF($AF$2:$AF$200&lt;&gt;"",IF($Z$2:$Z$200="ذكر",ROW($AF$2:$AF$200)-ROW($AF$2)+1)),ROWS($B$10:B162))))</f>
        <v/>
      </c>
      <c r="E162" s="62"/>
      <c r="F162" s="62" t="str">
        <f t="array" ref="F162">IF(ROWS($B$10:B162)&gt;COUNTIF($Z$2:$Z$200,"ذكر"),"",INDEX($AA$2:$AA$200,SMALL(IF($AF$2:$AF$200&lt;&gt;"",IF($Z$2:$Z$200="ذكر",ROW($AF$2:$AF$200)-ROW($AF$2)+1)),ROWS($B$10:B162))))</f>
        <v/>
      </c>
      <c r="G162" s="63" t="str">
        <f>IF(H162="","",MAX($G$9:G161)+1)</f>
        <v/>
      </c>
      <c r="H162" s="64" t="str">
        <f t="array" ref="H162">IF(ROWS($B$10:B162)&gt;COUNTIF($Z$2:$Z$200,"انثى"),"",INDEX($AF$2:$AF$200,SMALL(IF($AF$2:$AF$200&lt;&gt;"",IF($Z$2:$Z$200="انثى",ROW($AF$2:$AF$200)-ROW($AF$2)+1)),ROWS($B$10:B162))))</f>
        <v/>
      </c>
      <c r="I162" s="60"/>
      <c r="J162" s="61" t="str">
        <f t="array" ref="J162">IF(ROWS($B$10:B162)&gt;COUNTIF($Z$2:$Z$200,"انثى"),"",INDEX($AE$2:$AE$200,SMALL(IF($AF$2:$AF$200&lt;&gt;"",IF($Z$2:$Z$200="انثى",ROW($AF$2:$AF$200)-ROW($AF$2)+1)),ROWS($B$10:B162))))</f>
        <v/>
      </c>
      <c r="K162" s="62"/>
      <c r="L162" s="62"/>
    </row>
    <row r="163" spans="1:12">
      <c r="A163" s="58" t="str">
        <f>IF(B163="","",MAX($A$9:A162)+1)</f>
        <v/>
      </c>
      <c r="B163" s="59" t="str">
        <f t="array" ref="B163">IF(ROWS($B$10:B163)&gt;COUNTIF($Z$2:$Z$200,"ذكر"),"",INDEX($AF$2:$AF$200,SMALL(IF($AF$2:$AF$200&lt;&gt;"",IF($Z$2:$Z$200="ذكر",ROW($AF$2:$AF$200)-ROW($AF$2)+1)),ROWS($B$10:B163))))</f>
        <v/>
      </c>
      <c r="C163" s="60"/>
      <c r="D163" s="61" t="str">
        <f t="array" ref="D163">IF(ROWS($B$10:B163)&gt;COUNTIF($Z$2:$Z$200,"ذكر"),"",INDEX($AE$2:$AE$200,SMALL(IF($AF$2:$AF$200&lt;&gt;"",IF($Z$2:$Z$200="ذكر",ROW($AF$2:$AF$200)-ROW($AF$2)+1)),ROWS($B$10:B163))))</f>
        <v/>
      </c>
      <c r="E163" s="62"/>
      <c r="F163" s="62" t="str">
        <f t="array" ref="F163">IF(ROWS($B$10:B163)&gt;COUNTIF($Z$2:$Z$200,"ذكر"),"",INDEX($AA$2:$AA$200,SMALL(IF($AF$2:$AF$200&lt;&gt;"",IF($Z$2:$Z$200="ذكر",ROW($AF$2:$AF$200)-ROW($AF$2)+1)),ROWS($B$10:B163))))</f>
        <v/>
      </c>
      <c r="G163" s="63" t="str">
        <f>IF(H163="","",MAX($G$9:G162)+1)</f>
        <v/>
      </c>
      <c r="H163" s="64" t="str">
        <f t="array" ref="H163">IF(ROWS($B$10:B163)&gt;COUNTIF($Z$2:$Z$200,"انثى"),"",INDEX($AF$2:$AF$200,SMALL(IF($AF$2:$AF$200&lt;&gt;"",IF($Z$2:$Z$200="انثى",ROW($AF$2:$AF$200)-ROW($AF$2)+1)),ROWS($B$10:B163))))</f>
        <v/>
      </c>
      <c r="I163" s="60"/>
      <c r="J163" s="61" t="str">
        <f t="array" ref="J163">IF(ROWS($B$10:B163)&gt;COUNTIF($Z$2:$Z$200,"انثى"),"",INDEX($AE$2:$AE$200,SMALL(IF($AF$2:$AF$200&lt;&gt;"",IF($Z$2:$Z$200="انثى",ROW($AF$2:$AF$200)-ROW($AF$2)+1)),ROWS($B$10:B163))))</f>
        <v/>
      </c>
      <c r="K163" s="62"/>
      <c r="L163" s="62"/>
    </row>
    <row r="164" spans="1:12">
      <c r="A164" s="58" t="str">
        <f>IF(B164="","",MAX($A$9:A163)+1)</f>
        <v/>
      </c>
      <c r="B164" s="59" t="str">
        <f t="array" ref="B164">IF(ROWS($B$10:B164)&gt;COUNTIF($Z$2:$Z$200,"ذكر"),"",INDEX($AF$2:$AF$200,SMALL(IF($AF$2:$AF$200&lt;&gt;"",IF($Z$2:$Z$200="ذكر",ROW($AF$2:$AF$200)-ROW($AF$2)+1)),ROWS($B$10:B164))))</f>
        <v/>
      </c>
      <c r="C164" s="60"/>
      <c r="D164" s="61" t="str">
        <f t="array" ref="D164">IF(ROWS($B$10:B164)&gt;COUNTIF($Z$2:$Z$200,"ذكر"),"",INDEX($AE$2:$AE$200,SMALL(IF($AF$2:$AF$200&lt;&gt;"",IF($Z$2:$Z$200="ذكر",ROW($AF$2:$AF$200)-ROW($AF$2)+1)),ROWS($B$10:B164))))</f>
        <v/>
      </c>
      <c r="E164" s="62"/>
      <c r="F164" s="62" t="str">
        <f t="array" ref="F164">IF(ROWS($B$10:B164)&gt;COUNTIF($Z$2:$Z$200,"ذكر"),"",INDEX($AA$2:$AA$200,SMALL(IF($AF$2:$AF$200&lt;&gt;"",IF($Z$2:$Z$200="ذكر",ROW($AF$2:$AF$200)-ROW($AF$2)+1)),ROWS($B$10:B164))))</f>
        <v/>
      </c>
      <c r="G164" s="63" t="str">
        <f>IF(H164="","",MAX($G$9:G163)+1)</f>
        <v/>
      </c>
      <c r="H164" s="64" t="str">
        <f t="array" ref="H164">IF(ROWS($B$10:B164)&gt;COUNTIF($Z$2:$Z$200,"انثى"),"",INDEX($AF$2:$AF$200,SMALL(IF($AF$2:$AF$200&lt;&gt;"",IF($Z$2:$Z$200="انثى",ROW($AF$2:$AF$200)-ROW($AF$2)+1)),ROWS($B$10:B164))))</f>
        <v/>
      </c>
      <c r="I164" s="60"/>
      <c r="J164" s="61" t="str">
        <f t="array" ref="J164">IF(ROWS($B$10:B164)&gt;COUNTIF($Z$2:$Z$200,"انثى"),"",INDEX($AE$2:$AE$200,SMALL(IF($AF$2:$AF$200&lt;&gt;"",IF($Z$2:$Z$200="انثى",ROW($AF$2:$AF$200)-ROW($AF$2)+1)),ROWS($B$10:B164))))</f>
        <v/>
      </c>
      <c r="K164" s="62"/>
      <c r="L164" s="62"/>
    </row>
    <row r="165" spans="1:12">
      <c r="A165" s="58" t="str">
        <f>IF(B165="","",MAX($A$9:A164)+1)</f>
        <v/>
      </c>
      <c r="B165" s="59" t="str">
        <f t="array" ref="B165">IF(ROWS($B$10:B165)&gt;COUNTIF($Z$2:$Z$200,"ذكر"),"",INDEX($AF$2:$AF$200,SMALL(IF($AF$2:$AF$200&lt;&gt;"",IF($Z$2:$Z$200="ذكر",ROW($AF$2:$AF$200)-ROW($AF$2)+1)),ROWS($B$10:B165))))</f>
        <v/>
      </c>
      <c r="C165" s="60"/>
      <c r="D165" s="61" t="str">
        <f t="array" ref="D165">IF(ROWS($B$10:B165)&gt;COUNTIF($Z$2:$Z$200,"ذكر"),"",INDEX($AE$2:$AE$200,SMALL(IF($AF$2:$AF$200&lt;&gt;"",IF($Z$2:$Z$200="ذكر",ROW($AF$2:$AF$200)-ROW($AF$2)+1)),ROWS($B$10:B165))))</f>
        <v/>
      </c>
      <c r="E165" s="62"/>
      <c r="F165" s="62" t="str">
        <f t="array" ref="F165">IF(ROWS($B$10:B165)&gt;COUNTIF($Z$2:$Z$200,"ذكر"),"",INDEX($AA$2:$AA$200,SMALL(IF($AF$2:$AF$200&lt;&gt;"",IF($Z$2:$Z$200="ذكر",ROW($AF$2:$AF$200)-ROW($AF$2)+1)),ROWS($B$10:B165))))</f>
        <v/>
      </c>
      <c r="G165" s="63" t="str">
        <f>IF(H165="","",MAX($G$9:G164)+1)</f>
        <v/>
      </c>
      <c r="H165" s="64" t="str">
        <f t="array" ref="H165">IF(ROWS($B$10:B165)&gt;COUNTIF($Z$2:$Z$200,"انثى"),"",INDEX($AF$2:$AF$200,SMALL(IF($AF$2:$AF$200&lt;&gt;"",IF($Z$2:$Z$200="انثى",ROW($AF$2:$AF$200)-ROW($AF$2)+1)),ROWS($B$10:B165))))</f>
        <v/>
      </c>
      <c r="I165" s="60"/>
      <c r="J165" s="61" t="str">
        <f t="array" ref="J165">IF(ROWS($B$10:B165)&gt;COUNTIF($Z$2:$Z$200,"انثى"),"",INDEX($AE$2:$AE$200,SMALL(IF($AF$2:$AF$200&lt;&gt;"",IF($Z$2:$Z$200="انثى",ROW($AF$2:$AF$200)-ROW($AF$2)+1)),ROWS($B$10:B165))))</f>
        <v/>
      </c>
      <c r="K165" s="62"/>
      <c r="L165" s="62"/>
    </row>
    <row r="166" spans="1:12">
      <c r="A166" s="58" t="str">
        <f>IF(B166="","",MAX($A$9:A165)+1)</f>
        <v/>
      </c>
      <c r="B166" s="59" t="str">
        <f t="array" ref="B166">IF(ROWS($B$10:B166)&gt;COUNTIF($Z$2:$Z$200,"ذكر"),"",INDEX($AF$2:$AF$200,SMALL(IF($AF$2:$AF$200&lt;&gt;"",IF($Z$2:$Z$200="ذكر",ROW($AF$2:$AF$200)-ROW($AF$2)+1)),ROWS($B$10:B166))))</f>
        <v/>
      </c>
      <c r="C166" s="60"/>
      <c r="D166" s="61" t="str">
        <f t="array" ref="D166">IF(ROWS($B$10:B166)&gt;COUNTIF($Z$2:$Z$200,"ذكر"),"",INDEX($AE$2:$AE$200,SMALL(IF($AF$2:$AF$200&lt;&gt;"",IF($Z$2:$Z$200="ذكر",ROW($AF$2:$AF$200)-ROW($AF$2)+1)),ROWS($B$10:B166))))</f>
        <v/>
      </c>
      <c r="E166" s="62"/>
      <c r="F166" s="62" t="str">
        <f t="array" ref="F166">IF(ROWS($B$10:B166)&gt;COUNTIF($Z$2:$Z$200,"ذكر"),"",INDEX($AA$2:$AA$200,SMALL(IF($AF$2:$AF$200&lt;&gt;"",IF($Z$2:$Z$200="ذكر",ROW($AF$2:$AF$200)-ROW($AF$2)+1)),ROWS($B$10:B166))))</f>
        <v/>
      </c>
      <c r="G166" s="63" t="str">
        <f>IF(H166="","",MAX($G$9:G165)+1)</f>
        <v/>
      </c>
      <c r="H166" s="64" t="str">
        <f t="array" ref="H166">IF(ROWS($B$10:B166)&gt;COUNTIF($Z$2:$Z$200,"انثى"),"",INDEX($AF$2:$AF$200,SMALL(IF($AF$2:$AF$200&lt;&gt;"",IF($Z$2:$Z$200="انثى",ROW($AF$2:$AF$200)-ROW($AF$2)+1)),ROWS($B$10:B166))))</f>
        <v/>
      </c>
      <c r="I166" s="60"/>
      <c r="J166" s="61" t="str">
        <f t="array" ref="J166">IF(ROWS($B$10:B166)&gt;COUNTIF($Z$2:$Z$200,"انثى"),"",INDEX($AE$2:$AE$200,SMALL(IF($AF$2:$AF$200&lt;&gt;"",IF($Z$2:$Z$200="انثى",ROW($AF$2:$AF$200)-ROW($AF$2)+1)),ROWS($B$10:B166))))</f>
        <v/>
      </c>
      <c r="K166" s="62"/>
      <c r="L166" s="62"/>
    </row>
    <row r="167" spans="1:12">
      <c r="A167" s="58" t="str">
        <f>IF(B167="","",MAX($A$9:A166)+1)</f>
        <v/>
      </c>
      <c r="B167" s="59" t="str">
        <f t="array" ref="B167">IF(ROWS($B$10:B167)&gt;COUNTIF($Z$2:$Z$200,"ذكر"),"",INDEX($AF$2:$AF$200,SMALL(IF($AF$2:$AF$200&lt;&gt;"",IF($Z$2:$Z$200="ذكر",ROW($AF$2:$AF$200)-ROW($AF$2)+1)),ROWS($B$10:B167))))</f>
        <v/>
      </c>
      <c r="C167" s="60"/>
      <c r="D167" s="61" t="str">
        <f t="array" ref="D167">IF(ROWS($B$10:B167)&gt;COUNTIF($Z$2:$Z$200,"ذكر"),"",INDEX($AE$2:$AE$200,SMALL(IF($AF$2:$AF$200&lt;&gt;"",IF($Z$2:$Z$200="ذكر",ROW($AF$2:$AF$200)-ROW($AF$2)+1)),ROWS($B$10:B167))))</f>
        <v/>
      </c>
      <c r="E167" s="62"/>
      <c r="F167" s="62" t="str">
        <f t="array" ref="F167">IF(ROWS($B$10:B167)&gt;COUNTIF($Z$2:$Z$200,"ذكر"),"",INDEX($AA$2:$AA$200,SMALL(IF($AF$2:$AF$200&lt;&gt;"",IF($Z$2:$Z$200="ذكر",ROW($AF$2:$AF$200)-ROW($AF$2)+1)),ROWS($B$10:B167))))</f>
        <v/>
      </c>
      <c r="G167" s="63" t="str">
        <f>IF(H167="","",MAX($G$9:G166)+1)</f>
        <v/>
      </c>
      <c r="H167" s="64" t="str">
        <f t="array" ref="H167">IF(ROWS($B$10:B167)&gt;COUNTIF($Z$2:$Z$200,"انثى"),"",INDEX($AF$2:$AF$200,SMALL(IF($AF$2:$AF$200&lt;&gt;"",IF($Z$2:$Z$200="انثى",ROW($AF$2:$AF$200)-ROW($AF$2)+1)),ROWS($B$10:B167))))</f>
        <v/>
      </c>
      <c r="I167" s="60"/>
      <c r="J167" s="61" t="str">
        <f t="array" ref="J167">IF(ROWS($B$10:B167)&gt;COUNTIF($Z$2:$Z$200,"انثى"),"",INDEX($AE$2:$AE$200,SMALL(IF($AF$2:$AF$200&lt;&gt;"",IF($Z$2:$Z$200="انثى",ROW($AF$2:$AF$200)-ROW($AF$2)+1)),ROWS($B$10:B167))))</f>
        <v/>
      </c>
      <c r="K167" s="62"/>
      <c r="L167" s="62"/>
    </row>
    <row r="168" spans="1:12">
      <c r="A168" s="58" t="str">
        <f>IF(B168="","",MAX($A$9:A167)+1)</f>
        <v/>
      </c>
      <c r="B168" s="59" t="str">
        <f t="array" ref="B168">IF(ROWS($B$10:B168)&gt;COUNTIF($Z$2:$Z$200,"ذكر"),"",INDEX($AF$2:$AF$200,SMALL(IF($AF$2:$AF$200&lt;&gt;"",IF($Z$2:$Z$200="ذكر",ROW($AF$2:$AF$200)-ROW($AF$2)+1)),ROWS($B$10:B168))))</f>
        <v/>
      </c>
      <c r="C168" s="60"/>
      <c r="D168" s="61" t="str">
        <f t="array" ref="D168">IF(ROWS($B$10:B168)&gt;COUNTIF($Z$2:$Z$200,"ذكر"),"",INDEX($AE$2:$AE$200,SMALL(IF($AF$2:$AF$200&lt;&gt;"",IF($Z$2:$Z$200="ذكر",ROW($AF$2:$AF$200)-ROW($AF$2)+1)),ROWS($B$10:B168))))</f>
        <v/>
      </c>
      <c r="E168" s="62"/>
      <c r="F168" s="62" t="str">
        <f t="array" ref="F168">IF(ROWS($B$10:B168)&gt;COUNTIF($Z$2:$Z$200,"ذكر"),"",INDEX($AA$2:$AA$200,SMALL(IF($AF$2:$AF$200&lt;&gt;"",IF($Z$2:$Z$200="ذكر",ROW($AF$2:$AF$200)-ROW($AF$2)+1)),ROWS($B$10:B168))))</f>
        <v/>
      </c>
      <c r="G168" s="63" t="str">
        <f>IF(H168="","",MAX($G$9:G167)+1)</f>
        <v/>
      </c>
      <c r="H168" s="64" t="str">
        <f t="array" ref="H168">IF(ROWS($B$10:B168)&gt;COUNTIF($Z$2:$Z$200,"انثى"),"",INDEX($AF$2:$AF$200,SMALL(IF($AF$2:$AF$200&lt;&gt;"",IF($Z$2:$Z$200="انثى",ROW($AF$2:$AF$200)-ROW($AF$2)+1)),ROWS($B$10:B168))))</f>
        <v/>
      </c>
      <c r="I168" s="60"/>
      <c r="J168" s="61" t="str">
        <f t="array" ref="J168">IF(ROWS($B$10:B168)&gt;COUNTIF($Z$2:$Z$200,"انثى"),"",INDEX($AE$2:$AE$200,SMALL(IF($AF$2:$AF$200&lt;&gt;"",IF($Z$2:$Z$200="انثى",ROW($AF$2:$AF$200)-ROW($AF$2)+1)),ROWS($B$10:B168))))</f>
        <v/>
      </c>
      <c r="K168" s="62"/>
      <c r="L168" s="62"/>
    </row>
    <row r="169" spans="1:12">
      <c r="A169" s="58" t="str">
        <f>IF(B169="","",MAX($A$9:A168)+1)</f>
        <v/>
      </c>
      <c r="B169" s="59" t="str">
        <f t="array" ref="B169">IF(ROWS($B$10:B169)&gt;COUNTIF($Z$2:$Z$200,"ذكر"),"",INDEX($AF$2:$AF$200,SMALL(IF($AF$2:$AF$200&lt;&gt;"",IF($Z$2:$Z$200="ذكر",ROW($AF$2:$AF$200)-ROW($AF$2)+1)),ROWS($B$10:B169))))</f>
        <v/>
      </c>
      <c r="C169" s="60"/>
      <c r="D169" s="61" t="str">
        <f t="array" ref="D169">IF(ROWS($B$10:B169)&gt;COUNTIF($Z$2:$Z$200,"ذكر"),"",INDEX($AE$2:$AE$200,SMALL(IF($AF$2:$AF$200&lt;&gt;"",IF($Z$2:$Z$200="ذكر",ROW($AF$2:$AF$200)-ROW($AF$2)+1)),ROWS($B$10:B169))))</f>
        <v/>
      </c>
      <c r="E169" s="62"/>
      <c r="F169" s="62" t="str">
        <f t="array" ref="F169">IF(ROWS($B$10:B169)&gt;COUNTIF($Z$2:$Z$200,"ذكر"),"",INDEX($AA$2:$AA$200,SMALL(IF($AF$2:$AF$200&lt;&gt;"",IF($Z$2:$Z$200="ذكر",ROW($AF$2:$AF$200)-ROW($AF$2)+1)),ROWS($B$10:B169))))</f>
        <v/>
      </c>
      <c r="G169" s="63" t="str">
        <f>IF(H169="","",MAX($G$9:G168)+1)</f>
        <v/>
      </c>
      <c r="H169" s="64" t="str">
        <f t="array" ref="H169">IF(ROWS($B$10:B169)&gt;COUNTIF($Z$2:$Z$200,"انثى"),"",INDEX($AF$2:$AF$200,SMALL(IF($AF$2:$AF$200&lt;&gt;"",IF($Z$2:$Z$200="انثى",ROW($AF$2:$AF$200)-ROW($AF$2)+1)),ROWS($B$10:B169))))</f>
        <v/>
      </c>
      <c r="I169" s="60"/>
      <c r="J169" s="61" t="str">
        <f t="array" ref="J169">IF(ROWS($B$10:B169)&gt;COUNTIF($Z$2:$Z$200,"انثى"),"",INDEX($AE$2:$AE$200,SMALL(IF($AF$2:$AF$200&lt;&gt;"",IF($Z$2:$Z$200="انثى",ROW($AF$2:$AF$200)-ROW($AF$2)+1)),ROWS($B$10:B169))))</f>
        <v/>
      </c>
      <c r="K169" s="62"/>
      <c r="L169" s="62"/>
    </row>
    <row r="170" spans="1:12">
      <c r="A170" s="58" t="str">
        <f>IF(B170="","",MAX($A$9:A169)+1)</f>
        <v/>
      </c>
      <c r="B170" s="59" t="str">
        <f t="array" ref="B170">IF(ROWS($B$10:B170)&gt;COUNTIF($Z$2:$Z$200,"ذكر"),"",INDEX($AF$2:$AF$200,SMALL(IF($AF$2:$AF$200&lt;&gt;"",IF($Z$2:$Z$200="ذكر",ROW($AF$2:$AF$200)-ROW($AF$2)+1)),ROWS($B$10:B170))))</f>
        <v/>
      </c>
      <c r="C170" s="60"/>
      <c r="D170" s="61" t="str">
        <f t="array" ref="D170">IF(ROWS($B$10:B170)&gt;COUNTIF($Z$2:$Z$200,"ذكر"),"",INDEX($AE$2:$AE$200,SMALL(IF($AF$2:$AF$200&lt;&gt;"",IF($Z$2:$Z$200="ذكر",ROW($AF$2:$AF$200)-ROW($AF$2)+1)),ROWS($B$10:B170))))</f>
        <v/>
      </c>
      <c r="E170" s="62"/>
      <c r="F170" s="62" t="str">
        <f t="array" ref="F170">IF(ROWS($B$10:B170)&gt;COUNTIF($Z$2:$Z$200,"ذكر"),"",INDEX($AA$2:$AA$200,SMALL(IF($AF$2:$AF$200&lt;&gt;"",IF($Z$2:$Z$200="ذكر",ROW($AF$2:$AF$200)-ROW($AF$2)+1)),ROWS($B$10:B170))))</f>
        <v/>
      </c>
      <c r="G170" s="63" t="str">
        <f>IF(H170="","",MAX($G$9:G169)+1)</f>
        <v/>
      </c>
      <c r="H170" s="64" t="str">
        <f t="array" ref="H170">IF(ROWS($B$10:B170)&gt;COUNTIF($Z$2:$Z$200,"انثى"),"",INDEX($AF$2:$AF$200,SMALL(IF($AF$2:$AF$200&lt;&gt;"",IF($Z$2:$Z$200="انثى",ROW($AF$2:$AF$200)-ROW($AF$2)+1)),ROWS($B$10:B170))))</f>
        <v/>
      </c>
      <c r="I170" s="60"/>
      <c r="J170" s="61" t="str">
        <f t="array" ref="J170">IF(ROWS($B$10:B170)&gt;COUNTIF($Z$2:$Z$200,"انثى"),"",INDEX($AE$2:$AE$200,SMALL(IF($AF$2:$AF$200&lt;&gt;"",IF($Z$2:$Z$200="انثى",ROW($AF$2:$AF$200)-ROW($AF$2)+1)),ROWS($B$10:B170))))</f>
        <v/>
      </c>
      <c r="K170" s="62"/>
      <c r="L170" s="62"/>
    </row>
    <row r="171" spans="1:12">
      <c r="A171" s="58" t="str">
        <f>IF(B171="","",MAX($A$9:A170)+1)</f>
        <v/>
      </c>
      <c r="B171" s="59" t="str">
        <f t="array" ref="B171">IF(ROWS($B$10:B171)&gt;COUNTIF($Z$2:$Z$200,"ذكر"),"",INDEX($AF$2:$AF$200,SMALL(IF($AF$2:$AF$200&lt;&gt;"",IF($Z$2:$Z$200="ذكر",ROW($AF$2:$AF$200)-ROW($AF$2)+1)),ROWS($B$10:B171))))</f>
        <v/>
      </c>
      <c r="C171" s="60"/>
      <c r="D171" s="61" t="str">
        <f t="array" ref="D171">IF(ROWS($B$10:B171)&gt;COUNTIF($Z$2:$Z$200,"ذكر"),"",INDEX($AE$2:$AE$200,SMALL(IF($AF$2:$AF$200&lt;&gt;"",IF($Z$2:$Z$200="ذكر",ROW($AF$2:$AF$200)-ROW($AF$2)+1)),ROWS($B$10:B171))))</f>
        <v/>
      </c>
      <c r="E171" s="62"/>
      <c r="F171" s="62" t="str">
        <f t="array" ref="F171">IF(ROWS($B$10:B171)&gt;COUNTIF($Z$2:$Z$200,"ذكر"),"",INDEX($AA$2:$AA$200,SMALL(IF($AF$2:$AF$200&lt;&gt;"",IF($Z$2:$Z$200="ذكر",ROW($AF$2:$AF$200)-ROW($AF$2)+1)),ROWS($B$10:B171))))</f>
        <v/>
      </c>
      <c r="G171" s="63" t="str">
        <f>IF(H171="","",MAX($G$9:G170)+1)</f>
        <v/>
      </c>
      <c r="H171" s="64" t="str">
        <f t="array" ref="H171">IF(ROWS($B$10:B171)&gt;COUNTIF($Z$2:$Z$200,"انثى"),"",INDEX($AF$2:$AF$200,SMALL(IF($AF$2:$AF$200&lt;&gt;"",IF($Z$2:$Z$200="انثى",ROW($AF$2:$AF$200)-ROW($AF$2)+1)),ROWS($B$10:B171))))</f>
        <v/>
      </c>
      <c r="I171" s="60"/>
      <c r="J171" s="61" t="str">
        <f t="array" ref="J171">IF(ROWS($B$10:B171)&gt;COUNTIF($Z$2:$Z$200,"انثى"),"",INDEX($AE$2:$AE$200,SMALL(IF($AF$2:$AF$200&lt;&gt;"",IF($Z$2:$Z$200="انثى",ROW($AF$2:$AF$200)-ROW($AF$2)+1)),ROWS($B$10:B171))))</f>
        <v/>
      </c>
      <c r="K171" s="62"/>
      <c r="L171" s="62"/>
    </row>
    <row r="172" spans="1:12">
      <c r="A172" s="58" t="str">
        <f>IF(B172="","",MAX($A$9:A171)+1)</f>
        <v/>
      </c>
      <c r="B172" s="59" t="str">
        <f t="array" ref="B172">IF(ROWS($B$10:B172)&gt;COUNTIF($Z$2:$Z$200,"ذكر"),"",INDEX($AF$2:$AF$200,SMALL(IF($AF$2:$AF$200&lt;&gt;"",IF($Z$2:$Z$200="ذكر",ROW($AF$2:$AF$200)-ROW($AF$2)+1)),ROWS($B$10:B172))))</f>
        <v/>
      </c>
      <c r="C172" s="60"/>
      <c r="D172" s="61" t="str">
        <f t="array" ref="D172">IF(ROWS($B$10:B172)&gt;COUNTIF($Z$2:$Z$200,"ذكر"),"",INDEX($AE$2:$AE$200,SMALL(IF($AF$2:$AF$200&lt;&gt;"",IF($Z$2:$Z$200="ذكر",ROW($AF$2:$AF$200)-ROW($AF$2)+1)),ROWS($B$10:B172))))</f>
        <v/>
      </c>
      <c r="E172" s="62"/>
      <c r="F172" s="62" t="str">
        <f t="array" ref="F172">IF(ROWS($B$10:B172)&gt;COUNTIF($Z$2:$Z$200,"ذكر"),"",INDEX($AA$2:$AA$200,SMALL(IF($AF$2:$AF$200&lt;&gt;"",IF($Z$2:$Z$200="ذكر",ROW($AF$2:$AF$200)-ROW($AF$2)+1)),ROWS($B$10:B172))))</f>
        <v/>
      </c>
      <c r="G172" s="63" t="str">
        <f>IF(H172="","",MAX($G$9:G171)+1)</f>
        <v/>
      </c>
      <c r="H172" s="64" t="str">
        <f t="array" ref="H172">IF(ROWS($B$10:B172)&gt;COUNTIF($Z$2:$Z$200,"انثى"),"",INDEX($AF$2:$AF$200,SMALL(IF($AF$2:$AF$200&lt;&gt;"",IF($Z$2:$Z$200="انثى",ROW($AF$2:$AF$200)-ROW($AF$2)+1)),ROWS($B$10:B172))))</f>
        <v/>
      </c>
      <c r="I172" s="60"/>
      <c r="J172" s="61" t="str">
        <f t="array" ref="J172">IF(ROWS($B$10:B172)&gt;COUNTIF($Z$2:$Z$200,"انثى"),"",INDEX($AE$2:$AE$200,SMALL(IF($AF$2:$AF$200&lt;&gt;"",IF($Z$2:$Z$200="انثى",ROW($AF$2:$AF$200)-ROW($AF$2)+1)),ROWS($B$10:B172))))</f>
        <v/>
      </c>
      <c r="K172" s="62"/>
      <c r="L172" s="62"/>
    </row>
    <row r="173" spans="1:12">
      <c r="A173" s="58" t="str">
        <f>IF(B173="","",MAX($A$9:A172)+1)</f>
        <v/>
      </c>
      <c r="B173" s="59" t="str">
        <f t="array" ref="B173">IF(ROWS($B$10:B173)&gt;COUNTIF($Z$2:$Z$200,"ذكر"),"",INDEX($AF$2:$AF$200,SMALL(IF($AF$2:$AF$200&lt;&gt;"",IF($Z$2:$Z$200="ذكر",ROW($AF$2:$AF$200)-ROW($AF$2)+1)),ROWS($B$10:B173))))</f>
        <v/>
      </c>
      <c r="C173" s="60"/>
      <c r="D173" s="61" t="str">
        <f t="array" ref="D173">IF(ROWS($B$10:B173)&gt;COUNTIF($Z$2:$Z$200,"ذكر"),"",INDEX($AE$2:$AE$200,SMALL(IF($AF$2:$AF$200&lt;&gt;"",IF($Z$2:$Z$200="ذكر",ROW($AF$2:$AF$200)-ROW($AF$2)+1)),ROWS($B$10:B173))))</f>
        <v/>
      </c>
      <c r="E173" s="62"/>
      <c r="F173" s="62" t="str">
        <f t="array" ref="F173">IF(ROWS($B$10:B173)&gt;COUNTIF($Z$2:$Z$200,"ذكر"),"",INDEX($AA$2:$AA$200,SMALL(IF($AF$2:$AF$200&lt;&gt;"",IF($Z$2:$Z$200="ذكر",ROW($AF$2:$AF$200)-ROW($AF$2)+1)),ROWS($B$10:B173))))</f>
        <v/>
      </c>
      <c r="G173" s="63" t="str">
        <f>IF(H173="","",MAX($G$9:G172)+1)</f>
        <v/>
      </c>
      <c r="H173" s="64" t="str">
        <f t="array" ref="H173">IF(ROWS($B$10:B173)&gt;COUNTIF($Z$2:$Z$200,"انثى"),"",INDEX($AF$2:$AF$200,SMALL(IF($AF$2:$AF$200&lt;&gt;"",IF($Z$2:$Z$200="انثى",ROW($AF$2:$AF$200)-ROW($AF$2)+1)),ROWS($B$10:B173))))</f>
        <v/>
      </c>
      <c r="I173" s="60"/>
      <c r="J173" s="61" t="str">
        <f t="array" ref="J173">IF(ROWS($B$10:B173)&gt;COUNTIF($Z$2:$Z$200,"انثى"),"",INDEX($AE$2:$AE$200,SMALL(IF($AF$2:$AF$200&lt;&gt;"",IF($Z$2:$Z$200="انثى",ROW($AF$2:$AF$200)-ROW($AF$2)+1)),ROWS($B$10:B173))))</f>
        <v/>
      </c>
      <c r="K173" s="62"/>
      <c r="L173" s="62"/>
    </row>
    <row r="174" spans="1:12">
      <c r="A174" s="58" t="str">
        <f>IF(B174="","",MAX($A$9:A173)+1)</f>
        <v/>
      </c>
      <c r="B174" s="59" t="str">
        <f t="array" ref="B174">IF(ROWS($B$10:B174)&gt;COUNTIF($Z$2:$Z$200,"ذكر"),"",INDEX($AF$2:$AF$200,SMALL(IF($AF$2:$AF$200&lt;&gt;"",IF($Z$2:$Z$200="ذكر",ROW($AF$2:$AF$200)-ROW($AF$2)+1)),ROWS($B$10:B174))))</f>
        <v/>
      </c>
      <c r="C174" s="60"/>
      <c r="D174" s="61" t="str">
        <f t="array" ref="D174">IF(ROWS($B$10:B174)&gt;COUNTIF($Z$2:$Z$200,"ذكر"),"",INDEX($AE$2:$AE$200,SMALL(IF($AF$2:$AF$200&lt;&gt;"",IF($Z$2:$Z$200="ذكر",ROW($AF$2:$AF$200)-ROW($AF$2)+1)),ROWS($B$10:B174))))</f>
        <v/>
      </c>
      <c r="E174" s="62"/>
      <c r="F174" s="62" t="str">
        <f t="array" ref="F174">IF(ROWS($B$10:B174)&gt;COUNTIF($Z$2:$Z$200,"ذكر"),"",INDEX($AA$2:$AA$200,SMALL(IF($AF$2:$AF$200&lt;&gt;"",IF($Z$2:$Z$200="ذكر",ROW($AF$2:$AF$200)-ROW($AF$2)+1)),ROWS($B$10:B174))))</f>
        <v/>
      </c>
      <c r="G174" s="63" t="str">
        <f>IF(H174="","",MAX($G$9:G173)+1)</f>
        <v/>
      </c>
      <c r="H174" s="64" t="str">
        <f t="array" ref="H174">IF(ROWS($B$10:B174)&gt;COUNTIF($Z$2:$Z$200,"انثى"),"",INDEX($AF$2:$AF$200,SMALL(IF($AF$2:$AF$200&lt;&gt;"",IF($Z$2:$Z$200="انثى",ROW($AF$2:$AF$200)-ROW($AF$2)+1)),ROWS($B$10:B174))))</f>
        <v/>
      </c>
      <c r="I174" s="60"/>
      <c r="J174" s="61" t="str">
        <f t="array" ref="J174">IF(ROWS($B$10:B174)&gt;COUNTIF($Z$2:$Z$200,"انثى"),"",INDEX($AE$2:$AE$200,SMALL(IF($AF$2:$AF$200&lt;&gt;"",IF($Z$2:$Z$200="انثى",ROW($AF$2:$AF$200)-ROW($AF$2)+1)),ROWS($B$10:B174))))</f>
        <v/>
      </c>
      <c r="K174" s="62"/>
      <c r="L174" s="62"/>
    </row>
    <row r="175" spans="1:12">
      <c r="A175" s="58" t="str">
        <f>IF(B175="","",MAX($A$9:A174)+1)</f>
        <v/>
      </c>
      <c r="B175" s="59" t="str">
        <f t="array" ref="B175">IF(ROWS($B$10:B175)&gt;COUNTIF($Z$2:$Z$200,"ذكر"),"",INDEX($AF$2:$AF$200,SMALL(IF($AF$2:$AF$200&lt;&gt;"",IF($Z$2:$Z$200="ذكر",ROW($AF$2:$AF$200)-ROW($AF$2)+1)),ROWS($B$10:B175))))</f>
        <v/>
      </c>
      <c r="C175" s="60"/>
      <c r="D175" s="61" t="str">
        <f t="array" ref="D175">IF(ROWS($B$10:B175)&gt;COUNTIF($Z$2:$Z$200,"ذكر"),"",INDEX($AE$2:$AE$200,SMALL(IF($AF$2:$AF$200&lt;&gt;"",IF($Z$2:$Z$200="ذكر",ROW($AF$2:$AF$200)-ROW($AF$2)+1)),ROWS($B$10:B175))))</f>
        <v/>
      </c>
      <c r="E175" s="62"/>
      <c r="F175" s="62" t="str">
        <f t="array" ref="F175">IF(ROWS($B$10:B175)&gt;COUNTIF($Z$2:$Z$200,"ذكر"),"",INDEX($AA$2:$AA$200,SMALL(IF($AF$2:$AF$200&lt;&gt;"",IF($Z$2:$Z$200="ذكر",ROW($AF$2:$AF$200)-ROW($AF$2)+1)),ROWS($B$10:B175))))</f>
        <v/>
      </c>
      <c r="G175" s="63" t="str">
        <f>IF(H175="","",MAX($G$9:G174)+1)</f>
        <v/>
      </c>
      <c r="H175" s="64" t="str">
        <f t="array" ref="H175">IF(ROWS($B$10:B175)&gt;COUNTIF($Z$2:$Z$200,"انثى"),"",INDEX($AF$2:$AF$200,SMALL(IF($AF$2:$AF$200&lt;&gt;"",IF($Z$2:$Z$200="انثى",ROW($AF$2:$AF$200)-ROW($AF$2)+1)),ROWS($B$10:B175))))</f>
        <v/>
      </c>
      <c r="I175" s="60"/>
      <c r="J175" s="61" t="str">
        <f t="array" ref="J175">IF(ROWS($B$10:B175)&gt;COUNTIF($Z$2:$Z$200,"انثى"),"",INDEX($AE$2:$AE$200,SMALL(IF($AF$2:$AF$200&lt;&gt;"",IF($Z$2:$Z$200="انثى",ROW($AF$2:$AF$200)-ROW($AF$2)+1)),ROWS($B$10:B175))))</f>
        <v/>
      </c>
      <c r="K175" s="62"/>
      <c r="L175" s="62"/>
    </row>
    <row r="176" spans="1:12">
      <c r="A176" s="58" t="str">
        <f>IF(B176="","",MAX($A$9:A175)+1)</f>
        <v/>
      </c>
      <c r="B176" s="59" t="str">
        <f t="array" ref="B176">IF(ROWS($B$10:B176)&gt;COUNTIF($Z$2:$Z$200,"ذكر"),"",INDEX($AF$2:$AF$200,SMALL(IF($AF$2:$AF$200&lt;&gt;"",IF($Z$2:$Z$200="ذكر",ROW($AF$2:$AF$200)-ROW($AF$2)+1)),ROWS($B$10:B176))))</f>
        <v/>
      </c>
      <c r="C176" s="60"/>
      <c r="D176" s="61" t="str">
        <f t="array" ref="D176">IF(ROWS($B$10:B176)&gt;COUNTIF($Z$2:$Z$200,"ذكر"),"",INDEX($AE$2:$AE$200,SMALL(IF($AF$2:$AF$200&lt;&gt;"",IF($Z$2:$Z$200="ذكر",ROW($AF$2:$AF$200)-ROW($AF$2)+1)),ROWS($B$10:B176))))</f>
        <v/>
      </c>
      <c r="E176" s="62"/>
      <c r="F176" s="62" t="str">
        <f t="array" ref="F176">IF(ROWS($B$10:B176)&gt;COUNTIF($Z$2:$Z$200,"ذكر"),"",INDEX($AA$2:$AA$200,SMALL(IF($AF$2:$AF$200&lt;&gt;"",IF($Z$2:$Z$200="ذكر",ROW($AF$2:$AF$200)-ROW($AF$2)+1)),ROWS($B$10:B176))))</f>
        <v/>
      </c>
      <c r="G176" s="63" t="str">
        <f>IF(H176="","",MAX($G$9:G175)+1)</f>
        <v/>
      </c>
      <c r="H176" s="64" t="str">
        <f t="array" ref="H176">IF(ROWS($B$10:B176)&gt;COUNTIF($Z$2:$Z$200,"انثى"),"",INDEX($AF$2:$AF$200,SMALL(IF($AF$2:$AF$200&lt;&gt;"",IF($Z$2:$Z$200="انثى",ROW($AF$2:$AF$200)-ROW($AF$2)+1)),ROWS($B$10:B176))))</f>
        <v/>
      </c>
      <c r="I176" s="60"/>
      <c r="J176" s="61" t="str">
        <f t="array" ref="J176">IF(ROWS($B$10:B176)&gt;COUNTIF($Z$2:$Z$200,"انثى"),"",INDEX($AE$2:$AE$200,SMALL(IF($AF$2:$AF$200&lt;&gt;"",IF($Z$2:$Z$200="انثى",ROW($AF$2:$AF$200)-ROW($AF$2)+1)),ROWS($B$10:B176))))</f>
        <v/>
      </c>
      <c r="K176" s="62"/>
      <c r="L176" s="62"/>
    </row>
    <row r="177" spans="1:12">
      <c r="A177" s="58" t="str">
        <f>IF(B177="","",MAX($A$9:A176)+1)</f>
        <v/>
      </c>
      <c r="B177" s="59" t="str">
        <f t="array" ref="B177">IF(ROWS($B$10:B177)&gt;COUNTIF($Z$2:$Z$200,"ذكر"),"",INDEX($AF$2:$AF$200,SMALL(IF($AF$2:$AF$200&lt;&gt;"",IF($Z$2:$Z$200="ذكر",ROW($AF$2:$AF$200)-ROW($AF$2)+1)),ROWS($B$10:B177))))</f>
        <v/>
      </c>
      <c r="C177" s="60"/>
      <c r="D177" s="61" t="str">
        <f t="array" ref="D177">IF(ROWS($B$10:B177)&gt;COUNTIF($Z$2:$Z$200,"ذكر"),"",INDEX($AE$2:$AE$200,SMALL(IF($AF$2:$AF$200&lt;&gt;"",IF($Z$2:$Z$200="ذكر",ROW($AF$2:$AF$200)-ROW($AF$2)+1)),ROWS($B$10:B177))))</f>
        <v/>
      </c>
      <c r="E177" s="62"/>
      <c r="F177" s="62" t="str">
        <f t="array" ref="F177">IF(ROWS($B$10:B177)&gt;COUNTIF($Z$2:$Z$200,"ذكر"),"",INDEX($AA$2:$AA$200,SMALL(IF($AF$2:$AF$200&lt;&gt;"",IF($Z$2:$Z$200="ذكر",ROW($AF$2:$AF$200)-ROW($AF$2)+1)),ROWS($B$10:B177))))</f>
        <v/>
      </c>
      <c r="G177" s="63" t="str">
        <f>IF(H177="","",MAX($G$9:G176)+1)</f>
        <v/>
      </c>
      <c r="H177" s="64" t="str">
        <f t="array" ref="H177">IF(ROWS($B$10:B177)&gt;COUNTIF($Z$2:$Z$200,"انثى"),"",INDEX($AF$2:$AF$200,SMALL(IF($AF$2:$AF$200&lt;&gt;"",IF($Z$2:$Z$200="انثى",ROW($AF$2:$AF$200)-ROW($AF$2)+1)),ROWS($B$10:B177))))</f>
        <v/>
      </c>
      <c r="I177" s="60"/>
      <c r="J177" s="61" t="str">
        <f t="array" ref="J177">IF(ROWS($B$10:B177)&gt;COUNTIF($Z$2:$Z$200,"انثى"),"",INDEX($AE$2:$AE$200,SMALL(IF($AF$2:$AF$200&lt;&gt;"",IF($Z$2:$Z$200="انثى",ROW($AF$2:$AF$200)-ROW($AF$2)+1)),ROWS($B$10:B177))))</f>
        <v/>
      </c>
      <c r="K177" s="62"/>
      <c r="L177" s="62"/>
    </row>
    <row r="178" spans="1:12">
      <c r="A178" s="58" t="str">
        <f>IF(B178="","",MAX($A$9:A177)+1)</f>
        <v/>
      </c>
      <c r="B178" s="59" t="str">
        <f t="array" ref="B178">IF(ROWS($B$10:B178)&gt;COUNTIF($Z$2:$Z$200,"ذكر"),"",INDEX($AF$2:$AF$200,SMALL(IF($AF$2:$AF$200&lt;&gt;"",IF($Z$2:$Z$200="ذكر",ROW($AF$2:$AF$200)-ROW($AF$2)+1)),ROWS($B$10:B178))))</f>
        <v/>
      </c>
      <c r="C178" s="60"/>
      <c r="D178" s="61" t="str">
        <f t="array" ref="D178">IF(ROWS($B$10:B178)&gt;COUNTIF($Z$2:$Z$200,"ذكر"),"",INDEX($AE$2:$AE$200,SMALL(IF($AF$2:$AF$200&lt;&gt;"",IF($Z$2:$Z$200="ذكر",ROW($AF$2:$AF$200)-ROW($AF$2)+1)),ROWS($B$10:B178))))</f>
        <v/>
      </c>
      <c r="E178" s="62"/>
      <c r="F178" s="62" t="str">
        <f t="array" ref="F178">IF(ROWS($B$10:B178)&gt;COUNTIF($Z$2:$Z$200,"ذكر"),"",INDEX($AA$2:$AA$200,SMALL(IF($AF$2:$AF$200&lt;&gt;"",IF($Z$2:$Z$200="ذكر",ROW($AF$2:$AF$200)-ROW($AF$2)+1)),ROWS($B$10:B178))))</f>
        <v/>
      </c>
      <c r="G178" s="63" t="str">
        <f>IF(H178="","",MAX($G$9:G177)+1)</f>
        <v/>
      </c>
      <c r="H178" s="64" t="str">
        <f t="array" ref="H178">IF(ROWS($B$10:B178)&gt;COUNTIF($Z$2:$Z$200,"انثى"),"",INDEX($AF$2:$AF$200,SMALL(IF($AF$2:$AF$200&lt;&gt;"",IF($Z$2:$Z$200="انثى",ROW($AF$2:$AF$200)-ROW($AF$2)+1)),ROWS($B$10:B178))))</f>
        <v/>
      </c>
      <c r="I178" s="60"/>
      <c r="J178" s="61" t="str">
        <f t="array" ref="J178">IF(ROWS($B$10:B178)&gt;COUNTIF($Z$2:$Z$200,"انثى"),"",INDEX($AE$2:$AE$200,SMALL(IF($AF$2:$AF$200&lt;&gt;"",IF($Z$2:$Z$200="انثى",ROW($AF$2:$AF$200)-ROW($AF$2)+1)),ROWS($B$10:B178))))</f>
        <v/>
      </c>
      <c r="K178" s="62"/>
      <c r="L178" s="62"/>
    </row>
    <row r="179" spans="1:12">
      <c r="A179" s="58" t="str">
        <f>IF(B179="","",MAX($A$9:A178)+1)</f>
        <v/>
      </c>
      <c r="B179" s="59" t="str">
        <f t="array" ref="B179">IF(ROWS($B$10:B179)&gt;COUNTIF($Z$2:$Z$200,"ذكر"),"",INDEX($AF$2:$AF$200,SMALL(IF($AF$2:$AF$200&lt;&gt;"",IF($Z$2:$Z$200="ذكر",ROW($AF$2:$AF$200)-ROW($AF$2)+1)),ROWS($B$10:B179))))</f>
        <v/>
      </c>
      <c r="C179" s="60"/>
      <c r="D179" s="61" t="str">
        <f t="array" ref="D179">IF(ROWS($B$10:B179)&gt;COUNTIF($Z$2:$Z$200,"ذكر"),"",INDEX($AE$2:$AE$200,SMALL(IF($AF$2:$AF$200&lt;&gt;"",IF($Z$2:$Z$200="ذكر",ROW($AF$2:$AF$200)-ROW($AF$2)+1)),ROWS($B$10:B179))))</f>
        <v/>
      </c>
      <c r="E179" s="62"/>
      <c r="F179" s="62" t="str">
        <f t="array" ref="F179">IF(ROWS($B$10:B179)&gt;COUNTIF($Z$2:$Z$200,"ذكر"),"",INDEX($AA$2:$AA$200,SMALL(IF($AF$2:$AF$200&lt;&gt;"",IF($Z$2:$Z$200="ذكر",ROW($AF$2:$AF$200)-ROW($AF$2)+1)),ROWS($B$10:B179))))</f>
        <v/>
      </c>
      <c r="G179" s="63" t="str">
        <f>IF(H179="","",MAX($G$9:G178)+1)</f>
        <v/>
      </c>
      <c r="H179" s="64" t="str">
        <f t="array" ref="H179">IF(ROWS($B$10:B179)&gt;COUNTIF($Z$2:$Z$200,"انثى"),"",INDEX($AF$2:$AF$200,SMALL(IF($AF$2:$AF$200&lt;&gt;"",IF($Z$2:$Z$200="انثى",ROW($AF$2:$AF$200)-ROW($AF$2)+1)),ROWS($B$10:B179))))</f>
        <v/>
      </c>
      <c r="I179" s="60"/>
      <c r="J179" s="61" t="str">
        <f t="array" ref="J179">IF(ROWS($B$10:B179)&gt;COUNTIF($Z$2:$Z$200,"انثى"),"",INDEX($AE$2:$AE$200,SMALL(IF($AF$2:$AF$200&lt;&gt;"",IF($Z$2:$Z$200="انثى",ROW($AF$2:$AF$200)-ROW($AF$2)+1)),ROWS($B$10:B179))))</f>
        <v/>
      </c>
      <c r="K179" s="62"/>
      <c r="L179" s="62"/>
    </row>
    <row r="180" spans="1:12">
      <c r="A180" s="58" t="str">
        <f>IF(B180="","",MAX($A$9:A179)+1)</f>
        <v/>
      </c>
      <c r="B180" s="59" t="str">
        <f t="array" ref="B180">IF(ROWS($B$10:B180)&gt;COUNTIF($Z$2:$Z$200,"ذكر"),"",INDEX($AF$2:$AF$200,SMALL(IF($AF$2:$AF$200&lt;&gt;"",IF($Z$2:$Z$200="ذكر",ROW($AF$2:$AF$200)-ROW($AF$2)+1)),ROWS($B$10:B180))))</f>
        <v/>
      </c>
      <c r="C180" s="60"/>
      <c r="D180" s="61" t="str">
        <f t="array" ref="D180">IF(ROWS($B$10:B180)&gt;COUNTIF($Z$2:$Z$200,"ذكر"),"",INDEX($AE$2:$AE$200,SMALL(IF($AF$2:$AF$200&lt;&gt;"",IF($Z$2:$Z$200="ذكر",ROW($AF$2:$AF$200)-ROW($AF$2)+1)),ROWS($B$10:B180))))</f>
        <v/>
      </c>
      <c r="E180" s="62"/>
      <c r="F180" s="62" t="str">
        <f t="array" ref="F180">IF(ROWS($B$10:B180)&gt;COUNTIF($Z$2:$Z$200,"ذكر"),"",INDEX($AA$2:$AA$200,SMALL(IF($AF$2:$AF$200&lt;&gt;"",IF($Z$2:$Z$200="ذكر",ROW($AF$2:$AF$200)-ROW($AF$2)+1)),ROWS($B$10:B180))))</f>
        <v/>
      </c>
      <c r="G180" s="63" t="str">
        <f>IF(H180="","",MAX($G$9:G179)+1)</f>
        <v/>
      </c>
      <c r="H180" s="64" t="str">
        <f t="array" ref="H180">IF(ROWS($B$10:B180)&gt;COUNTIF($Z$2:$Z$200,"انثى"),"",INDEX($AF$2:$AF$200,SMALL(IF($AF$2:$AF$200&lt;&gt;"",IF($Z$2:$Z$200="انثى",ROW($AF$2:$AF$200)-ROW($AF$2)+1)),ROWS($B$10:B180))))</f>
        <v/>
      </c>
      <c r="I180" s="60"/>
      <c r="J180" s="61" t="str">
        <f t="array" ref="J180">IF(ROWS($B$10:B180)&gt;COUNTIF($Z$2:$Z$200,"انثى"),"",INDEX($AE$2:$AE$200,SMALL(IF($AF$2:$AF$200&lt;&gt;"",IF($Z$2:$Z$200="انثى",ROW($AF$2:$AF$200)-ROW($AF$2)+1)),ROWS($B$10:B180))))</f>
        <v/>
      </c>
      <c r="K180" s="62"/>
      <c r="L180" s="62"/>
    </row>
    <row r="181" spans="1:12">
      <c r="A181" s="58" t="str">
        <f>IF(B181="","",MAX($A$9:A180)+1)</f>
        <v/>
      </c>
      <c r="B181" s="59" t="str">
        <f t="array" ref="B181">IF(ROWS($B$10:B181)&gt;COUNTIF($Z$2:$Z$200,"ذكر"),"",INDEX($AF$2:$AF$200,SMALL(IF($AF$2:$AF$200&lt;&gt;"",IF($Z$2:$Z$200="ذكر",ROW($AF$2:$AF$200)-ROW($AF$2)+1)),ROWS($B$10:B181))))</f>
        <v/>
      </c>
      <c r="C181" s="60"/>
      <c r="D181" s="61" t="str">
        <f t="array" ref="D181">IF(ROWS($B$10:B181)&gt;COUNTIF($Z$2:$Z$200,"ذكر"),"",INDEX($AE$2:$AE$200,SMALL(IF($AF$2:$AF$200&lt;&gt;"",IF($Z$2:$Z$200="ذكر",ROW($AF$2:$AF$200)-ROW($AF$2)+1)),ROWS($B$10:B181))))</f>
        <v/>
      </c>
      <c r="E181" s="62"/>
      <c r="F181" s="62" t="str">
        <f t="array" ref="F181">IF(ROWS($B$10:B181)&gt;COUNTIF($Z$2:$Z$200,"ذكر"),"",INDEX($AA$2:$AA$200,SMALL(IF($AF$2:$AF$200&lt;&gt;"",IF($Z$2:$Z$200="ذكر",ROW($AF$2:$AF$200)-ROW($AF$2)+1)),ROWS($B$10:B181))))</f>
        <v/>
      </c>
      <c r="G181" s="63" t="str">
        <f>IF(H181="","",MAX($G$9:G180)+1)</f>
        <v/>
      </c>
      <c r="H181" s="64" t="str">
        <f t="array" ref="H181">IF(ROWS($B$10:B181)&gt;COUNTIF($Z$2:$Z$200,"انثى"),"",INDEX($AF$2:$AF$200,SMALL(IF($AF$2:$AF$200&lt;&gt;"",IF($Z$2:$Z$200="انثى",ROW($AF$2:$AF$200)-ROW($AF$2)+1)),ROWS($B$10:B181))))</f>
        <v/>
      </c>
      <c r="I181" s="60"/>
      <c r="J181" s="61" t="str">
        <f t="array" ref="J181">IF(ROWS($B$10:B181)&gt;COUNTIF($Z$2:$Z$200,"انثى"),"",INDEX($AE$2:$AE$200,SMALL(IF($AF$2:$AF$200&lt;&gt;"",IF($Z$2:$Z$200="انثى",ROW($AF$2:$AF$200)-ROW($AF$2)+1)),ROWS($B$10:B181))))</f>
        <v/>
      </c>
      <c r="K181" s="62"/>
      <c r="L181" s="62"/>
    </row>
    <row r="182" spans="1:12">
      <c r="A182" s="58" t="str">
        <f>IF(B182="","",MAX($A$9:A181)+1)</f>
        <v/>
      </c>
      <c r="B182" s="59" t="str">
        <f t="array" ref="B182">IF(ROWS($B$10:B182)&gt;COUNTIF($Z$2:$Z$200,"ذكر"),"",INDEX($AF$2:$AF$200,SMALL(IF($AF$2:$AF$200&lt;&gt;"",IF($Z$2:$Z$200="ذكر",ROW($AF$2:$AF$200)-ROW($AF$2)+1)),ROWS($B$10:B182))))</f>
        <v/>
      </c>
      <c r="C182" s="60"/>
      <c r="D182" s="61" t="str">
        <f t="array" ref="D182">IF(ROWS($B$10:B182)&gt;COUNTIF($Z$2:$Z$200,"ذكر"),"",INDEX($AE$2:$AE$200,SMALL(IF($AF$2:$AF$200&lt;&gt;"",IF($Z$2:$Z$200="ذكر",ROW($AF$2:$AF$200)-ROW($AF$2)+1)),ROWS($B$10:B182))))</f>
        <v/>
      </c>
      <c r="E182" s="62"/>
      <c r="F182" s="62" t="str">
        <f t="array" ref="F182">IF(ROWS($B$10:B182)&gt;COUNTIF($Z$2:$Z$200,"ذكر"),"",INDEX($AA$2:$AA$200,SMALL(IF($AF$2:$AF$200&lt;&gt;"",IF($Z$2:$Z$200="ذكر",ROW($AF$2:$AF$200)-ROW($AF$2)+1)),ROWS($B$10:B182))))</f>
        <v/>
      </c>
      <c r="G182" s="63" t="str">
        <f>IF(H182="","",MAX($G$9:G181)+1)</f>
        <v/>
      </c>
      <c r="H182" s="64" t="str">
        <f t="array" ref="H182">IF(ROWS($B$10:B182)&gt;COUNTIF($Z$2:$Z$200,"انثى"),"",INDEX($AF$2:$AF$200,SMALL(IF($AF$2:$AF$200&lt;&gt;"",IF($Z$2:$Z$200="انثى",ROW($AF$2:$AF$200)-ROW($AF$2)+1)),ROWS($B$10:B182))))</f>
        <v/>
      </c>
      <c r="I182" s="60"/>
      <c r="J182" s="61" t="str">
        <f t="array" ref="J182">IF(ROWS($B$10:B182)&gt;COUNTIF($Z$2:$Z$200,"انثى"),"",INDEX($AE$2:$AE$200,SMALL(IF($AF$2:$AF$200&lt;&gt;"",IF($Z$2:$Z$200="انثى",ROW($AF$2:$AF$200)-ROW($AF$2)+1)),ROWS($B$10:B182))))</f>
        <v/>
      </c>
      <c r="K182" s="62"/>
      <c r="L182" s="62"/>
    </row>
    <row r="183" spans="1:12">
      <c r="A183" s="58" t="str">
        <f>IF(B183="","",MAX($A$9:A182)+1)</f>
        <v/>
      </c>
      <c r="B183" s="59" t="str">
        <f t="array" ref="B183">IF(ROWS($B$10:B183)&gt;COUNTIF($Z$2:$Z$200,"ذكر"),"",INDEX($AF$2:$AF$200,SMALL(IF($AF$2:$AF$200&lt;&gt;"",IF($Z$2:$Z$200="ذكر",ROW($AF$2:$AF$200)-ROW($AF$2)+1)),ROWS($B$10:B183))))</f>
        <v/>
      </c>
      <c r="C183" s="60"/>
      <c r="D183" s="61" t="str">
        <f t="array" ref="D183">IF(ROWS($B$10:B183)&gt;COUNTIF($Z$2:$Z$200,"ذكر"),"",INDEX($AE$2:$AE$200,SMALL(IF($AF$2:$AF$200&lt;&gt;"",IF($Z$2:$Z$200="ذكر",ROW($AF$2:$AF$200)-ROW($AF$2)+1)),ROWS($B$10:B183))))</f>
        <v/>
      </c>
      <c r="E183" s="62"/>
      <c r="F183" s="62" t="str">
        <f t="array" ref="F183">IF(ROWS($B$10:B183)&gt;COUNTIF($Z$2:$Z$200,"ذكر"),"",INDEX($AA$2:$AA$200,SMALL(IF($AF$2:$AF$200&lt;&gt;"",IF($Z$2:$Z$200="ذكر",ROW($AF$2:$AF$200)-ROW($AF$2)+1)),ROWS($B$10:B183))))</f>
        <v/>
      </c>
      <c r="G183" s="63" t="str">
        <f>IF(H183="","",MAX($G$9:G182)+1)</f>
        <v/>
      </c>
      <c r="H183" s="64" t="str">
        <f t="array" ref="H183">IF(ROWS($B$10:B183)&gt;COUNTIF($Z$2:$Z$200,"انثى"),"",INDEX($AF$2:$AF$200,SMALL(IF($AF$2:$AF$200&lt;&gt;"",IF($Z$2:$Z$200="انثى",ROW($AF$2:$AF$200)-ROW($AF$2)+1)),ROWS($B$10:B183))))</f>
        <v/>
      </c>
      <c r="I183" s="60"/>
      <c r="J183" s="61" t="str">
        <f t="array" ref="J183">IF(ROWS($B$10:B183)&gt;COUNTIF($Z$2:$Z$200,"انثى"),"",INDEX($AE$2:$AE$200,SMALL(IF($AF$2:$AF$200&lt;&gt;"",IF($Z$2:$Z$200="انثى",ROW($AF$2:$AF$200)-ROW($AF$2)+1)),ROWS($B$10:B183))))</f>
        <v/>
      </c>
      <c r="K183" s="62"/>
      <c r="L183" s="62"/>
    </row>
    <row r="184" spans="1:12">
      <c r="A184" s="58" t="str">
        <f>IF(B184="","",MAX($A$9:A183)+1)</f>
        <v/>
      </c>
      <c r="B184" s="59" t="str">
        <f t="array" ref="B184">IF(ROWS($B$10:B184)&gt;COUNTIF($Z$2:$Z$200,"ذكر"),"",INDEX($AF$2:$AF$200,SMALL(IF($AF$2:$AF$200&lt;&gt;"",IF($Z$2:$Z$200="ذكر",ROW($AF$2:$AF$200)-ROW($AF$2)+1)),ROWS($B$10:B184))))</f>
        <v/>
      </c>
      <c r="C184" s="60"/>
      <c r="D184" s="61" t="str">
        <f t="array" ref="D184">IF(ROWS($B$10:B184)&gt;COUNTIF($Z$2:$Z$200,"ذكر"),"",INDEX($AE$2:$AE$200,SMALL(IF($AF$2:$AF$200&lt;&gt;"",IF($Z$2:$Z$200="ذكر",ROW($AF$2:$AF$200)-ROW($AF$2)+1)),ROWS($B$10:B184))))</f>
        <v/>
      </c>
      <c r="E184" s="62"/>
      <c r="F184" s="62" t="str">
        <f t="array" ref="F184">IF(ROWS($B$10:B184)&gt;COUNTIF($Z$2:$Z$200,"ذكر"),"",INDEX($AA$2:$AA$200,SMALL(IF($AF$2:$AF$200&lt;&gt;"",IF($Z$2:$Z$200="ذكر",ROW($AF$2:$AF$200)-ROW($AF$2)+1)),ROWS($B$10:B184))))</f>
        <v/>
      </c>
      <c r="G184" s="63" t="str">
        <f>IF(H184="","",MAX($G$9:G183)+1)</f>
        <v/>
      </c>
      <c r="H184" s="64" t="str">
        <f t="array" ref="H184">IF(ROWS($B$10:B184)&gt;COUNTIF($Z$2:$Z$200,"انثى"),"",INDEX($AF$2:$AF$200,SMALL(IF($AF$2:$AF$200&lt;&gt;"",IF($Z$2:$Z$200="انثى",ROW($AF$2:$AF$200)-ROW($AF$2)+1)),ROWS($B$10:B184))))</f>
        <v/>
      </c>
      <c r="I184" s="60"/>
      <c r="J184" s="61" t="str">
        <f t="array" ref="J184">IF(ROWS($B$10:B184)&gt;COUNTIF($Z$2:$Z$200,"انثى"),"",INDEX($AE$2:$AE$200,SMALL(IF($AF$2:$AF$200&lt;&gt;"",IF($Z$2:$Z$200="انثى",ROW($AF$2:$AF$200)-ROW($AF$2)+1)),ROWS($B$10:B184))))</f>
        <v/>
      </c>
      <c r="K184" s="62"/>
      <c r="L184" s="62"/>
    </row>
    <row r="185" spans="1:12">
      <c r="A185" s="58" t="str">
        <f>IF(B185="","",MAX($A$9:A184)+1)</f>
        <v/>
      </c>
      <c r="B185" s="59" t="str">
        <f t="array" ref="B185">IF(ROWS($B$10:B185)&gt;COUNTIF($Z$2:$Z$200,"ذكر"),"",INDEX($AF$2:$AF$200,SMALL(IF($AF$2:$AF$200&lt;&gt;"",IF($Z$2:$Z$200="ذكر",ROW($AF$2:$AF$200)-ROW($AF$2)+1)),ROWS($B$10:B185))))</f>
        <v/>
      </c>
      <c r="C185" s="60"/>
      <c r="D185" s="61" t="str">
        <f t="array" ref="D185">IF(ROWS($B$10:B185)&gt;COUNTIF($Z$2:$Z$200,"ذكر"),"",INDEX($AE$2:$AE$200,SMALL(IF($AF$2:$AF$200&lt;&gt;"",IF($Z$2:$Z$200="ذكر",ROW($AF$2:$AF$200)-ROW($AF$2)+1)),ROWS($B$10:B185))))</f>
        <v/>
      </c>
      <c r="E185" s="62"/>
      <c r="F185" s="62" t="str">
        <f t="array" ref="F185">IF(ROWS($B$10:B185)&gt;COUNTIF($Z$2:$Z$200,"ذكر"),"",INDEX($AA$2:$AA$200,SMALL(IF($AF$2:$AF$200&lt;&gt;"",IF($Z$2:$Z$200="ذكر",ROW($AF$2:$AF$200)-ROW($AF$2)+1)),ROWS($B$10:B185))))</f>
        <v/>
      </c>
      <c r="G185" s="63" t="str">
        <f>IF(H185="","",MAX($G$9:G184)+1)</f>
        <v/>
      </c>
      <c r="H185" s="64" t="str">
        <f t="array" ref="H185">IF(ROWS($B$10:B185)&gt;COUNTIF($Z$2:$Z$200,"انثى"),"",INDEX($AF$2:$AF$200,SMALL(IF($AF$2:$AF$200&lt;&gt;"",IF($Z$2:$Z$200="انثى",ROW($AF$2:$AF$200)-ROW($AF$2)+1)),ROWS($B$10:B185))))</f>
        <v/>
      </c>
      <c r="I185" s="60"/>
      <c r="J185" s="61" t="str">
        <f t="array" ref="J185">IF(ROWS($B$10:B185)&gt;COUNTIF($Z$2:$Z$200,"انثى"),"",INDEX($AE$2:$AE$200,SMALL(IF($AF$2:$AF$200&lt;&gt;"",IF($Z$2:$Z$200="انثى",ROW($AF$2:$AF$200)-ROW($AF$2)+1)),ROWS($B$10:B185))))</f>
        <v/>
      </c>
      <c r="K185" s="62"/>
      <c r="L185" s="62"/>
    </row>
    <row r="186" spans="1:12">
      <c r="A186" s="58" t="str">
        <f>IF(B186="","",MAX($A$9:A185)+1)</f>
        <v/>
      </c>
      <c r="B186" s="59" t="str">
        <f t="array" ref="B186">IF(ROWS($B$10:B186)&gt;COUNTIF($Z$2:$Z$200,"ذكر"),"",INDEX($AF$2:$AF$200,SMALL(IF($AF$2:$AF$200&lt;&gt;"",IF($Z$2:$Z$200="ذكر",ROW($AF$2:$AF$200)-ROW($AF$2)+1)),ROWS($B$10:B186))))</f>
        <v/>
      </c>
      <c r="C186" s="60"/>
      <c r="D186" s="61" t="str">
        <f t="array" ref="D186">IF(ROWS($B$10:B186)&gt;COUNTIF($Z$2:$Z$200,"ذكر"),"",INDEX($AE$2:$AE$200,SMALL(IF($AF$2:$AF$200&lt;&gt;"",IF($Z$2:$Z$200="ذكر",ROW($AF$2:$AF$200)-ROW($AF$2)+1)),ROWS($B$10:B186))))</f>
        <v/>
      </c>
      <c r="E186" s="62"/>
      <c r="F186" s="62" t="str">
        <f t="array" ref="F186">IF(ROWS($B$10:B186)&gt;COUNTIF($Z$2:$Z$200,"ذكر"),"",INDEX($AA$2:$AA$200,SMALL(IF($AF$2:$AF$200&lt;&gt;"",IF($Z$2:$Z$200="ذكر",ROW($AF$2:$AF$200)-ROW($AF$2)+1)),ROWS($B$10:B186))))</f>
        <v/>
      </c>
      <c r="G186" s="63" t="str">
        <f>IF(H186="","",MAX($G$9:G185)+1)</f>
        <v/>
      </c>
      <c r="H186" s="64" t="str">
        <f t="array" ref="H186">IF(ROWS($B$10:B186)&gt;COUNTIF($Z$2:$Z$200,"انثى"),"",INDEX($AF$2:$AF$200,SMALL(IF($AF$2:$AF$200&lt;&gt;"",IF($Z$2:$Z$200="انثى",ROW($AF$2:$AF$200)-ROW($AF$2)+1)),ROWS($B$10:B186))))</f>
        <v/>
      </c>
      <c r="I186" s="60"/>
      <c r="J186" s="61" t="str">
        <f t="array" ref="J186">IF(ROWS($B$10:B186)&gt;COUNTIF($Z$2:$Z$200,"انثى"),"",INDEX($AE$2:$AE$200,SMALL(IF($AF$2:$AF$200&lt;&gt;"",IF($Z$2:$Z$200="انثى",ROW($AF$2:$AF$200)-ROW($AF$2)+1)),ROWS($B$10:B186))))</f>
        <v/>
      </c>
      <c r="K186" s="62"/>
      <c r="L186" s="62"/>
    </row>
    <row r="187" spans="1:12">
      <c r="A187" s="58" t="str">
        <f>IF(B187="","",MAX($A$9:A186)+1)</f>
        <v/>
      </c>
      <c r="B187" s="59" t="str">
        <f t="array" ref="B187">IF(ROWS($B$10:B187)&gt;COUNTIF($Z$2:$Z$200,"ذكر"),"",INDEX($AF$2:$AF$200,SMALL(IF($AF$2:$AF$200&lt;&gt;"",IF($Z$2:$Z$200="ذكر",ROW($AF$2:$AF$200)-ROW($AF$2)+1)),ROWS($B$10:B187))))</f>
        <v/>
      </c>
      <c r="C187" s="60"/>
      <c r="D187" s="61" t="str">
        <f t="array" ref="D187">IF(ROWS($B$10:B187)&gt;COUNTIF($Z$2:$Z$200,"ذكر"),"",INDEX($AE$2:$AE$200,SMALL(IF($AF$2:$AF$200&lt;&gt;"",IF($Z$2:$Z$200="ذكر",ROW($AF$2:$AF$200)-ROW($AF$2)+1)),ROWS($B$10:B187))))</f>
        <v/>
      </c>
      <c r="E187" s="62"/>
      <c r="F187" s="62" t="str">
        <f t="array" ref="F187">IF(ROWS($B$10:B187)&gt;COUNTIF($Z$2:$Z$200,"ذكر"),"",INDEX($AA$2:$AA$200,SMALL(IF($AF$2:$AF$200&lt;&gt;"",IF($Z$2:$Z$200="ذكر",ROW($AF$2:$AF$200)-ROW($AF$2)+1)),ROWS($B$10:B187))))</f>
        <v/>
      </c>
      <c r="G187" s="63" t="str">
        <f>IF(H187="","",MAX($G$9:G186)+1)</f>
        <v/>
      </c>
      <c r="H187" s="64" t="str">
        <f t="array" ref="H187">IF(ROWS($B$10:B187)&gt;COUNTIF($Z$2:$Z$200,"انثى"),"",INDEX($AF$2:$AF$200,SMALL(IF($AF$2:$AF$200&lt;&gt;"",IF($Z$2:$Z$200="انثى",ROW($AF$2:$AF$200)-ROW($AF$2)+1)),ROWS($B$10:B187))))</f>
        <v/>
      </c>
      <c r="I187" s="60"/>
      <c r="J187" s="61" t="str">
        <f t="array" ref="J187">IF(ROWS($B$10:B187)&gt;COUNTIF($Z$2:$Z$200,"انثى"),"",INDEX($AE$2:$AE$200,SMALL(IF($AF$2:$AF$200&lt;&gt;"",IF($Z$2:$Z$200="انثى",ROW($AF$2:$AF$200)-ROW($AF$2)+1)),ROWS($B$10:B187))))</f>
        <v/>
      </c>
      <c r="K187" s="62"/>
      <c r="L187" s="62"/>
    </row>
    <row r="188" spans="1:12">
      <c r="A188" s="58" t="str">
        <f>IF(B188="","",MAX($A$9:A187)+1)</f>
        <v/>
      </c>
      <c r="B188" s="59" t="str">
        <f t="array" ref="B188">IF(ROWS($B$10:B188)&gt;COUNTIF($Z$2:$Z$200,"ذكر"),"",INDEX($AF$2:$AF$200,SMALL(IF($AF$2:$AF$200&lt;&gt;"",IF($Z$2:$Z$200="ذكر",ROW($AF$2:$AF$200)-ROW($AF$2)+1)),ROWS($B$10:B188))))</f>
        <v/>
      </c>
      <c r="C188" s="60"/>
      <c r="D188" s="61" t="str">
        <f t="array" ref="D188">IF(ROWS($B$10:B188)&gt;COUNTIF($Z$2:$Z$200,"ذكر"),"",INDEX($AE$2:$AE$200,SMALL(IF($AF$2:$AF$200&lt;&gt;"",IF($Z$2:$Z$200="ذكر",ROW($AF$2:$AF$200)-ROW($AF$2)+1)),ROWS($B$10:B188))))</f>
        <v/>
      </c>
      <c r="E188" s="62"/>
      <c r="F188" s="62" t="str">
        <f t="array" ref="F188">IF(ROWS($B$10:B188)&gt;COUNTIF($Z$2:$Z$200,"ذكر"),"",INDEX($AA$2:$AA$200,SMALL(IF($AF$2:$AF$200&lt;&gt;"",IF($Z$2:$Z$200="ذكر",ROW($AF$2:$AF$200)-ROW($AF$2)+1)),ROWS($B$10:B188))))</f>
        <v/>
      </c>
      <c r="G188" s="63" t="str">
        <f>IF(H188="","",MAX($G$9:G187)+1)</f>
        <v/>
      </c>
      <c r="H188" s="64" t="str">
        <f t="array" ref="H188">IF(ROWS($B$10:B188)&gt;COUNTIF($Z$2:$Z$200,"انثى"),"",INDEX($AF$2:$AF$200,SMALL(IF($AF$2:$AF$200&lt;&gt;"",IF($Z$2:$Z$200="انثى",ROW($AF$2:$AF$200)-ROW($AF$2)+1)),ROWS($B$10:B188))))</f>
        <v/>
      </c>
      <c r="I188" s="60"/>
      <c r="J188" s="61" t="str">
        <f t="array" ref="J188">IF(ROWS($B$10:B188)&gt;COUNTIF($Z$2:$Z$200,"انثى"),"",INDEX($AE$2:$AE$200,SMALL(IF($AF$2:$AF$200&lt;&gt;"",IF($Z$2:$Z$200="انثى",ROW($AF$2:$AF$200)-ROW($AF$2)+1)),ROWS($B$10:B188))))</f>
        <v/>
      </c>
      <c r="K188" s="62"/>
      <c r="L188" s="62"/>
    </row>
    <row r="189" spans="1:12">
      <c r="A189" s="58" t="str">
        <f>IF(B189="","",MAX($A$9:A188)+1)</f>
        <v/>
      </c>
      <c r="B189" s="59" t="str">
        <f t="array" ref="B189">IF(ROWS($B$10:B189)&gt;COUNTIF($Z$2:$Z$200,"ذكر"),"",INDEX($AF$2:$AF$200,SMALL(IF($AF$2:$AF$200&lt;&gt;"",IF($Z$2:$Z$200="ذكر",ROW($AF$2:$AF$200)-ROW($AF$2)+1)),ROWS($B$10:B189))))</f>
        <v/>
      </c>
      <c r="C189" s="60"/>
      <c r="D189" s="61" t="str">
        <f t="array" ref="D189">IF(ROWS($B$10:B189)&gt;COUNTIF($Z$2:$Z$200,"ذكر"),"",INDEX($AE$2:$AE$200,SMALL(IF($AF$2:$AF$200&lt;&gt;"",IF($Z$2:$Z$200="ذكر",ROW($AF$2:$AF$200)-ROW($AF$2)+1)),ROWS($B$10:B189))))</f>
        <v/>
      </c>
      <c r="E189" s="62"/>
      <c r="F189" s="62" t="str">
        <f t="array" ref="F189">IF(ROWS($B$10:B189)&gt;COUNTIF($Z$2:$Z$200,"ذكر"),"",INDEX($AA$2:$AA$200,SMALL(IF($AF$2:$AF$200&lt;&gt;"",IF($Z$2:$Z$200="ذكر",ROW($AF$2:$AF$200)-ROW($AF$2)+1)),ROWS($B$10:B189))))</f>
        <v/>
      </c>
      <c r="G189" s="63" t="str">
        <f>IF(H189="","",MAX($G$9:G188)+1)</f>
        <v/>
      </c>
      <c r="H189" s="64" t="str">
        <f t="array" ref="H189">IF(ROWS($B$10:B189)&gt;COUNTIF($Z$2:$Z$200,"انثى"),"",INDEX($AF$2:$AF$200,SMALL(IF($AF$2:$AF$200&lt;&gt;"",IF($Z$2:$Z$200="انثى",ROW($AF$2:$AF$200)-ROW($AF$2)+1)),ROWS($B$10:B189))))</f>
        <v/>
      </c>
      <c r="I189" s="60"/>
      <c r="J189" s="61" t="str">
        <f t="array" ref="J189">IF(ROWS($B$10:B189)&gt;COUNTIF($Z$2:$Z$200,"انثى"),"",INDEX($AE$2:$AE$200,SMALL(IF($AF$2:$AF$200&lt;&gt;"",IF($Z$2:$Z$200="انثى",ROW($AF$2:$AF$200)-ROW($AF$2)+1)),ROWS($B$10:B189))))</f>
        <v/>
      </c>
      <c r="K189" s="62"/>
      <c r="L189" s="62"/>
    </row>
    <row r="190" spans="1:12">
      <c r="A190" s="58" t="str">
        <f>IF(B190="","",MAX($A$9:A189)+1)</f>
        <v/>
      </c>
      <c r="B190" s="59" t="str">
        <f t="array" ref="B190">IF(ROWS($B$10:B190)&gt;COUNTIF($Z$2:$Z$200,"ذكر"),"",INDEX($AF$2:$AF$200,SMALL(IF($AF$2:$AF$200&lt;&gt;"",IF($Z$2:$Z$200="ذكر",ROW($AF$2:$AF$200)-ROW($AF$2)+1)),ROWS($B$10:B190))))</f>
        <v/>
      </c>
      <c r="C190" s="60"/>
      <c r="D190" s="61" t="str">
        <f t="array" ref="D190">IF(ROWS($B$10:B190)&gt;COUNTIF($Z$2:$Z$200,"ذكر"),"",INDEX($AE$2:$AE$200,SMALL(IF($AF$2:$AF$200&lt;&gt;"",IF($Z$2:$Z$200="ذكر",ROW($AF$2:$AF$200)-ROW($AF$2)+1)),ROWS($B$10:B190))))</f>
        <v/>
      </c>
      <c r="E190" s="62"/>
      <c r="F190" s="62" t="str">
        <f t="array" ref="F190">IF(ROWS($B$10:B190)&gt;COUNTIF($Z$2:$Z$200,"ذكر"),"",INDEX($AA$2:$AA$200,SMALL(IF($AF$2:$AF$200&lt;&gt;"",IF($Z$2:$Z$200="ذكر",ROW($AF$2:$AF$200)-ROW($AF$2)+1)),ROWS($B$10:B190))))</f>
        <v/>
      </c>
      <c r="G190" s="63" t="str">
        <f>IF(H190="","",MAX($G$9:G189)+1)</f>
        <v/>
      </c>
      <c r="H190" s="64" t="str">
        <f t="array" ref="H190">IF(ROWS($B$10:B190)&gt;COUNTIF($Z$2:$Z$200,"انثى"),"",INDEX($AF$2:$AF$200,SMALL(IF($AF$2:$AF$200&lt;&gt;"",IF($Z$2:$Z$200="انثى",ROW($AF$2:$AF$200)-ROW($AF$2)+1)),ROWS($B$10:B190))))</f>
        <v/>
      </c>
      <c r="I190" s="60"/>
      <c r="J190" s="61" t="str">
        <f t="array" ref="J190">IF(ROWS($B$10:B190)&gt;COUNTIF($Z$2:$Z$200,"انثى"),"",INDEX($AE$2:$AE$200,SMALL(IF($AF$2:$AF$200&lt;&gt;"",IF($Z$2:$Z$200="انثى",ROW($AF$2:$AF$200)-ROW($AF$2)+1)),ROWS($B$10:B190))))</f>
        <v/>
      </c>
      <c r="K190" s="62"/>
      <c r="L190" s="62"/>
    </row>
    <row r="191" spans="1:12">
      <c r="A191" s="58" t="str">
        <f>IF(B191="","",MAX($A$9:A190)+1)</f>
        <v/>
      </c>
      <c r="B191" s="59" t="str">
        <f t="array" ref="B191">IF(ROWS($B$10:B191)&gt;COUNTIF($Z$2:$Z$200,"ذكر"),"",INDEX($AF$2:$AF$200,SMALL(IF($AF$2:$AF$200&lt;&gt;"",IF($Z$2:$Z$200="ذكر",ROW($AF$2:$AF$200)-ROW($AF$2)+1)),ROWS($B$10:B191))))</f>
        <v/>
      </c>
      <c r="C191" s="60"/>
      <c r="D191" s="61" t="str">
        <f t="array" ref="D191">IF(ROWS($B$10:B191)&gt;COUNTIF($Z$2:$Z$200,"ذكر"),"",INDEX($AE$2:$AE$200,SMALL(IF($AF$2:$AF$200&lt;&gt;"",IF($Z$2:$Z$200="ذكر",ROW($AF$2:$AF$200)-ROW($AF$2)+1)),ROWS($B$10:B191))))</f>
        <v/>
      </c>
      <c r="E191" s="62"/>
      <c r="F191" s="62" t="str">
        <f t="array" ref="F191">IF(ROWS($B$10:B191)&gt;COUNTIF($Z$2:$Z$200,"ذكر"),"",INDEX($AA$2:$AA$200,SMALL(IF($AF$2:$AF$200&lt;&gt;"",IF($Z$2:$Z$200="ذكر",ROW($AF$2:$AF$200)-ROW($AF$2)+1)),ROWS($B$10:B191))))</f>
        <v/>
      </c>
      <c r="G191" s="63" t="str">
        <f>IF(H191="","",MAX($G$9:G190)+1)</f>
        <v/>
      </c>
      <c r="H191" s="64" t="str">
        <f t="array" ref="H191">IF(ROWS($B$10:B191)&gt;COUNTIF($Z$2:$Z$200,"انثى"),"",INDEX($AF$2:$AF$200,SMALL(IF($AF$2:$AF$200&lt;&gt;"",IF($Z$2:$Z$200="انثى",ROW($AF$2:$AF$200)-ROW($AF$2)+1)),ROWS($B$10:B191))))</f>
        <v/>
      </c>
      <c r="I191" s="60"/>
      <c r="J191" s="61" t="str">
        <f t="array" ref="J191">IF(ROWS($B$10:B191)&gt;COUNTIF($Z$2:$Z$200,"انثى"),"",INDEX($AE$2:$AE$200,SMALL(IF($AF$2:$AF$200&lt;&gt;"",IF($Z$2:$Z$200="انثى",ROW($AF$2:$AF$200)-ROW($AF$2)+1)),ROWS($B$10:B191))))</f>
        <v/>
      </c>
      <c r="K191" s="62"/>
      <c r="L191" s="62"/>
    </row>
    <row r="192" spans="1:12">
      <c r="A192" s="58" t="str">
        <f>IF(B192="","",MAX($A$9:A191)+1)</f>
        <v/>
      </c>
      <c r="B192" s="59" t="str">
        <f t="array" ref="B192">IF(ROWS($B$10:B192)&gt;COUNTIF($Z$2:$Z$200,"ذكر"),"",INDEX($AF$2:$AF$200,SMALL(IF($AF$2:$AF$200&lt;&gt;"",IF($Z$2:$Z$200="ذكر",ROW($AF$2:$AF$200)-ROW($AF$2)+1)),ROWS($B$10:B192))))</f>
        <v/>
      </c>
      <c r="C192" s="60"/>
      <c r="D192" s="61" t="str">
        <f t="array" ref="D192">IF(ROWS($B$10:B192)&gt;COUNTIF($Z$2:$Z$200,"ذكر"),"",INDEX($AE$2:$AE$200,SMALL(IF($AF$2:$AF$200&lt;&gt;"",IF($Z$2:$Z$200="ذكر",ROW($AF$2:$AF$200)-ROW($AF$2)+1)),ROWS($B$10:B192))))</f>
        <v/>
      </c>
      <c r="E192" s="62"/>
      <c r="F192" s="62" t="str">
        <f t="array" ref="F192">IF(ROWS($B$10:B192)&gt;COUNTIF($Z$2:$Z$200,"ذكر"),"",INDEX($AA$2:$AA$200,SMALL(IF($AF$2:$AF$200&lt;&gt;"",IF($Z$2:$Z$200="ذكر",ROW($AF$2:$AF$200)-ROW($AF$2)+1)),ROWS($B$10:B192))))</f>
        <v/>
      </c>
      <c r="G192" s="63" t="str">
        <f>IF(H192="","",MAX($G$9:G191)+1)</f>
        <v/>
      </c>
      <c r="H192" s="64" t="str">
        <f t="array" ref="H192">IF(ROWS($B$10:B192)&gt;COUNTIF($Z$2:$Z$200,"انثى"),"",INDEX($AF$2:$AF$200,SMALL(IF($AF$2:$AF$200&lt;&gt;"",IF($Z$2:$Z$200="انثى",ROW($AF$2:$AF$200)-ROW($AF$2)+1)),ROWS($B$10:B192))))</f>
        <v/>
      </c>
      <c r="I192" s="60"/>
      <c r="J192" s="61" t="str">
        <f t="array" ref="J192">IF(ROWS($B$10:B192)&gt;COUNTIF($Z$2:$Z$200,"انثى"),"",INDEX($AE$2:$AE$200,SMALL(IF($AF$2:$AF$200&lt;&gt;"",IF($Z$2:$Z$200="انثى",ROW($AF$2:$AF$200)-ROW($AF$2)+1)),ROWS($B$10:B192))))</f>
        <v/>
      </c>
      <c r="K192" s="62"/>
      <c r="L192" s="62"/>
    </row>
    <row r="193" spans="1:12">
      <c r="A193" s="58" t="str">
        <f>IF(B193="","",MAX($A$9:A192)+1)</f>
        <v/>
      </c>
      <c r="B193" s="59" t="str">
        <f t="array" ref="B193">IF(ROWS($B$10:B193)&gt;COUNTIF($Z$2:$Z$200,"ذكر"),"",INDEX($AF$2:$AF$200,SMALL(IF($AF$2:$AF$200&lt;&gt;"",IF($Z$2:$Z$200="ذكر",ROW($AF$2:$AF$200)-ROW($AF$2)+1)),ROWS($B$10:B193))))</f>
        <v/>
      </c>
      <c r="C193" s="60"/>
      <c r="D193" s="61" t="str">
        <f t="array" ref="D193">IF(ROWS($B$10:B193)&gt;COUNTIF($Z$2:$Z$200,"ذكر"),"",INDEX($AE$2:$AE$200,SMALL(IF($AF$2:$AF$200&lt;&gt;"",IF($Z$2:$Z$200="ذكر",ROW($AF$2:$AF$200)-ROW($AF$2)+1)),ROWS($B$10:B193))))</f>
        <v/>
      </c>
      <c r="E193" s="62"/>
      <c r="F193" s="62" t="str">
        <f t="array" ref="F193">IF(ROWS($B$10:B193)&gt;COUNTIF($Z$2:$Z$200,"ذكر"),"",INDEX($AA$2:$AA$200,SMALL(IF($AF$2:$AF$200&lt;&gt;"",IF($Z$2:$Z$200="ذكر",ROW($AF$2:$AF$200)-ROW($AF$2)+1)),ROWS($B$10:B193))))</f>
        <v/>
      </c>
      <c r="G193" s="63" t="str">
        <f>IF(H193="","",MAX($G$9:G192)+1)</f>
        <v/>
      </c>
      <c r="H193" s="64" t="str">
        <f t="array" ref="H193">IF(ROWS($B$10:B193)&gt;COUNTIF($Z$2:$Z$200,"انثى"),"",INDEX($AF$2:$AF$200,SMALL(IF($AF$2:$AF$200&lt;&gt;"",IF($Z$2:$Z$200="انثى",ROW($AF$2:$AF$200)-ROW($AF$2)+1)),ROWS($B$10:B193))))</f>
        <v/>
      </c>
      <c r="I193" s="60"/>
      <c r="J193" s="61" t="str">
        <f t="array" ref="J193">IF(ROWS($B$10:B193)&gt;COUNTIF($Z$2:$Z$200,"انثى"),"",INDEX($AE$2:$AE$200,SMALL(IF($AF$2:$AF$200&lt;&gt;"",IF($Z$2:$Z$200="انثى",ROW($AF$2:$AF$200)-ROW($AF$2)+1)),ROWS($B$10:B193))))</f>
        <v/>
      </c>
      <c r="K193" s="62"/>
      <c r="L193" s="62"/>
    </row>
    <row r="194" spans="1:12">
      <c r="A194" s="58" t="str">
        <f>IF(B194="","",MAX($A$9:A193)+1)</f>
        <v/>
      </c>
      <c r="B194" s="59" t="str">
        <f t="array" ref="B194">IF(ROWS($B$10:B194)&gt;COUNTIF($Z$2:$Z$200,"ذكر"),"",INDEX($AF$2:$AF$200,SMALL(IF($AF$2:$AF$200&lt;&gt;"",IF($Z$2:$Z$200="ذكر",ROW($AF$2:$AF$200)-ROW($AF$2)+1)),ROWS($B$10:B194))))</f>
        <v/>
      </c>
      <c r="C194" s="60"/>
      <c r="D194" s="61" t="str">
        <f t="array" ref="D194">IF(ROWS($B$10:B194)&gt;COUNTIF($Z$2:$Z$200,"ذكر"),"",INDEX($AE$2:$AE$200,SMALL(IF($AF$2:$AF$200&lt;&gt;"",IF($Z$2:$Z$200="ذكر",ROW($AF$2:$AF$200)-ROW($AF$2)+1)),ROWS($B$10:B194))))</f>
        <v/>
      </c>
      <c r="E194" s="62"/>
      <c r="F194" s="62" t="str">
        <f t="array" ref="F194">IF(ROWS($B$10:B194)&gt;COUNTIF($Z$2:$Z$200,"ذكر"),"",INDEX($AA$2:$AA$200,SMALL(IF($AF$2:$AF$200&lt;&gt;"",IF($Z$2:$Z$200="ذكر",ROW($AF$2:$AF$200)-ROW($AF$2)+1)),ROWS($B$10:B194))))</f>
        <v/>
      </c>
      <c r="G194" s="63" t="str">
        <f>IF(H194="","",MAX($G$9:G193)+1)</f>
        <v/>
      </c>
      <c r="H194" s="64" t="str">
        <f t="array" ref="H194">IF(ROWS($B$10:B194)&gt;COUNTIF($Z$2:$Z$200,"انثى"),"",INDEX($AF$2:$AF$200,SMALL(IF($AF$2:$AF$200&lt;&gt;"",IF($Z$2:$Z$200="انثى",ROW($AF$2:$AF$200)-ROW($AF$2)+1)),ROWS($B$10:B194))))</f>
        <v/>
      </c>
      <c r="I194" s="60"/>
      <c r="J194" s="61" t="str">
        <f t="array" ref="J194">IF(ROWS($B$10:B194)&gt;COUNTIF($Z$2:$Z$200,"انثى"),"",INDEX($AE$2:$AE$200,SMALL(IF($AF$2:$AF$200&lt;&gt;"",IF($Z$2:$Z$200="انثى",ROW($AF$2:$AF$200)-ROW($AF$2)+1)),ROWS($B$10:B194))))</f>
        <v/>
      </c>
      <c r="K194" s="62"/>
      <c r="L194" s="62"/>
    </row>
    <row r="195" spans="1:12">
      <c r="A195" s="58" t="str">
        <f>IF(B195="","",MAX($A$9:A194)+1)</f>
        <v/>
      </c>
      <c r="B195" s="59" t="str">
        <f t="array" ref="B195">IF(ROWS($B$10:B195)&gt;COUNTIF($Z$2:$Z$200,"ذكر"),"",INDEX($AF$2:$AF$200,SMALL(IF($AF$2:$AF$200&lt;&gt;"",IF($Z$2:$Z$200="ذكر",ROW($AF$2:$AF$200)-ROW($AF$2)+1)),ROWS($B$10:B195))))</f>
        <v/>
      </c>
      <c r="C195" s="60"/>
      <c r="D195" s="61" t="str">
        <f t="array" ref="D195">IF(ROWS($B$10:B195)&gt;COUNTIF($Z$2:$Z$200,"ذكر"),"",INDEX($AE$2:$AE$200,SMALL(IF($AF$2:$AF$200&lt;&gt;"",IF($Z$2:$Z$200="ذكر",ROW($AF$2:$AF$200)-ROW($AF$2)+1)),ROWS($B$10:B195))))</f>
        <v/>
      </c>
      <c r="E195" s="62"/>
      <c r="F195" s="62" t="str">
        <f t="array" ref="F195">IF(ROWS($B$10:B195)&gt;COUNTIF($Z$2:$Z$200,"ذكر"),"",INDEX($AA$2:$AA$200,SMALL(IF($AF$2:$AF$200&lt;&gt;"",IF($Z$2:$Z$200="ذكر",ROW($AF$2:$AF$200)-ROW($AF$2)+1)),ROWS($B$10:B195))))</f>
        <v/>
      </c>
      <c r="G195" s="63" t="str">
        <f>IF(H195="","",MAX($G$9:G194)+1)</f>
        <v/>
      </c>
      <c r="H195" s="64" t="str">
        <f t="array" ref="H195">IF(ROWS($B$10:B195)&gt;COUNTIF($Z$2:$Z$200,"انثى"),"",INDEX($AF$2:$AF$200,SMALL(IF($AF$2:$AF$200&lt;&gt;"",IF($Z$2:$Z$200="انثى",ROW($AF$2:$AF$200)-ROW($AF$2)+1)),ROWS($B$10:B195))))</f>
        <v/>
      </c>
      <c r="I195" s="60"/>
      <c r="J195" s="61" t="str">
        <f t="array" ref="J195">IF(ROWS($B$10:B195)&gt;COUNTIF($Z$2:$Z$200,"انثى"),"",INDEX($AE$2:$AE$200,SMALL(IF($AF$2:$AF$200&lt;&gt;"",IF($Z$2:$Z$200="انثى",ROW($AF$2:$AF$200)-ROW($AF$2)+1)),ROWS($B$10:B195))))</f>
        <v/>
      </c>
      <c r="K195" s="62"/>
      <c r="L195" s="62"/>
    </row>
    <row r="196" spans="1:12">
      <c r="A196" s="58" t="str">
        <f>IF(B196="","",MAX($A$9:A195)+1)</f>
        <v/>
      </c>
      <c r="B196" s="59" t="str">
        <f t="array" ref="B196">IF(ROWS($B$10:B196)&gt;COUNTIF($Z$2:$Z$200,"ذكر"),"",INDEX($AF$2:$AF$200,SMALL(IF($AF$2:$AF$200&lt;&gt;"",IF($Z$2:$Z$200="ذكر",ROW($AF$2:$AF$200)-ROW($AF$2)+1)),ROWS($B$10:B196))))</f>
        <v/>
      </c>
      <c r="C196" s="60"/>
      <c r="D196" s="61" t="str">
        <f t="array" ref="D196">IF(ROWS($B$10:B196)&gt;COUNTIF($Z$2:$Z$200,"ذكر"),"",INDEX($AE$2:$AE$200,SMALL(IF($AF$2:$AF$200&lt;&gt;"",IF($Z$2:$Z$200="ذكر",ROW($AF$2:$AF$200)-ROW($AF$2)+1)),ROWS($B$10:B196))))</f>
        <v/>
      </c>
      <c r="E196" s="62"/>
      <c r="F196" s="62" t="str">
        <f t="array" ref="F196">IF(ROWS($B$10:B196)&gt;COUNTIF($Z$2:$Z$200,"ذكر"),"",INDEX($AA$2:$AA$200,SMALL(IF($AF$2:$AF$200&lt;&gt;"",IF($Z$2:$Z$200="ذكر",ROW($AF$2:$AF$200)-ROW($AF$2)+1)),ROWS($B$10:B196))))</f>
        <v/>
      </c>
      <c r="G196" s="63" t="str">
        <f>IF(H196="","",MAX($G$9:G195)+1)</f>
        <v/>
      </c>
      <c r="H196" s="64" t="str">
        <f t="array" ref="H196">IF(ROWS($B$10:B196)&gt;COUNTIF($Z$2:$Z$200,"انثى"),"",INDEX($AF$2:$AF$200,SMALL(IF($AF$2:$AF$200&lt;&gt;"",IF($Z$2:$Z$200="انثى",ROW($AF$2:$AF$200)-ROW($AF$2)+1)),ROWS($B$10:B196))))</f>
        <v/>
      </c>
      <c r="I196" s="60"/>
      <c r="J196" s="61" t="str">
        <f t="array" ref="J196">IF(ROWS($B$10:B196)&gt;COUNTIF($Z$2:$Z$200,"انثى"),"",INDEX($AE$2:$AE$200,SMALL(IF($AF$2:$AF$200&lt;&gt;"",IF($Z$2:$Z$200="انثى",ROW($AF$2:$AF$200)-ROW($AF$2)+1)),ROWS($B$10:B196))))</f>
        <v/>
      </c>
      <c r="K196" s="62"/>
      <c r="L196" s="62"/>
    </row>
    <row r="197" spans="1:12">
      <c r="A197" s="58" t="str">
        <f>IF(B197="","",MAX($A$9:A196)+1)</f>
        <v/>
      </c>
      <c r="B197" s="59" t="str">
        <f t="array" ref="B197">IF(ROWS($B$10:B197)&gt;COUNTIF($Z$2:$Z$200,"ذكر"),"",INDEX($AF$2:$AF$200,SMALL(IF($AF$2:$AF$200&lt;&gt;"",IF($Z$2:$Z$200="ذكر",ROW($AF$2:$AF$200)-ROW($AF$2)+1)),ROWS($B$10:B197))))</f>
        <v/>
      </c>
      <c r="C197" s="60"/>
      <c r="D197" s="61" t="str">
        <f t="array" ref="D197">IF(ROWS($B$10:B197)&gt;COUNTIF($Z$2:$Z$200,"ذكر"),"",INDEX($AE$2:$AE$200,SMALL(IF($AF$2:$AF$200&lt;&gt;"",IF($Z$2:$Z$200="ذكر",ROW($AF$2:$AF$200)-ROW($AF$2)+1)),ROWS($B$10:B197))))</f>
        <v/>
      </c>
      <c r="E197" s="62"/>
      <c r="F197" s="62" t="str">
        <f t="array" ref="F197">IF(ROWS($B$10:B197)&gt;COUNTIF($Z$2:$Z$200,"ذكر"),"",INDEX($AA$2:$AA$200,SMALL(IF($AF$2:$AF$200&lt;&gt;"",IF($Z$2:$Z$200="ذكر",ROW($AF$2:$AF$200)-ROW($AF$2)+1)),ROWS($B$10:B197))))</f>
        <v/>
      </c>
      <c r="G197" s="63" t="str">
        <f>IF(H197="","",MAX($G$9:G196)+1)</f>
        <v/>
      </c>
      <c r="H197" s="64" t="str">
        <f t="array" ref="H197">IF(ROWS($B$10:B197)&gt;COUNTIF($Z$2:$Z$200,"انثى"),"",INDEX($AF$2:$AF$200,SMALL(IF($AF$2:$AF$200&lt;&gt;"",IF($Z$2:$Z$200="انثى",ROW($AF$2:$AF$200)-ROW($AF$2)+1)),ROWS($B$10:B197))))</f>
        <v/>
      </c>
      <c r="I197" s="60"/>
      <c r="J197" s="61" t="str">
        <f t="array" ref="J197">IF(ROWS($B$10:B197)&gt;COUNTIF($Z$2:$Z$200,"انثى"),"",INDEX($AE$2:$AE$200,SMALL(IF($AF$2:$AF$200&lt;&gt;"",IF($Z$2:$Z$200="انثى",ROW($AF$2:$AF$200)-ROW($AF$2)+1)),ROWS($B$10:B197))))</f>
        <v/>
      </c>
      <c r="K197" s="62"/>
      <c r="L197" s="62"/>
    </row>
    <row r="198" spans="1:12">
      <c r="A198" s="58" t="str">
        <f>IF(B198="","",MAX($A$9:A197)+1)</f>
        <v/>
      </c>
      <c r="B198" s="59" t="str">
        <f t="array" ref="B198">IF(ROWS($B$10:B198)&gt;COUNTIF($Z$2:$Z$200,"ذكر"),"",INDEX($AF$2:$AF$200,SMALL(IF($AF$2:$AF$200&lt;&gt;"",IF($Z$2:$Z$200="ذكر",ROW($AF$2:$AF$200)-ROW($AF$2)+1)),ROWS($B$10:B198))))</f>
        <v/>
      </c>
      <c r="C198" s="60"/>
      <c r="D198" s="61" t="str">
        <f t="array" ref="D198">IF(ROWS($B$10:B198)&gt;COUNTIF($Z$2:$Z$200,"ذكر"),"",INDEX($AE$2:$AE$200,SMALL(IF($AF$2:$AF$200&lt;&gt;"",IF($Z$2:$Z$200="ذكر",ROW($AF$2:$AF$200)-ROW($AF$2)+1)),ROWS($B$10:B198))))</f>
        <v/>
      </c>
      <c r="E198" s="62"/>
      <c r="F198" s="62" t="str">
        <f t="array" ref="F198">IF(ROWS($B$10:B198)&gt;COUNTIF($Z$2:$Z$200,"ذكر"),"",INDEX($AA$2:$AA$200,SMALL(IF($AF$2:$AF$200&lt;&gt;"",IF($Z$2:$Z$200="ذكر",ROW($AF$2:$AF$200)-ROW($AF$2)+1)),ROWS($B$10:B198))))</f>
        <v/>
      </c>
      <c r="G198" s="63" t="str">
        <f>IF(H198="","",MAX($G$9:G197)+1)</f>
        <v/>
      </c>
      <c r="H198" s="64" t="str">
        <f t="array" ref="H198">IF(ROWS($B$10:B198)&gt;COUNTIF($Z$2:$Z$200,"انثى"),"",INDEX($AF$2:$AF$200,SMALL(IF($AF$2:$AF$200&lt;&gt;"",IF($Z$2:$Z$200="انثى",ROW($AF$2:$AF$200)-ROW($AF$2)+1)),ROWS($B$10:B198))))</f>
        <v/>
      </c>
      <c r="I198" s="60"/>
      <c r="J198" s="61" t="str">
        <f t="array" ref="J198">IF(ROWS($B$10:B198)&gt;COUNTIF($Z$2:$Z$200,"انثى"),"",INDEX($AE$2:$AE$200,SMALL(IF($AF$2:$AF$200&lt;&gt;"",IF($Z$2:$Z$200="انثى",ROW($AF$2:$AF$200)-ROW($AF$2)+1)),ROWS($B$10:B198))))</f>
        <v/>
      </c>
      <c r="K198" s="62"/>
      <c r="L198" s="62"/>
    </row>
    <row r="199" spans="1:12">
      <c r="A199" s="58" t="str">
        <f>IF(B199="","",MAX($A$9:A198)+1)</f>
        <v/>
      </c>
      <c r="B199" s="59" t="str">
        <f t="array" ref="B199">IF(ROWS($B$10:B199)&gt;COUNTIF($Z$2:$Z$200,"ذكر"),"",INDEX($AF$2:$AF$200,SMALL(IF($AF$2:$AF$200&lt;&gt;"",IF($Z$2:$Z$200="ذكر",ROW($AF$2:$AF$200)-ROW($AF$2)+1)),ROWS($B$10:B199))))</f>
        <v/>
      </c>
      <c r="C199" s="60"/>
      <c r="D199" s="61" t="str">
        <f t="array" ref="D199">IF(ROWS($B$10:B199)&gt;COUNTIF($Z$2:$Z$200,"ذكر"),"",INDEX($AE$2:$AE$200,SMALL(IF($AF$2:$AF$200&lt;&gt;"",IF($Z$2:$Z$200="ذكر",ROW($AF$2:$AF$200)-ROW($AF$2)+1)),ROWS($B$10:B199))))</f>
        <v/>
      </c>
      <c r="E199" s="62"/>
      <c r="F199" s="62" t="str">
        <f t="array" ref="F199">IF(ROWS($B$10:B199)&gt;COUNTIF($Z$2:$Z$200,"ذكر"),"",INDEX($AA$2:$AA$200,SMALL(IF($AF$2:$AF$200&lt;&gt;"",IF($Z$2:$Z$200="ذكر",ROW($AF$2:$AF$200)-ROW($AF$2)+1)),ROWS($B$10:B199))))</f>
        <v/>
      </c>
      <c r="G199" s="63" t="str">
        <f>IF(H199="","",MAX($G$9:G198)+1)</f>
        <v/>
      </c>
      <c r="H199" s="64" t="str">
        <f t="array" ref="H199">IF(ROWS($B$10:B199)&gt;COUNTIF($Z$2:$Z$200,"انثى"),"",INDEX($AF$2:$AF$200,SMALL(IF($AF$2:$AF$200&lt;&gt;"",IF($Z$2:$Z$200="انثى",ROW($AF$2:$AF$200)-ROW($AF$2)+1)),ROWS($B$10:B199))))</f>
        <v/>
      </c>
      <c r="I199" s="60"/>
      <c r="J199" s="61" t="str">
        <f t="array" ref="J199">IF(ROWS($B$10:B199)&gt;COUNTIF($Z$2:$Z$200,"انثى"),"",INDEX($AE$2:$AE$200,SMALL(IF($AF$2:$AF$200&lt;&gt;"",IF($Z$2:$Z$200="انثى",ROW($AF$2:$AF$200)-ROW($AF$2)+1)),ROWS($B$10:B199))))</f>
        <v/>
      </c>
      <c r="K199" s="62"/>
      <c r="L199" s="62"/>
    </row>
    <row r="200" spans="1:12">
      <c r="A200" s="58" t="str">
        <f>IF(B200="","",MAX($A$9:A199)+1)</f>
        <v/>
      </c>
      <c r="B200" s="59" t="str">
        <f t="array" ref="B200">IF(ROWS($B$10:B200)&gt;COUNTIF($Z$2:$Z$200,"ذكر"),"",INDEX($AF$2:$AF$200,SMALL(IF($AF$2:$AF$200&lt;&gt;"",IF($Z$2:$Z$200="ذكر",ROW($AF$2:$AF$200)-ROW($AF$2)+1)),ROWS($B$10:B200))))</f>
        <v/>
      </c>
      <c r="C200" s="60"/>
      <c r="D200" s="61" t="str">
        <f t="array" ref="D200">IF(ROWS($B$10:B200)&gt;COUNTIF($Z$2:$Z$200,"ذكر"),"",INDEX($AE$2:$AE$200,SMALL(IF($AF$2:$AF$200&lt;&gt;"",IF($Z$2:$Z$200="ذكر",ROW($AF$2:$AF$200)-ROW($AF$2)+1)),ROWS($B$10:B200))))</f>
        <v/>
      </c>
      <c r="E200" s="62"/>
      <c r="F200" s="62" t="str">
        <f t="array" ref="F200">IF(ROWS($B$10:B200)&gt;COUNTIF($Z$2:$Z$200,"ذكر"),"",INDEX($AA$2:$AA$200,SMALL(IF($AF$2:$AF$200&lt;&gt;"",IF($Z$2:$Z$200="ذكر",ROW($AF$2:$AF$200)-ROW($AF$2)+1)),ROWS($B$10:B200))))</f>
        <v/>
      </c>
      <c r="G200" s="63" t="str">
        <f>IF(H200="","",MAX($G$9:G199)+1)</f>
        <v/>
      </c>
      <c r="H200" s="64" t="str">
        <f t="array" ref="H200">IF(ROWS($B$10:B200)&gt;COUNTIF($Z$2:$Z$200,"انثى"),"",INDEX($AF$2:$AF$200,SMALL(IF($AF$2:$AF$200&lt;&gt;"",IF($Z$2:$Z$200="انثى",ROW($AF$2:$AF$200)-ROW($AF$2)+1)),ROWS($B$10:B200))))</f>
        <v/>
      </c>
      <c r="I200" s="60"/>
      <c r="J200" s="61" t="str">
        <f t="array" ref="J200">IF(ROWS($B$10:B200)&gt;COUNTIF($Z$2:$Z$200,"انثى"),"",INDEX($AE$2:$AE$200,SMALL(IF($AF$2:$AF$200&lt;&gt;"",IF($Z$2:$Z$200="انثى",ROW($AF$2:$AF$200)-ROW($AF$2)+1)),ROWS($B$10:B200))))</f>
        <v/>
      </c>
      <c r="K200" s="62"/>
      <c r="L200" s="62"/>
    </row>
    <row r="201" spans="1:12">
      <c r="A201" s="58" t="str">
        <f>IF(B201="","",MAX($A$9:A200)+1)</f>
        <v/>
      </c>
      <c r="B201" s="59" t="str">
        <f t="array" ref="B201">IF(ROWS($B$10:B201)&gt;COUNTIF($Z$2:$Z$200,"ذكر"),"",INDEX($AF$2:$AF$200,SMALL(IF($AF$2:$AF$200&lt;&gt;"",IF($Z$2:$Z$200="ذكر",ROW($AF$2:$AF$200)-ROW($AF$2)+1)),ROWS($B$10:B201))))</f>
        <v/>
      </c>
      <c r="C201" s="60"/>
      <c r="D201" s="61" t="str">
        <f t="array" ref="D201">IF(ROWS($B$10:B201)&gt;COUNTIF($Z$2:$Z$200,"ذكر"),"",INDEX($AE$2:$AE$200,SMALL(IF($AF$2:$AF$200&lt;&gt;"",IF($Z$2:$Z$200="ذكر",ROW($AF$2:$AF$200)-ROW($AF$2)+1)),ROWS($B$10:B201))))</f>
        <v/>
      </c>
      <c r="E201" s="62"/>
      <c r="F201" s="62" t="str">
        <f t="array" ref="F201">IF(ROWS($B$10:B201)&gt;COUNTIF($Z$2:$Z$200,"ذكر"),"",INDEX($AA$2:$AA$200,SMALL(IF($AF$2:$AF$200&lt;&gt;"",IF($Z$2:$Z$200="ذكر",ROW($AF$2:$AF$200)-ROW($AF$2)+1)),ROWS($B$10:B201))))</f>
        <v/>
      </c>
      <c r="G201" s="63" t="str">
        <f>IF(H201="","",MAX($G$9:G200)+1)</f>
        <v/>
      </c>
      <c r="H201" s="64" t="str">
        <f t="array" ref="H201">IF(ROWS($B$10:B201)&gt;COUNTIF($Z$2:$Z$200,"انثى"),"",INDEX($AF$2:$AF$200,SMALL(IF($AF$2:$AF$200&lt;&gt;"",IF($Z$2:$Z$200="انثى",ROW($AF$2:$AF$200)-ROW($AF$2)+1)),ROWS($B$10:B201))))</f>
        <v/>
      </c>
      <c r="I201" s="60"/>
      <c r="J201" s="61" t="str">
        <f t="array" ref="J201">IF(ROWS($B$10:B201)&gt;COUNTIF($Z$2:$Z$200,"انثى"),"",INDEX($AE$2:$AE$200,SMALL(IF($AF$2:$AF$200&lt;&gt;"",IF($Z$2:$Z$200="انثى",ROW($AF$2:$AF$200)-ROW($AF$2)+1)),ROWS($B$10:B201))))</f>
        <v/>
      </c>
      <c r="K201" s="62"/>
      <c r="L201" s="62"/>
    </row>
    <row r="202" spans="1:12">
      <c r="A202" s="58" t="str">
        <f>IF(B202="","",MAX($A$9:A201)+1)</f>
        <v/>
      </c>
      <c r="B202" s="59" t="str">
        <f t="array" ref="B202">IF(ROWS($B$10:B202)&gt;COUNTIF($Z$2:$Z$200,"ذكر"),"",INDEX($AF$2:$AF$200,SMALL(IF($AF$2:$AF$200&lt;&gt;"",IF($Z$2:$Z$200="ذكر",ROW($AF$2:$AF$200)-ROW($AF$2)+1)),ROWS($B$10:B202))))</f>
        <v/>
      </c>
      <c r="C202" s="60"/>
      <c r="D202" s="61" t="str">
        <f t="array" ref="D202">IF(ROWS($B$10:B202)&gt;COUNTIF($Z$2:$Z$200,"ذكر"),"",INDEX($AE$2:$AE$200,SMALL(IF($AF$2:$AF$200&lt;&gt;"",IF($Z$2:$Z$200="ذكر",ROW($AF$2:$AF$200)-ROW($AF$2)+1)),ROWS($B$10:B202))))</f>
        <v/>
      </c>
      <c r="E202" s="62"/>
      <c r="F202" s="62" t="str">
        <f t="array" ref="F202">IF(ROWS($B$10:B202)&gt;COUNTIF($Z$2:$Z$200,"ذكر"),"",INDEX($AA$2:$AA$200,SMALL(IF($AF$2:$AF$200&lt;&gt;"",IF($Z$2:$Z$200="ذكر",ROW($AF$2:$AF$200)-ROW($AF$2)+1)),ROWS($B$10:B202))))</f>
        <v/>
      </c>
      <c r="G202" s="63" t="str">
        <f>IF(H202="","",MAX($G$9:G201)+1)</f>
        <v/>
      </c>
      <c r="H202" s="64" t="str">
        <f t="array" ref="H202">IF(ROWS($B$10:B202)&gt;COUNTIF($Z$2:$Z$200,"انثى"),"",INDEX($AF$2:$AF$200,SMALL(IF($AF$2:$AF$200&lt;&gt;"",IF($Z$2:$Z$200="انثى",ROW($AF$2:$AF$200)-ROW($AF$2)+1)),ROWS($B$10:B202))))</f>
        <v/>
      </c>
      <c r="I202" s="60"/>
      <c r="J202" s="61" t="str">
        <f t="array" ref="J202">IF(ROWS($B$10:B202)&gt;COUNTIF($Z$2:$Z$200,"انثى"),"",INDEX($AE$2:$AE$200,SMALL(IF($AF$2:$AF$200&lt;&gt;"",IF($Z$2:$Z$200="انثى",ROW($AF$2:$AF$200)-ROW($AF$2)+1)),ROWS($B$10:B202))))</f>
        <v/>
      </c>
      <c r="K202" s="62"/>
      <c r="L202" s="62"/>
    </row>
    <row r="203" spans="1:12">
      <c r="A203" s="58" t="str">
        <f>IF(B203="","",MAX($A$9:A202)+1)</f>
        <v/>
      </c>
      <c r="B203" s="59" t="str">
        <f t="array" ref="B203">IF(ROWS($B$10:B203)&gt;COUNTIF($Z$2:$Z$200,"ذكر"),"",INDEX($AF$2:$AF$200,SMALL(IF($AF$2:$AF$200&lt;&gt;"",IF($Z$2:$Z$200="ذكر",ROW($AF$2:$AF$200)-ROW($AF$2)+1)),ROWS($B$10:B203))))</f>
        <v/>
      </c>
      <c r="C203" s="60"/>
      <c r="D203" s="61" t="str">
        <f t="array" ref="D203">IF(ROWS($B$10:B203)&gt;COUNTIF($Z$2:$Z$200,"ذكر"),"",INDEX($AE$2:$AE$200,SMALL(IF($AF$2:$AF$200&lt;&gt;"",IF($Z$2:$Z$200="ذكر",ROW($AF$2:$AF$200)-ROW($AF$2)+1)),ROWS($B$10:B203))))</f>
        <v/>
      </c>
      <c r="E203" s="62"/>
      <c r="F203" s="62" t="str">
        <f t="array" ref="F203">IF(ROWS($B$10:B203)&gt;COUNTIF($Z$2:$Z$200,"ذكر"),"",INDEX($AA$2:$AA$200,SMALL(IF($AF$2:$AF$200&lt;&gt;"",IF($Z$2:$Z$200="ذكر",ROW($AF$2:$AF$200)-ROW($AF$2)+1)),ROWS($B$10:B203))))</f>
        <v/>
      </c>
      <c r="G203" s="63" t="str">
        <f>IF(H203="","",MAX($G$9:G202)+1)</f>
        <v/>
      </c>
      <c r="H203" s="64" t="str">
        <f t="array" ref="H203">IF(ROWS($B$10:B203)&gt;COUNTIF($Z$2:$Z$200,"انثى"),"",INDEX($AF$2:$AF$200,SMALL(IF($AF$2:$AF$200&lt;&gt;"",IF($Z$2:$Z$200="انثى",ROW($AF$2:$AF$200)-ROW($AF$2)+1)),ROWS($B$10:B203))))</f>
        <v/>
      </c>
      <c r="I203" s="60"/>
      <c r="J203" s="61" t="str">
        <f t="array" ref="J203">IF(ROWS($B$10:B203)&gt;COUNTIF($Z$2:$Z$200,"انثى"),"",INDEX($AE$2:$AE$200,SMALL(IF($AF$2:$AF$200&lt;&gt;"",IF($Z$2:$Z$200="انثى",ROW($AF$2:$AF$200)-ROW($AF$2)+1)),ROWS($B$10:B203))))</f>
        <v/>
      </c>
      <c r="K203" s="62"/>
      <c r="L203" s="62"/>
    </row>
    <row r="204" spans="1:12">
      <c r="A204" s="58" t="str">
        <f>IF(B204="","",MAX($A$9:A203)+1)</f>
        <v/>
      </c>
      <c r="B204" s="59" t="str">
        <f t="array" ref="B204">IF(ROWS($B$10:B204)&gt;COUNTIF($Z$2:$Z$200,"ذكر"),"",INDEX($AF$2:$AF$200,SMALL(IF($AF$2:$AF$200&lt;&gt;"",IF($Z$2:$Z$200="ذكر",ROW($AF$2:$AF$200)-ROW($AF$2)+1)),ROWS($B$10:B204))))</f>
        <v/>
      </c>
      <c r="C204" s="60"/>
      <c r="D204" s="61" t="str">
        <f t="array" ref="D204">IF(ROWS($B$10:B204)&gt;COUNTIF($Z$2:$Z$200,"ذكر"),"",INDEX($AE$2:$AE$200,SMALL(IF($AF$2:$AF$200&lt;&gt;"",IF($Z$2:$Z$200="ذكر",ROW($AF$2:$AF$200)-ROW($AF$2)+1)),ROWS($B$10:B204))))</f>
        <v/>
      </c>
      <c r="E204" s="62"/>
      <c r="F204" s="62" t="str">
        <f t="array" ref="F204">IF(ROWS($B$10:B204)&gt;COUNTIF($Z$2:$Z$200,"ذكر"),"",INDEX($AA$2:$AA$200,SMALL(IF($AF$2:$AF$200&lt;&gt;"",IF($Z$2:$Z$200="ذكر",ROW($AF$2:$AF$200)-ROW($AF$2)+1)),ROWS($B$10:B204))))</f>
        <v/>
      </c>
      <c r="G204" s="63" t="str">
        <f>IF(H204="","",MAX($G$9:G203)+1)</f>
        <v/>
      </c>
      <c r="H204" s="64" t="str">
        <f t="array" ref="H204">IF(ROWS($B$10:B204)&gt;COUNTIF($Z$2:$Z$200,"انثى"),"",INDEX($AF$2:$AF$200,SMALL(IF($AF$2:$AF$200&lt;&gt;"",IF($Z$2:$Z$200="انثى",ROW($AF$2:$AF$200)-ROW($AF$2)+1)),ROWS($B$10:B204))))</f>
        <v/>
      </c>
      <c r="I204" s="60"/>
      <c r="J204" s="61" t="str">
        <f t="array" ref="J204">IF(ROWS($B$10:B204)&gt;COUNTIF($Z$2:$Z$200,"انثى"),"",INDEX($AE$2:$AE$200,SMALL(IF($AF$2:$AF$200&lt;&gt;"",IF($Z$2:$Z$200="انثى",ROW($AF$2:$AF$200)-ROW($AF$2)+1)),ROWS($B$10:B204))))</f>
        <v/>
      </c>
      <c r="K204" s="62"/>
      <c r="L204" s="62"/>
    </row>
    <row r="205" spans="1:12">
      <c r="A205" s="58" t="str">
        <f>IF(B205="","",MAX($A$9:A204)+1)</f>
        <v/>
      </c>
      <c r="B205" s="59" t="str">
        <f t="array" ref="B205">IF(ROWS($B$10:B205)&gt;COUNTIF($Z$2:$Z$200,"ذكر"),"",INDEX($AF$2:$AF$200,SMALL(IF($AF$2:$AF$200&lt;&gt;"",IF($Z$2:$Z$200="ذكر",ROW($AF$2:$AF$200)-ROW($AF$2)+1)),ROWS($B$10:B205))))</f>
        <v/>
      </c>
      <c r="C205" s="60"/>
      <c r="D205" s="61" t="str">
        <f t="array" ref="D205">IF(ROWS($B$10:B205)&gt;COUNTIF($Z$2:$Z$200,"ذكر"),"",INDEX($AE$2:$AE$200,SMALL(IF($AF$2:$AF$200&lt;&gt;"",IF($Z$2:$Z$200="ذكر",ROW($AF$2:$AF$200)-ROW($AF$2)+1)),ROWS($B$10:B205))))</f>
        <v/>
      </c>
      <c r="E205" s="62"/>
      <c r="F205" s="62" t="str">
        <f t="array" ref="F205">IF(ROWS($B$10:B205)&gt;COUNTIF($Z$2:$Z$200,"ذكر"),"",INDEX($AA$2:$AA$200,SMALL(IF($AF$2:$AF$200&lt;&gt;"",IF($Z$2:$Z$200="ذكر",ROW($AF$2:$AF$200)-ROW($AF$2)+1)),ROWS($B$10:B205))))</f>
        <v/>
      </c>
      <c r="G205" s="63" t="str">
        <f>IF(H205="","",MAX($G$9:G204)+1)</f>
        <v/>
      </c>
      <c r="H205" s="64" t="str">
        <f t="array" ref="H205">IF(ROWS($B$10:B205)&gt;COUNTIF($Z$2:$Z$200,"انثى"),"",INDEX($AF$2:$AF$200,SMALL(IF($AF$2:$AF$200&lt;&gt;"",IF($Z$2:$Z$200="انثى",ROW($AF$2:$AF$200)-ROW($AF$2)+1)),ROWS($B$10:B205))))</f>
        <v/>
      </c>
      <c r="I205" s="60"/>
      <c r="J205" s="61" t="str">
        <f t="array" ref="J205">IF(ROWS($B$10:B205)&gt;COUNTIF($Z$2:$Z$200,"انثى"),"",INDEX($AE$2:$AE$200,SMALL(IF($AF$2:$AF$200&lt;&gt;"",IF($Z$2:$Z$200="انثى",ROW($AF$2:$AF$200)-ROW($AF$2)+1)),ROWS($B$10:B205))))</f>
        <v/>
      </c>
      <c r="K205" s="62"/>
      <c r="L205" s="62"/>
    </row>
    <row r="206" spans="1:12">
      <c r="A206" s="58" t="str">
        <f>IF(B206="","",MAX($A$9:A205)+1)</f>
        <v/>
      </c>
      <c r="B206" s="59" t="str">
        <f t="array" ref="B206">IF(ROWS($B$10:B206)&gt;COUNTIF($Z$2:$Z$200,"ذكر"),"",INDEX($AF$2:$AF$200,SMALL(IF($AF$2:$AF$200&lt;&gt;"",IF($Z$2:$Z$200="ذكر",ROW($AF$2:$AF$200)-ROW($AF$2)+1)),ROWS($B$10:B206))))</f>
        <v/>
      </c>
      <c r="C206" s="60"/>
      <c r="D206" s="61" t="str">
        <f t="array" ref="D206">IF(ROWS($B$10:B206)&gt;COUNTIF($Z$2:$Z$200,"ذكر"),"",INDEX($AE$2:$AE$200,SMALL(IF($AF$2:$AF$200&lt;&gt;"",IF($Z$2:$Z$200="ذكر",ROW($AF$2:$AF$200)-ROW($AF$2)+1)),ROWS($B$10:B206))))</f>
        <v/>
      </c>
      <c r="E206" s="62"/>
      <c r="F206" s="62" t="str">
        <f t="array" ref="F206">IF(ROWS($B$10:B206)&gt;COUNTIF($Z$2:$Z$200,"ذكر"),"",INDEX($AA$2:$AA$200,SMALL(IF($AF$2:$AF$200&lt;&gt;"",IF($Z$2:$Z$200="ذكر",ROW($AF$2:$AF$200)-ROW($AF$2)+1)),ROWS($B$10:B206))))</f>
        <v/>
      </c>
      <c r="G206" s="63" t="str">
        <f>IF(H206="","",MAX($G$9:G205)+1)</f>
        <v/>
      </c>
      <c r="H206" s="64" t="str">
        <f t="array" ref="H206">IF(ROWS($B$10:B206)&gt;COUNTIF($Z$2:$Z$200,"انثى"),"",INDEX($AF$2:$AF$200,SMALL(IF($AF$2:$AF$200&lt;&gt;"",IF($Z$2:$Z$200="انثى",ROW($AF$2:$AF$200)-ROW($AF$2)+1)),ROWS($B$10:B206))))</f>
        <v/>
      </c>
      <c r="I206" s="60"/>
      <c r="J206" s="61" t="str">
        <f t="array" ref="J206">IF(ROWS($B$10:B206)&gt;COUNTIF($Z$2:$Z$200,"انثى"),"",INDEX($AE$2:$AE$200,SMALL(IF($AF$2:$AF$200&lt;&gt;"",IF($Z$2:$Z$200="انثى",ROW($AF$2:$AF$200)-ROW($AF$2)+1)),ROWS($B$10:B206))))</f>
        <v/>
      </c>
      <c r="K206" s="62"/>
      <c r="L206" s="62"/>
    </row>
    <row r="207" spans="1:12">
      <c r="A207" s="58" t="str">
        <f>IF(B207="","",MAX($A$9:A206)+1)</f>
        <v/>
      </c>
      <c r="B207" s="59" t="str">
        <f t="array" ref="B207">IF(ROWS($B$10:B207)&gt;COUNTIF($Z$2:$Z$200,"ذكر"),"",INDEX($AF$2:$AF$200,SMALL(IF($AF$2:$AF$200&lt;&gt;"",IF($Z$2:$Z$200="ذكر",ROW($AF$2:$AF$200)-ROW($AF$2)+1)),ROWS($B$10:B207))))</f>
        <v/>
      </c>
      <c r="C207" s="60"/>
      <c r="D207" s="61" t="str">
        <f t="array" ref="D207">IF(ROWS($B$10:B207)&gt;COUNTIF($Z$2:$Z$200,"ذكر"),"",INDEX($AE$2:$AE$200,SMALL(IF($AF$2:$AF$200&lt;&gt;"",IF($Z$2:$Z$200="ذكر",ROW($AF$2:$AF$200)-ROW($AF$2)+1)),ROWS($B$10:B207))))</f>
        <v/>
      </c>
      <c r="E207" s="62"/>
      <c r="F207" s="62" t="str">
        <f t="array" ref="F207">IF(ROWS($B$10:B207)&gt;COUNTIF($Z$2:$Z$200,"ذكر"),"",INDEX($AA$2:$AA$200,SMALL(IF($AF$2:$AF$200&lt;&gt;"",IF($Z$2:$Z$200="ذكر",ROW($AF$2:$AF$200)-ROW($AF$2)+1)),ROWS($B$10:B207))))</f>
        <v/>
      </c>
      <c r="G207" s="63" t="str">
        <f>IF(H207="","",MAX($G$9:G206)+1)</f>
        <v/>
      </c>
      <c r="H207" s="64" t="str">
        <f t="array" ref="H207">IF(ROWS($B$10:B207)&gt;COUNTIF($Z$2:$Z$200,"انثى"),"",INDEX($AF$2:$AF$200,SMALL(IF($AF$2:$AF$200&lt;&gt;"",IF($Z$2:$Z$200="انثى",ROW($AF$2:$AF$200)-ROW($AF$2)+1)),ROWS($B$10:B207))))</f>
        <v/>
      </c>
      <c r="I207" s="60"/>
      <c r="J207" s="61" t="str">
        <f t="array" ref="J207">IF(ROWS($B$10:B207)&gt;COUNTIF($Z$2:$Z$200,"انثى"),"",INDEX($AE$2:$AE$200,SMALL(IF($AF$2:$AF$200&lt;&gt;"",IF($Z$2:$Z$200="انثى",ROW($AF$2:$AF$200)-ROW($AF$2)+1)),ROWS($B$10:B207))))</f>
        <v/>
      </c>
      <c r="K207" s="62"/>
      <c r="L207" s="62"/>
    </row>
    <row r="208" spans="1:12">
      <c r="A208" s="58" t="str">
        <f>IF(B208="","",MAX($A$9:A207)+1)</f>
        <v/>
      </c>
      <c r="B208" s="59" t="str">
        <f t="array" ref="B208">IF(ROWS($B$10:B208)&gt;COUNTIF($Z$2:$Z$200,"ذكر"),"",INDEX($AF$2:$AF$200,SMALL(IF($AF$2:$AF$200&lt;&gt;"",IF($Z$2:$Z$200="ذكر",ROW($AF$2:$AF$200)-ROW($AF$2)+1)),ROWS($B$10:B208))))</f>
        <v/>
      </c>
      <c r="C208" s="60"/>
      <c r="D208" s="61" t="str">
        <f t="array" ref="D208">IF(ROWS($B$10:B208)&gt;COUNTIF($Z$2:$Z$200,"ذكر"),"",INDEX($AE$2:$AE$200,SMALL(IF($AF$2:$AF$200&lt;&gt;"",IF($Z$2:$Z$200="ذكر",ROW($AF$2:$AF$200)-ROW($AF$2)+1)),ROWS($B$10:B208))))</f>
        <v/>
      </c>
      <c r="E208" s="62"/>
      <c r="F208" s="62" t="str">
        <f t="array" ref="F208">IF(ROWS($B$10:B208)&gt;COUNTIF($Z$2:$Z$200,"ذكر"),"",INDEX($AA$2:$AA$200,SMALL(IF($AF$2:$AF$200&lt;&gt;"",IF($Z$2:$Z$200="ذكر",ROW($AF$2:$AF$200)-ROW($AF$2)+1)),ROWS($B$10:B208))))</f>
        <v/>
      </c>
      <c r="G208" s="63" t="str">
        <f>IF(H208="","",MAX($G$9:G207)+1)</f>
        <v/>
      </c>
      <c r="H208" s="64" t="str">
        <f t="array" ref="H208">IF(ROWS($B$10:B208)&gt;COUNTIF($Z$2:$Z$200,"انثى"),"",INDEX($AF$2:$AF$200,SMALL(IF($AF$2:$AF$200&lt;&gt;"",IF($Z$2:$Z$200="انثى",ROW($AF$2:$AF$200)-ROW($AF$2)+1)),ROWS($B$10:B208))))</f>
        <v/>
      </c>
      <c r="I208" s="60"/>
      <c r="J208" s="61" t="str">
        <f t="array" ref="J208">IF(ROWS($B$10:B208)&gt;COUNTIF($Z$2:$Z$200,"انثى"),"",INDEX($AE$2:$AE$200,SMALL(IF($AF$2:$AF$200&lt;&gt;"",IF($Z$2:$Z$200="انثى",ROW($AF$2:$AF$200)-ROW($AF$2)+1)),ROWS($B$10:B208))))</f>
        <v/>
      </c>
      <c r="K208" s="62"/>
      <c r="L208" s="62"/>
    </row>
    <row r="209" spans="1:12">
      <c r="A209" s="58" t="str">
        <f>IF(B209="","",MAX($A$9:A208)+1)</f>
        <v/>
      </c>
      <c r="B209" s="59" t="str">
        <f t="array" ref="B209">IF(ROWS($B$10:B209)&gt;COUNTIF($Z$2:$Z$200,"ذكر"),"",INDEX($AF$2:$AF$200,SMALL(IF($AF$2:$AF$200&lt;&gt;"",IF($Z$2:$Z$200="ذكر",ROW($AF$2:$AF$200)-ROW($AF$2)+1)),ROWS($B$10:B209))))</f>
        <v/>
      </c>
      <c r="C209" s="60"/>
      <c r="D209" s="61" t="str">
        <f t="array" ref="D209">IF(ROWS($B$10:B209)&gt;COUNTIF($Z$2:$Z$200,"ذكر"),"",INDEX($AE$2:$AE$200,SMALL(IF($AF$2:$AF$200&lt;&gt;"",IF($Z$2:$Z$200="ذكر",ROW($AF$2:$AF$200)-ROW($AF$2)+1)),ROWS($B$10:B209))))</f>
        <v/>
      </c>
      <c r="E209" s="62"/>
      <c r="F209" s="62" t="str">
        <f t="array" ref="F209">IF(ROWS($B$10:B209)&gt;COUNTIF($Z$2:$Z$200,"ذكر"),"",INDEX($AA$2:$AA$200,SMALL(IF($AF$2:$AF$200&lt;&gt;"",IF($Z$2:$Z$200="ذكر",ROW($AF$2:$AF$200)-ROW($AF$2)+1)),ROWS($B$10:B209))))</f>
        <v/>
      </c>
      <c r="G209" s="63" t="str">
        <f>IF(H209="","",MAX($G$9:G208)+1)</f>
        <v/>
      </c>
      <c r="H209" s="64" t="str">
        <f t="array" ref="H209">IF(ROWS($B$10:B209)&gt;COUNTIF($Z$2:$Z$200,"انثى"),"",INDEX($AF$2:$AF$200,SMALL(IF($AF$2:$AF$200&lt;&gt;"",IF($Z$2:$Z$200="انثى",ROW($AF$2:$AF$200)-ROW($AF$2)+1)),ROWS($B$10:B209))))</f>
        <v/>
      </c>
      <c r="I209" s="60"/>
      <c r="J209" s="61" t="str">
        <f t="array" ref="J209">IF(ROWS($B$10:B209)&gt;COUNTIF($Z$2:$Z$200,"انثى"),"",INDEX($AE$2:$AE$200,SMALL(IF($AF$2:$AF$200&lt;&gt;"",IF($Z$2:$Z$200="انثى",ROW($AF$2:$AF$200)-ROW($AF$2)+1)),ROWS($B$10:B209))))</f>
        <v/>
      </c>
      <c r="K209" s="62"/>
      <c r="L209" s="62"/>
    </row>
    <row r="210" spans="1:12">
      <c r="A210" s="58" t="str">
        <f>IF(B210="","",MAX($A$9:A209)+1)</f>
        <v/>
      </c>
      <c r="B210" s="59" t="str">
        <f t="array" ref="B210">IF(ROWS($B$10:B210)&gt;COUNTIF($Z$2:$Z$200,"ذكر"),"",INDEX($AF$2:$AF$200,SMALL(IF($AF$2:$AF$200&lt;&gt;"",IF($Z$2:$Z$200="ذكر",ROW($AF$2:$AF$200)-ROW($AF$2)+1)),ROWS($B$10:B210))))</f>
        <v/>
      </c>
      <c r="C210" s="60"/>
      <c r="D210" s="61" t="str">
        <f t="array" ref="D210">IF(ROWS($B$10:B210)&gt;COUNTIF($Z$2:$Z$200,"ذكر"),"",INDEX($AE$2:$AE$200,SMALL(IF($AF$2:$AF$200&lt;&gt;"",IF($Z$2:$Z$200="ذكر",ROW($AF$2:$AF$200)-ROW($AF$2)+1)),ROWS($B$10:B210))))</f>
        <v/>
      </c>
      <c r="E210" s="62"/>
      <c r="F210" s="62" t="str">
        <f t="array" ref="F210">IF(ROWS($B$10:B210)&gt;COUNTIF($Z$2:$Z$200,"ذكر"),"",INDEX($AA$2:$AA$200,SMALL(IF($AF$2:$AF$200&lt;&gt;"",IF($Z$2:$Z$200="ذكر",ROW($AF$2:$AF$200)-ROW($AF$2)+1)),ROWS($B$10:B210))))</f>
        <v/>
      </c>
      <c r="G210" s="63" t="str">
        <f>IF(H210="","",MAX($G$9:G209)+1)</f>
        <v/>
      </c>
      <c r="H210" s="64" t="str">
        <f t="array" ref="H210">IF(ROWS($B$10:B210)&gt;COUNTIF($Z$2:$Z$200,"انثى"),"",INDEX($AF$2:$AF$200,SMALL(IF($AF$2:$AF$200&lt;&gt;"",IF($Z$2:$Z$200="انثى",ROW($AF$2:$AF$200)-ROW($AF$2)+1)),ROWS($B$10:B210))))</f>
        <v/>
      </c>
      <c r="I210" s="60"/>
      <c r="J210" s="61" t="str">
        <f t="array" ref="J210">IF(ROWS($B$10:B210)&gt;COUNTIF($Z$2:$Z$200,"انثى"),"",INDEX($AE$2:$AE$200,SMALL(IF($AF$2:$AF$200&lt;&gt;"",IF($Z$2:$Z$200="انثى",ROW($AF$2:$AF$200)-ROW($AF$2)+1)),ROWS($B$10:B210))))</f>
        <v/>
      </c>
      <c r="K210" s="62"/>
      <c r="L210" s="62"/>
    </row>
    <row r="211" spans="1:12">
      <c r="A211" s="58" t="str">
        <f>IF(B211="","",MAX($A$9:A210)+1)</f>
        <v/>
      </c>
      <c r="B211" s="59" t="str">
        <f t="array" ref="B211">IF(ROWS($B$10:B211)&gt;COUNTIF($Z$2:$Z$200,"ذكر"),"",INDEX($AF$2:$AF$200,SMALL(IF($AF$2:$AF$200&lt;&gt;"",IF($Z$2:$Z$200="ذكر",ROW($AF$2:$AF$200)-ROW($AF$2)+1)),ROWS($B$10:B211))))</f>
        <v/>
      </c>
      <c r="C211" s="60"/>
      <c r="D211" s="61" t="str">
        <f t="array" ref="D211">IF(ROWS($B$10:B211)&gt;COUNTIF($Z$2:$Z$200,"ذكر"),"",INDEX($AE$2:$AE$200,SMALL(IF($AF$2:$AF$200&lt;&gt;"",IF($Z$2:$Z$200="ذكر",ROW($AF$2:$AF$200)-ROW($AF$2)+1)),ROWS($B$10:B211))))</f>
        <v/>
      </c>
      <c r="E211" s="62"/>
      <c r="F211" s="62" t="str">
        <f t="array" ref="F211">IF(ROWS($B$10:B211)&gt;COUNTIF($Z$2:$Z$200,"ذكر"),"",INDEX($AA$2:$AA$200,SMALL(IF($AF$2:$AF$200&lt;&gt;"",IF($Z$2:$Z$200="ذكر",ROW($AF$2:$AF$200)-ROW($AF$2)+1)),ROWS($B$10:B211))))</f>
        <v/>
      </c>
      <c r="G211" s="63" t="str">
        <f>IF(H211="","",MAX($G$9:G210)+1)</f>
        <v/>
      </c>
      <c r="H211" s="64" t="str">
        <f t="array" ref="H211">IF(ROWS($B$10:B211)&gt;COUNTIF($Z$2:$Z$200,"انثى"),"",INDEX($AF$2:$AF$200,SMALL(IF($AF$2:$AF$200&lt;&gt;"",IF($Z$2:$Z$200="انثى",ROW($AF$2:$AF$200)-ROW($AF$2)+1)),ROWS($B$10:B211))))</f>
        <v/>
      </c>
      <c r="I211" s="60"/>
      <c r="J211" s="61" t="str">
        <f t="array" ref="J211">IF(ROWS($B$10:B211)&gt;COUNTIF($Z$2:$Z$200,"انثى"),"",INDEX($AE$2:$AE$200,SMALL(IF($AF$2:$AF$200&lt;&gt;"",IF($Z$2:$Z$200="انثى",ROW($AF$2:$AF$200)-ROW($AF$2)+1)),ROWS($B$10:B211))))</f>
        <v/>
      </c>
      <c r="K211" s="62"/>
      <c r="L211" s="62"/>
    </row>
    <row r="212" spans="1:12">
      <c r="A212" s="58" t="str">
        <f>IF(B212="","",MAX($A$9:A211)+1)</f>
        <v/>
      </c>
      <c r="B212" s="59" t="str">
        <f t="array" ref="B212">IF(ROWS($B$10:B212)&gt;COUNTIF($Z$2:$Z$200,"ذكر"),"",INDEX($AF$2:$AF$200,SMALL(IF($AF$2:$AF$200&lt;&gt;"",IF($Z$2:$Z$200="ذكر",ROW($AF$2:$AF$200)-ROW($AF$2)+1)),ROWS($B$10:B212))))</f>
        <v/>
      </c>
      <c r="C212" s="60"/>
      <c r="D212" s="61" t="str">
        <f t="array" ref="D212">IF(ROWS($B$10:B212)&gt;COUNTIF($Z$2:$Z$200,"ذكر"),"",INDEX($AE$2:$AE$200,SMALL(IF($AF$2:$AF$200&lt;&gt;"",IF($Z$2:$Z$200="ذكر",ROW($AF$2:$AF$200)-ROW($AF$2)+1)),ROWS($B$10:B212))))</f>
        <v/>
      </c>
      <c r="E212" s="62"/>
      <c r="F212" s="62" t="str">
        <f t="array" ref="F212">IF(ROWS($B$10:B212)&gt;COUNTIF($Z$2:$Z$200,"ذكر"),"",INDEX($AA$2:$AA$200,SMALL(IF($AF$2:$AF$200&lt;&gt;"",IF($Z$2:$Z$200="ذكر",ROW($AF$2:$AF$200)-ROW($AF$2)+1)),ROWS($B$10:B212))))</f>
        <v/>
      </c>
      <c r="G212" s="63" t="str">
        <f>IF(H212="","",MAX($G$9:G211)+1)</f>
        <v/>
      </c>
      <c r="H212" s="64" t="str">
        <f t="array" ref="H212">IF(ROWS($B$10:B212)&gt;COUNTIF($Z$2:$Z$200,"انثى"),"",INDEX($AF$2:$AF$200,SMALL(IF($AF$2:$AF$200&lt;&gt;"",IF($Z$2:$Z$200="انثى",ROW($AF$2:$AF$200)-ROW($AF$2)+1)),ROWS($B$10:B212))))</f>
        <v/>
      </c>
      <c r="I212" s="60"/>
      <c r="J212" s="61" t="str">
        <f t="array" ref="J212">IF(ROWS($B$10:B212)&gt;COUNTIF($Z$2:$Z$200,"انثى"),"",INDEX($AE$2:$AE$200,SMALL(IF($AF$2:$AF$200&lt;&gt;"",IF($Z$2:$Z$200="انثى",ROW($AF$2:$AF$200)-ROW($AF$2)+1)),ROWS($B$10:B212))))</f>
        <v/>
      </c>
      <c r="K212" s="62"/>
      <c r="L212" s="62"/>
    </row>
    <row r="213" spans="1:12">
      <c r="A213" s="58" t="str">
        <f>IF(B213="","",MAX($A$9:A212)+1)</f>
        <v/>
      </c>
      <c r="B213" s="59" t="str">
        <f t="array" ref="B213">IF(ROWS($B$10:B213)&gt;COUNTIF($Z$2:$Z$200,"ذكر"),"",INDEX($AF$2:$AF$200,SMALL(IF($AF$2:$AF$200&lt;&gt;"",IF($Z$2:$Z$200="ذكر",ROW($AF$2:$AF$200)-ROW($AF$2)+1)),ROWS($B$10:B213))))</f>
        <v/>
      </c>
      <c r="C213" s="60"/>
      <c r="D213" s="61" t="str">
        <f t="array" ref="D213">IF(ROWS($B$10:B213)&gt;COUNTIF($Z$2:$Z$200,"ذكر"),"",INDEX($AE$2:$AE$200,SMALL(IF($AF$2:$AF$200&lt;&gt;"",IF($Z$2:$Z$200="ذكر",ROW($AF$2:$AF$200)-ROW($AF$2)+1)),ROWS($B$10:B213))))</f>
        <v/>
      </c>
      <c r="E213" s="62"/>
      <c r="F213" s="62" t="str">
        <f t="array" ref="F213">IF(ROWS($B$10:B213)&gt;COUNTIF($Z$2:$Z$200,"ذكر"),"",INDEX($AA$2:$AA$200,SMALL(IF($AF$2:$AF$200&lt;&gt;"",IF($Z$2:$Z$200="ذكر",ROW($AF$2:$AF$200)-ROW($AF$2)+1)),ROWS($B$10:B213))))</f>
        <v/>
      </c>
      <c r="G213" s="63" t="str">
        <f>IF(H213="","",MAX($G$9:G212)+1)</f>
        <v/>
      </c>
      <c r="H213" s="64" t="str">
        <f t="array" ref="H213">IF(ROWS($B$10:B213)&gt;COUNTIF($Z$2:$Z$200,"انثى"),"",INDEX($AF$2:$AF$200,SMALL(IF($AF$2:$AF$200&lt;&gt;"",IF($Z$2:$Z$200="انثى",ROW($AF$2:$AF$200)-ROW($AF$2)+1)),ROWS($B$10:B213))))</f>
        <v/>
      </c>
      <c r="I213" s="60"/>
      <c r="J213" s="61" t="str">
        <f t="array" ref="J213">IF(ROWS($B$10:B213)&gt;COUNTIF($Z$2:$Z$200,"انثى"),"",INDEX($AE$2:$AE$200,SMALL(IF($AF$2:$AF$200&lt;&gt;"",IF($Z$2:$Z$200="انثى",ROW($AF$2:$AF$200)-ROW($AF$2)+1)),ROWS($B$10:B213))))</f>
        <v/>
      </c>
      <c r="K213" s="62"/>
      <c r="L213" s="62"/>
    </row>
    <row r="214" spans="1:12">
      <c r="A214" s="58" t="str">
        <f>IF(B214="","",MAX($A$9:A213)+1)</f>
        <v/>
      </c>
      <c r="B214" s="59" t="str">
        <f t="array" ref="B214">IF(ROWS($B$10:B214)&gt;COUNTIF($Z$2:$Z$200,"ذكر"),"",INDEX($AF$2:$AF$200,SMALL(IF($AF$2:$AF$200&lt;&gt;"",IF($Z$2:$Z$200="ذكر",ROW($AF$2:$AF$200)-ROW($AF$2)+1)),ROWS($B$10:B214))))</f>
        <v/>
      </c>
      <c r="C214" s="60"/>
      <c r="D214" s="61" t="str">
        <f t="array" ref="D214">IF(ROWS($B$10:B214)&gt;COUNTIF($Z$2:$Z$200,"ذكر"),"",INDEX($AE$2:$AE$200,SMALL(IF($AF$2:$AF$200&lt;&gt;"",IF($Z$2:$Z$200="ذكر",ROW($AF$2:$AF$200)-ROW($AF$2)+1)),ROWS($B$10:B214))))</f>
        <v/>
      </c>
      <c r="E214" s="62"/>
      <c r="F214" s="62" t="str">
        <f t="array" ref="F214">IF(ROWS($B$10:B214)&gt;COUNTIF($Z$2:$Z$200,"ذكر"),"",INDEX($AA$2:$AA$200,SMALL(IF($AF$2:$AF$200&lt;&gt;"",IF($Z$2:$Z$200="ذكر",ROW($AF$2:$AF$200)-ROW($AF$2)+1)),ROWS($B$10:B214))))</f>
        <v/>
      </c>
      <c r="G214" s="63" t="str">
        <f>IF(H214="","",MAX($G$9:G213)+1)</f>
        <v/>
      </c>
      <c r="H214" s="64" t="str">
        <f t="array" ref="H214">IF(ROWS($B$10:B214)&gt;COUNTIF($Z$2:$Z$200,"انثى"),"",INDEX($AF$2:$AF$200,SMALL(IF($AF$2:$AF$200&lt;&gt;"",IF($Z$2:$Z$200="انثى",ROW($AF$2:$AF$200)-ROW($AF$2)+1)),ROWS($B$10:B214))))</f>
        <v/>
      </c>
      <c r="I214" s="60"/>
      <c r="J214" s="61" t="str">
        <f t="array" ref="J214">IF(ROWS($B$10:B214)&gt;COUNTIF($Z$2:$Z$200,"انثى"),"",INDEX($AE$2:$AE$200,SMALL(IF($AF$2:$AF$200&lt;&gt;"",IF($Z$2:$Z$200="انثى",ROW($AF$2:$AF$200)-ROW($AF$2)+1)),ROWS($B$10:B214))))</f>
        <v/>
      </c>
      <c r="K214" s="62"/>
      <c r="L214" s="62"/>
    </row>
    <row r="215" spans="1:12">
      <c r="A215" s="58" t="str">
        <f>IF(B215="","",MAX($A$9:A214)+1)</f>
        <v/>
      </c>
      <c r="B215" s="59" t="str">
        <f t="array" ref="B215">IF(ROWS($B$10:B215)&gt;COUNTIF($Z$2:$Z$200,"ذكر"),"",INDEX($AF$2:$AF$200,SMALL(IF($AF$2:$AF$200&lt;&gt;"",IF($Z$2:$Z$200="ذكر",ROW($AF$2:$AF$200)-ROW($AF$2)+1)),ROWS($B$10:B215))))</f>
        <v/>
      </c>
      <c r="C215" s="60"/>
      <c r="D215" s="61"/>
      <c r="E215" s="62"/>
      <c r="F215" s="62" t="str">
        <f t="array" ref="F215">IF(ROWS($B$10:B215)&gt;COUNTIF($Z$2:$Z$200,"ذكر"),"",INDEX($AA$2:$AA$200,SMALL(IF($AF$2:$AF$200&lt;&gt;"",IF($Z$2:$Z$200="ذكر",ROW($AF$2:$AF$200)-ROW($AF$2)+1)),ROWS($B$10:B215))))</f>
        <v/>
      </c>
      <c r="G215" s="63" t="str">
        <f>IF(H215="","",MAX($G$9:G214)+1)</f>
        <v/>
      </c>
      <c r="H215" s="64" t="str">
        <f t="array" ref="H215">IF(ROWS($B$10:B215)&gt;COUNTIF($Z$2:$Z$200,"انثى"),"",INDEX($AF$2:$AF$200,SMALL(IF($AF$2:$AF$200&lt;&gt;"",IF($Z$2:$Z$200="انثى",ROW($AF$2:$AF$200)-ROW($AF$2)+1)),ROWS($B$10:B215))))</f>
        <v/>
      </c>
      <c r="I215" s="60"/>
      <c r="J215" s="61" t="str">
        <f t="array" ref="J215">IF(ROWS($B$10:B215)&gt;COUNTIF($Z$2:$Z$200,"انثى"),"",INDEX($AE$2:$AE$200,SMALL(IF($AF$2:$AF$200&lt;&gt;"",IF($Z$2:$Z$200="انثى",ROW($AF$2:$AF$200)-ROW($AF$2)+1)),ROWS($B$10:B215))))</f>
        <v/>
      </c>
      <c r="K215" s="62"/>
      <c r="L215" s="62"/>
    </row>
    <row r="216" spans="1:12">
      <c r="A216" s="58" t="str">
        <f>IF(B216="","",MAX($A$9:A215)+1)</f>
        <v/>
      </c>
      <c r="B216" s="59" t="str">
        <f t="array" ref="B216">IF(ROWS($B$10:B216)&gt;COUNTIF($Z$2:$Z$200,"ذكر"),"",INDEX($AF$2:$AF$200,SMALL(IF($AF$2:$AF$200&lt;&gt;"",IF($Z$2:$Z$200="ذكر",ROW($AF$2:$AF$200)-ROW($AF$2)+1)),ROWS($B$10:B216))))</f>
        <v/>
      </c>
      <c r="C216" s="60"/>
      <c r="D216" s="61"/>
      <c r="E216" s="62"/>
      <c r="F216" s="62" t="str">
        <f t="array" ref="F216">IF(ROWS($B$10:B216)&gt;COUNTIF($Z$2:$Z$200,"ذكر"),"",INDEX($AA$2:$AA$200,SMALL(IF($AF$2:$AF$200&lt;&gt;"",IF($Z$2:$Z$200="ذكر",ROW($AF$2:$AF$200)-ROW($AF$2)+1)),ROWS($B$10:B216))))</f>
        <v/>
      </c>
      <c r="G216" s="63" t="str">
        <f>IF(H216="","",MAX($G$9:G215)+1)</f>
        <v/>
      </c>
      <c r="H216" s="64" t="str">
        <f t="array" ref="H216">IF(ROWS($B$10:B216)&gt;COUNTIF($Z$2:$Z$200,"انثى"),"",INDEX($AF$2:$AF$200,SMALL(IF($AF$2:$AF$200&lt;&gt;"",IF($Z$2:$Z$200="انثى",ROW($AF$2:$AF$200)-ROW($AF$2)+1)),ROWS($B$10:B216))))</f>
        <v/>
      </c>
      <c r="I216" s="60"/>
      <c r="J216" s="61" t="str">
        <f t="array" ref="J216">IF(ROWS($B$10:B216)&gt;COUNTIF($Z$2:$Z$200,"انثى"),"",INDEX($AE$2:$AE$200,SMALL(IF($AF$2:$AF$200&lt;&gt;"",IF($Z$2:$Z$200="انثى",ROW($AF$2:$AF$200)-ROW($AF$2)+1)),ROWS($B$10:B216))))</f>
        <v/>
      </c>
      <c r="K216" s="62"/>
      <c r="L216" s="62"/>
    </row>
    <row r="217" spans="1:12">
      <c r="A217" s="58" t="str">
        <f>IF(B217="","",MAX($A$9:A216)+1)</f>
        <v/>
      </c>
      <c r="B217" s="59" t="str">
        <f t="array" ref="B217">IF(ROWS($B$10:B217)&gt;COUNTIF($Z$2:$Z$200,"ذكر"),"",INDEX($AF$2:$AF$200,SMALL(IF($AF$2:$AF$200&lt;&gt;"",IF($Z$2:$Z$200="ذكر",ROW($AF$2:$AF$200)-ROW($AF$2)+1)),ROWS($B$10:B217))))</f>
        <v/>
      </c>
      <c r="C217" s="60"/>
      <c r="D217" s="61"/>
      <c r="E217" s="62"/>
      <c r="F217" s="62" t="str">
        <f t="array" ref="F217">IF(ROWS($B$10:B217)&gt;COUNTIF($Z$2:$Z$200,"ذكر"),"",INDEX($AA$2:$AA$200,SMALL(IF($AF$2:$AF$200&lt;&gt;"",IF($Z$2:$Z$200="ذكر",ROW($AF$2:$AF$200)-ROW($AF$2)+1)),ROWS($B$10:B217))))</f>
        <v/>
      </c>
      <c r="G217" s="63" t="str">
        <f>IF(H217="","",MAX($G$9:G216)+1)</f>
        <v/>
      </c>
      <c r="H217" s="64" t="str">
        <f t="array" ref="H217">IF(ROWS($B$10:B217)&gt;COUNTIF($Z$2:$Z$200,"انثى"),"",INDEX($AF$2:$AF$200,SMALL(IF($AF$2:$AF$200&lt;&gt;"",IF($Z$2:$Z$200="انثى",ROW($AF$2:$AF$200)-ROW($AF$2)+1)),ROWS($B$10:B217))))</f>
        <v/>
      </c>
      <c r="I217" s="60"/>
      <c r="J217" s="61" t="str">
        <f t="array" ref="J217">IF(ROWS($B$10:B217)&gt;COUNTIF($Z$2:$Z$200,"انثى"),"",INDEX($AE$2:$AE$200,SMALL(IF($AF$2:$AF$200&lt;&gt;"",IF($Z$2:$Z$200="انثى",ROW($AF$2:$AF$200)-ROW($AF$2)+1)),ROWS($B$10:B217))))</f>
        <v/>
      </c>
      <c r="K217" s="62"/>
      <c r="L217" s="62"/>
    </row>
    <row r="218" spans="1:12">
      <c r="A218" s="58" t="str">
        <f>IF(B218="","",MAX($A$9:A217)+1)</f>
        <v/>
      </c>
      <c r="B218" s="59" t="str">
        <f t="array" ref="B218">IF(ROWS($B$10:B218)&gt;COUNTIF($Z$2:$Z$200,"ذكر"),"",INDEX($AF$2:$AF$200,SMALL(IF($AF$2:$AF$200&lt;&gt;"",IF($Z$2:$Z$200="ذكر",ROW($AF$2:$AF$200)-ROW($AF$2)+1)),ROWS($B$10:B218))))</f>
        <v/>
      </c>
      <c r="C218" s="60"/>
      <c r="D218" s="61"/>
      <c r="E218" s="62"/>
      <c r="F218" s="62" t="str">
        <f t="array" ref="F218">IF(ROWS($B$10:B218)&gt;COUNTIF($Z$2:$Z$200,"ذكر"),"",INDEX($AA$2:$AA$200,SMALL(IF($AF$2:$AF$200&lt;&gt;"",IF($Z$2:$Z$200="ذكر",ROW($AF$2:$AF$200)-ROW($AF$2)+1)),ROWS($B$10:B218))))</f>
        <v/>
      </c>
      <c r="G218" s="63" t="str">
        <f>IF(H218="","",MAX($G$9:G217)+1)</f>
        <v/>
      </c>
      <c r="H218" s="64" t="str">
        <f t="array" ref="H218">IF(ROWS($B$10:B218)&gt;COUNTIF($Z$2:$Z$200,"انثى"),"",INDEX($AF$2:$AF$200,SMALL(IF($AF$2:$AF$200&lt;&gt;"",IF($Z$2:$Z$200="انثى",ROW($AF$2:$AF$200)-ROW($AF$2)+1)),ROWS($B$10:B218))))</f>
        <v/>
      </c>
      <c r="I218" s="60"/>
      <c r="J218" s="61" t="str">
        <f t="array" ref="J218">IF(ROWS($B$10:B218)&gt;COUNTIF($Z$2:$Z$200,"انثى"),"",INDEX($AE$2:$AE$200,SMALL(IF($AF$2:$AF$200&lt;&gt;"",IF($Z$2:$Z$200="انثى",ROW($AF$2:$AF$200)-ROW($AF$2)+1)),ROWS($B$10:B218))))</f>
        <v/>
      </c>
      <c r="K218" s="62"/>
      <c r="L218" s="62"/>
    </row>
    <row r="219" spans="1:12">
      <c r="A219" s="58" t="str">
        <f>IF(B219="","",MAX($A$9:A218)+1)</f>
        <v/>
      </c>
      <c r="B219" s="59" t="str">
        <f t="array" ref="B219">IF(ROWS($B$10:B219)&gt;COUNTIF($Z$2:$Z$200,"ذكر"),"",INDEX($AF$2:$AF$200,SMALL(IF($AF$2:$AF$200&lt;&gt;"",IF($Z$2:$Z$200="ذكر",ROW($AF$2:$AF$200)-ROW($AF$2)+1)),ROWS($B$10:B219))))</f>
        <v/>
      </c>
      <c r="C219" s="60"/>
      <c r="D219" s="61"/>
      <c r="E219" s="62"/>
      <c r="F219" s="62" t="str">
        <f t="array" ref="F219">IF(ROWS($B$10:B219)&gt;COUNTIF($Z$2:$Z$200,"ذكر"),"",INDEX($AA$2:$AA$200,SMALL(IF($AF$2:$AF$200&lt;&gt;"",IF($Z$2:$Z$200="ذكر",ROW($AF$2:$AF$200)-ROW($AF$2)+1)),ROWS($B$10:B219))))</f>
        <v/>
      </c>
      <c r="G219" s="63" t="str">
        <f>IF(H219="","",MAX($G$9:G218)+1)</f>
        <v/>
      </c>
      <c r="H219" s="64" t="str">
        <f t="array" ref="H219">IF(ROWS($B$10:B219)&gt;COUNTIF($Z$2:$Z$200,"انثى"),"",INDEX($AF$2:$AF$200,SMALL(IF($AF$2:$AF$200&lt;&gt;"",IF($Z$2:$Z$200="انثى",ROW($AF$2:$AF$200)-ROW($AF$2)+1)),ROWS($B$10:B219))))</f>
        <v/>
      </c>
      <c r="I219" s="60"/>
      <c r="J219" s="61" t="str">
        <f t="array" ref="J219">IF(ROWS($B$10:B219)&gt;COUNTIF($Z$2:$Z$200,"انثى"),"",INDEX($AE$2:$AE$200,SMALL(IF($AF$2:$AF$200&lt;&gt;"",IF($Z$2:$Z$200="انثى",ROW($AF$2:$AF$200)-ROW($AF$2)+1)),ROWS($B$10:B219))))</f>
        <v/>
      </c>
      <c r="K219" s="62"/>
      <c r="L219" s="62"/>
    </row>
    <row r="220" spans="1:12">
      <c r="A220" s="58" t="str">
        <f>IF(B220="","",MAX($A$9:A219)+1)</f>
        <v/>
      </c>
      <c r="B220" s="59" t="str">
        <f t="array" ref="B220">IF(ROWS($B$10:B220)&gt;COUNTIF($Z$2:$Z$200,"ذكر"),"",INDEX($AF$2:$AF$200,SMALL(IF($AF$2:$AF$200&lt;&gt;"",IF($Z$2:$Z$200="ذكر",ROW($AF$2:$AF$200)-ROW($AF$2)+1)),ROWS($B$10:B220))))</f>
        <v/>
      </c>
      <c r="C220" s="60"/>
      <c r="D220" s="61"/>
      <c r="E220" s="62"/>
      <c r="F220" s="62" t="str">
        <f t="array" ref="F220">IF(ROWS($B$10:B220)&gt;COUNTIF($Z$2:$Z$200,"ذكر"),"",INDEX($AA$2:$AA$200,SMALL(IF($AF$2:$AF$200&lt;&gt;"",IF($Z$2:$Z$200="ذكر",ROW($AF$2:$AF$200)-ROW($AF$2)+1)),ROWS($B$10:B220))))</f>
        <v/>
      </c>
      <c r="G220" s="63" t="str">
        <f>IF(H220="","",MAX($G$9:G219)+1)</f>
        <v/>
      </c>
      <c r="H220" s="64" t="str">
        <f t="array" ref="H220">IF(ROWS($B$10:B220)&gt;COUNTIF($Z$2:$Z$200,"انثى"),"",INDEX($AF$2:$AF$200,SMALL(IF($AF$2:$AF$200&lt;&gt;"",IF($Z$2:$Z$200="انثى",ROW($AF$2:$AF$200)-ROW($AF$2)+1)),ROWS($B$10:B220))))</f>
        <v/>
      </c>
      <c r="I220" s="60"/>
      <c r="J220" s="61" t="str">
        <f t="array" ref="J220">IF(ROWS($B$10:B220)&gt;COUNTIF($Z$2:$Z$200,"انثى"),"",INDEX($AE$2:$AE$200,SMALL(IF($AF$2:$AF$200&lt;&gt;"",IF($Z$2:$Z$200="انثى",ROW($AF$2:$AF$200)-ROW($AF$2)+1)),ROWS($B$10:B220))))</f>
        <v/>
      </c>
      <c r="K220" s="62"/>
      <c r="L220" s="62"/>
    </row>
    <row r="221" spans="1:12">
      <c r="A221" s="58" t="str">
        <f>IF(B221="","",MAX($A$9:A220)+1)</f>
        <v/>
      </c>
      <c r="B221" s="59" t="str">
        <f t="array" ref="B221">IF(ROWS($B$10:B221)&gt;COUNTIF($Z$2:$Z$200,"ذكر"),"",INDEX($AF$2:$AF$200,SMALL(IF($AF$2:$AF$200&lt;&gt;"",IF($Z$2:$Z$200="ذكر",ROW($AF$2:$AF$200)-ROW($AF$2)+1)),ROWS($B$10:B221))))</f>
        <v/>
      </c>
      <c r="C221" s="60"/>
      <c r="D221" s="61"/>
      <c r="E221" s="62"/>
      <c r="F221" s="62" t="str">
        <f t="array" ref="F221">IF(ROWS($B$10:B221)&gt;COUNTIF($Z$2:$Z$200,"ذكر"),"",INDEX($AA$2:$AA$200,SMALL(IF($AF$2:$AF$200&lt;&gt;"",IF($Z$2:$Z$200="ذكر",ROW($AF$2:$AF$200)-ROW($AF$2)+1)),ROWS($B$10:B221))))</f>
        <v/>
      </c>
      <c r="G221" s="63" t="str">
        <f>IF(H221="","",MAX($G$9:G220)+1)</f>
        <v/>
      </c>
      <c r="H221" s="64" t="str">
        <f t="array" ref="H221">IF(ROWS($B$10:B221)&gt;COUNTIF($Z$2:$Z$200,"انثى"),"",INDEX($AF$2:$AF$200,SMALL(IF($AF$2:$AF$200&lt;&gt;"",IF($Z$2:$Z$200="انثى",ROW($AF$2:$AF$200)-ROW($AF$2)+1)),ROWS($B$10:B221))))</f>
        <v/>
      </c>
      <c r="I221" s="60"/>
      <c r="J221" s="61" t="str">
        <f t="array" ref="J221">IF(ROWS($B$10:B221)&gt;COUNTIF($Z$2:$Z$200,"انثى"),"",INDEX($AE$2:$AE$200,SMALL(IF($AF$2:$AF$200&lt;&gt;"",IF($Z$2:$Z$200="انثى",ROW($AF$2:$AF$200)-ROW($AF$2)+1)),ROWS($B$10:B221))))</f>
        <v/>
      </c>
      <c r="K221" s="62"/>
      <c r="L221" s="62"/>
    </row>
    <row r="222" spans="1:12">
      <c r="A222" s="58" t="str">
        <f>IF(B222="","",MAX($A$9:A221)+1)</f>
        <v/>
      </c>
      <c r="B222" s="59" t="str">
        <f t="array" ref="B222">IF(ROWS($B$10:B222)&gt;COUNTIF($Z$2:$Z$200,"ذكر"),"",INDEX($AF$2:$AF$200,SMALL(IF($AF$2:$AF$200&lt;&gt;"",IF($Z$2:$Z$200="ذكر",ROW($AF$2:$AF$200)-ROW($AF$2)+1)),ROWS($B$10:B222))))</f>
        <v/>
      </c>
      <c r="C222" s="60"/>
      <c r="D222" s="61"/>
      <c r="E222" s="62"/>
      <c r="F222" s="62" t="str">
        <f t="array" ref="F222">IF(ROWS($B$10:B222)&gt;COUNTIF($Z$2:$Z$200,"ذكر"),"",INDEX($AA$2:$AA$200,SMALL(IF($AF$2:$AF$200&lt;&gt;"",IF($Z$2:$Z$200="ذكر",ROW($AF$2:$AF$200)-ROW($AF$2)+1)),ROWS($B$10:B222))))</f>
        <v/>
      </c>
      <c r="G222" s="63" t="str">
        <f>IF(H222="","",MAX($G$9:G221)+1)</f>
        <v/>
      </c>
      <c r="H222" s="64" t="str">
        <f t="array" ref="H222">IF(ROWS($B$10:B222)&gt;COUNTIF($Z$2:$Z$200,"انثى"),"",INDEX($AF$2:$AF$200,SMALL(IF($AF$2:$AF$200&lt;&gt;"",IF($Z$2:$Z$200="انثى",ROW($AF$2:$AF$200)-ROW($AF$2)+1)),ROWS($B$10:B222))))</f>
        <v/>
      </c>
      <c r="I222" s="60"/>
      <c r="J222" s="61" t="str">
        <f t="array" ref="J222">IF(ROWS($B$10:B222)&gt;COUNTIF($Z$2:$Z$200,"انثى"),"",INDEX($AE$2:$AE$200,SMALL(IF($AF$2:$AF$200&lt;&gt;"",IF($Z$2:$Z$200="انثى",ROW($AF$2:$AF$200)-ROW($AF$2)+1)),ROWS($B$10:B222))))</f>
        <v/>
      </c>
      <c r="K222" s="62"/>
      <c r="L222" s="62"/>
    </row>
    <row r="223" spans="1:12">
      <c r="A223" s="58" t="str">
        <f>IF(B223="","",MAX($A$9:A222)+1)</f>
        <v/>
      </c>
      <c r="B223" s="59" t="str">
        <f t="array" ref="B223">IF(ROWS($B$10:B223)&gt;COUNTIF($Z$2:$Z$200,"ذكر"),"",INDEX($AF$2:$AF$200,SMALL(IF($AF$2:$AF$200&lt;&gt;"",IF($Z$2:$Z$200="ذكر",ROW($AF$2:$AF$200)-ROW($AF$2)+1)),ROWS($B$10:B223))))</f>
        <v/>
      </c>
      <c r="C223" s="60"/>
      <c r="D223" s="61"/>
      <c r="E223" s="62"/>
      <c r="F223" s="62" t="str">
        <f t="array" ref="F223">IF(ROWS($B$10:B223)&gt;COUNTIF($Z$2:$Z$200,"ذكر"),"",INDEX($AA$2:$AA$200,SMALL(IF($AF$2:$AF$200&lt;&gt;"",IF($Z$2:$Z$200="ذكر",ROW($AF$2:$AF$200)-ROW($AF$2)+1)),ROWS($B$10:B223))))</f>
        <v/>
      </c>
      <c r="G223" s="63" t="str">
        <f>IF(H223="","",MAX($G$9:G222)+1)</f>
        <v/>
      </c>
      <c r="H223" s="64" t="str">
        <f t="array" ref="H223">IF(ROWS($B$10:B223)&gt;COUNTIF($Z$2:$Z$200,"انثى"),"",INDEX($AF$2:$AF$200,SMALL(IF($AF$2:$AF$200&lt;&gt;"",IF($Z$2:$Z$200="انثى",ROW($AF$2:$AF$200)-ROW($AF$2)+1)),ROWS($B$10:B223))))</f>
        <v/>
      </c>
      <c r="I223" s="60"/>
      <c r="J223" s="61" t="str">
        <f t="array" ref="J223">IF(ROWS($B$10:B223)&gt;COUNTIF($Z$2:$Z$200,"انثى"),"",INDEX($AE$2:$AE$200,SMALL(IF($AF$2:$AF$200&lt;&gt;"",IF($Z$2:$Z$200="انثى",ROW($AF$2:$AF$200)-ROW($AF$2)+1)),ROWS($B$10:B223))))</f>
        <v/>
      </c>
      <c r="K223" s="62"/>
      <c r="L223" s="62"/>
    </row>
    <row r="224" spans="1:12">
      <c r="A224" s="58" t="str">
        <f>IF(B224="","",MAX($A$9:A223)+1)</f>
        <v/>
      </c>
      <c r="B224" s="59" t="str">
        <f t="array" ref="B224">IF(ROWS($B$10:B224)&gt;COUNTIF($Z$2:$Z$200,"ذكر"),"",INDEX($AF$2:$AF$200,SMALL(IF($AF$2:$AF$200&lt;&gt;"",IF($Z$2:$Z$200="ذكر",ROW($AF$2:$AF$200)-ROW($AF$2)+1)),ROWS($B$10:B224))))</f>
        <v/>
      </c>
      <c r="C224" s="60"/>
      <c r="D224" s="61"/>
      <c r="E224" s="62"/>
      <c r="F224" s="62" t="str">
        <f t="array" ref="F224">IF(ROWS($B$10:B224)&gt;COUNTIF($Z$2:$Z$200,"ذكر"),"",INDEX($AA$2:$AA$200,SMALL(IF($AF$2:$AF$200&lt;&gt;"",IF($Z$2:$Z$200="ذكر",ROW($AF$2:$AF$200)-ROW($AF$2)+1)),ROWS($B$10:B224))))</f>
        <v/>
      </c>
      <c r="G224" s="63" t="str">
        <f>IF(H224="","",MAX($G$9:G223)+1)</f>
        <v/>
      </c>
      <c r="H224" s="64" t="str">
        <f t="array" ref="H224">IF(ROWS($B$10:B224)&gt;COUNTIF($Z$2:$Z$200,"انثى"),"",INDEX($AF$2:$AF$200,SMALL(IF($AF$2:$AF$200&lt;&gt;"",IF($Z$2:$Z$200="انثى",ROW($AF$2:$AF$200)-ROW($AF$2)+1)),ROWS($B$10:B224))))</f>
        <v/>
      </c>
      <c r="I224" s="60"/>
      <c r="J224" s="61" t="str">
        <f t="array" ref="J224">IF(ROWS($B$10:B224)&gt;COUNTIF($Z$2:$Z$200,"انثى"),"",INDEX($AE$2:$AE$200,SMALL(IF($AF$2:$AF$200&lt;&gt;"",IF($Z$2:$Z$200="انثى",ROW($AF$2:$AF$200)-ROW($AF$2)+1)),ROWS($B$10:B224))))</f>
        <v/>
      </c>
      <c r="K224" s="62"/>
      <c r="L224" s="62"/>
    </row>
    <row r="225" spans="1:12">
      <c r="A225" s="58" t="str">
        <f>IF(B225="","",MAX($A$9:A224)+1)</f>
        <v/>
      </c>
      <c r="B225" s="59" t="str">
        <f t="array" ref="B225">IF(ROWS($B$10:B225)&gt;COUNTIF($Z$2:$Z$200,"ذكر"),"",INDEX($AF$2:$AF$200,SMALL(IF($AF$2:$AF$200&lt;&gt;"",IF($Z$2:$Z$200="ذكر",ROW($AF$2:$AF$200)-ROW($AF$2)+1)),ROWS($B$10:B225))))</f>
        <v/>
      </c>
      <c r="C225" s="60"/>
      <c r="D225" s="61"/>
      <c r="E225" s="62"/>
      <c r="F225" s="62" t="str">
        <f t="array" ref="F225">IF(ROWS($B$10:B225)&gt;COUNTIF($Z$2:$Z$200,"ذكر"),"",INDEX($AA$2:$AA$200,SMALL(IF($AF$2:$AF$200&lt;&gt;"",IF($Z$2:$Z$200="ذكر",ROW($AF$2:$AF$200)-ROW($AF$2)+1)),ROWS($B$10:B225))))</f>
        <v/>
      </c>
      <c r="G225" s="63" t="str">
        <f>IF(H225="","",MAX($G$9:G224)+1)</f>
        <v/>
      </c>
      <c r="H225" s="64" t="str">
        <f t="array" ref="H225">IF(ROWS($B$10:B225)&gt;COUNTIF($Z$2:$Z$200,"انثى"),"",INDEX($AF$2:$AF$200,SMALL(IF($AF$2:$AF$200&lt;&gt;"",IF($Z$2:$Z$200="انثى",ROW($AF$2:$AF$200)-ROW($AF$2)+1)),ROWS($B$10:B225))))</f>
        <v/>
      </c>
      <c r="I225" s="60"/>
      <c r="J225" s="61" t="str">
        <f t="array" ref="J225">IF(ROWS($B$10:B225)&gt;COUNTIF($Z$2:$Z$200,"انثى"),"",INDEX($AE$2:$AE$200,SMALL(IF($AF$2:$AF$200&lt;&gt;"",IF($Z$2:$Z$200="انثى",ROW($AF$2:$AF$200)-ROW($AF$2)+1)),ROWS($B$10:B225))))</f>
        <v/>
      </c>
      <c r="K225" s="62"/>
      <c r="L225" s="62"/>
    </row>
    <row r="226" spans="1:12">
      <c r="A226" s="58" t="str">
        <f>IF(B226="","",MAX($A$9:A225)+1)</f>
        <v/>
      </c>
      <c r="B226" s="59" t="str">
        <f t="array" ref="B226">IF(ROWS($B$10:B226)&gt;COUNTIF($Z$2:$Z$200,"ذكر"),"",INDEX($AF$2:$AF$200,SMALL(IF($AF$2:$AF$200&lt;&gt;"",IF($Z$2:$Z$200="ذكر",ROW($AF$2:$AF$200)-ROW($AF$2)+1)),ROWS($B$10:B226))))</f>
        <v/>
      </c>
      <c r="C226" s="60"/>
      <c r="D226" s="61"/>
      <c r="E226" s="62"/>
      <c r="F226" s="62" t="str">
        <f t="array" ref="F226">IF(ROWS($B$10:B226)&gt;COUNTIF($Z$2:$Z$200,"ذكر"),"",INDEX($AA$2:$AA$200,SMALL(IF($AF$2:$AF$200&lt;&gt;"",IF($Z$2:$Z$200="ذكر",ROW($AF$2:$AF$200)-ROW($AF$2)+1)),ROWS($B$10:B226))))</f>
        <v/>
      </c>
      <c r="G226" s="63" t="str">
        <f>IF(H226="","",MAX($G$9:G225)+1)</f>
        <v/>
      </c>
      <c r="H226" s="64" t="str">
        <f t="array" ref="H226">IF(ROWS($B$10:B226)&gt;COUNTIF($Z$2:$Z$200,"انثى"),"",INDEX($AF$2:$AF$200,SMALL(IF($AF$2:$AF$200&lt;&gt;"",IF($Z$2:$Z$200="انثى",ROW($AF$2:$AF$200)-ROW($AF$2)+1)),ROWS($B$10:B226))))</f>
        <v/>
      </c>
      <c r="I226" s="60"/>
      <c r="J226" s="61" t="str">
        <f t="array" ref="J226">IF(ROWS($B$10:B226)&gt;COUNTIF($Z$2:$Z$200,"انثى"),"",INDEX($AE$2:$AE$200,SMALL(IF($AF$2:$AF$200&lt;&gt;"",IF($Z$2:$Z$200="انثى",ROW($AF$2:$AF$200)-ROW($AF$2)+1)),ROWS($B$10:B226))))</f>
        <v/>
      </c>
      <c r="K226" s="62"/>
      <c r="L226" s="62"/>
    </row>
    <row r="227" spans="1:12">
      <c r="A227" s="58" t="str">
        <f>IF(B227="","",MAX($A$9:A226)+1)</f>
        <v/>
      </c>
      <c r="B227" s="59" t="str">
        <f t="array" ref="B227">IF(ROWS($B$10:B227)&gt;COUNTIF($Z$2:$Z$200,"ذكر"),"",INDEX($AF$2:$AF$200,SMALL(IF($AF$2:$AF$200&lt;&gt;"",IF($Z$2:$Z$200="ذكر",ROW($AF$2:$AF$200)-ROW($AF$2)+1)),ROWS($B$10:B227))))</f>
        <v/>
      </c>
      <c r="C227" s="60"/>
      <c r="D227" s="61"/>
      <c r="E227" s="62"/>
      <c r="F227" s="62" t="str">
        <f t="array" ref="F227">IF(ROWS($B$10:B227)&gt;COUNTIF($Z$2:$Z$200,"ذكر"),"",INDEX($AA$2:$AA$200,SMALL(IF($AF$2:$AF$200&lt;&gt;"",IF($Z$2:$Z$200="ذكر",ROW($AF$2:$AF$200)-ROW($AF$2)+1)),ROWS($B$10:B227))))</f>
        <v/>
      </c>
      <c r="G227" s="63" t="str">
        <f>IF(H227="","",MAX($G$9:G226)+1)</f>
        <v/>
      </c>
      <c r="H227" s="64" t="str">
        <f t="array" ref="H227">IF(ROWS($B$10:B227)&gt;COUNTIF($Z$2:$Z$200,"انثى"),"",INDEX($AF$2:$AF$200,SMALL(IF($AF$2:$AF$200&lt;&gt;"",IF($Z$2:$Z$200="انثى",ROW($AF$2:$AF$200)-ROW($AF$2)+1)),ROWS($B$10:B227))))</f>
        <v/>
      </c>
      <c r="I227" s="60"/>
      <c r="J227" s="61" t="str">
        <f t="array" ref="J227">IF(ROWS($B$10:B227)&gt;COUNTIF($Z$2:$Z$200,"انثى"),"",INDEX($AE$2:$AE$200,SMALL(IF($AF$2:$AF$200&lt;&gt;"",IF($Z$2:$Z$200="انثى",ROW($AF$2:$AF$200)-ROW($AF$2)+1)),ROWS($B$10:B227))))</f>
        <v/>
      </c>
      <c r="K227" s="62"/>
      <c r="L227" s="62"/>
    </row>
    <row r="228" spans="1:12">
      <c r="A228" s="58" t="str">
        <f>IF(B228="","",MAX($A$9:A227)+1)</f>
        <v/>
      </c>
      <c r="B228" s="59" t="str">
        <f t="array" ref="B228">IF(ROWS($B$10:B228)&gt;COUNTIF($Z$2:$Z$200,"ذكر"),"",INDEX($AF$2:$AF$200,SMALL(IF($AF$2:$AF$200&lt;&gt;"",IF($Z$2:$Z$200="ذكر",ROW($AF$2:$AF$200)-ROW($AF$2)+1)),ROWS($B$10:B228))))</f>
        <v/>
      </c>
      <c r="C228" s="60"/>
      <c r="D228" s="61"/>
      <c r="E228" s="62"/>
      <c r="F228" s="62" t="str">
        <f t="array" ref="F228">IF(ROWS($B$10:B228)&gt;COUNTIF($Z$2:$Z$200,"ذكر"),"",INDEX($AA$2:$AA$200,SMALL(IF($AF$2:$AF$200&lt;&gt;"",IF($Z$2:$Z$200="ذكر",ROW($AF$2:$AF$200)-ROW($AF$2)+1)),ROWS($B$10:B228))))</f>
        <v/>
      </c>
      <c r="G228" s="63" t="str">
        <f>IF(H228="","",MAX($G$9:G227)+1)</f>
        <v/>
      </c>
      <c r="H228" s="64" t="str">
        <f t="array" ref="H228">IF(ROWS($B$10:B228)&gt;COUNTIF($Z$2:$Z$200,"انثى"),"",INDEX($AF$2:$AF$200,SMALL(IF($AF$2:$AF$200&lt;&gt;"",IF($Z$2:$Z$200="انثى",ROW($AF$2:$AF$200)-ROW($AF$2)+1)),ROWS($B$10:B228))))</f>
        <v/>
      </c>
      <c r="I228" s="60"/>
      <c r="J228" s="61" t="str">
        <f t="array" ref="J228">IF(ROWS($B$10:B228)&gt;COUNTIF($Z$2:$Z$200,"انثى"),"",INDEX($AE$2:$AE$200,SMALL(IF($AF$2:$AF$200&lt;&gt;"",IF($Z$2:$Z$200="انثى",ROW($AF$2:$AF$200)-ROW($AF$2)+1)),ROWS($B$10:B228))))</f>
        <v/>
      </c>
      <c r="K228" s="62"/>
      <c r="L228" s="62"/>
    </row>
    <row r="229" spans="1:12">
      <c r="A229" s="58" t="str">
        <f>IF(B229="","",MAX($A$9:A228)+1)</f>
        <v/>
      </c>
      <c r="B229" s="59" t="str">
        <f t="array" ref="B229">IF(ROWS($B$10:B229)&gt;COUNTIF($Z$2:$Z$200,"ذكر"),"",INDEX($AF$2:$AF$200,SMALL(IF($AF$2:$AF$200&lt;&gt;"",IF($Z$2:$Z$200="ذكر",ROW($AF$2:$AF$200)-ROW($AF$2)+1)),ROWS($B$10:B229))))</f>
        <v/>
      </c>
      <c r="C229" s="60"/>
      <c r="D229" s="61"/>
      <c r="E229" s="62"/>
      <c r="F229" s="62" t="str">
        <f t="array" ref="F229">IF(ROWS($B$10:B229)&gt;COUNTIF($Z$2:$Z$200,"ذكر"),"",INDEX($AA$2:$AA$200,SMALL(IF($AF$2:$AF$200&lt;&gt;"",IF($Z$2:$Z$200="ذكر",ROW($AF$2:$AF$200)-ROW($AF$2)+1)),ROWS($B$10:B229))))</f>
        <v/>
      </c>
      <c r="G229" s="63" t="str">
        <f>IF(H229="","",MAX($G$9:G228)+1)</f>
        <v/>
      </c>
      <c r="H229" s="64" t="str">
        <f t="array" ref="H229">IF(ROWS($B$10:B229)&gt;COUNTIF($Z$2:$Z$200,"انثى"),"",INDEX($AF$2:$AF$200,SMALL(IF($AF$2:$AF$200&lt;&gt;"",IF($Z$2:$Z$200="انثى",ROW($AF$2:$AF$200)-ROW($AF$2)+1)),ROWS($B$10:B229))))</f>
        <v/>
      </c>
      <c r="I229" s="60"/>
      <c r="J229" s="61" t="str">
        <f t="array" ref="J229">IF(ROWS($B$10:B229)&gt;COUNTIF($Z$2:$Z$200,"انثى"),"",INDEX($AE$2:$AE$200,SMALL(IF($AF$2:$AF$200&lt;&gt;"",IF($Z$2:$Z$200="انثى",ROW($AF$2:$AF$200)-ROW($AF$2)+1)),ROWS($B$10:B229))))</f>
        <v/>
      </c>
      <c r="K229" s="62"/>
      <c r="L229" s="62"/>
    </row>
    <row r="230" spans="1:12">
      <c r="A230" s="58" t="str">
        <f>IF(B230="","",MAX($A$9:A229)+1)</f>
        <v/>
      </c>
      <c r="B230" s="59" t="str">
        <f t="array" ref="B230">IF(ROWS($B$10:B230)&gt;COUNTIF($Z$2:$Z$200,"ذكر"),"",INDEX($AF$2:$AF$200,SMALL(IF($AF$2:$AF$200&lt;&gt;"",IF($Z$2:$Z$200="ذكر",ROW($AF$2:$AF$200)-ROW($AF$2)+1)),ROWS($B$10:B230))))</f>
        <v/>
      </c>
      <c r="C230" s="60"/>
      <c r="D230" s="61"/>
      <c r="E230" s="62"/>
      <c r="F230" s="62" t="str">
        <f t="array" ref="F230">IF(ROWS($B$10:B230)&gt;COUNTIF($Z$2:$Z$200,"ذكر"),"",INDEX($AA$2:$AA$200,SMALL(IF($AF$2:$AF$200&lt;&gt;"",IF($Z$2:$Z$200="ذكر",ROW($AF$2:$AF$200)-ROW($AF$2)+1)),ROWS($B$10:B230))))</f>
        <v/>
      </c>
      <c r="G230" s="63" t="str">
        <f>IF(H230="","",MAX($G$9:G229)+1)</f>
        <v/>
      </c>
      <c r="H230" s="64" t="str">
        <f t="array" ref="H230">IF(ROWS($B$10:B230)&gt;COUNTIF($Z$2:$Z$200,"انثى"),"",INDEX($AF$2:$AF$200,SMALL(IF($AF$2:$AF$200&lt;&gt;"",IF($Z$2:$Z$200="انثى",ROW($AF$2:$AF$200)-ROW($AF$2)+1)),ROWS($B$10:B230))))</f>
        <v/>
      </c>
      <c r="I230" s="60"/>
      <c r="J230" s="61" t="str">
        <f t="array" ref="J230">IF(ROWS($B$10:B230)&gt;COUNTIF($Z$2:$Z$200,"انثى"),"",INDEX($AE$2:$AE$200,SMALL(IF($AF$2:$AF$200&lt;&gt;"",IF($Z$2:$Z$200="انثى",ROW($AF$2:$AF$200)-ROW($AF$2)+1)),ROWS($B$10:B230))))</f>
        <v/>
      </c>
      <c r="K230" s="62"/>
      <c r="L230" s="62"/>
    </row>
    <row r="231" spans="1:12">
      <c r="A231" s="58" t="str">
        <f>IF(B231="","",MAX($A$9:A230)+1)</f>
        <v/>
      </c>
      <c r="B231" s="59" t="str">
        <f t="array" ref="B231">IF(ROWS($B$10:B231)&gt;COUNTIF($Z$2:$Z$200,"ذكر"),"",INDEX($AF$2:$AF$200,SMALL(IF($AF$2:$AF$200&lt;&gt;"",IF($Z$2:$Z$200="ذكر",ROW($AF$2:$AF$200)-ROW($AF$2)+1)),ROWS($B$10:B231))))</f>
        <v/>
      </c>
      <c r="C231" s="60"/>
      <c r="D231" s="61"/>
      <c r="E231" s="62"/>
      <c r="F231" s="62" t="str">
        <f t="array" ref="F231">IF(ROWS($B$10:B231)&gt;COUNTIF($Z$2:$Z$200,"ذكر"),"",INDEX($AA$2:$AA$200,SMALL(IF($AF$2:$AF$200&lt;&gt;"",IF($Z$2:$Z$200="ذكر",ROW($AF$2:$AF$200)-ROW($AF$2)+1)),ROWS($B$10:B231))))</f>
        <v/>
      </c>
      <c r="G231" s="63" t="str">
        <f>IF(H231="","",MAX($G$9:G230)+1)</f>
        <v/>
      </c>
      <c r="H231" s="64" t="str">
        <f t="array" ref="H231">IF(ROWS($B$10:B231)&gt;COUNTIF($Z$2:$Z$200,"انثى"),"",INDEX($AF$2:$AF$200,SMALL(IF($AF$2:$AF$200&lt;&gt;"",IF($Z$2:$Z$200="انثى",ROW($AF$2:$AF$200)-ROW($AF$2)+1)),ROWS($B$10:B231))))</f>
        <v/>
      </c>
      <c r="I231" s="60"/>
      <c r="J231" s="61" t="str">
        <f t="array" ref="J231">IF(ROWS($B$10:B231)&gt;COUNTIF($Z$2:$Z$200,"انثى"),"",INDEX($AE$2:$AE$200,SMALL(IF($AF$2:$AF$200&lt;&gt;"",IF($Z$2:$Z$200="انثى",ROW($AF$2:$AF$200)-ROW($AF$2)+1)),ROWS($B$10:B231))))</f>
        <v/>
      </c>
      <c r="K231" s="62"/>
      <c r="L231" s="62"/>
    </row>
    <row r="232" spans="1:12">
      <c r="A232" s="58" t="str">
        <f>IF(B232="","",MAX($A$9:A231)+1)</f>
        <v/>
      </c>
      <c r="B232" s="59" t="str">
        <f t="array" ref="B232">IF(ROWS($B$10:B232)&gt;COUNTIF($Z$2:$Z$200,"ذكر"),"",INDEX($AF$2:$AF$200,SMALL(IF($AF$2:$AF$200&lt;&gt;"",IF($Z$2:$Z$200="ذكر",ROW($AF$2:$AF$200)-ROW($AF$2)+1)),ROWS($B$10:B232))))</f>
        <v/>
      </c>
      <c r="C232" s="60"/>
      <c r="D232" s="61"/>
      <c r="E232" s="62"/>
      <c r="F232" s="62" t="str">
        <f t="array" ref="F232">IF(ROWS($B$10:B232)&gt;COUNTIF($Z$2:$Z$200,"ذكر"),"",INDEX($AA$2:$AA$200,SMALL(IF($AF$2:$AF$200&lt;&gt;"",IF($Z$2:$Z$200="ذكر",ROW($AF$2:$AF$200)-ROW($AF$2)+1)),ROWS($B$10:B232))))</f>
        <v/>
      </c>
      <c r="G232" s="63" t="str">
        <f>IF(H232="","",MAX($G$9:G231)+1)</f>
        <v/>
      </c>
      <c r="H232" s="64" t="str">
        <f t="array" ref="H232">IF(ROWS($B$10:B232)&gt;COUNTIF($Z$2:$Z$200,"انثى"),"",INDEX($AF$2:$AF$200,SMALL(IF($AF$2:$AF$200&lt;&gt;"",IF($Z$2:$Z$200="انثى",ROW($AF$2:$AF$200)-ROW($AF$2)+1)),ROWS($B$10:B232))))</f>
        <v/>
      </c>
      <c r="I232" s="60"/>
      <c r="J232" s="61" t="str">
        <f t="array" ref="J232">IF(ROWS($B$10:B232)&gt;COUNTIF($Z$2:$Z$200,"انثى"),"",INDEX($AE$2:$AE$200,SMALL(IF($AF$2:$AF$200&lt;&gt;"",IF($Z$2:$Z$200="انثى",ROW($AF$2:$AF$200)-ROW($AF$2)+1)),ROWS($B$10:B232))))</f>
        <v/>
      </c>
      <c r="K232" s="62"/>
      <c r="L232" s="62"/>
    </row>
    <row r="233" spans="1:12">
      <c r="A233" s="58" t="str">
        <f>IF(B233="","",MAX($A$9:A232)+1)</f>
        <v/>
      </c>
      <c r="B233" s="59" t="str">
        <f t="array" ref="B233">IF(ROWS($B$10:B233)&gt;COUNTIF($Z$2:$Z$200,"ذكر"),"",INDEX($AF$2:$AF$200,SMALL(IF($AF$2:$AF$200&lt;&gt;"",IF($Z$2:$Z$200="ذكر",ROW($AF$2:$AF$200)-ROW($AF$2)+1)),ROWS($B$10:B233))))</f>
        <v/>
      </c>
      <c r="C233" s="60"/>
      <c r="D233" s="61"/>
      <c r="E233" s="62"/>
      <c r="F233" s="62" t="str">
        <f t="array" ref="F233">IF(ROWS($B$10:B233)&gt;COUNTIF($Z$2:$Z$200,"ذكر"),"",INDEX($AA$2:$AA$200,SMALL(IF($AF$2:$AF$200&lt;&gt;"",IF($Z$2:$Z$200="ذكر",ROW($AF$2:$AF$200)-ROW($AF$2)+1)),ROWS($B$10:B233))))</f>
        <v/>
      </c>
      <c r="G233" s="63" t="str">
        <f>IF(H233="","",MAX($G$9:G232)+1)</f>
        <v/>
      </c>
      <c r="H233" s="64" t="str">
        <f t="array" ref="H233">IF(ROWS($B$10:B233)&gt;COUNTIF($Z$2:$Z$200,"انثى"),"",INDEX($AF$2:$AF$200,SMALL(IF($AF$2:$AF$200&lt;&gt;"",IF($Z$2:$Z$200="انثى",ROW($AF$2:$AF$200)-ROW($AF$2)+1)),ROWS($B$10:B233))))</f>
        <v/>
      </c>
      <c r="I233" s="60"/>
      <c r="J233" s="61" t="str">
        <f t="array" ref="J233">IF(ROWS($B$10:B233)&gt;COUNTIF($Z$2:$Z$200,"انثى"),"",INDEX($AE$2:$AE$200,SMALL(IF($AF$2:$AF$200&lt;&gt;"",IF($Z$2:$Z$200="انثى",ROW($AF$2:$AF$200)-ROW($AF$2)+1)),ROWS($B$10:B233))))</f>
        <v/>
      </c>
      <c r="K233" s="62"/>
      <c r="L233" s="62"/>
    </row>
    <row r="234" spans="1:12">
      <c r="A234" s="58" t="str">
        <f>IF(B234="","",MAX($A$9:A233)+1)</f>
        <v/>
      </c>
      <c r="B234" s="59" t="str">
        <f t="array" ref="B234">IF(ROWS($B$10:B234)&gt;COUNTIF($Z$2:$Z$200,"ذكر"),"",INDEX($AF$2:$AF$200,SMALL(IF($AF$2:$AF$200&lt;&gt;"",IF($Z$2:$Z$200="ذكر",ROW($AF$2:$AF$200)-ROW($AF$2)+1)),ROWS($B$10:B234))))</f>
        <v/>
      </c>
      <c r="C234" s="60"/>
      <c r="D234" s="61"/>
      <c r="E234" s="62"/>
      <c r="F234" s="62" t="str">
        <f t="array" ref="F234">IF(ROWS($B$10:B234)&gt;COUNTIF($Z$2:$Z$200,"ذكر"),"",INDEX($AA$2:$AA$200,SMALL(IF($AF$2:$AF$200&lt;&gt;"",IF($Z$2:$Z$200="ذكر",ROW($AF$2:$AF$200)-ROW($AF$2)+1)),ROWS($B$10:B234))))</f>
        <v/>
      </c>
      <c r="G234" s="63" t="str">
        <f>IF(H234="","",MAX($G$9:G233)+1)</f>
        <v/>
      </c>
      <c r="H234" s="64" t="str">
        <f t="array" ref="H234">IF(ROWS($B$10:B234)&gt;COUNTIF($Z$2:$Z$200,"انثى"),"",INDEX($AF$2:$AF$200,SMALL(IF($AF$2:$AF$200&lt;&gt;"",IF($Z$2:$Z$200="انثى",ROW($AF$2:$AF$200)-ROW($AF$2)+1)),ROWS($B$10:B234))))</f>
        <v/>
      </c>
      <c r="I234" s="60"/>
      <c r="J234" s="61" t="str">
        <f t="array" ref="J234">IF(ROWS($B$10:B234)&gt;COUNTIF($Z$2:$Z$200,"انثى"),"",INDEX($AE$2:$AE$200,SMALL(IF($AF$2:$AF$200&lt;&gt;"",IF($Z$2:$Z$200="انثى",ROW($AF$2:$AF$200)-ROW($AF$2)+1)),ROWS($B$10:B234))))</f>
        <v/>
      </c>
      <c r="K234" s="62"/>
      <c r="L234" s="62"/>
    </row>
    <row r="235" spans="1:12">
      <c r="A235" s="58" t="str">
        <f>IF(B235="","",MAX($A$9:A234)+1)</f>
        <v/>
      </c>
      <c r="B235" s="59" t="str">
        <f t="array" ref="B235">IF(ROWS($B$10:B235)&gt;COUNTIF($Z$2:$Z$200,"ذكر"),"",INDEX($AF$2:$AF$200,SMALL(IF($AF$2:$AF$200&lt;&gt;"",IF($Z$2:$Z$200="ذكر",ROW($AF$2:$AF$200)-ROW($AF$2)+1)),ROWS($B$10:B235))))</f>
        <v/>
      </c>
      <c r="C235" s="60"/>
      <c r="D235" s="61"/>
      <c r="E235" s="62"/>
      <c r="F235" s="62" t="str">
        <f t="array" ref="F235">IF(ROWS($B$10:B235)&gt;COUNTIF($Z$2:$Z$200,"ذكر"),"",INDEX($AA$2:$AA$200,SMALL(IF($AF$2:$AF$200&lt;&gt;"",IF($Z$2:$Z$200="ذكر",ROW($AF$2:$AF$200)-ROW($AF$2)+1)),ROWS($B$10:B235))))</f>
        <v/>
      </c>
      <c r="G235" s="63" t="str">
        <f>IF(H235="","",MAX($G$9:G234)+1)</f>
        <v/>
      </c>
      <c r="H235" s="64" t="str">
        <f t="array" ref="H235">IF(ROWS($B$10:B235)&gt;COUNTIF($Z$2:$Z$200,"انثى"),"",INDEX($AF$2:$AF$200,SMALL(IF($AF$2:$AF$200&lt;&gt;"",IF($Z$2:$Z$200="انثى",ROW($AF$2:$AF$200)-ROW($AF$2)+1)),ROWS($B$10:B235))))</f>
        <v/>
      </c>
      <c r="I235" s="60"/>
      <c r="J235" s="61" t="str">
        <f t="array" ref="J235">IF(ROWS($B$10:B235)&gt;COUNTIF($Z$2:$Z$200,"انثى"),"",INDEX($AE$2:$AE$200,SMALL(IF($AF$2:$AF$200&lt;&gt;"",IF($Z$2:$Z$200="انثى",ROW($AF$2:$AF$200)-ROW($AF$2)+1)),ROWS($B$10:B235))))</f>
        <v/>
      </c>
      <c r="K235" s="62"/>
      <c r="L235" s="62"/>
    </row>
    <row r="236" spans="1:12">
      <c r="A236" s="58" t="str">
        <f>IF(B236="","",MAX($A$9:A235)+1)</f>
        <v/>
      </c>
      <c r="B236" s="59"/>
      <c r="C236" s="60"/>
      <c r="D236" s="61"/>
      <c r="E236" s="62"/>
      <c r="F236" s="62" t="str">
        <f t="array" ref="F236">IF(ROWS($B$10:B236)&gt;COUNTIF($Z$2:$Z$200,"ذكر"),"",INDEX($AA$2:$AA$200,SMALL(IF($AF$2:$AF$200&lt;&gt;"",IF($Z$2:$Z$200="ذكر",ROW($AF$2:$AF$200)-ROW($AF$2)+1)),ROWS($B$10:B236))))</f>
        <v/>
      </c>
      <c r="G236" s="63" t="str">
        <f>IF(H236="","",MAX($G$9:G235)+1)</f>
        <v/>
      </c>
      <c r="H236" s="64" t="str">
        <f t="array" ref="H236">IF(ROWS($B$10:B236)&gt;COUNTIF($Z$2:$Z$200,"انثى"),"",INDEX($AF$2:$AF$200,SMALL(IF($AF$2:$AF$200&lt;&gt;"",IF($Z$2:$Z$200="انثى",ROW($AF$2:$AF$200)-ROW($AF$2)+1)),ROWS($B$10:B236))))</f>
        <v/>
      </c>
      <c r="I236" s="60"/>
      <c r="J236" s="61" t="str">
        <f t="array" ref="J236">IF(ROWS($B$10:B236)&gt;COUNTIF($Z$2:$Z$200,"انثى"),"",INDEX($AE$2:$AE$200,SMALL(IF($AF$2:$AF$200&lt;&gt;"",IF($Z$2:$Z$200="انثى",ROW($AF$2:$AF$200)-ROW($AF$2)+1)),ROWS($B$10:B236))))</f>
        <v/>
      </c>
      <c r="K236" s="62"/>
      <c r="L236" s="62"/>
    </row>
    <row r="237" spans="1:12">
      <c r="A237" s="58" t="str">
        <f>IF(B237="","",MAX($A$9:A236)+1)</f>
        <v/>
      </c>
      <c r="B237" s="59"/>
      <c r="C237" s="60"/>
      <c r="D237" s="61"/>
      <c r="E237" s="62"/>
      <c r="F237" s="62" t="str">
        <f t="array" ref="F237">IF(ROWS($B$10:B237)&gt;COUNTIF($Z$2:$Z$200,"ذكر"),"",INDEX($AA$2:$AA$200,SMALL(IF($AF$2:$AF$200&lt;&gt;"",IF($Z$2:$Z$200="ذكر",ROW($AF$2:$AF$200)-ROW($AF$2)+1)),ROWS($B$10:B237))))</f>
        <v/>
      </c>
      <c r="G237" s="63" t="str">
        <f>IF(H237="","",MAX($G$9:G236)+1)</f>
        <v/>
      </c>
      <c r="H237" s="64" t="str">
        <f t="array" ref="H237">IF(ROWS($B$10:B237)&gt;COUNTIF($Z$2:$Z$200,"انثى"),"",INDEX($AF$2:$AF$200,SMALL(IF($AF$2:$AF$200&lt;&gt;"",IF($Z$2:$Z$200="انثى",ROW($AF$2:$AF$200)-ROW($AF$2)+1)),ROWS($B$10:B237))))</f>
        <v/>
      </c>
      <c r="I237" s="60"/>
      <c r="J237" s="61" t="str">
        <f t="array" ref="J237">IF(ROWS($B$10:B237)&gt;COUNTIF($Z$2:$Z$200,"انثى"),"",INDEX($AE$2:$AE$200,SMALL(IF($AF$2:$AF$200&lt;&gt;"",IF($Z$2:$Z$200="انثى",ROW($AF$2:$AF$200)-ROW($AF$2)+1)),ROWS($B$10:B237))))</f>
        <v/>
      </c>
      <c r="K237" s="62"/>
      <c r="L237" s="62"/>
    </row>
    <row r="238" spans="1:12">
      <c r="A238" s="58" t="str">
        <f>IF(B238="","",MAX($A$9:A237)+1)</f>
        <v/>
      </c>
      <c r="B238" s="59"/>
      <c r="C238" s="60"/>
      <c r="D238" s="61"/>
      <c r="E238" s="62"/>
      <c r="F238" s="62" t="str">
        <f t="array" ref="F238">IF(ROWS($B$10:B238)&gt;COUNTIF($Z$2:$Z$200,"ذكر"),"",INDEX($AA$2:$AA$200,SMALL(IF($AF$2:$AF$200&lt;&gt;"",IF($Z$2:$Z$200="ذكر",ROW($AF$2:$AF$200)-ROW($AF$2)+1)),ROWS($B$10:B238))))</f>
        <v/>
      </c>
      <c r="G238" s="63" t="str">
        <f>IF(H238="","",MAX($G$9:G237)+1)</f>
        <v/>
      </c>
      <c r="H238" s="64" t="str">
        <f t="array" ref="H238">IF(ROWS($B$10:B238)&gt;COUNTIF($Z$2:$Z$200,"انثى"),"",INDEX($AF$2:$AF$200,SMALL(IF($AF$2:$AF$200&lt;&gt;"",IF($Z$2:$Z$200="انثى",ROW($AF$2:$AF$200)-ROW($AF$2)+1)),ROWS($B$10:B238))))</f>
        <v/>
      </c>
      <c r="I238" s="60"/>
      <c r="J238" s="61" t="str">
        <f t="array" ref="J238">IF(ROWS($B$10:B238)&gt;COUNTIF($Z$2:$Z$200,"انثى"),"",INDEX($AE$2:$AE$200,SMALL(IF($AF$2:$AF$200&lt;&gt;"",IF($Z$2:$Z$200="انثى",ROW($AF$2:$AF$200)-ROW($AF$2)+1)),ROWS($B$10:B238))))</f>
        <v/>
      </c>
      <c r="K238" s="62"/>
      <c r="L238" s="62"/>
    </row>
    <row r="239" spans="1:12">
      <c r="A239" s="58" t="str">
        <f>IF(B239="","",MAX($A$9:A238)+1)</f>
        <v/>
      </c>
      <c r="B239" s="59"/>
      <c r="C239" s="60"/>
      <c r="D239" s="61"/>
      <c r="E239" s="62"/>
      <c r="F239" s="62" t="str">
        <f t="array" ref="F239">IF(ROWS($B$10:B239)&gt;COUNTIF($Z$2:$Z$200,"ذكر"),"",INDEX($AA$2:$AA$200,SMALL(IF($AF$2:$AF$200&lt;&gt;"",IF($Z$2:$Z$200="ذكر",ROW($AF$2:$AF$200)-ROW($AF$2)+1)),ROWS($B$10:B239))))</f>
        <v/>
      </c>
      <c r="G239" s="63" t="str">
        <f>IF(H239="","",MAX($G$9:G238)+1)</f>
        <v/>
      </c>
      <c r="H239" s="64" t="str">
        <f t="array" ref="H239">IF(ROWS($B$10:B239)&gt;COUNTIF($Z$2:$Z$200,"انثى"),"",INDEX($AF$2:$AF$200,SMALL(IF($AF$2:$AF$200&lt;&gt;"",IF($Z$2:$Z$200="انثى",ROW($AF$2:$AF$200)-ROW($AF$2)+1)),ROWS($B$10:B239))))</f>
        <v/>
      </c>
      <c r="I239" s="60"/>
      <c r="J239" s="61" t="str">
        <f t="array" ref="J239">IF(ROWS($B$10:B239)&gt;COUNTIF($Z$2:$Z$200,"انثى"),"",INDEX($AE$2:$AE$200,SMALL(IF($AF$2:$AF$200&lt;&gt;"",IF($Z$2:$Z$200="انثى",ROW($AF$2:$AF$200)-ROW($AF$2)+1)),ROWS($B$10:B239))))</f>
        <v/>
      </c>
      <c r="K239" s="62"/>
      <c r="L239" s="62"/>
    </row>
    <row r="240" spans="1:12">
      <c r="A240" s="58" t="str">
        <f>IF(B240="","",MAX($A$9:A239)+1)</f>
        <v/>
      </c>
      <c r="B240" s="59"/>
      <c r="C240" s="60"/>
      <c r="D240" s="61"/>
      <c r="E240" s="62"/>
      <c r="F240" s="62" t="str">
        <f t="array" ref="F240">IF(ROWS($B$10:B240)&gt;COUNTIF($Z$2:$Z$200,"ذكر"),"",INDEX($AA$2:$AA$200,SMALL(IF($AF$2:$AF$200&lt;&gt;"",IF($Z$2:$Z$200="ذكر",ROW($AF$2:$AF$200)-ROW($AF$2)+1)),ROWS($B$10:B240))))</f>
        <v/>
      </c>
      <c r="G240" s="63" t="str">
        <f>IF(H240="","",MAX($G$9:G239)+1)</f>
        <v/>
      </c>
      <c r="H240" s="64" t="str">
        <f t="array" ref="H240">IF(ROWS($B$10:B240)&gt;COUNTIF($Z$2:$Z$200,"انثى"),"",INDEX($AF$2:$AF$200,SMALL(IF($AF$2:$AF$200&lt;&gt;"",IF($Z$2:$Z$200="انثى",ROW($AF$2:$AF$200)-ROW($AF$2)+1)),ROWS($B$10:B240))))</f>
        <v/>
      </c>
      <c r="I240" s="60"/>
      <c r="J240" s="61" t="str">
        <f t="array" ref="J240">IF(ROWS($B$10:B240)&gt;COUNTIF($Z$2:$Z$200,"انثى"),"",INDEX($AE$2:$AE$200,SMALL(IF($AF$2:$AF$200&lt;&gt;"",IF($Z$2:$Z$200="انثى",ROW($AF$2:$AF$200)-ROW($AF$2)+1)),ROWS($B$10:B240))))</f>
        <v/>
      </c>
      <c r="K240" s="62"/>
      <c r="L240" s="62"/>
    </row>
    <row r="241" spans="1:12">
      <c r="A241" s="58" t="str">
        <f>IF(B241="","",MAX($A$9:A240)+1)</f>
        <v/>
      </c>
      <c r="B241" s="59"/>
      <c r="C241" s="60"/>
      <c r="D241" s="61"/>
      <c r="E241" s="62"/>
      <c r="F241" s="62" t="str">
        <f t="array" ref="F241">IF(ROWS($B$10:B241)&gt;COUNTIF($Z$2:$Z$200,"ذكر"),"",INDEX($AA$2:$AA$200,SMALL(IF($AF$2:$AF$200&lt;&gt;"",IF($Z$2:$Z$200="ذكر",ROW($AF$2:$AF$200)-ROW($AF$2)+1)),ROWS($B$10:B241))))</f>
        <v/>
      </c>
      <c r="G241" s="63" t="str">
        <f>IF(H241="","",MAX($G$9:G240)+1)</f>
        <v/>
      </c>
      <c r="H241" s="64" t="str">
        <f t="array" ref="H241">IF(ROWS($B$10:B241)&gt;COUNTIF($Z$2:$Z$200,"انثى"),"",INDEX($AF$2:$AF$200,SMALL(IF($AF$2:$AF$200&lt;&gt;"",IF($Z$2:$Z$200="انثى",ROW($AF$2:$AF$200)-ROW($AF$2)+1)),ROWS($B$10:B241))))</f>
        <v/>
      </c>
      <c r="I241" s="60"/>
      <c r="J241" s="61" t="str">
        <f t="array" ref="J241">IF(ROWS($B$10:B241)&gt;COUNTIF($Z$2:$Z$200,"انثى"),"",INDEX($AE$2:$AE$200,SMALL(IF($AF$2:$AF$200&lt;&gt;"",IF($Z$2:$Z$200="انثى",ROW($AF$2:$AF$200)-ROW($AF$2)+1)),ROWS($B$10:B241))))</f>
        <v/>
      </c>
      <c r="K241" s="62"/>
      <c r="L241" s="62"/>
    </row>
    <row r="242" spans="1:12">
      <c r="A242" s="58" t="str">
        <f>IF(B242="","",MAX($A$9:A241)+1)</f>
        <v/>
      </c>
      <c r="B242" s="59"/>
      <c r="C242" s="60"/>
      <c r="D242" s="61"/>
      <c r="E242" s="62"/>
      <c r="F242" s="62" t="str">
        <f t="array" ref="F242">IF(ROWS($B$10:B242)&gt;COUNTIF($Z$2:$Z$200,"ذكر"),"",INDEX($AA$2:$AA$200,SMALL(IF($AF$2:$AF$200&lt;&gt;"",IF($Z$2:$Z$200="ذكر",ROW($AF$2:$AF$200)-ROW($AF$2)+1)),ROWS($B$10:B242))))</f>
        <v/>
      </c>
      <c r="G242" s="63" t="str">
        <f>IF(H242="","",MAX($G$9:G241)+1)</f>
        <v/>
      </c>
      <c r="H242" s="64" t="str">
        <f t="array" ref="H242">IF(ROWS($B$10:B242)&gt;COUNTIF($Z$2:$Z$200,"انثى"),"",INDEX($AF$2:$AF$200,SMALL(IF($AF$2:$AF$200&lt;&gt;"",IF($Z$2:$Z$200="انثى",ROW($AF$2:$AF$200)-ROW($AF$2)+1)),ROWS($B$10:B242))))</f>
        <v/>
      </c>
      <c r="I242" s="60"/>
      <c r="J242" s="61" t="str">
        <f t="array" ref="J242">IF(ROWS($B$10:B242)&gt;COUNTIF($Z$2:$Z$200,"انثى"),"",INDEX($AE$2:$AE$200,SMALL(IF($AF$2:$AF$200&lt;&gt;"",IF($Z$2:$Z$200="انثى",ROW($AF$2:$AF$200)-ROW($AF$2)+1)),ROWS($B$10:B242))))</f>
        <v/>
      </c>
      <c r="K242" s="62"/>
      <c r="L242" s="62"/>
    </row>
    <row r="243" spans="1:12">
      <c r="A243" s="58" t="str">
        <f>IF(B243="","",MAX($A$9:A242)+1)</f>
        <v/>
      </c>
      <c r="B243" s="59"/>
      <c r="C243" s="60"/>
      <c r="D243" s="61"/>
      <c r="E243" s="62"/>
      <c r="F243" s="62" t="str">
        <f t="array" ref="F243">IF(ROWS($B$10:B243)&gt;COUNTIF($Z$2:$Z$200,"ذكر"),"",INDEX($AA$2:$AA$200,SMALL(IF($AF$2:$AF$200&lt;&gt;"",IF($Z$2:$Z$200="ذكر",ROW($AF$2:$AF$200)-ROW($AF$2)+1)),ROWS($B$10:B243))))</f>
        <v/>
      </c>
      <c r="G243" s="63" t="str">
        <f>IF(H243="","",MAX($G$9:G242)+1)</f>
        <v/>
      </c>
      <c r="H243" s="64" t="str">
        <f t="array" ref="H243">IF(ROWS($B$10:B243)&gt;COUNTIF($Z$2:$Z$200,"انثى"),"",INDEX($AF$2:$AF$200,SMALL(IF($AF$2:$AF$200&lt;&gt;"",IF($Z$2:$Z$200="انثى",ROW($AF$2:$AF$200)-ROW($AF$2)+1)),ROWS($B$10:B243))))</f>
        <v/>
      </c>
      <c r="I243" s="60"/>
      <c r="J243" s="61" t="str">
        <f t="array" ref="J243">IF(ROWS($B$10:B243)&gt;COUNTIF($Z$2:$Z$200,"انثى"),"",INDEX($AE$2:$AE$200,SMALL(IF($AF$2:$AF$200&lt;&gt;"",IF($Z$2:$Z$200="انثى",ROW($AF$2:$AF$200)-ROW($AF$2)+1)),ROWS($B$10:B243))))</f>
        <v/>
      </c>
      <c r="K243" s="62"/>
      <c r="L243" s="62"/>
    </row>
    <row r="244" spans="1:12">
      <c r="A244" s="58" t="str">
        <f>IF(B244="","",MAX($A$9:A243)+1)</f>
        <v/>
      </c>
      <c r="B244" s="59"/>
      <c r="C244" s="60"/>
      <c r="D244" s="61"/>
      <c r="E244" s="62"/>
      <c r="F244" s="62" t="str">
        <f t="array" ref="F244">IF(ROWS($B$10:B244)&gt;COUNTIF($Z$2:$Z$200,"ذكر"),"",INDEX($AA$2:$AA$200,SMALL(IF($AF$2:$AF$200&lt;&gt;"",IF($Z$2:$Z$200="ذكر",ROW($AF$2:$AF$200)-ROW($AF$2)+1)),ROWS($B$10:B244))))</f>
        <v/>
      </c>
      <c r="G244" s="63" t="str">
        <f>IF(H244="","",MAX($G$9:G243)+1)</f>
        <v/>
      </c>
      <c r="H244" s="64" t="str">
        <f t="array" ref="H244">IF(ROWS($B$10:B244)&gt;COUNTIF($Z$2:$Z$200,"انثى"),"",INDEX($AF$2:$AF$200,SMALL(IF($AF$2:$AF$200&lt;&gt;"",IF($Z$2:$Z$200="انثى",ROW($AF$2:$AF$200)-ROW($AF$2)+1)),ROWS($B$10:B244))))</f>
        <v/>
      </c>
      <c r="I244" s="60"/>
      <c r="J244" s="61" t="str">
        <f t="array" ref="J244">IF(ROWS($B$10:B244)&gt;COUNTIF($Z$2:$Z$200,"انثى"),"",INDEX($AE$2:$AE$200,SMALL(IF($AF$2:$AF$200&lt;&gt;"",IF($Z$2:$Z$200="انثى",ROW($AF$2:$AF$200)-ROW($AF$2)+1)),ROWS($B$10:B244))))</f>
        <v/>
      </c>
      <c r="K244" s="62"/>
      <c r="L244" s="62"/>
    </row>
    <row r="245" spans="1:12">
      <c r="A245" s="58" t="str">
        <f>IF(B245="","",MAX($A$9:A244)+1)</f>
        <v/>
      </c>
      <c r="B245" s="59"/>
      <c r="C245" s="60"/>
      <c r="D245" s="61"/>
      <c r="E245" s="62"/>
      <c r="F245" s="62" t="str">
        <f t="array" ref="F245">IF(ROWS($B$10:B245)&gt;COUNTIF($Z$2:$Z$200,"ذكر"),"",INDEX($AA$2:$AA$200,SMALL(IF($AF$2:$AF$200&lt;&gt;"",IF($Z$2:$Z$200="ذكر",ROW($AF$2:$AF$200)-ROW($AF$2)+1)),ROWS($B$10:B245))))</f>
        <v/>
      </c>
      <c r="G245" s="63" t="str">
        <f>IF(H245="","",MAX($G$9:G244)+1)</f>
        <v/>
      </c>
      <c r="H245" s="64" t="str">
        <f t="array" ref="H245">IF(ROWS($B$10:B245)&gt;COUNTIF($Z$2:$Z$200,"انثى"),"",INDEX($AF$2:$AF$200,SMALL(IF($AF$2:$AF$200&lt;&gt;"",IF($Z$2:$Z$200="انثى",ROW($AF$2:$AF$200)-ROW($AF$2)+1)),ROWS($B$10:B245))))</f>
        <v/>
      </c>
      <c r="I245" s="60"/>
      <c r="J245" s="61" t="str">
        <f t="array" ref="J245">IF(ROWS($B$10:B245)&gt;COUNTIF($Z$2:$Z$200,"انثى"),"",INDEX($AE$2:$AE$200,SMALL(IF($AF$2:$AF$200&lt;&gt;"",IF($Z$2:$Z$200="انثى",ROW($AF$2:$AF$200)-ROW($AF$2)+1)),ROWS($B$10:B245))))</f>
        <v/>
      </c>
      <c r="K245" s="62"/>
      <c r="L245" s="62"/>
    </row>
    <row r="246" spans="1:12">
      <c r="A246" s="58" t="str">
        <f>IF(B246="","",MAX($A$9:A245)+1)</f>
        <v/>
      </c>
      <c r="B246" s="59"/>
      <c r="C246" s="60"/>
      <c r="D246" s="61"/>
      <c r="E246" s="62"/>
      <c r="F246" s="62" t="str">
        <f t="array" ref="F246">IF(ROWS($B$10:B246)&gt;COUNTIF($Z$2:$Z$200,"ذكر"),"",INDEX($AA$2:$AA$200,SMALL(IF($AF$2:$AF$200&lt;&gt;"",IF($Z$2:$Z$200="ذكر",ROW($AF$2:$AF$200)-ROW($AF$2)+1)),ROWS($B$10:B246))))</f>
        <v/>
      </c>
      <c r="G246" s="63" t="str">
        <f>IF(H246="","",MAX($G$9:G245)+1)</f>
        <v/>
      </c>
      <c r="H246" s="64" t="str">
        <f t="array" ref="H246">IF(ROWS($B$10:B246)&gt;COUNTIF($Z$2:$Z$200,"انثى"),"",INDEX($AF$2:$AF$200,SMALL(IF($AF$2:$AF$200&lt;&gt;"",IF($Z$2:$Z$200="انثى",ROW($AF$2:$AF$200)-ROW($AF$2)+1)),ROWS($B$10:B246))))</f>
        <v/>
      </c>
      <c r="I246" s="60"/>
      <c r="J246" s="61" t="str">
        <f t="array" ref="J246">IF(ROWS($B$10:B246)&gt;COUNTIF($Z$2:$Z$200,"انثى"),"",INDEX($AE$2:$AE$200,SMALL(IF($AF$2:$AF$200&lt;&gt;"",IF($Z$2:$Z$200="انثى",ROW($AF$2:$AF$200)-ROW($AF$2)+1)),ROWS($B$10:B246))))</f>
        <v/>
      </c>
      <c r="K246" s="62"/>
      <c r="L246" s="62"/>
    </row>
    <row r="247" spans="1:12">
      <c r="A247" s="58" t="str">
        <f>IF(B247="","",MAX($A$9:A246)+1)</f>
        <v/>
      </c>
      <c r="B247" s="59"/>
      <c r="C247" s="60"/>
      <c r="D247" s="61"/>
      <c r="E247" s="62"/>
      <c r="F247" s="62" t="str">
        <f t="array" ref="F247">IF(ROWS($B$10:B247)&gt;COUNTIF($Z$2:$Z$200,"ذكر"),"",INDEX($AA$2:$AA$200,SMALL(IF($AF$2:$AF$200&lt;&gt;"",IF($Z$2:$Z$200="ذكر",ROW($AF$2:$AF$200)-ROW($AF$2)+1)),ROWS($B$10:B247))))</f>
        <v/>
      </c>
      <c r="G247" s="63" t="str">
        <f>IF(H247="","",MAX($G$9:G246)+1)</f>
        <v/>
      </c>
      <c r="H247" s="64" t="str">
        <f t="array" ref="H247">IF(ROWS($B$10:B247)&gt;COUNTIF($Z$2:$Z$200,"انثى"),"",INDEX($AF$2:$AF$200,SMALL(IF($AF$2:$AF$200&lt;&gt;"",IF($Z$2:$Z$200="انثى",ROW($AF$2:$AF$200)-ROW($AF$2)+1)),ROWS($B$10:B247))))</f>
        <v/>
      </c>
      <c r="I247" s="60"/>
      <c r="J247" s="61" t="str">
        <f t="array" ref="J247">IF(ROWS($B$10:B247)&gt;COUNTIF($Z$2:$Z$200,"انثى"),"",INDEX($AE$2:$AE$200,SMALL(IF($AF$2:$AF$200&lt;&gt;"",IF($Z$2:$Z$200="انثى",ROW($AF$2:$AF$200)-ROW($AF$2)+1)),ROWS($B$10:B247))))</f>
        <v/>
      </c>
      <c r="K247" s="62"/>
      <c r="L247" s="62"/>
    </row>
    <row r="248" spans="1:12">
      <c r="A248" s="58" t="str">
        <f>IF(B248="","",MAX($A$9:A247)+1)</f>
        <v/>
      </c>
      <c r="B248" s="59"/>
      <c r="C248" s="60"/>
      <c r="D248" s="61"/>
      <c r="E248" s="62"/>
      <c r="F248" s="62" t="str">
        <f t="array" ref="F248">IF(ROWS($B$10:B248)&gt;COUNTIF($Z$2:$Z$200,"ذكر"),"",INDEX($AA$2:$AA$200,SMALL(IF($AF$2:$AF$200&lt;&gt;"",IF($Z$2:$Z$200="ذكر",ROW($AF$2:$AF$200)-ROW($AF$2)+1)),ROWS($B$10:B248))))</f>
        <v/>
      </c>
      <c r="G248" s="63" t="str">
        <f>IF(H248="","",MAX($G$9:G247)+1)</f>
        <v/>
      </c>
      <c r="H248" s="64" t="str">
        <f t="array" ref="H248">IF(ROWS($B$10:B248)&gt;COUNTIF($Z$2:$Z$200,"انثى"),"",INDEX($AF$2:$AF$200,SMALL(IF($AF$2:$AF$200&lt;&gt;"",IF($Z$2:$Z$200="انثى",ROW($AF$2:$AF$200)-ROW($AF$2)+1)),ROWS($B$10:B248))))</f>
        <v/>
      </c>
      <c r="I248" s="60"/>
      <c r="J248" s="61" t="str">
        <f t="array" ref="J248">IF(ROWS($B$10:B248)&gt;COUNTIF($Z$2:$Z$200,"انثى"),"",INDEX($AE$2:$AE$200,SMALL(IF($AF$2:$AF$200&lt;&gt;"",IF($Z$2:$Z$200="انثى",ROW($AF$2:$AF$200)-ROW($AF$2)+1)),ROWS($B$10:B248))))</f>
        <v/>
      </c>
      <c r="K248" s="62"/>
      <c r="L248" s="62"/>
    </row>
    <row r="249" spans="1:12">
      <c r="A249" s="58" t="str">
        <f>IF(B249="","",MAX($A$9:A248)+1)</f>
        <v/>
      </c>
      <c r="B249" s="59"/>
      <c r="C249" s="60"/>
      <c r="D249" s="61"/>
      <c r="E249" s="62"/>
      <c r="F249" s="62" t="str">
        <f t="array" ref="F249">IF(ROWS($B$10:B249)&gt;COUNTIF($Z$2:$Z$200,"ذكر"),"",INDEX($AA$2:$AA$200,SMALL(IF($AF$2:$AF$200&lt;&gt;"",IF($Z$2:$Z$200="ذكر",ROW($AF$2:$AF$200)-ROW($AF$2)+1)),ROWS($B$10:B249))))</f>
        <v/>
      </c>
      <c r="G249" s="63" t="str">
        <f>IF(H249="","",MAX($G$9:G248)+1)</f>
        <v/>
      </c>
      <c r="H249" s="64" t="str">
        <f t="array" ref="H249">IF(ROWS($B$10:B249)&gt;COUNTIF($Z$2:$Z$200,"انثى"),"",INDEX($AF$2:$AF$200,SMALL(IF($AF$2:$AF$200&lt;&gt;"",IF($Z$2:$Z$200="انثى",ROW($AF$2:$AF$200)-ROW($AF$2)+1)),ROWS($B$10:B249))))</f>
        <v/>
      </c>
      <c r="I249" s="60"/>
      <c r="J249" s="61" t="str">
        <f t="array" ref="J249">IF(ROWS($B$10:B249)&gt;COUNTIF($Z$2:$Z$200,"انثى"),"",INDEX($AE$2:$AE$200,SMALL(IF($AF$2:$AF$200&lt;&gt;"",IF($Z$2:$Z$200="انثى",ROW($AF$2:$AF$200)-ROW($AF$2)+1)),ROWS($B$10:B249))))</f>
        <v/>
      </c>
      <c r="K249" s="62"/>
      <c r="L249" s="62"/>
    </row>
    <row r="250" spans="1:12">
      <c r="A250" s="58" t="str">
        <f>IF(B250="","",MAX($A$9:A249)+1)</f>
        <v/>
      </c>
      <c r="B250" s="59"/>
      <c r="C250" s="60"/>
      <c r="D250" s="61"/>
      <c r="E250" s="62"/>
      <c r="F250" s="62" t="str">
        <f t="array" ref="F250">IF(ROWS($B$10:B250)&gt;COUNTIF($Z$2:$Z$200,"ذكر"),"",INDEX($AA$2:$AA$200,SMALL(IF($AF$2:$AF$200&lt;&gt;"",IF($Z$2:$Z$200="ذكر",ROW($AF$2:$AF$200)-ROW($AF$2)+1)),ROWS($B$10:B250))))</f>
        <v/>
      </c>
      <c r="G250" s="63" t="str">
        <f>IF(H250="","",MAX($G$9:G249)+1)</f>
        <v/>
      </c>
      <c r="H250" s="64" t="str">
        <f t="array" ref="H250">IF(ROWS($B$10:B250)&gt;COUNTIF($Z$2:$Z$200,"انثى"),"",INDEX($AF$2:$AF$200,SMALL(IF($AF$2:$AF$200&lt;&gt;"",IF($Z$2:$Z$200="انثى",ROW($AF$2:$AF$200)-ROW($AF$2)+1)),ROWS($B$10:B250))))</f>
        <v/>
      </c>
      <c r="I250" s="60"/>
      <c r="J250" s="61" t="str">
        <f t="array" ref="J250">IF(ROWS($B$10:B250)&gt;COUNTIF($Z$2:$Z$200,"انثى"),"",INDEX($AE$2:$AE$200,SMALL(IF($AF$2:$AF$200&lt;&gt;"",IF($Z$2:$Z$200="انثى",ROW($AF$2:$AF$200)-ROW($AF$2)+1)),ROWS($B$10:B250))))</f>
        <v/>
      </c>
      <c r="K250" s="62"/>
      <c r="L250" s="62"/>
    </row>
    <row r="251" spans="1:12">
      <c r="A251" s="58" t="str">
        <f>IF(B251="","",MAX($A$9:A250)+1)</f>
        <v/>
      </c>
      <c r="B251" s="59"/>
      <c r="C251" s="60"/>
      <c r="D251" s="61"/>
      <c r="E251" s="62"/>
      <c r="F251" s="62" t="str">
        <f t="array" ref="F251">IF(ROWS($B$10:B251)&gt;COUNTIF($Z$2:$Z$200,"ذكر"),"",INDEX($AA$2:$AA$200,SMALL(IF($AF$2:$AF$200&lt;&gt;"",IF($Z$2:$Z$200="ذكر",ROW($AF$2:$AF$200)-ROW($AF$2)+1)),ROWS($B$10:B251))))</f>
        <v/>
      </c>
      <c r="G251" s="63" t="str">
        <f>IF(H251="","",MAX($G$9:G250)+1)</f>
        <v/>
      </c>
      <c r="H251" s="64" t="str">
        <f t="array" ref="H251">IF(ROWS($B$10:B251)&gt;COUNTIF($Z$2:$Z$200,"انثى"),"",INDEX($AF$2:$AF$200,SMALL(IF($AF$2:$AF$200&lt;&gt;"",IF($Z$2:$Z$200="انثى",ROW($AF$2:$AF$200)-ROW($AF$2)+1)),ROWS($B$10:B251))))</f>
        <v/>
      </c>
      <c r="I251" s="60"/>
      <c r="J251" s="61" t="str">
        <f t="array" ref="J251">IF(ROWS($B$10:B251)&gt;COUNTIF($Z$2:$Z$200,"انثى"),"",INDEX($AE$2:$AE$200,SMALL(IF($AF$2:$AF$200&lt;&gt;"",IF($Z$2:$Z$200="انثى",ROW($AF$2:$AF$200)-ROW($AF$2)+1)),ROWS($B$10:B251))))</f>
        <v/>
      </c>
      <c r="K251" s="62"/>
      <c r="L251" s="62"/>
    </row>
    <row r="252" spans="1:12">
      <c r="A252" s="58" t="str">
        <f>IF(B252="","",MAX($A$9:A251)+1)</f>
        <v/>
      </c>
      <c r="B252" s="59"/>
      <c r="C252" s="60"/>
      <c r="D252" s="61"/>
      <c r="E252" s="62"/>
      <c r="F252" s="62" t="str">
        <f t="array" ref="F252">IF(ROWS($B$10:B252)&gt;COUNTIF($Z$2:$Z$200,"ذكر"),"",INDEX($AA$2:$AA$200,SMALL(IF($AF$2:$AF$200&lt;&gt;"",IF($Z$2:$Z$200="ذكر",ROW($AF$2:$AF$200)-ROW($AF$2)+1)),ROWS($B$10:B252))))</f>
        <v/>
      </c>
      <c r="G252" s="63" t="str">
        <f>IF(H252="","",MAX($G$9:G251)+1)</f>
        <v/>
      </c>
      <c r="H252" s="64" t="str">
        <f t="array" ref="H252">IF(ROWS($B$10:B252)&gt;COUNTIF($Z$2:$Z$200,"انثى"),"",INDEX($AF$2:$AF$200,SMALL(IF($AF$2:$AF$200&lt;&gt;"",IF($Z$2:$Z$200="انثى",ROW($AF$2:$AF$200)-ROW($AF$2)+1)),ROWS($B$10:B252))))</f>
        <v/>
      </c>
      <c r="I252" s="60"/>
      <c r="J252" s="61" t="str">
        <f t="array" ref="J252">IF(ROWS($B$10:B252)&gt;COUNTIF($Z$2:$Z$200,"انثى"),"",INDEX($AE$2:$AE$200,SMALL(IF($AF$2:$AF$200&lt;&gt;"",IF($Z$2:$Z$200="انثى",ROW($AF$2:$AF$200)-ROW($AF$2)+1)),ROWS($B$10:B252))))</f>
        <v/>
      </c>
      <c r="K252" s="62"/>
      <c r="L252" s="62"/>
    </row>
    <row r="253" spans="1:12">
      <c r="A253" s="58" t="str">
        <f>IF(B253="","",MAX($A$9:A252)+1)</f>
        <v/>
      </c>
      <c r="B253" s="59"/>
      <c r="C253" s="60"/>
      <c r="D253" s="61"/>
      <c r="E253" s="62"/>
      <c r="F253" s="62" t="str">
        <f t="array" ref="F253">IF(ROWS($B$10:B253)&gt;COUNTIF($Z$2:$Z$200,"ذكر"),"",INDEX($AA$2:$AA$200,SMALL(IF($AF$2:$AF$200&lt;&gt;"",IF($Z$2:$Z$200="ذكر",ROW($AF$2:$AF$200)-ROW($AF$2)+1)),ROWS($B$10:B253))))</f>
        <v/>
      </c>
      <c r="G253" s="63" t="str">
        <f>IF(H253="","",MAX($G$9:G252)+1)</f>
        <v/>
      </c>
      <c r="H253" s="64" t="str">
        <f t="array" ref="H253">IF(ROWS($B$10:B253)&gt;COUNTIF($Z$2:$Z$200,"انثى"),"",INDEX($AF$2:$AF$200,SMALL(IF($AF$2:$AF$200&lt;&gt;"",IF($Z$2:$Z$200="انثى",ROW($AF$2:$AF$200)-ROW($AF$2)+1)),ROWS($B$10:B253))))</f>
        <v/>
      </c>
      <c r="I253" s="60"/>
      <c r="J253" s="61" t="str">
        <f t="array" ref="J253">IF(ROWS($B$10:B253)&gt;COUNTIF($Z$2:$Z$200,"انثى"),"",INDEX($AE$2:$AE$200,SMALL(IF($AF$2:$AF$200&lt;&gt;"",IF($Z$2:$Z$200="انثى",ROW($AF$2:$AF$200)-ROW($AF$2)+1)),ROWS($B$10:B253))))</f>
        <v/>
      </c>
      <c r="K253" s="62"/>
      <c r="L253" s="62"/>
    </row>
    <row r="254" spans="1:12">
      <c r="A254" s="58"/>
      <c r="B254" s="59"/>
      <c r="C254" s="60"/>
      <c r="D254" s="61"/>
      <c r="E254" s="62"/>
      <c r="F254" s="62" t="str">
        <f t="array" ref="F254">IF(ROWS($B$10:B254)&gt;COUNTIF($Z$2:$Z$200,"ذكر"),"",INDEX($AA$2:$AA$200,SMALL(IF($AF$2:$AF$200&lt;&gt;"",IF($Z$2:$Z$200="ذكر",ROW($AF$2:$AF$200)-ROW($AF$2)+1)),ROWS($B$10:B254))))</f>
        <v/>
      </c>
      <c r="G254" s="63" t="str">
        <f>IF(H254="","",MAX($G$9:G253)+1)</f>
        <v/>
      </c>
      <c r="H254" s="64" t="str">
        <f t="array" ref="H254">IF(ROWS($B$10:B254)&gt;COUNTIF($Z$2:$Z$200,"انثى"),"",INDEX($AF$2:$AF$200,SMALL(IF($AF$2:$AF$200&lt;&gt;"",IF($Z$2:$Z$200="انثى",ROW($AF$2:$AF$200)-ROW($AF$2)+1)),ROWS($B$10:B254))))</f>
        <v/>
      </c>
      <c r="I254" s="60"/>
      <c r="J254" s="61" t="str">
        <f t="array" ref="J254">IF(ROWS($B$10:B254)&gt;COUNTIF($Z$2:$Z$200,"انثى"),"",INDEX($AE$2:$AE$200,SMALL(IF($AF$2:$AF$200&lt;&gt;"",IF($Z$2:$Z$200="انثى",ROW($AF$2:$AF$200)-ROW($AF$2)+1)),ROWS($B$10:B254))))</f>
        <v/>
      </c>
      <c r="K254" s="62"/>
      <c r="L254" s="62"/>
    </row>
    <row r="255" spans="1:12">
      <c r="A255" s="58"/>
      <c r="B255" s="59"/>
      <c r="C255" s="60"/>
      <c r="D255" s="61"/>
      <c r="E255" s="62"/>
      <c r="F255" s="62" t="str">
        <f t="array" ref="F255">IF(ROWS($B$10:B255)&gt;COUNTIF($Z$2:$Z$200,"ذكر"),"",INDEX($AA$2:$AA$200,SMALL(IF($AF$2:$AF$200&lt;&gt;"",IF($Z$2:$Z$200="ذكر",ROW($AF$2:$AF$200)-ROW($AF$2)+1)),ROWS($B$10:B255))))</f>
        <v/>
      </c>
      <c r="G255" s="63" t="str">
        <f>IF(H255="","",MAX($G$9:G254)+1)</f>
        <v/>
      </c>
      <c r="H255" s="64" t="str">
        <f t="array" ref="H255">IF(ROWS($B$10:B255)&gt;COUNTIF($Z$2:$Z$200,"انثى"),"",INDEX($AF$2:$AF$200,SMALL(IF($AF$2:$AF$200&lt;&gt;"",IF($Z$2:$Z$200="انثى",ROW($AF$2:$AF$200)-ROW($AF$2)+1)),ROWS($B$10:B255))))</f>
        <v/>
      </c>
      <c r="I255" s="60"/>
      <c r="J255" s="61" t="str">
        <f t="array" ref="J255">IF(ROWS($B$10:B255)&gt;COUNTIF($Z$2:$Z$200,"انثى"),"",INDEX($AE$2:$AE$200,SMALL(IF($AF$2:$AF$200&lt;&gt;"",IF($Z$2:$Z$200="انثى",ROW($AF$2:$AF$200)-ROW($AF$2)+1)),ROWS($B$10:B255))))</f>
        <v/>
      </c>
      <c r="K255" s="62"/>
      <c r="L255" s="62"/>
    </row>
    <row r="256" spans="1:12">
      <c r="A256" s="58"/>
      <c r="B256" s="59"/>
      <c r="C256" s="60"/>
      <c r="D256" s="61"/>
      <c r="E256" s="62"/>
      <c r="F256" s="62" t="str">
        <f t="array" ref="F256">IF(ROWS($B$10:B256)&gt;COUNTIF($Z$2:$Z$200,"ذكر"),"",INDEX($AA$2:$AA$200,SMALL(IF($AF$2:$AF$200&lt;&gt;"",IF($Z$2:$Z$200="ذكر",ROW($AF$2:$AF$200)-ROW($AF$2)+1)),ROWS($B$10:B256))))</f>
        <v/>
      </c>
      <c r="G256" s="63" t="str">
        <f>IF(H256="","",MAX($G$9:G255)+1)</f>
        <v/>
      </c>
      <c r="H256" s="64" t="str">
        <f t="array" ref="H256">IF(ROWS($B$10:B256)&gt;COUNTIF($Z$2:$Z$200,"انثى"),"",INDEX($AF$2:$AF$200,SMALL(IF($AF$2:$AF$200&lt;&gt;"",IF($Z$2:$Z$200="انثى",ROW($AF$2:$AF$200)-ROW($AF$2)+1)),ROWS($B$10:B256))))</f>
        <v/>
      </c>
      <c r="I256" s="60"/>
      <c r="J256" s="61" t="str">
        <f t="array" ref="J256">IF(ROWS($B$10:B256)&gt;COUNTIF($Z$2:$Z$200,"انثى"),"",INDEX($AE$2:$AE$200,SMALL(IF($AF$2:$AF$200&lt;&gt;"",IF($Z$2:$Z$200="انثى",ROW($AF$2:$AF$200)-ROW($AF$2)+1)),ROWS($B$10:B256))))</f>
        <v/>
      </c>
      <c r="K256" s="62"/>
      <c r="L256" s="62"/>
    </row>
    <row r="257" spans="1:12">
      <c r="A257" s="58"/>
      <c r="B257" s="59"/>
      <c r="C257" s="60"/>
      <c r="D257" s="61"/>
      <c r="E257" s="62"/>
      <c r="F257" s="62" t="str">
        <f t="array" ref="F257">IF(ROWS($B$10:B257)&gt;COUNTIF($Z$2:$Z$200,"ذكر"),"",INDEX($AA$2:$AA$200,SMALL(IF($AF$2:$AF$200&lt;&gt;"",IF($Z$2:$Z$200="ذكر",ROW($AF$2:$AF$200)-ROW($AF$2)+1)),ROWS($B$10:B257))))</f>
        <v/>
      </c>
      <c r="G257" s="63" t="str">
        <f>IF(H257="","",MAX($G$9:G256)+1)</f>
        <v/>
      </c>
      <c r="H257" s="64" t="str">
        <f t="array" ref="H257">IF(ROWS($B$10:B257)&gt;COUNTIF($Z$2:$Z$200,"انثى"),"",INDEX($AF$2:$AF$200,SMALL(IF($AF$2:$AF$200&lt;&gt;"",IF($Z$2:$Z$200="انثى",ROW($AF$2:$AF$200)-ROW($AF$2)+1)),ROWS($B$10:B257))))</f>
        <v/>
      </c>
      <c r="I257" s="60"/>
      <c r="J257" s="61" t="str">
        <f t="array" ref="J257">IF(ROWS($B$10:B257)&gt;COUNTIF($Z$2:$Z$200,"انثى"),"",INDEX($AE$2:$AE$200,SMALL(IF($AF$2:$AF$200&lt;&gt;"",IF($Z$2:$Z$200="انثى",ROW($AF$2:$AF$200)-ROW($AF$2)+1)),ROWS($B$10:B257))))</f>
        <v/>
      </c>
      <c r="K257" s="62"/>
      <c r="L257" s="62"/>
    </row>
    <row r="258" spans="1:12">
      <c r="A258" s="58"/>
      <c r="B258" s="59"/>
      <c r="C258" s="60"/>
      <c r="D258" s="61"/>
      <c r="E258" s="62"/>
      <c r="F258" s="62" t="str">
        <f t="array" ref="F258">IF(ROWS($B$10:B258)&gt;COUNTIF($Z$2:$Z$200,"ذكر"),"",INDEX($AA$2:$AA$200,SMALL(IF($AF$2:$AF$200&lt;&gt;"",IF($Z$2:$Z$200="ذكر",ROW($AF$2:$AF$200)-ROW($AF$2)+1)),ROWS($B$10:B258))))</f>
        <v/>
      </c>
      <c r="G258" s="63" t="str">
        <f>IF(H258="","",MAX($G$9:G257)+1)</f>
        <v/>
      </c>
      <c r="H258" s="64" t="str">
        <f t="array" ref="H258">IF(ROWS($B$10:B258)&gt;COUNTIF($Z$2:$Z$200,"انثى"),"",INDEX($AF$2:$AF$200,SMALL(IF($AF$2:$AF$200&lt;&gt;"",IF($Z$2:$Z$200="انثى",ROW($AF$2:$AF$200)-ROW($AF$2)+1)),ROWS($B$10:B258))))</f>
        <v/>
      </c>
      <c r="I258" s="60"/>
      <c r="J258" s="61" t="str">
        <f t="array" ref="J258">IF(ROWS($B$10:B258)&gt;COUNTIF($Z$2:$Z$200,"انثى"),"",INDEX($AE$2:$AE$200,SMALL(IF($AF$2:$AF$200&lt;&gt;"",IF($Z$2:$Z$200="انثى",ROW($AF$2:$AF$200)-ROW($AF$2)+1)),ROWS($B$10:B258))))</f>
        <v/>
      </c>
      <c r="K258" s="62"/>
      <c r="L258" s="62"/>
    </row>
    <row r="259" spans="1:12">
      <c r="A259" s="58"/>
      <c r="B259" s="59"/>
      <c r="C259" s="60"/>
      <c r="D259" s="61"/>
      <c r="E259" s="62"/>
      <c r="F259" s="62" t="str">
        <f t="array" ref="F259">IF(ROWS($B$10:B259)&gt;COUNTIF($Z$2:$Z$200,"ذكر"),"",INDEX($AA$2:$AA$200,SMALL(IF($AF$2:$AF$200&lt;&gt;"",IF($Z$2:$Z$200="ذكر",ROW($AF$2:$AF$200)-ROW($AF$2)+1)),ROWS($B$10:B259))))</f>
        <v/>
      </c>
      <c r="G259" s="63" t="str">
        <f>IF(H259="","",MAX($G$9:G258)+1)</f>
        <v/>
      </c>
      <c r="H259" s="64" t="str">
        <f t="array" ref="H259">IF(ROWS($B$10:B259)&gt;COUNTIF($Z$2:$Z$200,"انثى"),"",INDEX($AF$2:$AF$200,SMALL(IF($AF$2:$AF$200&lt;&gt;"",IF($Z$2:$Z$200="انثى",ROW($AF$2:$AF$200)-ROW($AF$2)+1)),ROWS($B$10:B259))))</f>
        <v/>
      </c>
      <c r="I259" s="60"/>
      <c r="J259" s="61" t="str">
        <f t="array" ref="J259">IF(ROWS($B$10:B259)&gt;COUNTIF($Z$2:$Z$200,"انثى"),"",INDEX($AE$2:$AE$200,SMALL(IF($AF$2:$AF$200&lt;&gt;"",IF($Z$2:$Z$200="انثى",ROW($AF$2:$AF$200)-ROW($AF$2)+1)),ROWS($B$10:B259))))</f>
        <v/>
      </c>
      <c r="K259" s="62"/>
      <c r="L259" s="62"/>
    </row>
    <row r="260" spans="1:12">
      <c r="A260" s="58"/>
      <c r="B260" s="59"/>
      <c r="C260" s="60"/>
      <c r="D260" s="61"/>
      <c r="E260" s="62"/>
      <c r="F260" s="62" t="str">
        <f t="array" ref="F260">IF(ROWS($B$10:B260)&gt;COUNTIF($Z$2:$Z$200,"ذكر"),"",INDEX($AA$2:$AA$200,SMALL(IF($AF$2:$AF$200&lt;&gt;"",IF($Z$2:$Z$200="ذكر",ROW($AF$2:$AF$200)-ROW($AF$2)+1)),ROWS($B$10:B260))))</f>
        <v/>
      </c>
      <c r="G260" s="63" t="str">
        <f>IF(H260="","",MAX($G$9:G259)+1)</f>
        <v/>
      </c>
      <c r="H260" s="64" t="str">
        <f t="array" ref="H260">IF(ROWS($B$10:B260)&gt;COUNTIF($Z$2:$Z$200,"انثى"),"",INDEX($AF$2:$AF$200,SMALL(IF($AF$2:$AF$200&lt;&gt;"",IF($Z$2:$Z$200="انثى",ROW($AF$2:$AF$200)-ROW($AF$2)+1)),ROWS($B$10:B260))))</f>
        <v/>
      </c>
      <c r="I260" s="60"/>
      <c r="J260" s="61" t="str">
        <f t="array" ref="J260">IF(ROWS($B$10:B260)&gt;COUNTIF($Z$2:$Z$200,"انثى"),"",INDEX($AE$2:$AE$200,SMALL(IF($AF$2:$AF$200&lt;&gt;"",IF($Z$2:$Z$200="انثى",ROW($AF$2:$AF$200)-ROW($AF$2)+1)),ROWS($B$10:B260))))</f>
        <v/>
      </c>
      <c r="K260" s="62"/>
      <c r="L260" s="62"/>
    </row>
    <row r="261" spans="1:12">
      <c r="A261" s="58"/>
      <c r="B261" s="59"/>
      <c r="C261" s="60"/>
      <c r="D261" s="61"/>
      <c r="E261" s="62"/>
      <c r="F261" s="62" t="str">
        <f t="array" ref="F261">IF(ROWS($B$10:B261)&gt;COUNTIF($Z$2:$Z$200,"ذكر"),"",INDEX($AA$2:$AA$200,SMALL(IF($AF$2:$AF$200&lt;&gt;"",IF($Z$2:$Z$200="ذكر",ROW($AF$2:$AF$200)-ROW($AF$2)+1)),ROWS($B$10:B261))))</f>
        <v/>
      </c>
      <c r="G261" s="63" t="str">
        <f>IF(H261="","",MAX($G$9:G260)+1)</f>
        <v/>
      </c>
      <c r="H261" s="64" t="str">
        <f t="array" ref="H261">IF(ROWS($B$10:B261)&gt;COUNTIF($Z$2:$Z$200,"انثى"),"",INDEX($AF$2:$AF$200,SMALL(IF($AF$2:$AF$200&lt;&gt;"",IF($Z$2:$Z$200="انثى",ROW($AF$2:$AF$200)-ROW($AF$2)+1)),ROWS($B$10:B261))))</f>
        <v/>
      </c>
      <c r="I261" s="60"/>
      <c r="J261" s="61" t="str">
        <f t="array" ref="J261">IF(ROWS($B$10:B261)&gt;COUNTIF($Z$2:$Z$200,"انثى"),"",INDEX($AE$2:$AE$200,SMALL(IF($AF$2:$AF$200&lt;&gt;"",IF($Z$2:$Z$200="انثى",ROW($AF$2:$AF$200)-ROW($AF$2)+1)),ROWS($B$10:B261))))</f>
        <v/>
      </c>
      <c r="K261" s="62"/>
      <c r="L261" s="62"/>
    </row>
    <row r="262" spans="1:12">
      <c r="A262" s="58"/>
      <c r="B262" s="59"/>
      <c r="C262" s="60"/>
      <c r="D262" s="61"/>
      <c r="E262" s="62"/>
      <c r="F262" s="62" t="str">
        <f t="array" ref="F262">IF(ROWS($B$10:B262)&gt;COUNTIF($Z$2:$Z$200,"ذكر"),"",INDEX($AA$2:$AA$200,SMALL(IF($AF$2:$AF$200&lt;&gt;"",IF($Z$2:$Z$200="ذكر",ROW($AF$2:$AF$200)-ROW($AF$2)+1)),ROWS($B$10:B262))))</f>
        <v/>
      </c>
      <c r="G262" s="63" t="str">
        <f>IF(H262="","",MAX($G$9:G261)+1)</f>
        <v/>
      </c>
      <c r="H262" s="64" t="str">
        <f t="array" ref="H262">IF(ROWS($B$10:B262)&gt;COUNTIF($Z$2:$Z$200,"انثى"),"",INDEX($AF$2:$AF$200,SMALL(IF($AF$2:$AF$200&lt;&gt;"",IF($Z$2:$Z$200="انثى",ROW($AF$2:$AF$200)-ROW($AF$2)+1)),ROWS($B$10:B262))))</f>
        <v/>
      </c>
      <c r="I262" s="60"/>
      <c r="J262" s="61" t="str">
        <f t="array" ref="J262">IF(ROWS($B$10:B262)&gt;COUNTIF($Z$2:$Z$200,"انثى"),"",INDEX($AE$2:$AE$200,SMALL(IF($AF$2:$AF$200&lt;&gt;"",IF($Z$2:$Z$200="انثى",ROW($AF$2:$AF$200)-ROW($AF$2)+1)),ROWS($B$10:B262))))</f>
        <v/>
      </c>
      <c r="K262" s="62"/>
      <c r="L262" s="62"/>
    </row>
    <row r="263" spans="1:12">
      <c r="A263" s="58"/>
      <c r="B263" s="59"/>
      <c r="C263" s="60"/>
      <c r="D263" s="61"/>
      <c r="E263" s="62"/>
      <c r="F263" s="62" t="str">
        <f t="array" ref="F263">IF(ROWS($B$10:B263)&gt;COUNTIF($Z$2:$Z$200,"ذكر"),"",INDEX($AA$2:$AA$200,SMALL(IF($AF$2:$AF$200&lt;&gt;"",IF($Z$2:$Z$200="ذكر",ROW($AF$2:$AF$200)-ROW($AF$2)+1)),ROWS($B$10:B263))))</f>
        <v/>
      </c>
      <c r="G263" s="63" t="str">
        <f>IF(H263="","",MAX($G$9:G262)+1)</f>
        <v/>
      </c>
      <c r="H263" s="64" t="str">
        <f t="array" ref="H263">IF(ROWS($B$10:B263)&gt;COUNTIF($Z$2:$Z$200,"انثى"),"",INDEX($AF$2:$AF$200,SMALL(IF($AF$2:$AF$200&lt;&gt;"",IF($Z$2:$Z$200="انثى",ROW($AF$2:$AF$200)-ROW($AF$2)+1)),ROWS($B$10:B263))))</f>
        <v/>
      </c>
      <c r="I263" s="60"/>
      <c r="J263" s="61" t="str">
        <f t="array" ref="J263">IF(ROWS($B$10:B263)&gt;COUNTIF($Z$2:$Z$200,"انثى"),"",INDEX($AE$2:$AE$200,SMALL(IF($AF$2:$AF$200&lt;&gt;"",IF($Z$2:$Z$200="انثى",ROW($AF$2:$AF$200)-ROW($AF$2)+1)),ROWS($B$10:B263))))</f>
        <v/>
      </c>
      <c r="K263" s="62"/>
      <c r="L263" s="62"/>
    </row>
    <row r="264" spans="1:12">
      <c r="A264" s="58"/>
      <c r="B264" s="59"/>
      <c r="C264" s="60"/>
      <c r="D264" s="61"/>
      <c r="E264" s="62"/>
      <c r="F264" s="62" t="str">
        <f t="array" ref="F264">IF(ROWS($B$10:B264)&gt;COUNTIF($Z$2:$Z$200,"ذكر"),"",INDEX($AA$2:$AA$200,SMALL(IF($AF$2:$AF$200&lt;&gt;"",IF($Z$2:$Z$200="ذكر",ROW($AF$2:$AF$200)-ROW($AF$2)+1)),ROWS($B$10:B264))))</f>
        <v/>
      </c>
      <c r="G264" s="63" t="str">
        <f>IF(H264="","",MAX($G$9:G263)+1)</f>
        <v/>
      </c>
      <c r="H264" s="64" t="str">
        <f t="array" ref="H264">IF(ROWS($B$10:B264)&gt;COUNTIF($Z$2:$Z$200,"انثى"),"",INDEX($AF$2:$AF$200,SMALL(IF($AF$2:$AF$200&lt;&gt;"",IF($Z$2:$Z$200="انثى",ROW($AF$2:$AF$200)-ROW($AF$2)+1)),ROWS($B$10:B264))))</f>
        <v/>
      </c>
      <c r="I264" s="60"/>
      <c r="J264" s="61" t="str">
        <f t="array" ref="J264">IF(ROWS($B$10:B264)&gt;COUNTIF($Z$2:$Z$200,"انثى"),"",INDEX($AE$2:$AE$200,SMALL(IF($AF$2:$AF$200&lt;&gt;"",IF($Z$2:$Z$200="انثى",ROW($AF$2:$AF$200)-ROW($AF$2)+1)),ROWS($B$10:B264))))</f>
        <v/>
      </c>
      <c r="K264" s="62"/>
      <c r="L264" s="62"/>
    </row>
    <row r="265" spans="1:12">
      <c r="A265" s="58"/>
      <c r="B265" s="59"/>
      <c r="C265" s="60"/>
      <c r="D265" s="61"/>
      <c r="E265" s="62"/>
      <c r="F265" s="62" t="str">
        <f t="array" ref="F265">IF(ROWS($B$10:B265)&gt;COUNTIF($Z$2:$Z$200,"ذكر"),"",INDEX($AA$2:$AA$200,SMALL(IF($AF$2:$AF$200&lt;&gt;"",IF($Z$2:$Z$200="ذكر",ROW($AF$2:$AF$200)-ROW($AF$2)+1)),ROWS($B$10:B265))))</f>
        <v/>
      </c>
      <c r="G265" s="63" t="str">
        <f>IF(H265="","",MAX($G$9:G264)+1)</f>
        <v/>
      </c>
      <c r="H265" s="64" t="str">
        <f t="array" ref="H265">IF(ROWS($B$10:B265)&gt;COUNTIF($Z$2:$Z$200,"انثى"),"",INDEX($AF$2:$AF$200,SMALL(IF($AF$2:$AF$200&lt;&gt;"",IF($Z$2:$Z$200="انثى",ROW($AF$2:$AF$200)-ROW($AF$2)+1)),ROWS($B$10:B265))))</f>
        <v/>
      </c>
      <c r="I265" s="60"/>
      <c r="J265" s="61" t="str">
        <f t="array" ref="J265">IF(ROWS($B$10:B265)&gt;COUNTIF($Z$2:$Z$200,"انثى"),"",INDEX($AE$2:$AE$200,SMALL(IF($AF$2:$AF$200&lt;&gt;"",IF($Z$2:$Z$200="انثى",ROW($AF$2:$AF$200)-ROW($AF$2)+1)),ROWS($B$10:B265))))</f>
        <v/>
      </c>
      <c r="K265" s="62"/>
      <c r="L265" s="62"/>
    </row>
    <row r="266" spans="1:12">
      <c r="A266" s="58"/>
      <c r="B266" s="59"/>
      <c r="C266" s="60"/>
      <c r="D266" s="61"/>
      <c r="E266" s="62"/>
      <c r="F266" s="62" t="str">
        <f t="array" ref="F266">IF(ROWS($B$10:B266)&gt;COUNTIF($Z$2:$Z$200,"ذكر"),"",INDEX($AA$2:$AA$200,SMALL(IF($AF$2:$AF$200&lt;&gt;"",IF($Z$2:$Z$200="ذكر",ROW($AF$2:$AF$200)-ROW($AF$2)+1)),ROWS($B$10:B266))))</f>
        <v/>
      </c>
      <c r="G266" s="63" t="str">
        <f>IF(H266="","",MAX($G$9:G265)+1)</f>
        <v/>
      </c>
      <c r="H266" s="64" t="str">
        <f t="array" ref="H266">IF(ROWS($B$10:B266)&gt;COUNTIF($Z$2:$Z$200,"انثى"),"",INDEX($AF$2:$AF$200,SMALL(IF($AF$2:$AF$200&lt;&gt;"",IF($Z$2:$Z$200="انثى",ROW($AF$2:$AF$200)-ROW($AF$2)+1)),ROWS($B$10:B266))))</f>
        <v/>
      </c>
      <c r="I266" s="60"/>
      <c r="J266" s="61" t="str">
        <f t="array" ref="J266">IF(ROWS($B$10:B266)&gt;COUNTIF($Z$2:$Z$200,"انثى"),"",INDEX($AE$2:$AE$200,SMALL(IF($AF$2:$AF$200&lt;&gt;"",IF($Z$2:$Z$200="انثى",ROW($AF$2:$AF$200)-ROW($AF$2)+1)),ROWS($B$10:B266))))</f>
        <v/>
      </c>
      <c r="K266" s="62"/>
      <c r="L266" s="62"/>
    </row>
    <row r="267" spans="1:12">
      <c r="A267" s="58"/>
      <c r="B267" s="59"/>
      <c r="C267" s="60"/>
      <c r="D267" s="61"/>
      <c r="E267" s="62"/>
      <c r="F267" s="62" t="str">
        <f t="array" ref="F267">IF(ROWS($B$10:B267)&gt;COUNTIF($Z$2:$Z$200,"ذكر"),"",INDEX($AA$2:$AA$200,SMALL(IF($AF$2:$AF$200&lt;&gt;"",IF($Z$2:$Z$200="ذكر",ROW($AF$2:$AF$200)-ROW($AF$2)+1)),ROWS($B$10:B267))))</f>
        <v/>
      </c>
      <c r="G267" s="63" t="str">
        <f>IF(H267="","",MAX($G$9:G266)+1)</f>
        <v/>
      </c>
      <c r="H267" s="64" t="str">
        <f t="array" ref="H267">IF(ROWS($B$10:B267)&gt;COUNTIF($Z$2:$Z$200,"انثى"),"",INDEX($AF$2:$AF$200,SMALL(IF($AF$2:$AF$200&lt;&gt;"",IF($Z$2:$Z$200="انثى",ROW($AF$2:$AF$200)-ROW($AF$2)+1)),ROWS($B$10:B267))))</f>
        <v/>
      </c>
      <c r="I267" s="60"/>
      <c r="J267" s="61" t="str">
        <f t="array" ref="J267">IF(ROWS($B$10:B267)&gt;COUNTIF($Z$2:$Z$200,"انثى"),"",INDEX($AE$2:$AE$200,SMALL(IF($AF$2:$AF$200&lt;&gt;"",IF($Z$2:$Z$200="انثى",ROW($AF$2:$AF$200)-ROW($AF$2)+1)),ROWS($B$10:B267))))</f>
        <v/>
      </c>
      <c r="K267" s="62"/>
      <c r="L267" s="62"/>
    </row>
    <row r="268" spans="1:12">
      <c r="A268" s="58"/>
      <c r="B268" s="59"/>
      <c r="C268" s="60"/>
      <c r="D268" s="61"/>
      <c r="E268" s="62"/>
      <c r="F268" s="62" t="str">
        <f t="array" ref="F268">IF(ROWS($B$10:B268)&gt;COUNTIF($Z$2:$Z$200,"ذكر"),"",INDEX($AA$2:$AA$200,SMALL(IF($AF$2:$AF$200&lt;&gt;"",IF($Z$2:$Z$200="ذكر",ROW($AF$2:$AF$200)-ROW($AF$2)+1)),ROWS($B$10:B268))))</f>
        <v/>
      </c>
      <c r="G268" s="63" t="str">
        <f>IF(H268="","",MAX($G$9:G267)+1)</f>
        <v/>
      </c>
      <c r="H268" s="64" t="str">
        <f t="array" ref="H268">IF(ROWS($B$10:B268)&gt;COUNTIF($Z$2:$Z$200,"انثى"),"",INDEX($AF$2:$AF$200,SMALL(IF($AF$2:$AF$200&lt;&gt;"",IF($Z$2:$Z$200="انثى",ROW($AF$2:$AF$200)-ROW($AF$2)+1)),ROWS($B$10:B268))))</f>
        <v/>
      </c>
      <c r="I268" s="60"/>
      <c r="J268" s="61" t="str">
        <f t="array" ref="J268">IF(ROWS($B$10:B268)&gt;COUNTIF($Z$2:$Z$200,"انثى"),"",INDEX($AE$2:$AE$200,SMALL(IF($AF$2:$AF$200&lt;&gt;"",IF($Z$2:$Z$200="انثى",ROW($AF$2:$AF$200)-ROW($AF$2)+1)),ROWS($B$10:B268))))</f>
        <v/>
      </c>
      <c r="K268" s="62"/>
      <c r="L268" s="62"/>
    </row>
    <row r="269" spans="1:12">
      <c r="A269" s="58"/>
      <c r="B269" s="59"/>
      <c r="C269" s="60"/>
      <c r="D269" s="61"/>
      <c r="E269" s="62"/>
      <c r="F269" s="62" t="str">
        <f t="array" ref="F269">IF(ROWS($B$10:B269)&gt;COUNTIF($Z$2:$Z$200,"ذكر"),"",INDEX($AA$2:$AA$200,SMALL(IF($AF$2:$AF$200&lt;&gt;"",IF($Z$2:$Z$200="ذكر",ROW($AF$2:$AF$200)-ROW($AF$2)+1)),ROWS($B$10:B269))))</f>
        <v/>
      </c>
      <c r="G269" s="63" t="str">
        <f>IF(H269="","",MAX($G$9:G268)+1)</f>
        <v/>
      </c>
      <c r="H269" s="64" t="str">
        <f t="array" ref="H269">IF(ROWS($B$10:B269)&gt;COUNTIF($Z$2:$Z$200,"انثى"),"",INDEX($AF$2:$AF$200,SMALL(IF($AF$2:$AF$200&lt;&gt;"",IF($Z$2:$Z$200="انثى",ROW($AF$2:$AF$200)-ROW($AF$2)+1)),ROWS($B$10:B269))))</f>
        <v/>
      </c>
      <c r="I269" s="60"/>
      <c r="J269" s="61" t="str">
        <f t="array" ref="J269">IF(ROWS($B$10:B269)&gt;COUNTIF($Z$2:$Z$200,"انثى"),"",INDEX($AE$2:$AE$200,SMALL(IF($AF$2:$AF$200&lt;&gt;"",IF($Z$2:$Z$200="انثى",ROW($AF$2:$AF$200)-ROW($AF$2)+1)),ROWS($B$10:B269))))</f>
        <v/>
      </c>
      <c r="K269" s="62"/>
      <c r="L269" s="62"/>
    </row>
    <row r="270" spans="1:12">
      <c r="A270" s="58"/>
      <c r="B270" s="59"/>
      <c r="C270" s="60"/>
      <c r="D270" s="61"/>
      <c r="E270" s="62"/>
      <c r="F270" s="62" t="str">
        <f t="array" ref="F270">IF(ROWS($B$10:B270)&gt;COUNTIF($Z$2:$Z$200,"ذكر"),"",INDEX($AA$2:$AA$200,SMALL(IF($AF$2:$AF$200&lt;&gt;"",IF($Z$2:$Z$200="ذكر",ROW($AF$2:$AF$200)-ROW($AF$2)+1)),ROWS($B$10:B270))))</f>
        <v/>
      </c>
      <c r="G270" s="63" t="str">
        <f>IF(H270="","",MAX($G$9:G269)+1)</f>
        <v/>
      </c>
      <c r="H270" s="64" t="str">
        <f t="array" ref="H270">IF(ROWS($B$10:B270)&gt;COUNTIF($Z$2:$Z$200,"انثى"),"",INDEX($AF$2:$AF$200,SMALL(IF($AF$2:$AF$200&lt;&gt;"",IF($Z$2:$Z$200="انثى",ROW($AF$2:$AF$200)-ROW($AF$2)+1)),ROWS($B$10:B270))))</f>
        <v/>
      </c>
      <c r="I270" s="60"/>
      <c r="J270" s="61" t="str">
        <f t="array" ref="J270">IF(ROWS($B$10:B270)&gt;COUNTIF($Z$2:$Z$200,"انثى"),"",INDEX($AE$2:$AE$200,SMALL(IF($AF$2:$AF$200&lt;&gt;"",IF($Z$2:$Z$200="انثى",ROW($AF$2:$AF$200)-ROW($AF$2)+1)),ROWS($B$10:B270))))</f>
        <v/>
      </c>
      <c r="K270" s="62"/>
      <c r="L270" s="62"/>
    </row>
    <row r="271" spans="1:12">
      <c r="A271" s="58"/>
      <c r="B271" s="59"/>
      <c r="C271" s="60"/>
      <c r="D271" s="61"/>
      <c r="E271" s="62"/>
      <c r="F271" s="62" t="str">
        <f t="array" ref="F271">IF(ROWS($B$10:B271)&gt;COUNTIF($Z$2:$Z$200,"ذكر"),"",INDEX($AA$2:$AA$200,SMALL(IF($AF$2:$AF$200&lt;&gt;"",IF($Z$2:$Z$200="ذكر",ROW($AF$2:$AF$200)-ROW($AF$2)+1)),ROWS($B$10:B271))))</f>
        <v/>
      </c>
      <c r="G271" s="63" t="str">
        <f>IF(H271="","",MAX($G$9:G270)+1)</f>
        <v/>
      </c>
      <c r="H271" s="64" t="str">
        <f t="array" ref="H271">IF(ROWS($B$10:B271)&gt;COUNTIF($Z$2:$Z$200,"انثى"),"",INDEX($AF$2:$AF$200,SMALL(IF($AF$2:$AF$200&lt;&gt;"",IF($Z$2:$Z$200="انثى",ROW($AF$2:$AF$200)-ROW($AF$2)+1)),ROWS($B$10:B271))))</f>
        <v/>
      </c>
      <c r="I271" s="60"/>
      <c r="J271" s="61" t="str">
        <f t="array" ref="J271">IF(ROWS($B$10:B271)&gt;COUNTIF($Z$2:$Z$200,"انثى"),"",INDEX($AE$2:$AE$200,SMALL(IF($AF$2:$AF$200&lt;&gt;"",IF($Z$2:$Z$200="انثى",ROW($AF$2:$AF$200)-ROW($AF$2)+1)),ROWS($B$10:B271))))</f>
        <v/>
      </c>
      <c r="K271" s="62"/>
      <c r="L271" s="62"/>
    </row>
    <row r="272" spans="1:12">
      <c r="A272" s="58"/>
      <c r="B272" s="59"/>
      <c r="C272" s="60"/>
      <c r="D272" s="61"/>
      <c r="E272" s="62"/>
      <c r="F272" s="62" t="str">
        <f t="array" ref="F272">IF(ROWS($B$10:B272)&gt;COUNTIF($Z$2:$Z$200,"ذكر"),"",INDEX($AA$2:$AA$200,SMALL(IF($AF$2:$AF$200&lt;&gt;"",IF($Z$2:$Z$200="ذكر",ROW($AF$2:$AF$200)-ROW($AF$2)+1)),ROWS($B$10:B272))))</f>
        <v/>
      </c>
      <c r="G272" s="63" t="str">
        <f>IF(H272="","",MAX($G$9:G271)+1)</f>
        <v/>
      </c>
      <c r="H272" s="64" t="str">
        <f t="array" ref="H272">IF(ROWS($B$10:B272)&gt;COUNTIF($Z$2:$Z$200,"انثى"),"",INDEX($AF$2:$AF$200,SMALL(IF($AF$2:$AF$200&lt;&gt;"",IF($Z$2:$Z$200="انثى",ROW($AF$2:$AF$200)-ROW($AF$2)+1)),ROWS($B$10:B272))))</f>
        <v/>
      </c>
      <c r="I272" s="60"/>
      <c r="J272" s="61" t="str">
        <f t="array" ref="J272">IF(ROWS($B$10:B272)&gt;COUNTIF($Z$2:$Z$200,"انثى"),"",INDEX($AE$2:$AE$200,SMALL(IF($AF$2:$AF$200&lt;&gt;"",IF($Z$2:$Z$200="انثى",ROW($AF$2:$AF$200)-ROW($AF$2)+1)),ROWS($B$10:B272))))</f>
        <v/>
      </c>
      <c r="K272" s="62"/>
      <c r="L272" s="62"/>
    </row>
    <row r="273" spans="1:12">
      <c r="A273" s="58"/>
      <c r="B273" s="59"/>
      <c r="C273" s="60"/>
      <c r="D273" s="61"/>
      <c r="E273" s="62"/>
      <c r="F273" s="62" t="str">
        <f t="array" ref="F273">IF(ROWS($B$10:B273)&gt;COUNTIF($Z$2:$Z$200,"ذكر"),"",INDEX($AA$2:$AA$200,SMALL(IF($AF$2:$AF$200&lt;&gt;"",IF($Z$2:$Z$200="ذكر",ROW($AF$2:$AF$200)-ROW($AF$2)+1)),ROWS($B$10:B273))))</f>
        <v/>
      </c>
      <c r="G273" s="63" t="str">
        <f>IF(H273="","",MAX($G$9:G272)+1)</f>
        <v/>
      </c>
      <c r="H273" s="64" t="str">
        <f t="array" ref="H273">IF(ROWS($B$10:B273)&gt;COUNTIF($Z$2:$Z$200,"انثى"),"",INDEX($AF$2:$AF$200,SMALL(IF($AF$2:$AF$200&lt;&gt;"",IF($Z$2:$Z$200="انثى",ROW($AF$2:$AF$200)-ROW($AF$2)+1)),ROWS($B$10:B273))))</f>
        <v/>
      </c>
      <c r="I273" s="60"/>
      <c r="J273" s="61" t="str">
        <f t="array" ref="J273">IF(ROWS($B$10:B273)&gt;COUNTIF($Z$2:$Z$200,"انثى"),"",INDEX($AE$2:$AE$200,SMALL(IF($AF$2:$AF$200&lt;&gt;"",IF($Z$2:$Z$200="انثى",ROW($AF$2:$AF$200)-ROW($AF$2)+1)),ROWS($B$10:B273))))</f>
        <v/>
      </c>
      <c r="K273" s="62"/>
      <c r="L273" s="62"/>
    </row>
    <row r="274" spans="1:12">
      <c r="A274" s="58"/>
      <c r="B274" s="59"/>
      <c r="C274" s="60"/>
      <c r="D274" s="61"/>
      <c r="E274" s="62"/>
      <c r="F274" s="62" t="str">
        <f t="array" ref="F274">IF(ROWS($B$10:B274)&gt;COUNTIF($Z$2:$Z$200,"ذكر"),"",INDEX($AA$2:$AA$200,SMALL(IF($AF$2:$AF$200&lt;&gt;"",IF($Z$2:$Z$200="ذكر",ROW($AF$2:$AF$200)-ROW($AF$2)+1)),ROWS($B$10:B274))))</f>
        <v/>
      </c>
      <c r="G274" s="63" t="str">
        <f>IF(H274="","",MAX($G$9:G273)+1)</f>
        <v/>
      </c>
      <c r="H274" s="64" t="str">
        <f t="array" ref="H274">IF(ROWS($B$10:B274)&gt;COUNTIF($Z$2:$Z$200,"انثى"),"",INDEX($AF$2:$AF$200,SMALL(IF($AF$2:$AF$200&lt;&gt;"",IF($Z$2:$Z$200="انثى",ROW($AF$2:$AF$200)-ROW($AF$2)+1)),ROWS($B$10:B274))))</f>
        <v/>
      </c>
      <c r="I274" s="60"/>
      <c r="J274" s="61" t="str">
        <f t="array" ref="J274">IF(ROWS($B$10:B274)&gt;COUNTIF($Z$2:$Z$200,"انثى"),"",INDEX($AE$2:$AE$200,SMALL(IF($AF$2:$AF$200&lt;&gt;"",IF($Z$2:$Z$200="انثى",ROW($AF$2:$AF$200)-ROW($AF$2)+1)),ROWS($B$10:B274))))</f>
        <v/>
      </c>
      <c r="K274" s="62"/>
      <c r="L274" s="62"/>
    </row>
    <row r="275" spans="1:12">
      <c r="A275" s="58"/>
      <c r="B275" s="59"/>
      <c r="C275" s="60"/>
      <c r="D275" s="61"/>
      <c r="E275" s="62"/>
      <c r="F275" s="62" t="str">
        <f t="array" ref="F275">IF(ROWS($B$10:B275)&gt;COUNTIF($Z$2:$Z$200,"ذكر"),"",INDEX($AA$2:$AA$200,SMALL(IF($AF$2:$AF$200&lt;&gt;"",IF($Z$2:$Z$200="ذكر",ROW($AF$2:$AF$200)-ROW($AF$2)+1)),ROWS($B$10:B275))))</f>
        <v/>
      </c>
      <c r="G275" s="63" t="str">
        <f>IF(H275="","",MAX($G$9:G274)+1)</f>
        <v/>
      </c>
      <c r="H275" s="64" t="str">
        <f t="array" ref="H275">IF(ROWS($B$10:B275)&gt;COUNTIF($Z$2:$Z$200,"انثى"),"",INDEX($AF$2:$AF$200,SMALL(IF($AF$2:$AF$200&lt;&gt;"",IF($Z$2:$Z$200="انثى",ROW($AF$2:$AF$200)-ROW($AF$2)+1)),ROWS($B$10:B275))))</f>
        <v/>
      </c>
      <c r="I275" s="60"/>
      <c r="J275" s="61" t="str">
        <f t="array" ref="J275">IF(ROWS($B$10:B275)&gt;COUNTIF($Z$2:$Z$200,"انثى"),"",INDEX($AE$2:$AE$200,SMALL(IF($AF$2:$AF$200&lt;&gt;"",IF($Z$2:$Z$200="انثى",ROW($AF$2:$AF$200)-ROW($AF$2)+1)),ROWS($B$10:B275))))</f>
        <v/>
      </c>
      <c r="K275" s="62"/>
      <c r="L275" s="62"/>
    </row>
    <row r="276" spans="1:12">
      <c r="A276" s="58"/>
      <c r="B276" s="59"/>
      <c r="C276" s="60"/>
      <c r="D276" s="61"/>
      <c r="E276" s="62"/>
      <c r="F276" s="62" t="str">
        <f t="array" ref="F276">IF(ROWS($B$10:B276)&gt;COUNTIF($Z$2:$Z$200,"ذكر"),"",INDEX($AA$2:$AA$200,SMALL(IF($AF$2:$AF$200&lt;&gt;"",IF($Z$2:$Z$200="ذكر",ROW($AF$2:$AF$200)-ROW($AF$2)+1)),ROWS($B$10:B276))))</f>
        <v/>
      </c>
      <c r="G276" s="63" t="str">
        <f>IF(H276="","",MAX($G$9:G275)+1)</f>
        <v/>
      </c>
      <c r="H276" s="64" t="str">
        <f t="array" ref="H276">IF(ROWS($B$10:B276)&gt;COUNTIF($Z$2:$Z$200,"انثى"),"",INDEX($AF$2:$AF$200,SMALL(IF($AF$2:$AF$200&lt;&gt;"",IF($Z$2:$Z$200="انثى",ROW($AF$2:$AF$200)-ROW($AF$2)+1)),ROWS($B$10:B276))))</f>
        <v/>
      </c>
      <c r="I276" s="60"/>
      <c r="J276" s="61" t="str">
        <f t="array" ref="J276">IF(ROWS($B$10:B276)&gt;COUNTIF($Z$2:$Z$200,"انثى"),"",INDEX($AE$2:$AE$200,SMALL(IF($AF$2:$AF$200&lt;&gt;"",IF($Z$2:$Z$200="انثى",ROW($AF$2:$AF$200)-ROW($AF$2)+1)),ROWS($B$10:B276))))</f>
        <v/>
      </c>
      <c r="K276" s="62"/>
      <c r="L276" s="62"/>
    </row>
    <row r="277" spans="1:12">
      <c r="A277" s="58"/>
      <c r="B277" s="59"/>
      <c r="C277" s="60"/>
      <c r="D277" s="61"/>
      <c r="E277" s="62"/>
      <c r="F277" s="62" t="str">
        <f t="array" ref="F277">IF(ROWS($B$10:B277)&gt;COUNTIF($Z$2:$Z$200,"ذكر"),"",INDEX($AA$2:$AA$200,SMALL(IF($AF$2:$AF$200&lt;&gt;"",IF($Z$2:$Z$200="ذكر",ROW($AF$2:$AF$200)-ROW($AF$2)+1)),ROWS($B$10:B277))))</f>
        <v/>
      </c>
      <c r="G277" s="63" t="str">
        <f>IF(H277="","",MAX($G$9:G276)+1)</f>
        <v/>
      </c>
      <c r="H277" s="64" t="str">
        <f t="array" ref="H277">IF(ROWS($B$10:B277)&gt;COUNTIF($Z$2:$Z$200,"انثى"),"",INDEX($AF$2:$AF$200,SMALL(IF($AF$2:$AF$200&lt;&gt;"",IF($Z$2:$Z$200="انثى",ROW($AF$2:$AF$200)-ROW($AF$2)+1)),ROWS($B$10:B277))))</f>
        <v/>
      </c>
      <c r="I277" s="60"/>
      <c r="J277" s="61" t="str">
        <f t="array" ref="J277">IF(ROWS($B$10:B277)&gt;COUNTIF($Z$2:$Z$200,"انثى"),"",INDEX($AE$2:$AE$200,SMALL(IF($AF$2:$AF$200&lt;&gt;"",IF($Z$2:$Z$200="انثى",ROW($AF$2:$AF$200)-ROW($AF$2)+1)),ROWS($B$10:B277))))</f>
        <v/>
      </c>
      <c r="K277" s="62"/>
      <c r="L277" s="62"/>
    </row>
    <row r="278" spans="1:12">
      <c r="A278" s="58"/>
      <c r="B278" s="59"/>
      <c r="C278" s="60"/>
      <c r="D278" s="61"/>
      <c r="E278" s="62"/>
      <c r="F278" s="62" t="str">
        <f t="array" ref="F278">IF(ROWS($B$10:B278)&gt;COUNTIF($Z$2:$Z$200,"ذكر"),"",INDEX($AA$2:$AA$200,SMALL(IF($AF$2:$AF$200&lt;&gt;"",IF($Z$2:$Z$200="ذكر",ROW($AF$2:$AF$200)-ROW($AF$2)+1)),ROWS($B$10:B278))))</f>
        <v/>
      </c>
      <c r="G278" s="63" t="str">
        <f>IF(H278="","",MAX($G$9:G277)+1)</f>
        <v/>
      </c>
      <c r="H278" s="64" t="str">
        <f t="array" ref="H278">IF(ROWS($B$10:B278)&gt;COUNTIF($Z$2:$Z$200,"انثى"),"",INDEX($AF$2:$AF$200,SMALL(IF($AF$2:$AF$200&lt;&gt;"",IF($Z$2:$Z$200="انثى",ROW($AF$2:$AF$200)-ROW($AF$2)+1)),ROWS($B$10:B278))))</f>
        <v/>
      </c>
      <c r="I278" s="60"/>
      <c r="J278" s="61" t="str">
        <f t="array" ref="J278">IF(ROWS($B$10:B278)&gt;COUNTIF($Z$2:$Z$200,"انثى"),"",INDEX($AE$2:$AE$200,SMALL(IF($AF$2:$AF$200&lt;&gt;"",IF($Z$2:$Z$200="انثى",ROW($AF$2:$AF$200)-ROW($AF$2)+1)),ROWS($B$10:B278))))</f>
        <v/>
      </c>
      <c r="K278" s="62"/>
      <c r="L278" s="62"/>
    </row>
    <row r="279" spans="1:12">
      <c r="A279" s="58"/>
      <c r="B279" s="59"/>
      <c r="C279" s="60"/>
      <c r="D279" s="61"/>
      <c r="E279" s="62"/>
      <c r="F279" s="62" t="str">
        <f t="array" ref="F279">IF(ROWS($B$10:B279)&gt;COUNTIF($Z$2:$Z$200,"ذكر"),"",INDEX($AA$2:$AA$200,SMALL(IF($AF$2:$AF$200&lt;&gt;"",IF($Z$2:$Z$200="ذكر",ROW($AF$2:$AF$200)-ROW($AF$2)+1)),ROWS($B$10:B279))))</f>
        <v/>
      </c>
      <c r="G279" s="63" t="str">
        <f>IF(H279="","",MAX($G$9:G278)+1)</f>
        <v/>
      </c>
      <c r="H279" s="64" t="str">
        <f t="array" ref="H279">IF(ROWS($B$10:B279)&gt;COUNTIF($Z$2:$Z$200,"انثى"),"",INDEX($AF$2:$AF$200,SMALL(IF($AF$2:$AF$200&lt;&gt;"",IF($Z$2:$Z$200="انثى",ROW($AF$2:$AF$200)-ROW($AF$2)+1)),ROWS($B$10:B279))))</f>
        <v/>
      </c>
      <c r="I279" s="60"/>
      <c r="J279" s="61" t="str">
        <f t="array" ref="J279">IF(ROWS($B$10:B279)&gt;COUNTIF($Z$2:$Z$200,"انثى"),"",INDEX($AE$2:$AE$200,SMALL(IF($AF$2:$AF$200&lt;&gt;"",IF($Z$2:$Z$200="انثى",ROW($AF$2:$AF$200)-ROW($AF$2)+1)),ROWS($B$10:B279))))</f>
        <v/>
      </c>
      <c r="K279" s="62"/>
      <c r="L279" s="62"/>
    </row>
    <row r="280" spans="1:12">
      <c r="A280" s="58"/>
      <c r="B280" s="59"/>
      <c r="C280" s="60"/>
      <c r="D280" s="61"/>
      <c r="E280" s="62"/>
      <c r="F280" s="62" t="str">
        <f t="array" ref="F280">IF(ROWS($B$10:B280)&gt;COUNTIF($Z$2:$Z$200,"ذكر"),"",INDEX($AA$2:$AA$200,SMALL(IF($AF$2:$AF$200&lt;&gt;"",IF($Z$2:$Z$200="ذكر",ROW($AF$2:$AF$200)-ROW($AF$2)+1)),ROWS($B$10:B280))))</f>
        <v/>
      </c>
      <c r="G280" s="63" t="str">
        <f>IF(H280="","",MAX($G$9:G279)+1)</f>
        <v/>
      </c>
      <c r="H280" s="64" t="str">
        <f t="array" ref="H280">IF(ROWS($B$10:B280)&gt;COUNTIF($Z$2:$Z$200,"انثى"),"",INDEX($AF$2:$AF$200,SMALL(IF($AF$2:$AF$200&lt;&gt;"",IF($Z$2:$Z$200="انثى",ROW($AF$2:$AF$200)-ROW($AF$2)+1)),ROWS($B$10:B280))))</f>
        <v/>
      </c>
      <c r="I280" s="60"/>
      <c r="J280" s="61" t="str">
        <f t="array" ref="J280">IF(ROWS($B$10:B280)&gt;COUNTIF($Z$2:$Z$200,"انثى"),"",INDEX($AE$2:$AE$200,SMALL(IF($AF$2:$AF$200&lt;&gt;"",IF($Z$2:$Z$200="انثى",ROW($AF$2:$AF$200)-ROW($AF$2)+1)),ROWS($B$10:B280))))</f>
        <v/>
      </c>
      <c r="K280" s="62"/>
      <c r="L280" s="62"/>
    </row>
    <row r="281" spans="1:12">
      <c r="A281" s="58"/>
      <c r="B281" s="59"/>
      <c r="C281" s="60"/>
      <c r="D281" s="61"/>
      <c r="E281" s="62"/>
      <c r="F281" s="62" t="str">
        <f t="array" ref="F281">IF(ROWS($B$10:B281)&gt;COUNTIF($Z$2:$Z$200,"ذكر"),"",INDEX($AA$2:$AA$200,SMALL(IF($AF$2:$AF$200&lt;&gt;"",IF($Z$2:$Z$200="ذكر",ROW($AF$2:$AF$200)-ROW($AF$2)+1)),ROWS($B$10:B281))))</f>
        <v/>
      </c>
      <c r="G281" s="63" t="str">
        <f>IF(H281="","",MAX($G$9:G280)+1)</f>
        <v/>
      </c>
      <c r="H281" s="64" t="str">
        <f t="array" ref="H281">IF(ROWS($B$10:B281)&gt;COUNTIF($Z$2:$Z$200,"انثى"),"",INDEX($AF$2:$AF$200,SMALL(IF($AF$2:$AF$200&lt;&gt;"",IF($Z$2:$Z$200="انثى",ROW($AF$2:$AF$200)-ROW($AF$2)+1)),ROWS($B$10:B281))))</f>
        <v/>
      </c>
      <c r="I281" s="60"/>
      <c r="J281" s="61" t="str">
        <f t="array" ref="J281">IF(ROWS($B$10:B281)&gt;COUNTIF($Z$2:$Z$200,"انثى"),"",INDEX($AE$2:$AE$200,SMALL(IF($AF$2:$AF$200&lt;&gt;"",IF($Z$2:$Z$200="انثى",ROW($AF$2:$AF$200)-ROW($AF$2)+1)),ROWS($B$10:B281))))</f>
        <v/>
      </c>
      <c r="K281" s="62"/>
      <c r="L281" s="62"/>
    </row>
    <row r="282" spans="1:12">
      <c r="A282" s="58"/>
      <c r="B282" s="59"/>
      <c r="C282" s="60"/>
      <c r="D282" s="61"/>
      <c r="E282" s="62"/>
      <c r="F282" s="62" t="str">
        <f t="array" ref="F282">IF(ROWS($B$10:B282)&gt;COUNTIF($Z$2:$Z$200,"ذكر"),"",INDEX($AA$2:$AA$200,SMALL(IF($AF$2:$AF$200&lt;&gt;"",IF($Z$2:$Z$200="ذكر",ROW($AF$2:$AF$200)-ROW($AF$2)+1)),ROWS($B$10:B282))))</f>
        <v/>
      </c>
      <c r="G282" s="63" t="str">
        <f>IF(H282="","",MAX($G$9:G281)+1)</f>
        <v/>
      </c>
      <c r="H282" s="64" t="str">
        <f t="array" ref="H282">IF(ROWS($B$10:B282)&gt;COUNTIF($Z$2:$Z$200,"انثى"),"",INDEX($AF$2:$AF$200,SMALL(IF($AF$2:$AF$200&lt;&gt;"",IF($Z$2:$Z$200="انثى",ROW($AF$2:$AF$200)-ROW($AF$2)+1)),ROWS($B$10:B282))))</f>
        <v/>
      </c>
      <c r="I282" s="60"/>
      <c r="J282" s="61" t="str">
        <f t="array" ref="J282">IF(ROWS($B$10:B282)&gt;COUNTIF($Z$2:$Z$200,"انثى"),"",INDEX($AE$2:$AE$200,SMALL(IF($AF$2:$AF$200&lt;&gt;"",IF($Z$2:$Z$200="انثى",ROW($AF$2:$AF$200)-ROW($AF$2)+1)),ROWS($B$10:B282))))</f>
        <v/>
      </c>
      <c r="K282" s="62"/>
      <c r="L282" s="62"/>
    </row>
    <row r="283" spans="1:12">
      <c r="A283" s="58"/>
      <c r="B283" s="59"/>
      <c r="C283" s="60"/>
      <c r="D283" s="61"/>
      <c r="E283" s="62"/>
      <c r="F283" s="62" t="str">
        <f t="array" ref="F283">IF(ROWS($B$10:B283)&gt;COUNTIF($Z$2:$Z$200,"ذكر"),"",INDEX($AA$2:$AA$200,SMALL(IF($AF$2:$AF$200&lt;&gt;"",IF($Z$2:$Z$200="ذكر",ROW($AF$2:$AF$200)-ROW($AF$2)+1)),ROWS($B$10:B283))))</f>
        <v/>
      </c>
      <c r="G283" s="63" t="str">
        <f>IF(H283="","",MAX($G$9:G282)+1)</f>
        <v/>
      </c>
      <c r="H283" s="64" t="str">
        <f t="array" ref="H283">IF(ROWS($B$10:B283)&gt;COUNTIF($Z$2:$Z$200,"انثى"),"",INDEX($AF$2:$AF$200,SMALL(IF($AF$2:$AF$200&lt;&gt;"",IF($Z$2:$Z$200="انثى",ROW($AF$2:$AF$200)-ROW($AF$2)+1)),ROWS($B$10:B283))))</f>
        <v/>
      </c>
      <c r="I283" s="60"/>
      <c r="J283" s="61" t="str">
        <f t="array" ref="J283">IF(ROWS($B$10:B283)&gt;COUNTIF($Z$2:$Z$200,"انثى"),"",INDEX($AE$2:$AE$200,SMALL(IF($AF$2:$AF$200&lt;&gt;"",IF($Z$2:$Z$200="انثى",ROW($AF$2:$AF$200)-ROW($AF$2)+1)),ROWS($B$10:B283))))</f>
        <v/>
      </c>
      <c r="K283" s="62"/>
      <c r="L283" s="62"/>
    </row>
    <row r="284" spans="1:12">
      <c r="A284" s="58"/>
      <c r="B284" s="59"/>
      <c r="C284" s="60"/>
      <c r="D284" s="61"/>
      <c r="E284" s="62"/>
      <c r="F284" s="62" t="str">
        <f t="array" ref="F284">IF(ROWS($B$10:B284)&gt;COUNTIF($Z$2:$Z$200,"ذكر"),"",INDEX($AA$2:$AA$200,SMALL(IF($AF$2:$AF$200&lt;&gt;"",IF($Z$2:$Z$200="ذكر",ROW($AF$2:$AF$200)-ROW($AF$2)+1)),ROWS($B$10:B284))))</f>
        <v/>
      </c>
      <c r="G284" s="63" t="str">
        <f>IF(H284="","",MAX($G$9:G283)+1)</f>
        <v/>
      </c>
      <c r="H284" s="64" t="str">
        <f t="array" ref="H284">IF(ROWS($B$10:B284)&gt;COUNTIF($Z$2:$Z$200,"انثى"),"",INDEX($AF$2:$AF$200,SMALL(IF($AF$2:$AF$200&lt;&gt;"",IF($Z$2:$Z$200="انثى",ROW($AF$2:$AF$200)-ROW($AF$2)+1)),ROWS($B$10:B284))))</f>
        <v/>
      </c>
      <c r="I284" s="60"/>
      <c r="J284" s="61" t="str">
        <f t="array" ref="J284">IF(ROWS($B$10:B284)&gt;COUNTIF($Z$2:$Z$200,"انثى"),"",INDEX($AE$2:$AE$200,SMALL(IF($AF$2:$AF$200&lt;&gt;"",IF($Z$2:$Z$200="انثى",ROW($AF$2:$AF$200)-ROW($AF$2)+1)),ROWS($B$10:B284))))</f>
        <v/>
      </c>
      <c r="K284" s="62"/>
      <c r="L284" s="62"/>
    </row>
    <row r="285" spans="1:12">
      <c r="A285" s="58"/>
      <c r="B285" s="59"/>
      <c r="C285" s="60"/>
      <c r="D285" s="61"/>
      <c r="E285" s="62"/>
      <c r="F285" s="62" t="str">
        <f t="array" ref="F285">IF(ROWS($B$10:B285)&gt;COUNTIF($Z$2:$Z$200,"ذكر"),"",INDEX($AA$2:$AA$200,SMALL(IF($AF$2:$AF$200&lt;&gt;"",IF($Z$2:$Z$200="ذكر",ROW($AF$2:$AF$200)-ROW($AF$2)+1)),ROWS($B$10:B285))))</f>
        <v/>
      </c>
      <c r="G285" s="63" t="str">
        <f>IF(H285="","",MAX($G$9:G284)+1)</f>
        <v/>
      </c>
      <c r="H285" s="64" t="str">
        <f t="array" ref="H285">IF(ROWS($B$10:B285)&gt;COUNTIF($Z$2:$Z$200,"انثى"),"",INDEX($AF$2:$AF$200,SMALL(IF($AF$2:$AF$200&lt;&gt;"",IF($Z$2:$Z$200="انثى",ROW($AF$2:$AF$200)-ROW($AF$2)+1)),ROWS($B$10:B285))))</f>
        <v/>
      </c>
      <c r="I285" s="60"/>
      <c r="J285" s="61" t="str">
        <f t="array" ref="J285">IF(ROWS($B$10:B285)&gt;COUNTIF($Z$2:$Z$200,"انثى"),"",INDEX($AE$2:$AE$200,SMALL(IF($AF$2:$AF$200&lt;&gt;"",IF($Z$2:$Z$200="انثى",ROW($AF$2:$AF$200)-ROW($AF$2)+1)),ROWS($B$10:B285))))</f>
        <v/>
      </c>
      <c r="K285" s="62"/>
      <c r="L285" s="62"/>
    </row>
    <row r="286" spans="1:12">
      <c r="A286" s="58"/>
      <c r="B286" s="59"/>
      <c r="C286" s="60"/>
      <c r="D286" s="61"/>
      <c r="E286" s="62"/>
      <c r="F286" s="62" t="str">
        <f t="array" ref="F286">IF(ROWS($B$10:B286)&gt;COUNTIF($Z$2:$Z$200,"ذكر"),"",INDEX($AA$2:$AA$200,SMALL(IF($AF$2:$AF$200&lt;&gt;"",IF($Z$2:$Z$200="ذكر",ROW($AF$2:$AF$200)-ROW($AF$2)+1)),ROWS($B$10:B286))))</f>
        <v/>
      </c>
      <c r="G286" s="63" t="str">
        <f>IF(H286="","",MAX($G$9:G285)+1)</f>
        <v/>
      </c>
      <c r="H286" s="64" t="str">
        <f t="array" ref="H286">IF(ROWS($B$10:B286)&gt;COUNTIF($Z$2:$Z$200,"انثى"),"",INDEX($AF$2:$AF$200,SMALL(IF($AF$2:$AF$200&lt;&gt;"",IF($Z$2:$Z$200="انثى",ROW($AF$2:$AF$200)-ROW($AF$2)+1)),ROWS($B$10:B286))))</f>
        <v/>
      </c>
      <c r="I286" s="60"/>
      <c r="J286" s="61" t="str">
        <f t="array" ref="J286">IF(ROWS($B$10:B286)&gt;COUNTIF($Z$2:$Z$200,"انثى"),"",INDEX($AE$2:$AE$200,SMALL(IF($AF$2:$AF$200&lt;&gt;"",IF($Z$2:$Z$200="انثى",ROW($AF$2:$AF$200)-ROW($AF$2)+1)),ROWS($B$10:B286))))</f>
        <v/>
      </c>
      <c r="K286" s="62"/>
      <c r="L286" s="62"/>
    </row>
    <row r="287" spans="1:12">
      <c r="A287" s="58"/>
      <c r="B287" s="59"/>
      <c r="C287" s="60"/>
      <c r="D287" s="61"/>
      <c r="E287" s="62"/>
      <c r="F287" s="62" t="str">
        <f t="array" ref="F287">IF(ROWS($B$10:B287)&gt;COUNTIF($Z$2:$Z$200,"ذكر"),"",INDEX($AA$2:$AA$200,SMALL(IF($AF$2:$AF$200&lt;&gt;"",IF($Z$2:$Z$200="ذكر",ROW($AF$2:$AF$200)-ROW($AF$2)+1)),ROWS($B$10:B287))))</f>
        <v/>
      </c>
      <c r="G287" s="63" t="str">
        <f>IF(H287="","",MAX($G$9:G286)+1)</f>
        <v/>
      </c>
      <c r="H287" s="64" t="str">
        <f t="array" ref="H287">IF(ROWS($B$10:B287)&gt;COUNTIF($Z$2:$Z$200,"انثى"),"",INDEX($AF$2:$AF$200,SMALL(IF($AF$2:$AF$200&lt;&gt;"",IF($Z$2:$Z$200="انثى",ROW($AF$2:$AF$200)-ROW($AF$2)+1)),ROWS($B$10:B287))))</f>
        <v/>
      </c>
      <c r="I287" s="60"/>
      <c r="J287" s="61" t="str">
        <f t="array" ref="J287">IF(ROWS($B$10:B287)&gt;COUNTIF($Z$2:$Z$200,"انثى"),"",INDEX($AE$2:$AE$200,SMALL(IF($AF$2:$AF$200&lt;&gt;"",IF($Z$2:$Z$200="انثى",ROW($AF$2:$AF$200)-ROW($AF$2)+1)),ROWS($B$10:B287))))</f>
        <v/>
      </c>
      <c r="K287" s="62"/>
      <c r="L287" s="62"/>
    </row>
    <row r="288" spans="1:12">
      <c r="A288" s="58"/>
      <c r="B288" s="59"/>
      <c r="C288" s="60"/>
      <c r="D288" s="61"/>
      <c r="E288" s="62"/>
      <c r="F288" s="62" t="str">
        <f t="array" ref="F288">IF(ROWS($B$10:B288)&gt;COUNTIF($Z$2:$Z$200,"ذكر"),"",INDEX($AA$2:$AA$200,SMALL(IF($AF$2:$AF$200&lt;&gt;"",IF($Z$2:$Z$200="ذكر",ROW($AF$2:$AF$200)-ROW($AF$2)+1)),ROWS($B$10:B288))))</f>
        <v/>
      </c>
      <c r="G288" s="63" t="str">
        <f>IF(H288="","",MAX($G$9:G287)+1)</f>
        <v/>
      </c>
      <c r="H288" s="64" t="str">
        <f t="array" ref="H288">IF(ROWS($B$10:B288)&gt;COUNTIF($Z$2:$Z$200,"انثى"),"",INDEX($AF$2:$AF$200,SMALL(IF($AF$2:$AF$200&lt;&gt;"",IF($Z$2:$Z$200="انثى",ROW($AF$2:$AF$200)-ROW($AF$2)+1)),ROWS($B$10:B288))))</f>
        <v/>
      </c>
      <c r="I288" s="60"/>
      <c r="J288" s="61" t="str">
        <f t="array" ref="J288">IF(ROWS($B$10:B288)&gt;COUNTIF($Z$2:$Z$200,"انثى"),"",INDEX($AE$2:$AE$200,SMALL(IF($AF$2:$AF$200&lt;&gt;"",IF($Z$2:$Z$200="انثى",ROW($AF$2:$AF$200)-ROW($AF$2)+1)),ROWS($B$10:B288))))</f>
        <v/>
      </c>
      <c r="K288" s="62"/>
      <c r="L288" s="62"/>
    </row>
    <row r="289" spans="1:12">
      <c r="A289" s="58"/>
      <c r="B289" s="59"/>
      <c r="C289" s="60"/>
      <c r="D289" s="61"/>
      <c r="E289" s="62"/>
      <c r="F289" s="62" t="str">
        <f t="array" ref="F289">IF(ROWS($B$10:B289)&gt;COUNTIF($Z$2:$Z$200,"ذكر"),"",INDEX($AA$2:$AA$200,SMALL(IF($AF$2:$AF$200&lt;&gt;"",IF($Z$2:$Z$200="ذكر",ROW($AF$2:$AF$200)-ROW($AF$2)+1)),ROWS($B$10:B289))))</f>
        <v/>
      </c>
      <c r="G289" s="63" t="str">
        <f>IF(H289="","",MAX($G$9:G288)+1)</f>
        <v/>
      </c>
      <c r="H289" s="64" t="str">
        <f t="array" ref="H289">IF(ROWS($B$10:B289)&gt;COUNTIF($Z$2:$Z$200,"انثى"),"",INDEX($AF$2:$AF$200,SMALL(IF($AF$2:$AF$200&lt;&gt;"",IF($Z$2:$Z$200="انثى",ROW($AF$2:$AF$200)-ROW($AF$2)+1)),ROWS($B$10:B289))))</f>
        <v/>
      </c>
      <c r="I289" s="60"/>
      <c r="J289" s="61" t="str">
        <f t="array" ref="J289">IF(ROWS($B$10:B289)&gt;COUNTIF($Z$2:$Z$200,"انثى"),"",INDEX($AE$2:$AE$200,SMALL(IF($AF$2:$AF$200&lt;&gt;"",IF($Z$2:$Z$200="انثى",ROW($AF$2:$AF$200)-ROW($AF$2)+1)),ROWS($B$10:B289))))</f>
        <v/>
      </c>
      <c r="K289" s="62"/>
      <c r="L289" s="62"/>
    </row>
    <row r="290" spans="1:12">
      <c r="A290" s="58"/>
      <c r="B290" s="59"/>
      <c r="C290" s="60"/>
      <c r="D290" s="61"/>
      <c r="E290" s="62"/>
      <c r="F290" s="62" t="str">
        <f t="array" ref="F290">IF(ROWS($B$10:B290)&gt;COUNTIF($Z$2:$Z$200,"ذكر"),"",INDEX($AA$2:$AA$200,SMALL(IF($AF$2:$AF$200&lt;&gt;"",IF($Z$2:$Z$200="ذكر",ROW($AF$2:$AF$200)-ROW($AF$2)+1)),ROWS($B$10:B290))))</f>
        <v/>
      </c>
      <c r="G290" s="63" t="str">
        <f>IF(H290="","",MAX($G$9:G289)+1)</f>
        <v/>
      </c>
      <c r="H290" s="64" t="str">
        <f t="array" ref="H290">IF(ROWS($B$10:B290)&gt;COUNTIF($Z$2:$Z$200,"انثى"),"",INDEX($AF$2:$AF$200,SMALL(IF($AF$2:$AF$200&lt;&gt;"",IF($Z$2:$Z$200="انثى",ROW($AF$2:$AF$200)-ROW($AF$2)+1)),ROWS($B$10:B290))))</f>
        <v/>
      </c>
      <c r="I290" s="60"/>
      <c r="J290" s="61" t="str">
        <f t="array" ref="J290">IF(ROWS($B$10:B290)&gt;COUNTIF($Z$2:$Z$200,"انثى"),"",INDEX($AE$2:$AE$200,SMALL(IF($AF$2:$AF$200&lt;&gt;"",IF($Z$2:$Z$200="انثى",ROW($AF$2:$AF$200)-ROW($AF$2)+1)),ROWS($B$10:B290))))</f>
        <v/>
      </c>
      <c r="K290" s="62"/>
      <c r="L290" s="62"/>
    </row>
    <row r="291" spans="1:12">
      <c r="A291" s="58"/>
      <c r="B291" s="59"/>
      <c r="C291" s="60"/>
      <c r="D291" s="61"/>
      <c r="E291" s="62"/>
      <c r="F291" s="62" t="str">
        <f t="array" ref="F291">IF(ROWS($B$10:B291)&gt;COUNTIF($Z$2:$Z$200,"ذكر"),"",INDEX($AA$2:$AA$200,SMALL(IF($AF$2:$AF$200&lt;&gt;"",IF($Z$2:$Z$200="ذكر",ROW($AF$2:$AF$200)-ROW($AF$2)+1)),ROWS($B$10:B291))))</f>
        <v/>
      </c>
      <c r="G291" s="63" t="str">
        <f>IF(H291="","",MAX($G$9:G290)+1)</f>
        <v/>
      </c>
      <c r="H291" s="64" t="str">
        <f t="array" ref="H291">IF(ROWS($B$10:B291)&gt;COUNTIF($Z$2:$Z$200,"انثى"),"",INDEX($AF$2:$AF$200,SMALL(IF($AF$2:$AF$200&lt;&gt;"",IF($Z$2:$Z$200="انثى",ROW($AF$2:$AF$200)-ROW($AF$2)+1)),ROWS($B$10:B291))))</f>
        <v/>
      </c>
      <c r="I291" s="60"/>
      <c r="J291" s="61" t="str">
        <f t="array" ref="J291">IF(ROWS($B$10:B291)&gt;COUNTIF($Z$2:$Z$200,"انثى"),"",INDEX($AE$2:$AE$200,SMALL(IF($AF$2:$AF$200&lt;&gt;"",IF($Z$2:$Z$200="انثى",ROW($AF$2:$AF$200)-ROW($AF$2)+1)),ROWS($B$10:B291))))</f>
        <v/>
      </c>
      <c r="K291" s="62"/>
      <c r="L291" s="62"/>
    </row>
    <row r="292" spans="1:12">
      <c r="A292" s="58"/>
      <c r="B292" s="59"/>
      <c r="C292" s="60"/>
      <c r="D292" s="61"/>
      <c r="E292" s="62"/>
      <c r="F292" s="62" t="str">
        <f t="array" ref="F292">IF(ROWS($B$10:B292)&gt;COUNTIF($Z$2:$Z$200,"ذكر"),"",INDEX($AA$2:$AA$200,SMALL(IF($AF$2:$AF$200&lt;&gt;"",IF($Z$2:$Z$200="ذكر",ROW($AF$2:$AF$200)-ROW($AF$2)+1)),ROWS($B$10:B292))))</f>
        <v/>
      </c>
      <c r="G292" s="63" t="str">
        <f>IF(H292="","",MAX($G$9:G291)+1)</f>
        <v/>
      </c>
      <c r="H292" s="64" t="str">
        <f t="array" ref="H292">IF(ROWS($B$10:B292)&gt;COUNTIF($Z$2:$Z$200,"انثى"),"",INDEX($AF$2:$AF$200,SMALL(IF($AF$2:$AF$200&lt;&gt;"",IF($Z$2:$Z$200="انثى",ROW($AF$2:$AF$200)-ROW($AF$2)+1)),ROWS($B$10:B292))))</f>
        <v/>
      </c>
      <c r="I292" s="60"/>
      <c r="J292" s="61" t="str">
        <f t="array" ref="J292">IF(ROWS($B$10:B292)&gt;COUNTIF($Z$2:$Z$200,"انثى"),"",INDEX($AE$2:$AE$200,SMALL(IF($AF$2:$AF$200&lt;&gt;"",IF($Z$2:$Z$200="انثى",ROW($AF$2:$AF$200)-ROW($AF$2)+1)),ROWS($B$10:B292))))</f>
        <v/>
      </c>
      <c r="K292" s="62"/>
      <c r="L292" s="62"/>
    </row>
    <row r="293" spans="1:12">
      <c r="A293" s="58"/>
      <c r="B293" s="59"/>
      <c r="C293" s="60"/>
      <c r="D293" s="61"/>
      <c r="E293" s="62"/>
      <c r="F293" s="62" t="str">
        <f t="array" ref="F293">IF(ROWS($B$10:B293)&gt;COUNTIF($Z$2:$Z$200,"ذكر"),"",INDEX($AA$2:$AA$200,SMALL(IF($AF$2:$AF$200&lt;&gt;"",IF($Z$2:$Z$200="ذكر",ROW($AF$2:$AF$200)-ROW($AF$2)+1)),ROWS($B$10:B293))))</f>
        <v/>
      </c>
      <c r="G293" s="63" t="str">
        <f>IF(H293="","",MAX($G$9:G292)+1)</f>
        <v/>
      </c>
      <c r="H293" s="64" t="str">
        <f t="array" ref="H293">IF(ROWS($B$10:B293)&gt;COUNTIF($Z$2:$Z$200,"انثى"),"",INDEX($AF$2:$AF$200,SMALL(IF($AF$2:$AF$200&lt;&gt;"",IF($Z$2:$Z$200="انثى",ROW($AF$2:$AF$200)-ROW($AF$2)+1)),ROWS($B$10:B293))))</f>
        <v/>
      </c>
      <c r="I293" s="60"/>
      <c r="J293" s="61" t="str">
        <f t="array" ref="J293">IF(ROWS($B$10:B293)&gt;COUNTIF($Z$2:$Z$200,"انثى"),"",INDEX($AE$2:$AE$200,SMALL(IF($AF$2:$AF$200&lt;&gt;"",IF($Z$2:$Z$200="انثى",ROW($AF$2:$AF$200)-ROW($AF$2)+1)),ROWS($B$10:B293))))</f>
        <v/>
      </c>
      <c r="K293" s="62"/>
      <c r="L293" s="62"/>
    </row>
    <row r="294" spans="1:12">
      <c r="A294" s="58"/>
      <c r="B294" s="59"/>
      <c r="C294" s="60"/>
      <c r="D294" s="61"/>
      <c r="E294" s="62"/>
      <c r="F294" s="62" t="str">
        <f t="array" ref="F294">IF(ROWS($B$10:B294)&gt;COUNTIF($Z$2:$Z$200,"ذكر"),"",INDEX($AA$2:$AA$200,SMALL(IF($AF$2:$AF$200&lt;&gt;"",IF($Z$2:$Z$200="ذكر",ROW($AF$2:$AF$200)-ROW($AF$2)+1)),ROWS($B$10:B294))))</f>
        <v/>
      </c>
      <c r="G294" s="63" t="str">
        <f>IF(H294="","",MAX($G$9:G293)+1)</f>
        <v/>
      </c>
      <c r="H294" s="64" t="str">
        <f t="array" ref="H294">IF(ROWS($B$10:B294)&gt;COUNTIF($Z$2:$Z$200,"انثى"),"",INDEX($AF$2:$AF$200,SMALL(IF($AF$2:$AF$200&lt;&gt;"",IF($Z$2:$Z$200="انثى",ROW($AF$2:$AF$200)-ROW($AF$2)+1)),ROWS($B$10:B294))))</f>
        <v/>
      </c>
      <c r="I294" s="60"/>
      <c r="J294" s="61" t="str">
        <f t="array" ref="J294">IF(ROWS($B$10:B294)&gt;COUNTIF($Z$2:$Z$200,"انثى"),"",INDEX($AE$2:$AE$200,SMALL(IF($AF$2:$AF$200&lt;&gt;"",IF($Z$2:$Z$200="انثى",ROW($AF$2:$AF$200)-ROW($AF$2)+1)),ROWS($B$10:B294))))</f>
        <v/>
      </c>
      <c r="K294" s="62"/>
      <c r="L294" s="62"/>
    </row>
    <row r="295" spans="1:12">
      <c r="A295" s="58"/>
      <c r="B295" s="59"/>
      <c r="C295" s="60"/>
      <c r="D295" s="61"/>
      <c r="E295" s="62"/>
      <c r="F295" s="62" t="str">
        <f t="array" ref="F295">IF(ROWS($B$10:B295)&gt;COUNTIF($Z$2:$Z$200,"ذكر"),"",INDEX($AA$2:$AA$200,SMALL(IF($AF$2:$AF$200&lt;&gt;"",IF($Z$2:$Z$200="ذكر",ROW($AF$2:$AF$200)-ROW($AF$2)+1)),ROWS($B$10:B295))))</f>
        <v/>
      </c>
      <c r="G295" s="63" t="str">
        <f>IF(H295="","",MAX($G$9:G294)+1)</f>
        <v/>
      </c>
      <c r="H295" s="64" t="str">
        <f t="array" ref="H295">IF(ROWS($B$10:B295)&gt;COUNTIF($Z$2:$Z$200,"انثى"),"",INDEX($AF$2:$AF$200,SMALL(IF($AF$2:$AF$200&lt;&gt;"",IF($Z$2:$Z$200="انثى",ROW($AF$2:$AF$200)-ROW($AF$2)+1)),ROWS($B$10:B295))))</f>
        <v/>
      </c>
      <c r="I295" s="60"/>
      <c r="J295" s="61" t="str">
        <f t="array" ref="J295">IF(ROWS($B$10:B295)&gt;COUNTIF($Z$2:$Z$200,"انثى"),"",INDEX($AE$2:$AE$200,SMALL(IF($AF$2:$AF$200&lt;&gt;"",IF($Z$2:$Z$200="انثى",ROW($AF$2:$AF$200)-ROW($AF$2)+1)),ROWS($B$10:B295))))</f>
        <v/>
      </c>
      <c r="K295" s="62"/>
      <c r="L295" s="62"/>
    </row>
    <row r="296" spans="1:12">
      <c r="A296" s="58"/>
      <c r="B296" s="59"/>
      <c r="C296" s="60"/>
      <c r="D296" s="61"/>
      <c r="E296" s="62"/>
      <c r="F296" s="62" t="str">
        <f t="array" ref="F296">IF(ROWS($B$10:B296)&gt;COUNTIF($Z$2:$Z$200,"ذكر"),"",INDEX($AA$2:$AA$200,SMALL(IF($AF$2:$AF$200&lt;&gt;"",IF($Z$2:$Z$200="ذكر",ROW($AF$2:$AF$200)-ROW($AF$2)+1)),ROWS($B$10:B296))))</f>
        <v/>
      </c>
      <c r="G296" s="63" t="str">
        <f>IF(H296="","",MAX($G$9:G295)+1)</f>
        <v/>
      </c>
      <c r="H296" s="64" t="str">
        <f t="array" ref="H296">IF(ROWS($B$10:B296)&gt;COUNTIF($Z$2:$Z$200,"انثى"),"",INDEX($AF$2:$AF$200,SMALL(IF($AF$2:$AF$200&lt;&gt;"",IF($Z$2:$Z$200="انثى",ROW($AF$2:$AF$200)-ROW($AF$2)+1)),ROWS($B$10:B296))))</f>
        <v/>
      </c>
      <c r="I296" s="60"/>
      <c r="J296" s="61" t="str">
        <f t="array" ref="J296">IF(ROWS($B$10:B296)&gt;COUNTIF($Z$2:$Z$200,"انثى"),"",INDEX($AE$2:$AE$200,SMALL(IF($AF$2:$AF$200&lt;&gt;"",IF($Z$2:$Z$200="انثى",ROW($AF$2:$AF$200)-ROW($AF$2)+1)),ROWS($B$10:B296))))</f>
        <v/>
      </c>
      <c r="K296" s="62"/>
      <c r="L296" s="62"/>
    </row>
    <row r="297" spans="1:12">
      <c r="A297" s="58"/>
      <c r="B297" s="59"/>
      <c r="C297" s="60"/>
      <c r="D297" s="61"/>
      <c r="E297" s="62"/>
      <c r="F297" s="62" t="str">
        <f t="array" ref="F297">IF(ROWS($B$10:B297)&gt;COUNTIF($Z$2:$Z$200,"ذكر"),"",INDEX($AA$2:$AA$200,SMALL(IF($AF$2:$AF$200&lt;&gt;"",IF($Z$2:$Z$200="ذكر",ROW($AF$2:$AF$200)-ROW($AF$2)+1)),ROWS($B$10:B297))))</f>
        <v/>
      </c>
      <c r="G297" s="63" t="str">
        <f>IF(H297="","",MAX($G$9:G296)+1)</f>
        <v/>
      </c>
      <c r="H297" s="64" t="str">
        <f t="array" ref="H297">IF(ROWS($B$10:B297)&gt;COUNTIF($Z$2:$Z$200,"انثى"),"",INDEX($AF$2:$AF$200,SMALL(IF($AF$2:$AF$200&lt;&gt;"",IF($Z$2:$Z$200="انثى",ROW($AF$2:$AF$200)-ROW($AF$2)+1)),ROWS($B$10:B297))))</f>
        <v/>
      </c>
      <c r="I297" s="60"/>
      <c r="J297" s="61" t="str">
        <f t="array" ref="J297">IF(ROWS($B$10:B297)&gt;COUNTIF($Z$2:$Z$200,"انثى"),"",INDEX($AE$2:$AE$200,SMALL(IF($AF$2:$AF$200&lt;&gt;"",IF($Z$2:$Z$200="انثى",ROW($AF$2:$AF$200)-ROW($AF$2)+1)),ROWS($B$10:B297))))</f>
        <v/>
      </c>
      <c r="K297" s="62"/>
      <c r="L297" s="62"/>
    </row>
    <row r="298" spans="1:12">
      <c r="A298" s="58"/>
      <c r="B298" s="59"/>
      <c r="C298" s="60"/>
      <c r="D298" s="61"/>
      <c r="E298" s="62"/>
      <c r="F298" s="62" t="str">
        <f t="array" ref="F298">IF(ROWS($B$10:B298)&gt;COUNTIF($Z$2:$Z$200,"ذكر"),"",INDEX($AA$2:$AA$200,SMALL(IF($AF$2:$AF$200&lt;&gt;"",IF($Z$2:$Z$200="ذكر",ROW($AF$2:$AF$200)-ROW($AF$2)+1)),ROWS($B$10:B298))))</f>
        <v/>
      </c>
      <c r="G298" s="63" t="str">
        <f>IF(H298="","",MAX($G$9:G297)+1)</f>
        <v/>
      </c>
      <c r="H298" s="64" t="str">
        <f t="array" ref="H298">IF(ROWS($B$10:B298)&gt;COUNTIF($Z$2:$Z$200,"انثى"),"",INDEX($AF$2:$AF$200,SMALL(IF($AF$2:$AF$200&lt;&gt;"",IF($Z$2:$Z$200="انثى",ROW($AF$2:$AF$200)-ROW($AF$2)+1)),ROWS($B$10:B298))))</f>
        <v/>
      </c>
      <c r="I298" s="60"/>
      <c r="J298" s="61" t="str">
        <f t="array" ref="J298">IF(ROWS($B$10:B298)&gt;COUNTIF($Z$2:$Z$200,"انثى"),"",INDEX($AE$2:$AE$200,SMALL(IF($AF$2:$AF$200&lt;&gt;"",IF($Z$2:$Z$200="انثى",ROW($AF$2:$AF$200)-ROW($AF$2)+1)),ROWS($B$10:B298))))</f>
        <v/>
      </c>
      <c r="K298" s="62"/>
      <c r="L298" s="62"/>
    </row>
    <row r="299" spans="1:12">
      <c r="A299" s="58"/>
      <c r="B299" s="59"/>
      <c r="C299" s="60"/>
      <c r="D299" s="61"/>
      <c r="E299" s="62"/>
      <c r="F299" s="62" t="str">
        <f t="array" ref="F299">IF(ROWS($B$10:B299)&gt;COUNTIF($Z$2:$Z$200,"ذكر"),"",INDEX($AA$2:$AA$200,SMALL(IF($AF$2:$AF$200&lt;&gt;"",IF($Z$2:$Z$200="ذكر",ROW($AF$2:$AF$200)-ROW($AF$2)+1)),ROWS($B$10:B299))))</f>
        <v/>
      </c>
      <c r="G299" s="63" t="str">
        <f>IF(H299="","",MAX($G$9:G298)+1)</f>
        <v/>
      </c>
      <c r="H299" s="64" t="str">
        <f t="array" ref="H299">IF(ROWS($B$10:B299)&gt;COUNTIF($Z$2:$Z$200,"انثى"),"",INDEX($AF$2:$AF$200,SMALL(IF($AF$2:$AF$200&lt;&gt;"",IF($Z$2:$Z$200="انثى",ROW($AF$2:$AF$200)-ROW($AF$2)+1)),ROWS($B$10:B299))))</f>
        <v/>
      </c>
      <c r="I299" s="60"/>
      <c r="J299" s="61" t="str">
        <f t="array" ref="J299">IF(ROWS($B$10:B299)&gt;COUNTIF($Z$2:$Z$200,"انثى"),"",INDEX($AE$2:$AE$200,SMALL(IF($AF$2:$AF$200&lt;&gt;"",IF($Z$2:$Z$200="انثى",ROW($AF$2:$AF$200)-ROW($AF$2)+1)),ROWS($B$10:B299))))</f>
        <v/>
      </c>
      <c r="K299" s="62"/>
      <c r="L299" s="62"/>
    </row>
    <row r="300" spans="1:12">
      <c r="A300" s="58"/>
      <c r="B300" s="59"/>
      <c r="C300" s="60"/>
      <c r="D300" s="61"/>
      <c r="E300" s="62"/>
      <c r="F300" s="62" t="str">
        <f t="array" ref="F300">IF(ROWS($B$10:B300)&gt;COUNTIF($Z$2:$Z$200,"ذكر"),"",INDEX($AA$2:$AA$200,SMALL(IF($AF$2:$AF$200&lt;&gt;"",IF($Z$2:$Z$200="ذكر",ROW($AF$2:$AF$200)-ROW($AF$2)+1)),ROWS($B$10:B300))))</f>
        <v/>
      </c>
      <c r="G300" s="63" t="str">
        <f>IF(H300="","",MAX($G$9:G299)+1)</f>
        <v/>
      </c>
      <c r="H300" s="64" t="str">
        <f t="array" ref="H300">IF(ROWS($B$10:B300)&gt;COUNTIF($Z$2:$Z$200,"انثى"),"",INDEX($AF$2:$AF$200,SMALL(IF($AF$2:$AF$200&lt;&gt;"",IF($Z$2:$Z$200="انثى",ROW($AF$2:$AF$200)-ROW($AF$2)+1)),ROWS($B$10:B300))))</f>
        <v/>
      </c>
      <c r="I300" s="60"/>
      <c r="J300" s="61" t="str">
        <f t="array" ref="J300">IF(ROWS($B$10:B300)&gt;COUNTIF($Z$2:$Z$200,"انثى"),"",INDEX($AE$2:$AE$200,SMALL(IF($AF$2:$AF$200&lt;&gt;"",IF($Z$2:$Z$200="انثى",ROW($AF$2:$AF$200)-ROW($AF$2)+1)),ROWS($B$10:B300))))</f>
        <v/>
      </c>
      <c r="K300" s="62"/>
      <c r="L300" s="62"/>
    </row>
    <row r="301" spans="1:12">
      <c r="A301" s="58"/>
      <c r="B301" s="59"/>
      <c r="C301" s="60"/>
      <c r="D301" s="61"/>
      <c r="E301" s="62"/>
      <c r="F301" s="62" t="str">
        <f t="array" ref="F301">IF(ROWS($B$10:B301)&gt;COUNTIF($Z$2:$Z$200,"ذكر"),"",INDEX($AA$2:$AA$200,SMALL(IF($AF$2:$AF$200&lt;&gt;"",IF($Z$2:$Z$200="ذكر",ROW($AF$2:$AF$200)-ROW($AF$2)+1)),ROWS($B$10:B301))))</f>
        <v/>
      </c>
      <c r="G301" s="63" t="str">
        <f>IF(H301="","",MAX($G$9:G300)+1)</f>
        <v/>
      </c>
      <c r="H301" s="64" t="str">
        <f t="array" ref="H301">IF(ROWS($B$10:B301)&gt;COUNTIF($Z$2:$Z$200,"انثى"),"",INDEX($AF$2:$AF$200,SMALL(IF($AF$2:$AF$200&lt;&gt;"",IF($Z$2:$Z$200="انثى",ROW($AF$2:$AF$200)-ROW($AF$2)+1)),ROWS($B$10:B301))))</f>
        <v/>
      </c>
      <c r="I301" s="60"/>
      <c r="J301" s="61" t="str">
        <f t="array" ref="J301">IF(ROWS($B$10:B301)&gt;COUNTIF($Z$2:$Z$200,"انثى"),"",INDEX($AE$2:$AE$200,SMALL(IF($AF$2:$AF$200&lt;&gt;"",IF($Z$2:$Z$200="انثى",ROW($AF$2:$AF$200)-ROW($AF$2)+1)),ROWS($B$10:B301))))</f>
        <v/>
      </c>
      <c r="K301" s="62"/>
      <c r="L301" s="62"/>
    </row>
    <row r="302" spans="1:12">
      <c r="A302" s="58"/>
      <c r="B302" s="59"/>
      <c r="C302" s="60"/>
      <c r="D302" s="61"/>
      <c r="E302" s="62"/>
      <c r="F302" s="62" t="str">
        <f t="array" ref="F302">IF(ROWS($B$10:B302)&gt;COUNTIF($Z$2:$Z$200,"ذكر"),"",INDEX($AA$2:$AA$200,SMALL(IF($AF$2:$AF$200&lt;&gt;"",IF($Z$2:$Z$200="ذكر",ROW($AF$2:$AF$200)-ROW($AF$2)+1)),ROWS($B$10:B302))))</f>
        <v/>
      </c>
      <c r="G302" s="63" t="str">
        <f>IF(H302="","",MAX($G$9:G301)+1)</f>
        <v/>
      </c>
      <c r="H302" s="64"/>
      <c r="I302" s="60"/>
      <c r="J302" s="61" t="str">
        <f t="array" ref="J302">IF(ROWS($B$10:B302)&gt;COUNTIF($Z$2:$Z$200,"انثى"),"",INDEX($AE$2:$AE$200,SMALL(IF($AF$2:$AF$200&lt;&gt;"",IF($Z$2:$Z$200="انثى",ROW($AF$2:$AF$200)-ROW($AF$2)+1)),ROWS($B$10:B302))))</f>
        <v/>
      </c>
      <c r="K302" s="62"/>
      <c r="L302" s="62"/>
    </row>
    <row r="303" spans="1:12">
      <c r="A303" s="58"/>
      <c r="B303" s="59"/>
      <c r="C303" s="60"/>
      <c r="D303" s="61"/>
      <c r="E303" s="62"/>
      <c r="F303" s="62" t="str">
        <f t="array" ref="F303">IF(ROWS($B$10:B303)&gt;COUNTIF($Z$2:$Z$200,"ذكر"),"",INDEX($AA$2:$AA$200,SMALL(IF($AF$2:$AF$200&lt;&gt;"",IF($Z$2:$Z$200="ذكر",ROW($AF$2:$AF$200)-ROW($AF$2)+1)),ROWS($B$10:B303))))</f>
        <v/>
      </c>
      <c r="G303" s="63" t="str">
        <f>IF(H303="","",MAX($G$9:G302)+1)</f>
        <v/>
      </c>
      <c r="H303" s="64"/>
      <c r="I303" s="60"/>
      <c r="J303" s="61" t="str">
        <f t="array" ref="J303">IF(ROWS($B$10:B303)&gt;COUNTIF($Z$2:$Z$200,"انثى"),"",INDEX($AE$2:$AE$200,SMALL(IF($AF$2:$AF$200&lt;&gt;"",IF($Z$2:$Z$200="انثى",ROW($AF$2:$AF$200)-ROW($AF$2)+1)),ROWS($B$10:B303))))</f>
        <v/>
      </c>
      <c r="K303" s="62"/>
      <c r="L303" s="62"/>
    </row>
    <row r="304" spans="1:12">
      <c r="A304" s="58"/>
      <c r="B304" s="59"/>
      <c r="C304" s="60"/>
      <c r="D304" s="61"/>
      <c r="E304" s="62"/>
      <c r="F304" s="62" t="str">
        <f t="array" ref="F304">IF(ROWS($B$10:B304)&gt;COUNTIF($Z$2:$Z$200,"ذكر"),"",INDEX($AA$2:$AA$200,SMALL(IF($AF$2:$AF$200&lt;&gt;"",IF($Z$2:$Z$200="ذكر",ROW($AF$2:$AF$200)-ROW($AF$2)+1)),ROWS($B$10:B304))))</f>
        <v/>
      </c>
      <c r="G304" s="63" t="str">
        <f>IF(H304="","",MAX($G$9:G303)+1)</f>
        <v/>
      </c>
      <c r="H304" s="64"/>
      <c r="I304" s="60"/>
      <c r="J304" s="61" t="str">
        <f t="array" ref="J304">IF(ROWS($B$10:B304)&gt;COUNTIF($Z$2:$Z$200,"انثى"),"",INDEX($AE$2:$AE$200,SMALL(IF($AF$2:$AF$200&lt;&gt;"",IF($Z$2:$Z$200="انثى",ROW($AF$2:$AF$200)-ROW($AF$2)+1)),ROWS($B$10:B304))))</f>
        <v/>
      </c>
      <c r="K304" s="62"/>
      <c r="L304" s="62"/>
    </row>
    <row r="305" spans="1:12">
      <c r="A305" s="58"/>
      <c r="B305" s="59"/>
      <c r="C305" s="60"/>
      <c r="D305" s="61"/>
      <c r="E305" s="62"/>
      <c r="F305" s="62" t="str">
        <f t="array" ref="F305">IF(ROWS($B$10:B305)&gt;COUNTIF($Z$2:$Z$200,"ذكر"),"",INDEX($AA$2:$AA$200,SMALL(IF($AF$2:$AF$200&lt;&gt;"",IF($Z$2:$Z$200="ذكر",ROW($AF$2:$AF$200)-ROW($AF$2)+1)),ROWS($B$10:B305))))</f>
        <v/>
      </c>
      <c r="G305" s="63" t="str">
        <f>IF(H305="","",MAX($G$9:G304)+1)</f>
        <v/>
      </c>
      <c r="H305" s="64"/>
      <c r="I305" s="60"/>
      <c r="J305" s="61" t="str">
        <f t="array" ref="J305">IF(ROWS($B$10:B305)&gt;COUNTIF($Z$2:$Z$200,"انثى"),"",INDEX($AE$2:$AE$200,SMALL(IF($AF$2:$AF$200&lt;&gt;"",IF($Z$2:$Z$200="انثى",ROW($AF$2:$AF$200)-ROW($AF$2)+1)),ROWS($B$10:B305))))</f>
        <v/>
      </c>
      <c r="K305" s="62"/>
      <c r="L305" s="62"/>
    </row>
    <row r="306" spans="1:12">
      <c r="A306" s="58"/>
      <c r="B306" s="59"/>
      <c r="C306" s="60"/>
      <c r="D306" s="61"/>
      <c r="E306" s="62"/>
      <c r="F306" s="62" t="str">
        <f t="array" ref="F306">IF(ROWS($B$10:B306)&gt;COUNTIF($Z$2:$Z$200,"ذكر"),"",INDEX($AA$2:$AA$200,SMALL(IF($AF$2:$AF$200&lt;&gt;"",IF($Z$2:$Z$200="ذكر",ROW($AF$2:$AF$200)-ROW($AF$2)+1)),ROWS($B$10:B306))))</f>
        <v/>
      </c>
      <c r="G306" s="63" t="str">
        <f>IF(H306="","",MAX($G$9:G305)+1)</f>
        <v/>
      </c>
      <c r="H306" s="64"/>
      <c r="I306" s="60"/>
      <c r="J306" s="61" t="str">
        <f t="array" ref="J306">IF(ROWS($B$10:B306)&gt;COUNTIF($Z$2:$Z$200,"انثى"),"",INDEX($AE$2:$AE$200,SMALL(IF($AF$2:$AF$200&lt;&gt;"",IF($Z$2:$Z$200="انثى",ROW($AF$2:$AF$200)-ROW($AF$2)+1)),ROWS($B$10:B306))))</f>
        <v/>
      </c>
      <c r="K306" s="62"/>
      <c r="L306" s="62"/>
    </row>
    <row r="307" spans="1:12">
      <c r="A307" s="58"/>
      <c r="B307" s="59"/>
      <c r="C307" s="60"/>
      <c r="D307" s="61"/>
      <c r="E307" s="62"/>
      <c r="F307" s="62" t="str">
        <f t="array" ref="F307">IF(ROWS($B$10:B307)&gt;COUNTIF($Z$2:$Z$200,"ذكر"),"",INDEX($AA$2:$AA$200,SMALL(IF($AF$2:$AF$200&lt;&gt;"",IF($Z$2:$Z$200="ذكر",ROW($AF$2:$AF$200)-ROW($AF$2)+1)),ROWS($B$10:B307))))</f>
        <v/>
      </c>
      <c r="G307" s="63" t="str">
        <f>IF(H307="","",MAX($G$9:G306)+1)</f>
        <v/>
      </c>
      <c r="H307" s="64"/>
      <c r="I307" s="60"/>
      <c r="J307" s="61" t="str">
        <f t="array" ref="J307">IF(ROWS($B$10:B307)&gt;COUNTIF($Z$2:$Z$200,"انثى"),"",INDEX($AE$2:$AE$200,SMALL(IF($AF$2:$AF$200&lt;&gt;"",IF($Z$2:$Z$200="انثى",ROW($AF$2:$AF$200)-ROW($AF$2)+1)),ROWS($B$10:B307))))</f>
        <v/>
      </c>
      <c r="K307" s="62"/>
      <c r="L307" s="62"/>
    </row>
    <row r="308" spans="1:12">
      <c r="A308" s="58"/>
      <c r="B308" s="59"/>
      <c r="C308" s="60"/>
      <c r="D308" s="61"/>
      <c r="E308" s="62"/>
      <c r="F308" s="62" t="str">
        <f t="array" ref="F308">IF(ROWS($B$10:B308)&gt;COUNTIF($Z$2:$Z$200,"ذكر"),"",INDEX($AA$2:$AA$200,SMALL(IF($AF$2:$AF$200&lt;&gt;"",IF($Z$2:$Z$200="ذكر",ROW($AF$2:$AF$200)-ROW($AF$2)+1)),ROWS($B$10:B308))))</f>
        <v/>
      </c>
      <c r="G308" s="63" t="str">
        <f>IF(H308="","",MAX($G$9:G307)+1)</f>
        <v/>
      </c>
      <c r="H308" s="64"/>
      <c r="I308" s="60"/>
      <c r="J308" s="61" t="str">
        <f t="array" ref="J308">IF(ROWS($B$10:B308)&gt;COUNTIF($Z$2:$Z$200,"انثى"),"",INDEX($AE$2:$AE$200,SMALL(IF($AF$2:$AF$200&lt;&gt;"",IF($Z$2:$Z$200="انثى",ROW($AF$2:$AF$200)-ROW($AF$2)+1)),ROWS($B$10:B308))))</f>
        <v/>
      </c>
      <c r="K308" s="62"/>
      <c r="L308" s="62"/>
    </row>
    <row r="309" spans="1:12">
      <c r="A309" s="58"/>
      <c r="B309" s="59"/>
      <c r="C309" s="60"/>
      <c r="D309" s="61"/>
      <c r="E309" s="62"/>
      <c r="F309" s="62" t="str">
        <f t="array" ref="F309">IF(ROWS($B$10:B309)&gt;COUNTIF($Z$2:$Z$200,"ذكر"),"",INDEX($AA$2:$AA$200,SMALL(IF($AF$2:$AF$200&lt;&gt;"",IF($Z$2:$Z$200="ذكر",ROW($AF$2:$AF$200)-ROW($AF$2)+1)),ROWS($B$10:B309))))</f>
        <v/>
      </c>
      <c r="G309" s="63" t="str">
        <f>IF(H309="","",MAX($G$9:G308)+1)</f>
        <v/>
      </c>
      <c r="H309" s="64"/>
      <c r="I309" s="60"/>
      <c r="J309" s="61" t="str">
        <f t="array" ref="J309">IF(ROWS($B$10:B309)&gt;COUNTIF($Z$2:$Z$200,"انثى"),"",INDEX($AE$2:$AE$200,SMALL(IF($AF$2:$AF$200&lt;&gt;"",IF($Z$2:$Z$200="انثى",ROW($AF$2:$AF$200)-ROW($AF$2)+1)),ROWS($B$10:B309))))</f>
        <v/>
      </c>
      <c r="K309" s="62"/>
      <c r="L309" s="62"/>
    </row>
    <row r="310" spans="1:12">
      <c r="A310" s="58"/>
      <c r="B310" s="59"/>
      <c r="C310" s="60"/>
      <c r="D310" s="61"/>
      <c r="E310" s="62"/>
      <c r="F310" s="62" t="str">
        <f t="array" ref="F310">IF(ROWS($B$10:B310)&gt;COUNTIF($Z$2:$Z$200,"ذكر"),"",INDEX($AA$2:$AA$200,SMALL(IF($AF$2:$AF$200&lt;&gt;"",IF($Z$2:$Z$200="ذكر",ROW($AF$2:$AF$200)-ROW($AF$2)+1)),ROWS($B$10:B310))))</f>
        <v/>
      </c>
      <c r="G310" s="63" t="str">
        <f>IF(H310="","",MAX($G$9:G309)+1)</f>
        <v/>
      </c>
      <c r="H310" s="64"/>
      <c r="I310" s="60"/>
      <c r="J310" s="61" t="str">
        <f t="array" ref="J310">IF(ROWS($B$10:B310)&gt;COUNTIF($Z$2:$Z$200,"انثى"),"",INDEX($AE$2:$AE$200,SMALL(IF($AF$2:$AF$200&lt;&gt;"",IF($Z$2:$Z$200="انثى",ROW($AF$2:$AF$200)-ROW($AF$2)+1)),ROWS($B$10:B310))))</f>
        <v/>
      </c>
      <c r="K310" s="62"/>
      <c r="L310" s="62"/>
    </row>
    <row r="311" spans="1:12">
      <c r="A311" s="58"/>
      <c r="B311" s="59"/>
      <c r="C311" s="60"/>
      <c r="D311" s="61"/>
      <c r="E311" s="62"/>
      <c r="F311" s="62" t="str">
        <f t="array" ref="F311">IF(ROWS($B$10:B311)&gt;COUNTIF($Z$2:$Z$200,"ذكر"),"",INDEX($AA$2:$AA$200,SMALL(IF($AF$2:$AF$200&lt;&gt;"",IF($Z$2:$Z$200="ذكر",ROW($AF$2:$AF$200)-ROW($AF$2)+1)),ROWS($B$10:B311))))</f>
        <v/>
      </c>
      <c r="G311" s="63" t="str">
        <f>IF(H311="","",MAX($G$9:G310)+1)</f>
        <v/>
      </c>
      <c r="H311" s="64"/>
      <c r="I311" s="60"/>
      <c r="J311" s="61" t="str">
        <f t="array" ref="J311">IF(ROWS($B$10:B311)&gt;COUNTIF($Z$2:$Z$200,"انثى"),"",INDEX($AE$2:$AE$200,SMALL(IF($AF$2:$AF$200&lt;&gt;"",IF($Z$2:$Z$200="انثى",ROW($AF$2:$AF$200)-ROW($AF$2)+1)),ROWS($B$10:B311))))</f>
        <v/>
      </c>
      <c r="K311" s="62"/>
      <c r="L311" s="62"/>
    </row>
    <row r="312" spans="1:12">
      <c r="A312" s="58"/>
      <c r="B312" s="59"/>
      <c r="C312" s="60"/>
      <c r="D312" s="61"/>
      <c r="E312" s="62"/>
      <c r="F312" s="62" t="str">
        <f t="array" ref="F312">IF(ROWS($B$10:B312)&gt;COUNTIF($Z$2:$Z$200,"ذكر"),"",INDEX($AA$2:$AA$200,SMALL(IF($AF$2:$AF$200&lt;&gt;"",IF($Z$2:$Z$200="ذكر",ROW($AF$2:$AF$200)-ROW($AF$2)+1)),ROWS($B$10:B312))))</f>
        <v/>
      </c>
      <c r="G312" s="63" t="str">
        <f>IF(H312="","",MAX($G$9:G311)+1)</f>
        <v/>
      </c>
      <c r="H312" s="64"/>
      <c r="I312" s="60"/>
      <c r="J312" s="61" t="str">
        <f t="array" ref="J312">IF(ROWS($B$10:B312)&gt;COUNTIF($Z$2:$Z$200,"انثى"),"",INDEX($AE$2:$AE$200,SMALL(IF($AF$2:$AF$200&lt;&gt;"",IF($Z$2:$Z$200="انثى",ROW($AF$2:$AF$200)-ROW($AF$2)+1)),ROWS($B$10:B312))))</f>
        <v/>
      </c>
      <c r="K312" s="62"/>
      <c r="L312" s="62"/>
    </row>
    <row r="313" spans="1:12">
      <c r="A313" s="58"/>
      <c r="B313" s="59"/>
      <c r="C313" s="60"/>
      <c r="D313" s="61"/>
      <c r="E313" s="62"/>
      <c r="F313" s="62" t="str">
        <f t="array" ref="F313">IF(ROWS($B$10:B313)&gt;COUNTIF($Z$2:$Z$200,"ذكر"),"",INDEX($AA$2:$AA$200,SMALL(IF($AF$2:$AF$200&lt;&gt;"",IF($Z$2:$Z$200="ذكر",ROW($AF$2:$AF$200)-ROW($AF$2)+1)),ROWS($B$10:B313))))</f>
        <v/>
      </c>
      <c r="G313" s="63" t="str">
        <f>IF(H313="","",MAX($G$9:G312)+1)</f>
        <v/>
      </c>
      <c r="H313" s="64"/>
      <c r="I313" s="60"/>
      <c r="J313" s="61" t="str">
        <f t="array" ref="J313">IF(ROWS($B$10:B313)&gt;COUNTIF($Z$2:$Z$200,"انثى"),"",INDEX($AE$2:$AE$200,SMALL(IF($AF$2:$AF$200&lt;&gt;"",IF($Z$2:$Z$200="انثى",ROW($AF$2:$AF$200)-ROW($AF$2)+1)),ROWS($B$10:B313))))</f>
        <v/>
      </c>
      <c r="K313" s="62"/>
      <c r="L313" s="62"/>
    </row>
    <row r="314" spans="1:12">
      <c r="A314" s="58"/>
      <c r="B314" s="59"/>
      <c r="C314" s="60"/>
      <c r="D314" s="61"/>
      <c r="E314" s="62"/>
      <c r="F314" s="62" t="str">
        <f t="array" ref="F314">IF(ROWS($B$10:B314)&gt;COUNTIF($Z$2:$Z$200,"ذكر"),"",INDEX($AA$2:$AA$200,SMALL(IF($AF$2:$AF$200&lt;&gt;"",IF($Z$2:$Z$200="ذكر",ROW($AF$2:$AF$200)-ROW($AF$2)+1)),ROWS($B$10:B314))))</f>
        <v/>
      </c>
      <c r="G314" s="63" t="str">
        <f>IF(H314="","",MAX($G$9:G313)+1)</f>
        <v/>
      </c>
      <c r="H314" s="64"/>
      <c r="I314" s="60"/>
      <c r="J314" s="61" t="str">
        <f t="array" ref="J314">IF(ROWS($B$10:B314)&gt;COUNTIF($Z$2:$Z$200,"انثى"),"",INDEX($AE$2:$AE$200,SMALL(IF($AF$2:$AF$200&lt;&gt;"",IF($Z$2:$Z$200="انثى",ROW($AF$2:$AF$200)-ROW($AF$2)+1)),ROWS($B$10:B314))))</f>
        <v/>
      </c>
      <c r="K314" s="62"/>
      <c r="L314" s="62"/>
    </row>
    <row r="315" spans="1:12">
      <c r="A315" s="58"/>
      <c r="B315" s="59"/>
      <c r="C315" s="60"/>
      <c r="D315" s="61"/>
      <c r="E315" s="62"/>
      <c r="F315" s="62" t="str">
        <f t="array" ref="F315">IF(ROWS($B$10:B315)&gt;COUNTIF($Z$2:$Z$200,"ذكر"),"",INDEX($AA$2:$AA$200,SMALL(IF($AF$2:$AF$200&lt;&gt;"",IF($Z$2:$Z$200="ذكر",ROW($AF$2:$AF$200)-ROW($AF$2)+1)),ROWS($B$10:B315))))</f>
        <v/>
      </c>
      <c r="G315" s="63" t="str">
        <f>IF(H315="","",MAX($G$9:G314)+1)</f>
        <v/>
      </c>
      <c r="H315" s="64"/>
      <c r="I315" s="60"/>
      <c r="J315" s="61" t="str">
        <f t="array" ref="J315">IF(ROWS($B$10:B315)&gt;COUNTIF($Z$2:$Z$200,"انثى"),"",INDEX($AE$2:$AE$200,SMALL(IF($AF$2:$AF$200&lt;&gt;"",IF($Z$2:$Z$200="انثى",ROW($AF$2:$AF$200)-ROW($AF$2)+1)),ROWS($B$10:B315))))</f>
        <v/>
      </c>
      <c r="K315" s="62"/>
      <c r="L315" s="62"/>
    </row>
    <row r="316" spans="1:12">
      <c r="A316" s="58"/>
      <c r="B316" s="59"/>
      <c r="C316" s="60"/>
      <c r="D316" s="61"/>
      <c r="E316" s="62"/>
      <c r="F316" s="62" t="str">
        <f t="array" ref="F316">IF(ROWS($B$10:B316)&gt;COUNTIF($Z$2:$Z$200,"ذكر"),"",INDEX($AA$2:$AA$200,SMALL(IF($AF$2:$AF$200&lt;&gt;"",IF($Z$2:$Z$200="ذكر",ROW($AF$2:$AF$200)-ROW($AF$2)+1)),ROWS($B$10:B316))))</f>
        <v/>
      </c>
      <c r="G316" s="63" t="str">
        <f>IF(H316="","",MAX($G$9:G315)+1)</f>
        <v/>
      </c>
      <c r="H316" s="64"/>
      <c r="I316" s="60"/>
      <c r="J316" s="61" t="str">
        <f t="array" ref="J316">IF(ROWS($B$10:B316)&gt;COUNTIF($Z$2:$Z$200,"انثى"),"",INDEX($AE$2:$AE$200,SMALL(IF($AF$2:$AF$200&lt;&gt;"",IF($Z$2:$Z$200="انثى",ROW($AF$2:$AF$200)-ROW($AF$2)+1)),ROWS($B$10:B316))))</f>
        <v/>
      </c>
      <c r="K316" s="62"/>
      <c r="L316" s="62"/>
    </row>
    <row r="317" spans="1:12">
      <c r="A317" s="58"/>
      <c r="B317" s="59"/>
      <c r="C317" s="60"/>
      <c r="D317" s="61"/>
      <c r="E317" s="62"/>
      <c r="F317" s="62" t="str">
        <f t="array" ref="F317">IF(ROWS($B$10:B317)&gt;COUNTIF($Z$2:$Z$200,"ذكر"),"",INDEX($AA$2:$AA$200,SMALL(IF($AF$2:$AF$200&lt;&gt;"",IF($Z$2:$Z$200="ذكر",ROW($AF$2:$AF$200)-ROW($AF$2)+1)),ROWS($B$10:B317))))</f>
        <v/>
      </c>
      <c r="G317" s="63" t="str">
        <f>IF(H317="","",MAX($G$9:G316)+1)</f>
        <v/>
      </c>
      <c r="H317" s="64"/>
      <c r="I317" s="60"/>
      <c r="J317" s="61" t="str">
        <f t="array" ref="J317">IF(ROWS($B$10:B317)&gt;COUNTIF($Z$2:$Z$200,"انثى"),"",INDEX($AE$2:$AE$200,SMALL(IF($AF$2:$AF$200&lt;&gt;"",IF($Z$2:$Z$200="انثى",ROW($AF$2:$AF$200)-ROW($AF$2)+1)),ROWS($B$10:B317))))</f>
        <v/>
      </c>
      <c r="K317" s="62"/>
      <c r="L317" s="62"/>
    </row>
    <row r="318" spans="1:12">
      <c r="A318" s="58"/>
      <c r="B318" s="59"/>
      <c r="C318" s="60"/>
      <c r="D318" s="61"/>
      <c r="E318" s="62"/>
      <c r="F318" s="62" t="str">
        <f t="array" ref="F318">IF(ROWS($B$10:B318)&gt;COUNTIF($Z$2:$Z$200,"ذكر"),"",INDEX($AA$2:$AA$200,SMALL(IF($AF$2:$AF$200&lt;&gt;"",IF($Z$2:$Z$200="ذكر",ROW($AF$2:$AF$200)-ROW($AF$2)+1)),ROWS($B$10:B318))))</f>
        <v/>
      </c>
      <c r="G318" s="63" t="str">
        <f>IF(H318="","",MAX($G$9:G317)+1)</f>
        <v/>
      </c>
      <c r="H318" s="64"/>
      <c r="I318" s="60"/>
      <c r="J318" s="61" t="str">
        <f t="array" ref="J318">IF(ROWS($B$10:B318)&gt;COUNTIF($Z$2:$Z$200,"انثى"),"",INDEX($AE$2:$AE$200,SMALL(IF($AF$2:$AF$200&lt;&gt;"",IF($Z$2:$Z$200="انثى",ROW($AF$2:$AF$200)-ROW($AF$2)+1)),ROWS($B$10:B318))))</f>
        <v/>
      </c>
      <c r="K318" s="62"/>
      <c r="L318" s="62"/>
    </row>
    <row r="319" spans="1:12">
      <c r="A319" s="58"/>
      <c r="B319" s="59"/>
      <c r="C319" s="60"/>
      <c r="D319" s="61"/>
      <c r="E319" s="62"/>
      <c r="F319" s="62" t="str">
        <f t="array" ref="F319">IF(ROWS($B$10:B319)&gt;COUNTIF($Z$2:$Z$200,"ذكر"),"",INDEX($AA$2:$AA$200,SMALL(IF($AF$2:$AF$200&lt;&gt;"",IF($Z$2:$Z$200="ذكر",ROW($AF$2:$AF$200)-ROW($AF$2)+1)),ROWS($B$10:B319))))</f>
        <v/>
      </c>
      <c r="G319" s="63" t="str">
        <f>IF(H319="","",MAX($G$9:G318)+1)</f>
        <v/>
      </c>
      <c r="H319" s="64"/>
      <c r="I319" s="60"/>
      <c r="J319" s="61" t="str">
        <f t="array" ref="J319">IF(ROWS($B$10:B319)&gt;COUNTIF($Z$2:$Z$200,"انثى"),"",INDEX($AE$2:$AE$200,SMALL(IF($AF$2:$AF$200&lt;&gt;"",IF($Z$2:$Z$200="انثى",ROW($AF$2:$AF$200)-ROW($AF$2)+1)),ROWS($B$10:B319))))</f>
        <v/>
      </c>
      <c r="K319" s="62"/>
      <c r="L319" s="62"/>
    </row>
    <row r="320" spans="1:12">
      <c r="A320" s="58"/>
      <c r="B320" s="59"/>
      <c r="C320" s="60"/>
      <c r="D320" s="61"/>
      <c r="E320" s="62"/>
      <c r="F320" s="62" t="str">
        <f t="array" ref="F320">IF(ROWS($B$10:B320)&gt;COUNTIF($Z$2:$Z$200,"ذكر"),"",INDEX($AA$2:$AA$200,SMALL(IF($AF$2:$AF$200&lt;&gt;"",IF($Z$2:$Z$200="ذكر",ROW($AF$2:$AF$200)-ROW($AF$2)+1)),ROWS($B$10:B320))))</f>
        <v/>
      </c>
      <c r="G320" s="63" t="str">
        <f>IF(H320="","",MAX($G$9:G319)+1)</f>
        <v/>
      </c>
      <c r="H320" s="64"/>
      <c r="I320" s="60"/>
      <c r="J320" s="61" t="str">
        <f t="array" ref="J320">IF(ROWS($B$10:B320)&gt;COUNTIF($Z$2:$Z$200,"انثى"),"",INDEX($AE$2:$AE$200,SMALL(IF($AF$2:$AF$200&lt;&gt;"",IF($Z$2:$Z$200="انثى",ROW($AF$2:$AF$200)-ROW($AF$2)+1)),ROWS($B$10:B320))))</f>
        <v/>
      </c>
      <c r="K320" s="62"/>
      <c r="L320" s="62"/>
    </row>
    <row r="321" spans="1:12">
      <c r="A321" s="58"/>
      <c r="B321" s="59"/>
      <c r="C321" s="60"/>
      <c r="D321" s="61"/>
      <c r="E321" s="62"/>
      <c r="F321" s="62" t="str">
        <f t="array" ref="F321">IF(ROWS($B$10:B321)&gt;COUNTIF($Z$2:$Z$200,"ذكر"),"",INDEX($AA$2:$AA$200,SMALL(IF($AF$2:$AF$200&lt;&gt;"",IF($Z$2:$Z$200="ذكر",ROW($AF$2:$AF$200)-ROW($AF$2)+1)),ROWS($B$10:B321))))</f>
        <v/>
      </c>
      <c r="G321" s="63" t="str">
        <f>IF(H321="","",MAX($G$9:G320)+1)</f>
        <v/>
      </c>
      <c r="H321" s="64"/>
      <c r="I321" s="60"/>
      <c r="J321" s="61" t="str">
        <f t="array" ref="J321">IF(ROWS($B$10:B321)&gt;COUNTIF($Z$2:$Z$200,"انثى"),"",INDEX($AE$2:$AE$200,SMALL(IF($AF$2:$AF$200&lt;&gt;"",IF($Z$2:$Z$200="انثى",ROW($AF$2:$AF$200)-ROW($AF$2)+1)),ROWS($B$10:B321))))</f>
        <v/>
      </c>
      <c r="K321" s="62"/>
      <c r="L321" s="62"/>
    </row>
    <row r="322" spans="1:12">
      <c r="A322" s="58"/>
      <c r="B322" s="59"/>
      <c r="C322" s="60"/>
      <c r="D322" s="61"/>
      <c r="E322" s="62"/>
      <c r="F322" s="62" t="str">
        <f t="array" ref="F322">IF(ROWS($B$10:B322)&gt;COUNTIF($Z$2:$Z$200,"ذكر"),"",INDEX($AA$2:$AA$200,SMALL(IF($AF$2:$AF$200&lt;&gt;"",IF($Z$2:$Z$200="ذكر",ROW($AF$2:$AF$200)-ROW($AF$2)+1)),ROWS($B$10:B322))))</f>
        <v/>
      </c>
      <c r="G322" s="63" t="str">
        <f>IF(H322="","",MAX($G$9:G321)+1)</f>
        <v/>
      </c>
      <c r="H322" s="64"/>
      <c r="I322" s="60"/>
      <c r="J322" s="61" t="str">
        <f t="array" ref="J322">IF(ROWS($B$10:B322)&gt;COUNTIF($Z$2:$Z$200,"انثى"),"",INDEX($AE$2:$AE$200,SMALL(IF($AF$2:$AF$200&lt;&gt;"",IF($Z$2:$Z$200="انثى",ROW($AF$2:$AF$200)-ROW($AF$2)+1)),ROWS($B$10:B322))))</f>
        <v/>
      </c>
      <c r="K322" s="62"/>
      <c r="L322" s="62"/>
    </row>
    <row r="323" spans="1:12">
      <c r="A323" s="58"/>
      <c r="B323" s="59"/>
      <c r="C323" s="60"/>
      <c r="D323" s="61"/>
      <c r="E323" s="62"/>
      <c r="F323" s="62" t="str">
        <f t="array" ref="F323">IF(ROWS($B$10:B323)&gt;COUNTIF($Z$2:$Z$200,"ذكر"),"",INDEX($AA$2:$AA$200,SMALL(IF($AF$2:$AF$200&lt;&gt;"",IF($Z$2:$Z$200="ذكر",ROW($AF$2:$AF$200)-ROW($AF$2)+1)),ROWS($B$10:B323))))</f>
        <v/>
      </c>
      <c r="G323" s="63" t="str">
        <f>IF(H323="","",MAX($G$9:G322)+1)</f>
        <v/>
      </c>
      <c r="H323" s="64"/>
      <c r="I323" s="60"/>
      <c r="J323" s="61" t="str">
        <f t="array" ref="J323">IF(ROWS($B$10:B323)&gt;COUNTIF($Z$2:$Z$200,"انثى"),"",INDEX($AE$2:$AE$200,SMALL(IF($AF$2:$AF$200&lt;&gt;"",IF($Z$2:$Z$200="انثى",ROW($AF$2:$AF$200)-ROW($AF$2)+1)),ROWS($B$10:B323))))</f>
        <v/>
      </c>
      <c r="K323" s="62"/>
      <c r="L323" s="62"/>
    </row>
    <row r="324" spans="1:12">
      <c r="A324" s="58"/>
      <c r="B324" s="59"/>
      <c r="C324" s="60"/>
      <c r="D324" s="61"/>
      <c r="E324" s="62"/>
      <c r="F324" s="62" t="str">
        <f t="array" ref="F324">IF(ROWS($B$10:B324)&gt;COUNTIF($Z$2:$Z$200,"ذكر"),"",INDEX($AA$2:$AA$200,SMALL(IF($AF$2:$AF$200&lt;&gt;"",IF($Z$2:$Z$200="ذكر",ROW($AF$2:$AF$200)-ROW($AF$2)+1)),ROWS($B$10:B324))))</f>
        <v/>
      </c>
      <c r="G324" s="63" t="str">
        <f>IF(H324="","",MAX($G$9:G323)+1)</f>
        <v/>
      </c>
      <c r="H324" s="64"/>
      <c r="I324" s="60"/>
      <c r="J324" s="61" t="str">
        <f t="array" ref="J324">IF(ROWS($B$10:B324)&gt;COUNTIF($Z$2:$Z$200,"انثى"),"",INDEX($AE$2:$AE$200,SMALL(IF($AF$2:$AF$200&lt;&gt;"",IF($Z$2:$Z$200="انثى",ROW($AF$2:$AF$200)-ROW($AF$2)+1)),ROWS($B$10:B324))))</f>
        <v/>
      </c>
      <c r="K324" s="62"/>
      <c r="L324" s="62"/>
    </row>
    <row r="325" spans="1:12">
      <c r="A325" s="58"/>
      <c r="B325" s="59"/>
      <c r="C325" s="60"/>
      <c r="D325" s="61"/>
      <c r="E325" s="62"/>
      <c r="F325" s="62" t="str">
        <f t="array" ref="F325">IF(ROWS($B$10:B325)&gt;COUNTIF($Z$2:$Z$200,"ذكر"),"",INDEX($AA$2:$AA$200,SMALL(IF($AF$2:$AF$200&lt;&gt;"",IF($Z$2:$Z$200="ذكر",ROW($AF$2:$AF$200)-ROW($AF$2)+1)),ROWS($B$10:B325))))</f>
        <v/>
      </c>
      <c r="G325" s="63" t="str">
        <f>IF(H325="","",MAX($G$9:G324)+1)</f>
        <v/>
      </c>
      <c r="H325" s="64"/>
      <c r="I325" s="60"/>
      <c r="J325" s="61" t="str">
        <f t="array" ref="J325">IF(ROWS($B$10:B325)&gt;COUNTIF($Z$2:$Z$200,"انثى"),"",INDEX($AE$2:$AE$200,SMALL(IF($AF$2:$AF$200&lt;&gt;"",IF($Z$2:$Z$200="انثى",ROW($AF$2:$AF$200)-ROW($AF$2)+1)),ROWS($B$10:B325))))</f>
        <v/>
      </c>
      <c r="K325" s="62"/>
      <c r="L325" s="62"/>
    </row>
    <row r="326" spans="1:12">
      <c r="A326" s="58"/>
      <c r="B326" s="59"/>
      <c r="C326" s="60"/>
      <c r="D326" s="61"/>
      <c r="E326" s="62"/>
      <c r="F326" s="62" t="str">
        <f t="array" ref="F326">IF(ROWS($B$10:B326)&gt;COUNTIF($Z$2:$Z$200,"ذكر"),"",INDEX($AA$2:$AA$200,SMALL(IF($AF$2:$AF$200&lt;&gt;"",IF($Z$2:$Z$200="ذكر",ROW($AF$2:$AF$200)-ROW($AF$2)+1)),ROWS($B$10:B326))))</f>
        <v/>
      </c>
      <c r="G326" s="63" t="str">
        <f>IF(H326="","",MAX($G$9:G325)+1)</f>
        <v/>
      </c>
      <c r="H326" s="64"/>
      <c r="I326" s="60"/>
      <c r="J326" s="61" t="str">
        <f t="array" ref="J326">IF(ROWS($B$10:B326)&gt;COUNTIF($Z$2:$Z$200,"انثى"),"",INDEX($AE$2:$AE$200,SMALL(IF($AF$2:$AF$200&lt;&gt;"",IF($Z$2:$Z$200="انثى",ROW($AF$2:$AF$200)-ROW($AF$2)+1)),ROWS($B$10:B326))))</f>
        <v/>
      </c>
      <c r="K326" s="62"/>
      <c r="L326" s="62"/>
    </row>
    <row r="327" spans="1:12">
      <c r="A327" s="58"/>
      <c r="B327" s="59"/>
      <c r="C327" s="60"/>
      <c r="D327" s="61"/>
      <c r="E327" s="62"/>
      <c r="F327" s="62" t="str">
        <f t="array" ref="F327">IF(ROWS($B$10:B327)&gt;COUNTIF($Z$2:$Z$200,"ذكر"),"",INDEX($AA$2:$AA$200,SMALL(IF($AF$2:$AF$200&lt;&gt;"",IF($Z$2:$Z$200="ذكر",ROW($AF$2:$AF$200)-ROW($AF$2)+1)),ROWS($B$10:B327))))</f>
        <v/>
      </c>
      <c r="G327" s="63" t="str">
        <f>IF(H327="","",MAX($G$9:G326)+1)</f>
        <v/>
      </c>
      <c r="H327" s="64"/>
      <c r="I327" s="60"/>
      <c r="J327" s="61" t="str">
        <f t="array" ref="J327">IF(ROWS($B$10:B327)&gt;COUNTIF($Z$2:$Z$200,"انثى"),"",INDEX($AE$2:$AE$200,SMALL(IF($AF$2:$AF$200&lt;&gt;"",IF($Z$2:$Z$200="انثى",ROW($AF$2:$AF$200)-ROW($AF$2)+1)),ROWS($B$10:B327))))</f>
        <v/>
      </c>
      <c r="K327" s="62"/>
      <c r="L327" s="62"/>
    </row>
    <row r="328" spans="1:12">
      <c r="A328" s="58"/>
      <c r="B328" s="59"/>
      <c r="C328" s="60"/>
      <c r="D328" s="61"/>
      <c r="E328" s="62"/>
      <c r="F328" s="62" t="str">
        <f t="array" ref="F328">IF(ROWS($B$10:B328)&gt;COUNTIF($Z$2:$Z$200,"ذكر"),"",INDEX($AA$2:$AA$200,SMALL(IF($AF$2:$AF$200&lt;&gt;"",IF($Z$2:$Z$200="ذكر",ROW($AF$2:$AF$200)-ROW($AF$2)+1)),ROWS($B$10:B328))))</f>
        <v/>
      </c>
      <c r="G328" s="63" t="str">
        <f>IF(H328="","",MAX($G$9:G327)+1)</f>
        <v/>
      </c>
      <c r="H328" s="64"/>
      <c r="I328" s="60"/>
      <c r="J328" s="61" t="str">
        <f t="array" ref="J328">IF(ROWS($B$10:B328)&gt;COUNTIF($Z$2:$Z$200,"انثى"),"",INDEX($AE$2:$AE$200,SMALL(IF($AF$2:$AF$200&lt;&gt;"",IF($Z$2:$Z$200="انثى",ROW($AF$2:$AF$200)-ROW($AF$2)+1)),ROWS($B$10:B328))))</f>
        <v/>
      </c>
      <c r="K328" s="62"/>
      <c r="L328" s="62"/>
    </row>
    <row r="329" spans="1:12">
      <c r="A329" s="58"/>
      <c r="B329" s="59"/>
      <c r="C329" s="60"/>
      <c r="D329" s="61"/>
      <c r="E329" s="62"/>
      <c r="F329" s="62" t="str">
        <f t="array" ref="F329">IF(ROWS($B$10:B329)&gt;COUNTIF($Z$2:$Z$200,"ذكر"),"",INDEX($AA$2:$AA$200,SMALL(IF($AF$2:$AF$200&lt;&gt;"",IF($Z$2:$Z$200="ذكر",ROW($AF$2:$AF$200)-ROW($AF$2)+1)),ROWS($B$10:B329))))</f>
        <v/>
      </c>
      <c r="G329" s="63" t="str">
        <f>IF(H329="","",MAX($G$9:G328)+1)</f>
        <v/>
      </c>
      <c r="H329" s="64"/>
      <c r="I329" s="60"/>
      <c r="J329" s="61" t="str">
        <f t="array" ref="J329">IF(ROWS($B$10:B329)&gt;COUNTIF($Z$2:$Z$200,"انثى"),"",INDEX($AE$2:$AE$200,SMALL(IF($AF$2:$AF$200&lt;&gt;"",IF($Z$2:$Z$200="انثى",ROW($AF$2:$AF$200)-ROW($AF$2)+1)),ROWS($B$10:B329))))</f>
        <v/>
      </c>
      <c r="K329" s="62"/>
      <c r="L329" s="62"/>
    </row>
    <row r="330" spans="1:12">
      <c r="A330" s="58"/>
      <c r="B330" s="59"/>
      <c r="C330" s="60"/>
      <c r="D330" s="61"/>
      <c r="E330" s="62"/>
      <c r="F330" s="62" t="str">
        <f t="array" ref="F330">IF(ROWS($B$10:B330)&gt;COUNTIF($Z$2:$Z$200,"ذكر"),"",INDEX($AA$2:$AA$200,SMALL(IF($AF$2:$AF$200&lt;&gt;"",IF($Z$2:$Z$200="ذكر",ROW($AF$2:$AF$200)-ROW($AF$2)+1)),ROWS($B$10:B330))))</f>
        <v/>
      </c>
      <c r="G330" s="63" t="str">
        <f>IF(H330="","",MAX($G$9:G329)+1)</f>
        <v/>
      </c>
      <c r="H330" s="64"/>
      <c r="I330" s="60"/>
      <c r="J330" s="61" t="str">
        <f t="array" ref="J330">IF(ROWS($B$10:B330)&gt;COUNTIF($Z$2:$Z$200,"انثى"),"",INDEX($AE$2:$AE$200,SMALL(IF($AF$2:$AF$200&lt;&gt;"",IF($Z$2:$Z$200="انثى",ROW($AF$2:$AF$200)-ROW($AF$2)+1)),ROWS($B$10:B330))))</f>
        <v/>
      </c>
      <c r="K330" s="62"/>
      <c r="L330" s="62"/>
    </row>
    <row r="331" spans="1:12">
      <c r="A331" s="58"/>
      <c r="B331" s="59"/>
      <c r="C331" s="60"/>
      <c r="D331" s="61"/>
      <c r="E331" s="62"/>
      <c r="F331" s="62" t="str">
        <f t="array" ref="F331">IF(ROWS($B$10:B331)&gt;COUNTIF($Z$2:$Z$200,"ذكر"),"",INDEX($AA$2:$AA$200,SMALL(IF($AF$2:$AF$200&lt;&gt;"",IF($Z$2:$Z$200="ذكر",ROW($AF$2:$AF$200)-ROW($AF$2)+1)),ROWS($B$10:B331))))</f>
        <v/>
      </c>
      <c r="G331" s="63" t="str">
        <f>IF(H331="","",MAX($G$9:G330)+1)</f>
        <v/>
      </c>
      <c r="H331" s="64"/>
      <c r="I331" s="60"/>
      <c r="J331" s="61" t="str">
        <f t="array" ref="J331">IF(ROWS($B$10:B331)&gt;COUNTIF($Z$2:$Z$200,"انثى"),"",INDEX($AE$2:$AE$200,SMALL(IF($AF$2:$AF$200&lt;&gt;"",IF($Z$2:$Z$200="انثى",ROW($AF$2:$AF$200)-ROW($AF$2)+1)),ROWS($B$10:B331))))</f>
        <v/>
      </c>
      <c r="K331" s="62"/>
      <c r="L331" s="62"/>
    </row>
    <row r="332" spans="1:12">
      <c r="A332" s="58"/>
      <c r="B332" s="59"/>
      <c r="C332" s="60"/>
      <c r="D332" s="61"/>
      <c r="E332" s="62"/>
      <c r="F332" s="62" t="str">
        <f t="array" ref="F332">IF(ROWS($B$10:B332)&gt;COUNTIF($Z$2:$Z$200,"ذكر"),"",INDEX($AA$2:$AA$200,SMALL(IF($AF$2:$AF$200&lt;&gt;"",IF($Z$2:$Z$200="ذكر",ROW($AF$2:$AF$200)-ROW($AF$2)+1)),ROWS($B$10:B332))))</f>
        <v/>
      </c>
      <c r="G332" s="63" t="str">
        <f>IF(H332="","",MAX($G$9:G331)+1)</f>
        <v/>
      </c>
      <c r="H332" s="64"/>
      <c r="I332" s="60"/>
      <c r="J332" s="61" t="str">
        <f t="array" ref="J332">IF(ROWS($B$10:B332)&gt;COUNTIF($Z$2:$Z$200,"انثى"),"",INDEX($AE$2:$AE$200,SMALL(IF($AF$2:$AF$200&lt;&gt;"",IF($Z$2:$Z$200="انثى",ROW($AF$2:$AF$200)-ROW($AF$2)+1)),ROWS($B$10:B332))))</f>
        <v/>
      </c>
      <c r="K332" s="62"/>
      <c r="L332" s="62"/>
    </row>
    <row r="333" spans="1:12">
      <c r="A333" s="58"/>
      <c r="B333" s="59"/>
      <c r="C333" s="60"/>
      <c r="D333" s="61"/>
      <c r="E333" s="62"/>
      <c r="F333" s="62" t="str">
        <f t="array" ref="F333">IF(ROWS($B$10:B333)&gt;COUNTIF($Z$2:$Z$200,"ذكر"),"",INDEX($AA$2:$AA$200,SMALL(IF($AF$2:$AF$200&lt;&gt;"",IF($Z$2:$Z$200="ذكر",ROW($AF$2:$AF$200)-ROW($AF$2)+1)),ROWS($B$10:B333))))</f>
        <v/>
      </c>
      <c r="G333" s="63" t="str">
        <f>IF(H333="","",MAX($G$9:G332)+1)</f>
        <v/>
      </c>
      <c r="H333" s="64"/>
      <c r="I333" s="60"/>
      <c r="J333" s="61" t="str">
        <f t="array" ref="J333">IF(ROWS($B$10:B333)&gt;COUNTIF($Z$2:$Z$200,"انثى"),"",INDEX($AE$2:$AE$200,SMALL(IF($AF$2:$AF$200&lt;&gt;"",IF($Z$2:$Z$200="انثى",ROW($AF$2:$AF$200)-ROW($AF$2)+1)),ROWS($B$10:B333))))</f>
        <v/>
      </c>
      <c r="K333" s="62"/>
      <c r="L333" s="62"/>
    </row>
    <row r="334" spans="1:12">
      <c r="A334" s="58"/>
      <c r="B334" s="59"/>
      <c r="C334" s="60"/>
      <c r="D334" s="61"/>
      <c r="E334" s="62"/>
      <c r="F334" s="62" t="str">
        <f t="array" ref="F334">IF(ROWS($B$10:B334)&gt;COUNTIF($Z$2:$Z$200,"ذكر"),"",INDEX($AA$2:$AA$200,SMALL(IF($AF$2:$AF$200&lt;&gt;"",IF($Z$2:$Z$200="ذكر",ROW($AF$2:$AF$200)-ROW($AF$2)+1)),ROWS($B$10:B334))))</f>
        <v/>
      </c>
      <c r="G334" s="63" t="str">
        <f>IF(H334="","",MAX($G$9:G333)+1)</f>
        <v/>
      </c>
      <c r="H334" s="64"/>
      <c r="I334" s="60"/>
      <c r="J334" s="61" t="str">
        <f t="array" ref="J334">IF(ROWS($B$10:B334)&gt;COUNTIF($Z$2:$Z$200,"انثى"),"",INDEX($AE$2:$AE$200,SMALL(IF($AF$2:$AF$200&lt;&gt;"",IF($Z$2:$Z$200="انثى",ROW($AF$2:$AF$200)-ROW($AF$2)+1)),ROWS($B$10:B334))))</f>
        <v/>
      </c>
      <c r="K334" s="62"/>
      <c r="L334" s="62"/>
    </row>
    <row r="335" spans="1:12">
      <c r="A335" s="58"/>
      <c r="B335" s="59"/>
      <c r="C335" s="60"/>
      <c r="D335" s="61"/>
      <c r="E335" s="62"/>
      <c r="F335" s="62" t="str">
        <f t="array" ref="F335">IF(ROWS($B$10:B335)&gt;COUNTIF($Z$2:$Z$200,"ذكر"),"",INDEX($AA$2:$AA$200,SMALL(IF($AF$2:$AF$200&lt;&gt;"",IF($Z$2:$Z$200="ذكر",ROW($AF$2:$AF$200)-ROW($AF$2)+1)),ROWS($B$10:B335))))</f>
        <v/>
      </c>
      <c r="G335" s="63" t="str">
        <f>IF(H335="","",MAX($G$9:G334)+1)</f>
        <v/>
      </c>
      <c r="H335" s="64"/>
      <c r="I335" s="60"/>
      <c r="J335" s="61" t="str">
        <f t="array" ref="J335">IF(ROWS($B$10:B335)&gt;COUNTIF($Z$2:$Z$200,"انثى"),"",INDEX($AE$2:$AE$200,SMALL(IF($AF$2:$AF$200&lt;&gt;"",IF($Z$2:$Z$200="انثى",ROW($AF$2:$AF$200)-ROW($AF$2)+1)),ROWS($B$10:B335))))</f>
        <v/>
      </c>
      <c r="K335" s="62"/>
      <c r="L335" s="62"/>
    </row>
    <row r="336" spans="1:12">
      <c r="A336" s="58"/>
      <c r="B336" s="59"/>
      <c r="C336" s="60"/>
      <c r="D336" s="61"/>
      <c r="E336" s="62"/>
      <c r="F336" s="62" t="str">
        <f t="array" ref="F336">IF(ROWS($B$10:B336)&gt;COUNTIF($Z$2:$Z$200,"ذكر"),"",INDEX($AA$2:$AA$200,SMALL(IF($AF$2:$AF$200&lt;&gt;"",IF($Z$2:$Z$200="ذكر",ROW($AF$2:$AF$200)-ROW($AF$2)+1)),ROWS($B$10:B336))))</f>
        <v/>
      </c>
      <c r="G336" s="63" t="str">
        <f>IF(H336="","",MAX($G$9:G335)+1)</f>
        <v/>
      </c>
      <c r="H336" s="64"/>
      <c r="I336" s="60"/>
      <c r="J336" s="61" t="str">
        <f t="array" ref="J336">IF(ROWS($B$10:B336)&gt;COUNTIF($Z$2:$Z$200,"انثى"),"",INDEX($AE$2:$AE$200,SMALL(IF($AF$2:$AF$200&lt;&gt;"",IF($Z$2:$Z$200="انثى",ROW($AF$2:$AF$200)-ROW($AF$2)+1)),ROWS($B$10:B336))))</f>
        <v/>
      </c>
      <c r="K336" s="62"/>
      <c r="L336" s="62"/>
    </row>
    <row r="337" spans="1:12">
      <c r="A337" s="58"/>
      <c r="B337" s="59"/>
      <c r="C337" s="60"/>
      <c r="D337" s="61"/>
      <c r="E337" s="62"/>
      <c r="F337" s="62" t="str">
        <f t="array" ref="F337">IF(ROWS($B$10:B337)&gt;COUNTIF($Z$2:$Z$200,"ذكر"),"",INDEX($AA$2:$AA$200,SMALL(IF($AF$2:$AF$200&lt;&gt;"",IF($Z$2:$Z$200="ذكر",ROW($AF$2:$AF$200)-ROW($AF$2)+1)),ROWS($B$10:B337))))</f>
        <v/>
      </c>
      <c r="G337" s="63" t="str">
        <f>IF(H337="","",MAX($G$9:G336)+1)</f>
        <v/>
      </c>
      <c r="H337" s="64"/>
      <c r="I337" s="60"/>
      <c r="J337" s="61" t="str">
        <f t="array" ref="J337">IF(ROWS($B$10:B337)&gt;COUNTIF($Z$2:$Z$200,"انثى"),"",INDEX($AE$2:$AE$200,SMALL(IF($AF$2:$AF$200&lt;&gt;"",IF($Z$2:$Z$200="انثى",ROW($AF$2:$AF$200)-ROW($AF$2)+1)),ROWS($B$10:B337))))</f>
        <v/>
      </c>
      <c r="K337" s="62"/>
      <c r="L337" s="62"/>
    </row>
    <row r="338" spans="1:12">
      <c r="A338" s="58"/>
      <c r="B338" s="59"/>
      <c r="C338" s="60"/>
      <c r="D338" s="61"/>
      <c r="E338" s="62"/>
      <c r="F338" s="62" t="str">
        <f t="array" ref="F338">IF(ROWS($B$10:B338)&gt;COUNTIF($Z$2:$Z$200,"ذكر"),"",INDEX($AA$2:$AA$200,SMALL(IF($AF$2:$AF$200&lt;&gt;"",IF($Z$2:$Z$200="ذكر",ROW($AF$2:$AF$200)-ROW($AF$2)+1)),ROWS($B$10:B338))))</f>
        <v/>
      </c>
      <c r="G338" s="63" t="str">
        <f>IF(H338="","",MAX($G$9:G337)+1)</f>
        <v/>
      </c>
      <c r="H338" s="64"/>
      <c r="I338" s="60"/>
      <c r="J338" s="61" t="str">
        <f t="array" ref="J338">IF(ROWS($B$10:B338)&gt;COUNTIF($Z$2:$Z$200,"انثى"),"",INDEX($AE$2:$AE$200,SMALL(IF($AF$2:$AF$200&lt;&gt;"",IF($Z$2:$Z$200="انثى",ROW($AF$2:$AF$200)-ROW($AF$2)+1)),ROWS($B$10:B338))))</f>
        <v/>
      </c>
      <c r="K338" s="62"/>
      <c r="L338" s="62"/>
    </row>
    <row r="339" spans="1:12">
      <c r="A339" s="58"/>
      <c r="B339" s="59"/>
      <c r="C339" s="60"/>
      <c r="D339" s="61"/>
      <c r="E339" s="62"/>
      <c r="F339" s="62" t="str">
        <f t="array" ref="F339">IF(ROWS($B$10:B339)&gt;COUNTIF($Z$2:$Z$200,"ذكر"),"",INDEX($AA$2:$AA$200,SMALL(IF($AF$2:$AF$200&lt;&gt;"",IF($Z$2:$Z$200="ذكر",ROW($AF$2:$AF$200)-ROW($AF$2)+1)),ROWS($B$10:B339))))</f>
        <v/>
      </c>
      <c r="G339" s="63" t="str">
        <f>IF(H339="","",MAX($G$9:G338)+1)</f>
        <v/>
      </c>
      <c r="H339" s="64"/>
      <c r="I339" s="60"/>
      <c r="J339" s="61" t="str">
        <f t="array" ref="J339">IF(ROWS($B$10:B339)&gt;COUNTIF($Z$2:$Z$200,"انثى"),"",INDEX($AE$2:$AE$200,SMALL(IF($AF$2:$AF$200&lt;&gt;"",IF($Z$2:$Z$200="انثى",ROW($AF$2:$AF$200)-ROW($AF$2)+1)),ROWS($B$10:B339))))</f>
        <v/>
      </c>
      <c r="K339" s="62"/>
      <c r="L339" s="62"/>
    </row>
    <row r="340" spans="1:12">
      <c r="A340" s="58"/>
      <c r="B340" s="59"/>
      <c r="C340" s="60"/>
      <c r="D340" s="61"/>
      <c r="E340" s="62"/>
      <c r="F340" s="62" t="str">
        <f t="array" ref="F340">IF(ROWS($B$10:B340)&gt;COUNTIF($Z$2:$Z$200,"ذكر"),"",INDEX($AA$2:$AA$200,SMALL(IF($AF$2:$AF$200&lt;&gt;"",IF($Z$2:$Z$200="ذكر",ROW($AF$2:$AF$200)-ROW($AF$2)+1)),ROWS($B$10:B340))))</f>
        <v/>
      </c>
      <c r="G340" s="63" t="str">
        <f>IF(H340="","",MAX($G$9:G339)+1)</f>
        <v/>
      </c>
      <c r="H340" s="64"/>
      <c r="I340" s="60"/>
      <c r="J340" s="61" t="str">
        <f t="array" ref="J340">IF(ROWS($B$10:B340)&gt;COUNTIF($Z$2:$Z$200,"انثى"),"",INDEX($AE$2:$AE$200,SMALL(IF($AF$2:$AF$200&lt;&gt;"",IF($Z$2:$Z$200="انثى",ROW($AF$2:$AF$200)-ROW($AF$2)+1)),ROWS($B$10:B340))))</f>
        <v/>
      </c>
      <c r="K340" s="62"/>
      <c r="L340" s="62"/>
    </row>
    <row r="341" spans="1:12">
      <c r="A341" s="58"/>
      <c r="B341" s="59"/>
      <c r="C341" s="60"/>
      <c r="D341" s="61"/>
      <c r="E341" s="62"/>
      <c r="F341" s="62" t="str">
        <f t="array" ref="F341">IF(ROWS($B$10:B341)&gt;COUNTIF($Z$2:$Z$200,"ذكر"),"",INDEX($AA$2:$AA$200,SMALL(IF($AF$2:$AF$200&lt;&gt;"",IF($Z$2:$Z$200="ذكر",ROW($AF$2:$AF$200)-ROW($AF$2)+1)),ROWS($B$10:B341))))</f>
        <v/>
      </c>
      <c r="G341" s="63" t="str">
        <f>IF(H341="","",MAX($G$9:G340)+1)</f>
        <v/>
      </c>
      <c r="H341" s="64"/>
      <c r="I341" s="60"/>
      <c r="J341" s="61" t="str">
        <f t="array" ref="J341">IF(ROWS($B$10:B341)&gt;COUNTIF($Z$2:$Z$200,"انثى"),"",INDEX($AE$2:$AE$200,SMALL(IF($AF$2:$AF$200&lt;&gt;"",IF($Z$2:$Z$200="انثى",ROW($AF$2:$AF$200)-ROW($AF$2)+1)),ROWS($B$10:B341))))</f>
        <v/>
      </c>
      <c r="K341" s="62"/>
      <c r="L341" s="62"/>
    </row>
    <row r="342" spans="1:12">
      <c r="A342" s="58"/>
      <c r="B342" s="59"/>
      <c r="C342" s="60"/>
      <c r="D342" s="61"/>
      <c r="E342" s="62"/>
      <c r="F342" s="62" t="str">
        <f t="array" ref="F342">IF(ROWS($B$10:B342)&gt;COUNTIF($Z$2:$Z$200,"ذكر"),"",INDEX($AA$2:$AA$200,SMALL(IF($AF$2:$AF$200&lt;&gt;"",IF($Z$2:$Z$200="ذكر",ROW($AF$2:$AF$200)-ROW($AF$2)+1)),ROWS($B$10:B342))))</f>
        <v/>
      </c>
      <c r="G342" s="63" t="str">
        <f>IF(H342="","",MAX($G$9:G341)+1)</f>
        <v/>
      </c>
      <c r="H342" s="64"/>
      <c r="I342" s="60"/>
      <c r="J342" s="61" t="str">
        <f t="array" ref="J342">IF(ROWS($B$10:B342)&gt;COUNTIF($Z$2:$Z$200,"انثى"),"",INDEX($AE$2:$AE$200,SMALL(IF($AF$2:$AF$200&lt;&gt;"",IF($Z$2:$Z$200="انثى",ROW($AF$2:$AF$200)-ROW($AF$2)+1)),ROWS($B$10:B342))))</f>
        <v/>
      </c>
      <c r="K342" s="62"/>
      <c r="L342" s="62"/>
    </row>
    <row r="343" spans="1:12">
      <c r="A343" s="58"/>
      <c r="B343" s="59"/>
      <c r="C343" s="60"/>
      <c r="D343" s="61"/>
      <c r="E343" s="62"/>
      <c r="F343" s="62" t="str">
        <f t="array" ref="F343">IF(ROWS($B$10:B343)&gt;COUNTIF($Z$2:$Z$200,"ذكر"),"",INDEX($AA$2:$AA$200,SMALL(IF($AF$2:$AF$200&lt;&gt;"",IF($Z$2:$Z$200="ذكر",ROW($AF$2:$AF$200)-ROW($AF$2)+1)),ROWS($B$10:B343))))</f>
        <v/>
      </c>
      <c r="G343" s="63" t="str">
        <f>IF(H343="","",MAX($G$9:G342)+1)</f>
        <v/>
      </c>
      <c r="H343" s="64"/>
      <c r="I343" s="60"/>
      <c r="J343" s="61" t="str">
        <f t="array" ref="J343">IF(ROWS($B$10:B343)&gt;COUNTIF($Z$2:$Z$200,"انثى"),"",INDEX($AE$2:$AE$200,SMALL(IF($AF$2:$AF$200&lt;&gt;"",IF($Z$2:$Z$200="انثى",ROW($AF$2:$AF$200)-ROW($AF$2)+1)),ROWS($B$10:B343))))</f>
        <v/>
      </c>
      <c r="K343" s="62"/>
      <c r="L343" s="62"/>
    </row>
    <row r="344" spans="1:12">
      <c r="A344" s="58"/>
      <c r="B344" s="59"/>
      <c r="C344" s="60"/>
      <c r="D344" s="61"/>
      <c r="E344" s="62"/>
      <c r="F344" s="62" t="str">
        <f t="array" ref="F344">IF(ROWS($B$10:B344)&gt;COUNTIF($Z$2:$Z$200,"ذكر"),"",INDEX($AA$2:$AA$200,SMALL(IF($AF$2:$AF$200&lt;&gt;"",IF($Z$2:$Z$200="ذكر",ROW($AF$2:$AF$200)-ROW($AF$2)+1)),ROWS($B$10:B344))))</f>
        <v/>
      </c>
      <c r="G344" s="63" t="str">
        <f>IF(H344="","",MAX($G$9:G343)+1)</f>
        <v/>
      </c>
      <c r="H344" s="64"/>
      <c r="I344" s="60"/>
      <c r="J344" s="61" t="str">
        <f t="array" ref="J344">IF(ROWS($B$10:B344)&gt;COUNTIF($Z$2:$Z$200,"انثى"),"",INDEX($AE$2:$AE$200,SMALL(IF($AF$2:$AF$200&lt;&gt;"",IF($Z$2:$Z$200="انثى",ROW($AF$2:$AF$200)-ROW($AF$2)+1)),ROWS($B$10:B344))))</f>
        <v/>
      </c>
      <c r="K344" s="62"/>
      <c r="L344" s="62"/>
    </row>
    <row r="345" spans="1:12">
      <c r="A345" s="58"/>
      <c r="B345" s="59"/>
      <c r="C345" s="60"/>
      <c r="D345" s="61"/>
      <c r="E345" s="62"/>
      <c r="F345" s="62" t="str">
        <f t="array" ref="F345">IF(ROWS($B$10:B345)&gt;COUNTIF($Z$2:$Z$200,"ذكر"),"",INDEX($AA$2:$AA$200,SMALL(IF($AF$2:$AF$200&lt;&gt;"",IF($Z$2:$Z$200="ذكر",ROW($AF$2:$AF$200)-ROW($AF$2)+1)),ROWS($B$10:B345))))</f>
        <v/>
      </c>
      <c r="G345" s="63" t="str">
        <f>IF(H345="","",MAX($G$9:G344)+1)</f>
        <v/>
      </c>
      <c r="H345" s="64"/>
      <c r="I345" s="60"/>
      <c r="J345" s="61" t="str">
        <f t="array" ref="J345">IF(ROWS($B$10:B345)&gt;COUNTIF($Z$2:$Z$200,"انثى"),"",INDEX($AE$2:$AE$200,SMALL(IF($AF$2:$AF$200&lt;&gt;"",IF($Z$2:$Z$200="انثى",ROW($AF$2:$AF$200)-ROW($AF$2)+1)),ROWS($B$10:B345))))</f>
        <v/>
      </c>
      <c r="K345" s="62"/>
      <c r="L345" s="62"/>
    </row>
    <row r="346" spans="1:12">
      <c r="A346" s="58"/>
      <c r="B346" s="59"/>
      <c r="C346" s="60"/>
      <c r="D346" s="61"/>
      <c r="E346" s="62"/>
      <c r="F346" s="62" t="str">
        <f t="array" ref="F346">IF(ROWS($B$10:B346)&gt;COUNTIF($Z$2:$Z$200,"ذكر"),"",INDEX($AA$2:$AA$200,SMALL(IF($AF$2:$AF$200&lt;&gt;"",IF($Z$2:$Z$200="ذكر",ROW($AF$2:$AF$200)-ROW($AF$2)+1)),ROWS($B$10:B346))))</f>
        <v/>
      </c>
      <c r="G346" s="63" t="str">
        <f>IF(H346="","",MAX($G$9:G345)+1)</f>
        <v/>
      </c>
      <c r="H346" s="64"/>
      <c r="I346" s="60"/>
      <c r="J346" s="61" t="str">
        <f t="array" ref="J346">IF(ROWS($B$10:B346)&gt;COUNTIF($Z$2:$Z$200,"انثى"),"",INDEX($AE$2:$AE$200,SMALL(IF($AF$2:$AF$200&lt;&gt;"",IF($Z$2:$Z$200="انثى",ROW($AF$2:$AF$200)-ROW($AF$2)+1)),ROWS($B$10:B346))))</f>
        <v/>
      </c>
      <c r="K346" s="62"/>
      <c r="L346" s="62"/>
    </row>
    <row r="347" spans="1:12">
      <c r="A347" s="58"/>
      <c r="B347" s="59"/>
      <c r="C347" s="60"/>
      <c r="D347" s="61"/>
      <c r="E347" s="62"/>
      <c r="F347" s="62" t="str">
        <f t="array" ref="F347">IF(ROWS($B$10:B347)&gt;COUNTIF($Z$2:$Z$200,"ذكر"),"",INDEX($AA$2:$AA$200,SMALL(IF($AF$2:$AF$200&lt;&gt;"",IF($Z$2:$Z$200="ذكر",ROW($AF$2:$AF$200)-ROW($AF$2)+1)),ROWS($B$10:B347))))</f>
        <v/>
      </c>
      <c r="G347" s="63" t="str">
        <f>IF(H347="","",MAX($G$9:G346)+1)</f>
        <v/>
      </c>
      <c r="H347" s="64"/>
      <c r="I347" s="60"/>
      <c r="J347" s="61" t="str">
        <f t="array" ref="J347">IF(ROWS($B$10:B347)&gt;COUNTIF($Z$2:$Z$200,"انثى"),"",INDEX($AE$2:$AE$200,SMALL(IF($AF$2:$AF$200&lt;&gt;"",IF($Z$2:$Z$200="انثى",ROW($AF$2:$AF$200)-ROW($AF$2)+1)),ROWS($B$10:B347))))</f>
        <v/>
      </c>
      <c r="K347" s="62"/>
      <c r="L347" s="62"/>
    </row>
    <row r="348" spans="1:12">
      <c r="A348" s="58"/>
      <c r="B348" s="59"/>
      <c r="C348" s="60"/>
      <c r="D348" s="61"/>
      <c r="E348" s="62"/>
      <c r="F348" s="62" t="str">
        <f t="array" ref="F348">IF(ROWS($B$10:B348)&gt;COUNTIF($Z$2:$Z$200,"ذكر"),"",INDEX($AA$2:$AA$200,SMALL(IF($AF$2:$AF$200&lt;&gt;"",IF($Z$2:$Z$200="ذكر",ROW($AF$2:$AF$200)-ROW($AF$2)+1)),ROWS($B$10:B348))))</f>
        <v/>
      </c>
      <c r="G348" s="63" t="str">
        <f>IF(H348="","",MAX($G$9:G347)+1)</f>
        <v/>
      </c>
      <c r="H348" s="64"/>
      <c r="I348" s="60"/>
      <c r="J348" s="61" t="str">
        <f t="array" ref="J348">IF(ROWS($B$10:B348)&gt;COUNTIF($Z$2:$Z$200,"انثى"),"",INDEX($AE$2:$AE$200,SMALL(IF($AF$2:$AF$200&lt;&gt;"",IF($Z$2:$Z$200="انثى",ROW($AF$2:$AF$200)-ROW($AF$2)+1)),ROWS($B$10:B348))))</f>
        <v/>
      </c>
      <c r="K348" s="62"/>
      <c r="L348" s="62"/>
    </row>
    <row r="349" spans="1:12">
      <c r="A349" s="58"/>
      <c r="B349" s="59"/>
      <c r="C349" s="60"/>
      <c r="D349" s="61"/>
      <c r="E349" s="62"/>
      <c r="F349" s="62" t="str">
        <f t="array" ref="F349">IF(ROWS($B$10:B349)&gt;COUNTIF($Z$2:$Z$200,"ذكر"),"",INDEX($AA$2:$AA$200,SMALL(IF($AF$2:$AF$200&lt;&gt;"",IF($Z$2:$Z$200="ذكر",ROW($AF$2:$AF$200)-ROW($AF$2)+1)),ROWS($B$10:B349))))</f>
        <v/>
      </c>
      <c r="G349" s="63" t="str">
        <f>IF(H349="","",MAX($G$9:G348)+1)</f>
        <v/>
      </c>
      <c r="H349" s="64"/>
      <c r="I349" s="60"/>
      <c r="J349" s="61" t="str">
        <f t="array" ref="J349">IF(ROWS($B$10:B349)&gt;COUNTIF($Z$2:$Z$200,"انثى"),"",INDEX($AE$2:$AE$200,SMALL(IF($AF$2:$AF$200&lt;&gt;"",IF($Z$2:$Z$200="انثى",ROW($AF$2:$AF$200)-ROW($AF$2)+1)),ROWS($B$10:B349))))</f>
        <v/>
      </c>
      <c r="K349" s="62"/>
      <c r="L349" s="62"/>
    </row>
    <row r="350" spans="1:12">
      <c r="A350" s="58"/>
      <c r="B350" s="59"/>
      <c r="C350" s="60"/>
      <c r="D350" s="61"/>
      <c r="E350" s="62"/>
      <c r="F350" s="62" t="str">
        <f t="array" ref="F350">IF(ROWS($B$10:B350)&gt;COUNTIF($Z$2:$Z$200,"ذكر"),"",INDEX($AA$2:$AA$200,SMALL(IF($AF$2:$AF$200&lt;&gt;"",IF($Z$2:$Z$200="ذكر",ROW($AF$2:$AF$200)-ROW($AF$2)+1)),ROWS($B$10:B350))))</f>
        <v/>
      </c>
      <c r="G350" s="63" t="str">
        <f>IF(H350="","",MAX($G$9:G349)+1)</f>
        <v/>
      </c>
      <c r="H350" s="64"/>
      <c r="I350" s="60"/>
      <c r="J350" s="61" t="str">
        <f t="array" ref="J350">IF(ROWS($B$10:B350)&gt;COUNTIF($Z$2:$Z$200,"انثى"),"",INDEX($AE$2:$AE$200,SMALL(IF($AF$2:$AF$200&lt;&gt;"",IF($Z$2:$Z$200="انثى",ROW($AF$2:$AF$200)-ROW($AF$2)+1)),ROWS($B$10:B350))))</f>
        <v/>
      </c>
      <c r="K350" s="62"/>
      <c r="L350" s="62"/>
    </row>
    <row r="351" spans="1:12">
      <c r="A351" s="58"/>
      <c r="B351" s="59"/>
      <c r="C351" s="60"/>
      <c r="D351" s="61"/>
      <c r="E351" s="62"/>
      <c r="F351" s="62" t="str">
        <f t="array" ref="F351">IF(ROWS($B$10:B351)&gt;COUNTIF($Z$2:$Z$200,"ذكر"),"",INDEX($AA$2:$AA$200,SMALL(IF($AF$2:$AF$200&lt;&gt;"",IF($Z$2:$Z$200="ذكر",ROW($AF$2:$AF$200)-ROW($AF$2)+1)),ROWS($B$10:B351))))</f>
        <v/>
      </c>
      <c r="G351" s="63" t="str">
        <f>IF(H351="","",MAX($G$9:G350)+1)</f>
        <v/>
      </c>
      <c r="H351" s="64"/>
      <c r="I351" s="60"/>
      <c r="J351" s="61" t="str">
        <f t="array" ref="J351">IF(ROWS($B$10:B351)&gt;COUNTIF($Z$2:$Z$200,"انثى"),"",INDEX($AE$2:$AE$200,SMALL(IF($AF$2:$AF$200&lt;&gt;"",IF($Z$2:$Z$200="انثى",ROW($AF$2:$AF$200)-ROW($AF$2)+1)),ROWS($B$10:B351))))</f>
        <v/>
      </c>
      <c r="K351" s="62"/>
      <c r="L351" s="62"/>
    </row>
    <row r="352" spans="1:12">
      <c r="A352" s="58"/>
      <c r="B352" s="59"/>
      <c r="C352" s="60"/>
      <c r="D352" s="61"/>
      <c r="E352" s="62"/>
      <c r="F352" s="62" t="str">
        <f t="array" ref="F352">IF(ROWS($B$10:B352)&gt;COUNTIF($Z$2:$Z$200,"ذكر"),"",INDEX($AA$2:$AA$200,SMALL(IF($AF$2:$AF$200&lt;&gt;"",IF($Z$2:$Z$200="ذكر",ROW($AF$2:$AF$200)-ROW($AF$2)+1)),ROWS($B$10:B352))))</f>
        <v/>
      </c>
      <c r="G352" s="63" t="str">
        <f>IF(H352="","",MAX($G$9:G351)+1)</f>
        <v/>
      </c>
      <c r="H352" s="64"/>
      <c r="I352" s="60"/>
      <c r="J352" s="61" t="str">
        <f t="array" ref="J352">IF(ROWS($B$10:B352)&gt;COUNTIF($Z$2:$Z$200,"انثى"),"",INDEX($AE$2:$AE$200,SMALL(IF($AF$2:$AF$200&lt;&gt;"",IF($Z$2:$Z$200="انثى",ROW($AF$2:$AF$200)-ROW($AF$2)+1)),ROWS($B$10:B352))))</f>
        <v/>
      </c>
      <c r="K352" s="62"/>
      <c r="L352" s="62"/>
    </row>
    <row r="353" spans="1:12">
      <c r="A353" s="58"/>
      <c r="B353" s="59"/>
      <c r="C353" s="60"/>
      <c r="D353" s="61"/>
      <c r="E353" s="62"/>
      <c r="F353" s="62" t="str">
        <f t="array" ref="F353">IF(ROWS($B$10:B353)&gt;COUNTIF($Z$2:$Z$200,"ذكر"),"",INDEX($AA$2:$AA$200,SMALL(IF($AF$2:$AF$200&lt;&gt;"",IF($Z$2:$Z$200="ذكر",ROW($AF$2:$AF$200)-ROW($AF$2)+1)),ROWS($B$10:B353))))</f>
        <v/>
      </c>
      <c r="G353" s="63" t="str">
        <f>IF(H353="","",MAX($G$9:G352)+1)</f>
        <v/>
      </c>
      <c r="H353" s="64"/>
      <c r="I353" s="60"/>
      <c r="J353" s="61" t="str">
        <f t="array" ref="J353">IF(ROWS($B$10:B353)&gt;COUNTIF($Z$2:$Z$200,"انثى"),"",INDEX($AE$2:$AE$200,SMALL(IF($AF$2:$AF$200&lt;&gt;"",IF($Z$2:$Z$200="انثى",ROW($AF$2:$AF$200)-ROW($AF$2)+1)),ROWS($B$10:B353))))</f>
        <v/>
      </c>
      <c r="K353" s="62"/>
      <c r="L353" s="62"/>
    </row>
    <row r="354" spans="1:12">
      <c r="A354" s="58"/>
      <c r="B354" s="59"/>
      <c r="C354" s="60"/>
      <c r="D354" s="61"/>
      <c r="E354" s="62"/>
      <c r="F354" s="62" t="str">
        <f t="array" ref="F354">IF(ROWS($B$10:B354)&gt;COUNTIF($Z$2:$Z$200,"ذكر"),"",INDEX($AA$2:$AA$200,SMALL(IF($AF$2:$AF$200&lt;&gt;"",IF($Z$2:$Z$200="ذكر",ROW($AF$2:$AF$200)-ROW($AF$2)+1)),ROWS($B$10:B354))))</f>
        <v/>
      </c>
      <c r="G354" s="63" t="str">
        <f>IF(H354="","",MAX($G$9:G353)+1)</f>
        <v/>
      </c>
      <c r="H354" s="64"/>
      <c r="I354" s="60"/>
      <c r="J354" s="61" t="str">
        <f t="array" ref="J354">IF(ROWS($B$10:B354)&gt;COUNTIF($Z$2:$Z$200,"انثى"),"",INDEX($AE$2:$AE$200,SMALL(IF($AF$2:$AF$200&lt;&gt;"",IF($Z$2:$Z$200="انثى",ROW($AF$2:$AF$200)-ROW($AF$2)+1)),ROWS($B$10:B354))))</f>
        <v/>
      </c>
      <c r="K354" s="62"/>
      <c r="L354" s="62"/>
    </row>
    <row r="355" spans="1:12">
      <c r="A355" s="58"/>
      <c r="B355" s="59"/>
      <c r="C355" s="60"/>
      <c r="D355" s="61"/>
      <c r="E355" s="62"/>
      <c r="F355" s="62" t="str">
        <f t="array" ref="F355">IF(ROWS($B$10:B355)&gt;COUNTIF($Z$2:$Z$200,"ذكر"),"",INDEX($AA$2:$AA$200,SMALL(IF($AF$2:$AF$200&lt;&gt;"",IF($Z$2:$Z$200="ذكر",ROW($AF$2:$AF$200)-ROW($AF$2)+1)),ROWS($B$10:B355))))</f>
        <v/>
      </c>
      <c r="G355" s="63" t="str">
        <f>IF(H355="","",MAX($G$9:G354)+1)</f>
        <v/>
      </c>
      <c r="H355" s="64"/>
      <c r="I355" s="60"/>
      <c r="J355" s="61" t="str">
        <f t="array" ref="J355">IF(ROWS($B$10:B355)&gt;COUNTIF($Z$2:$Z$200,"انثى"),"",INDEX($AE$2:$AE$200,SMALL(IF($AF$2:$AF$200&lt;&gt;"",IF($Z$2:$Z$200="انثى",ROW($AF$2:$AF$200)-ROW($AF$2)+1)),ROWS($B$10:B355))))</f>
        <v/>
      </c>
      <c r="K355" s="62"/>
      <c r="L355" s="62"/>
    </row>
    <row r="356" spans="1:12">
      <c r="A356" s="58"/>
      <c r="B356" s="59"/>
      <c r="C356" s="60"/>
      <c r="D356" s="61"/>
      <c r="E356" s="62"/>
      <c r="F356" s="62" t="str">
        <f t="array" ref="F356">IF(ROWS($B$10:B356)&gt;COUNTIF($Z$2:$Z$200,"ذكر"),"",INDEX($AA$2:$AA$200,SMALL(IF($AF$2:$AF$200&lt;&gt;"",IF($Z$2:$Z$200="ذكر",ROW($AF$2:$AF$200)-ROW($AF$2)+1)),ROWS($B$10:B356))))</f>
        <v/>
      </c>
      <c r="G356" s="63" t="str">
        <f>IF(H356="","",MAX($G$9:G355)+1)</f>
        <v/>
      </c>
      <c r="H356" s="64"/>
      <c r="I356" s="60"/>
      <c r="J356" s="61" t="str">
        <f t="array" ref="J356">IF(ROWS($B$10:B356)&gt;COUNTIF($Z$2:$Z$200,"انثى"),"",INDEX($AE$2:$AE$200,SMALL(IF($AF$2:$AF$200&lt;&gt;"",IF($Z$2:$Z$200="انثى",ROW($AF$2:$AF$200)-ROW($AF$2)+1)),ROWS($B$10:B356))))</f>
        <v/>
      </c>
      <c r="K356" s="62"/>
      <c r="L356" s="62"/>
    </row>
    <row r="357" spans="1:12">
      <c r="A357" s="58"/>
      <c r="B357" s="59"/>
      <c r="C357" s="60"/>
      <c r="D357" s="61"/>
      <c r="E357" s="62"/>
      <c r="F357" s="62" t="str">
        <f t="array" ref="F357">IF(ROWS($B$10:B357)&gt;COUNTIF($Z$2:$Z$200,"ذكر"),"",INDEX($AA$2:$AA$200,SMALL(IF($AF$2:$AF$200&lt;&gt;"",IF($Z$2:$Z$200="ذكر",ROW($AF$2:$AF$200)-ROW($AF$2)+1)),ROWS($B$10:B357))))</f>
        <v/>
      </c>
      <c r="G357" s="63" t="str">
        <f>IF(H357="","",MAX($G$9:G356)+1)</f>
        <v/>
      </c>
      <c r="H357" s="64"/>
      <c r="I357" s="60"/>
      <c r="J357" s="61" t="str">
        <f t="array" ref="J357">IF(ROWS($B$10:B357)&gt;COUNTIF($Z$2:$Z$200,"انثى"),"",INDEX($AE$2:$AE$200,SMALL(IF($AF$2:$AF$200&lt;&gt;"",IF($Z$2:$Z$200="انثى",ROW($AF$2:$AF$200)-ROW($AF$2)+1)),ROWS($B$10:B357))))</f>
        <v/>
      </c>
      <c r="K357" s="62"/>
      <c r="L357" s="62"/>
    </row>
    <row r="358" spans="1:12">
      <c r="A358" s="58"/>
      <c r="B358" s="59"/>
      <c r="C358" s="60"/>
      <c r="D358" s="61"/>
      <c r="E358" s="62"/>
      <c r="F358" s="62" t="str">
        <f t="array" ref="F358">IF(ROWS($B$10:B358)&gt;COUNTIF($Z$2:$Z$200,"ذكر"),"",INDEX($AA$2:$AA$200,SMALL(IF($AF$2:$AF$200&lt;&gt;"",IF($Z$2:$Z$200="ذكر",ROW($AF$2:$AF$200)-ROW($AF$2)+1)),ROWS($B$10:B358))))</f>
        <v/>
      </c>
      <c r="G358" s="63" t="str">
        <f>IF(H358="","",MAX($G$9:G357)+1)</f>
        <v/>
      </c>
      <c r="H358" s="64"/>
      <c r="I358" s="60"/>
      <c r="J358" s="61" t="str">
        <f t="array" ref="J358">IF(ROWS($B$10:B358)&gt;COUNTIF($Z$2:$Z$200,"انثى"),"",INDEX($AE$2:$AE$200,SMALL(IF($AF$2:$AF$200&lt;&gt;"",IF($Z$2:$Z$200="انثى",ROW($AF$2:$AF$200)-ROW($AF$2)+1)),ROWS($B$10:B358))))</f>
        <v/>
      </c>
      <c r="K358" s="62"/>
      <c r="L358" s="62"/>
    </row>
    <row r="359" spans="1:12">
      <c r="A359" s="58"/>
      <c r="B359" s="59"/>
      <c r="C359" s="60"/>
      <c r="D359" s="61"/>
      <c r="E359" s="62"/>
      <c r="F359" s="62" t="str">
        <f t="array" ref="F359">IF(ROWS($B$10:B359)&gt;COUNTIF($Z$2:$Z$200,"ذكر"),"",INDEX($AA$2:$AA$200,SMALL(IF($AF$2:$AF$200&lt;&gt;"",IF($Z$2:$Z$200="ذكر",ROW($AF$2:$AF$200)-ROW($AF$2)+1)),ROWS($B$10:B359))))</f>
        <v/>
      </c>
      <c r="G359" s="63" t="str">
        <f>IF(H359="","",MAX($G$9:G358)+1)</f>
        <v/>
      </c>
      <c r="H359" s="64"/>
      <c r="I359" s="60"/>
      <c r="J359" s="61" t="str">
        <f t="array" ref="J359">IF(ROWS($B$10:B359)&gt;COUNTIF($Z$2:$Z$200,"انثى"),"",INDEX($AE$2:$AE$200,SMALL(IF($AF$2:$AF$200&lt;&gt;"",IF($Z$2:$Z$200="انثى",ROW($AF$2:$AF$200)-ROW($AF$2)+1)),ROWS($B$10:B359))))</f>
        <v/>
      </c>
      <c r="K359" s="62"/>
      <c r="L359" s="62"/>
    </row>
    <row r="360" spans="1:12">
      <c r="A360" s="58"/>
      <c r="B360" s="59"/>
      <c r="C360" s="60"/>
      <c r="D360" s="61"/>
      <c r="E360" s="62"/>
      <c r="F360" s="62" t="str">
        <f t="array" ref="F360">IF(ROWS($B$10:B360)&gt;COUNTIF($Z$2:$Z$200,"ذكر"),"",INDEX($AA$2:$AA$200,SMALL(IF($AF$2:$AF$200&lt;&gt;"",IF($Z$2:$Z$200="ذكر",ROW($AF$2:$AF$200)-ROW($AF$2)+1)),ROWS($B$10:B360))))</f>
        <v/>
      </c>
      <c r="G360" s="63" t="str">
        <f>IF(H360="","",MAX($G$9:G359)+1)</f>
        <v/>
      </c>
      <c r="H360" s="64"/>
      <c r="I360" s="60"/>
      <c r="J360" s="61" t="str">
        <f t="array" ref="J360">IF(ROWS($B$10:B360)&gt;COUNTIF($Z$2:$Z$200,"انثى"),"",INDEX($AE$2:$AE$200,SMALL(IF($AF$2:$AF$200&lt;&gt;"",IF($Z$2:$Z$200="انثى",ROW($AF$2:$AF$200)-ROW($AF$2)+1)),ROWS($B$10:B360))))</f>
        <v/>
      </c>
      <c r="K360" s="62"/>
      <c r="L360" s="62"/>
    </row>
    <row r="361" spans="1:12">
      <c r="A361" s="58"/>
      <c r="B361" s="59"/>
      <c r="C361" s="60"/>
      <c r="D361" s="61"/>
      <c r="E361" s="62"/>
      <c r="F361" s="62" t="str">
        <f t="array" ref="F361">IF(ROWS($B$10:B361)&gt;COUNTIF($Z$2:$Z$200,"ذكر"),"",INDEX($AA$2:$AA$200,SMALL(IF($AF$2:$AF$200&lt;&gt;"",IF($Z$2:$Z$200="ذكر",ROW($AF$2:$AF$200)-ROW($AF$2)+1)),ROWS($B$10:B361))))</f>
        <v/>
      </c>
      <c r="G361" s="63" t="str">
        <f>IF(H361="","",MAX($G$9:G360)+1)</f>
        <v/>
      </c>
      <c r="H361" s="64"/>
      <c r="I361" s="60"/>
      <c r="J361" s="61" t="str">
        <f t="array" ref="J361">IF(ROWS($B$10:B361)&gt;COUNTIF($Z$2:$Z$200,"انثى"),"",INDEX($AE$2:$AE$200,SMALL(IF($AF$2:$AF$200&lt;&gt;"",IF($Z$2:$Z$200="انثى",ROW($AF$2:$AF$200)-ROW($AF$2)+1)),ROWS($B$10:B361))))</f>
        <v/>
      </c>
      <c r="K361" s="62"/>
      <c r="L361" s="62"/>
    </row>
    <row r="362" spans="1:12">
      <c r="A362" s="58"/>
      <c r="B362" s="59"/>
      <c r="C362" s="60"/>
      <c r="D362" s="61"/>
      <c r="E362" s="62"/>
      <c r="F362" s="62" t="str">
        <f t="array" ref="F362">IF(ROWS($B$10:B362)&gt;COUNTIF($Z$2:$Z$200,"ذكر"),"",INDEX($AA$2:$AA$200,SMALL(IF($AF$2:$AF$200&lt;&gt;"",IF($Z$2:$Z$200="ذكر",ROW($AF$2:$AF$200)-ROW($AF$2)+1)),ROWS($B$10:B362))))</f>
        <v/>
      </c>
      <c r="G362" s="63" t="str">
        <f>IF(H362="","",MAX($G$9:G361)+1)</f>
        <v/>
      </c>
      <c r="H362" s="64"/>
      <c r="I362" s="60"/>
      <c r="J362" s="61" t="str">
        <f t="array" ref="J362">IF(ROWS($B$10:B362)&gt;COUNTIF($Z$2:$Z$200,"انثى"),"",INDEX($AE$2:$AE$200,SMALL(IF($AF$2:$AF$200&lt;&gt;"",IF($Z$2:$Z$200="انثى",ROW($AF$2:$AF$200)-ROW($AF$2)+1)),ROWS($B$10:B362))))</f>
        <v/>
      </c>
      <c r="K362" s="62"/>
      <c r="L362" s="62"/>
    </row>
    <row r="363" spans="1:12">
      <c r="A363" s="58"/>
      <c r="B363" s="59"/>
      <c r="C363" s="60"/>
      <c r="D363" s="61"/>
      <c r="E363" s="62"/>
      <c r="F363" s="62" t="str">
        <f t="array" ref="F363">IF(ROWS($B$10:B363)&gt;COUNTIF($Z$2:$Z$200,"ذكر"),"",INDEX($AA$2:$AA$200,SMALL(IF($AF$2:$AF$200&lt;&gt;"",IF($Z$2:$Z$200="ذكر",ROW($AF$2:$AF$200)-ROW($AF$2)+1)),ROWS($B$10:B363))))</f>
        <v/>
      </c>
      <c r="G363" s="63" t="str">
        <f>IF(H363="","",MAX($G$9:G362)+1)</f>
        <v/>
      </c>
      <c r="H363" s="64"/>
      <c r="I363" s="60"/>
      <c r="J363" s="61" t="str">
        <f t="array" ref="J363">IF(ROWS($B$10:B363)&gt;COUNTIF($Z$2:$Z$200,"انثى"),"",INDEX($AE$2:$AE$200,SMALL(IF($AF$2:$AF$200&lt;&gt;"",IF($Z$2:$Z$200="انثى",ROW($AF$2:$AF$200)-ROW($AF$2)+1)),ROWS($B$10:B363))))</f>
        <v/>
      </c>
      <c r="K363" s="62"/>
      <c r="L363" s="62"/>
    </row>
    <row r="364" spans="1:12">
      <c r="A364" s="58"/>
      <c r="B364" s="59"/>
      <c r="C364" s="60"/>
      <c r="D364" s="61"/>
      <c r="E364" s="62"/>
      <c r="F364" s="62" t="str">
        <f t="array" ref="F364">IF(ROWS($B$10:B364)&gt;COUNTIF($Z$2:$Z$200,"ذكر"),"",INDEX($AA$2:$AA$200,SMALL(IF($AF$2:$AF$200&lt;&gt;"",IF($Z$2:$Z$200="ذكر",ROW($AF$2:$AF$200)-ROW($AF$2)+1)),ROWS($B$10:B364))))</f>
        <v/>
      </c>
      <c r="G364" s="63" t="str">
        <f>IF(H364="","",MAX($G$9:G363)+1)</f>
        <v/>
      </c>
      <c r="H364" s="64"/>
      <c r="I364" s="60"/>
      <c r="J364" s="61" t="str">
        <f t="array" ref="J364">IF(ROWS($B$10:B364)&gt;COUNTIF($Z$2:$Z$200,"انثى"),"",INDEX($AE$2:$AE$200,SMALL(IF($AF$2:$AF$200&lt;&gt;"",IF($Z$2:$Z$200="انثى",ROW($AF$2:$AF$200)-ROW($AF$2)+1)),ROWS($B$10:B364))))</f>
        <v/>
      </c>
      <c r="K364" s="62"/>
      <c r="L364" s="62"/>
    </row>
    <row r="365" spans="1:12">
      <c r="A365" s="58"/>
      <c r="B365" s="59"/>
      <c r="C365" s="60"/>
      <c r="D365" s="61"/>
      <c r="E365" s="62"/>
      <c r="F365" s="62" t="str">
        <f t="array" ref="F365">IF(ROWS($B$10:B365)&gt;COUNTIF($Z$2:$Z$200,"ذكر"),"",INDEX($AA$2:$AA$200,SMALL(IF($AF$2:$AF$200&lt;&gt;"",IF($Z$2:$Z$200="ذكر",ROW($AF$2:$AF$200)-ROW($AF$2)+1)),ROWS($B$10:B365))))</f>
        <v/>
      </c>
      <c r="G365" s="63" t="str">
        <f>IF(H365="","",MAX($G$9:G364)+1)</f>
        <v/>
      </c>
      <c r="H365" s="64"/>
      <c r="I365" s="60"/>
      <c r="J365" s="61" t="str">
        <f t="array" ref="J365">IF(ROWS($B$10:B365)&gt;COUNTIF($Z$2:$Z$200,"انثى"),"",INDEX($AE$2:$AE$200,SMALL(IF($AF$2:$AF$200&lt;&gt;"",IF($Z$2:$Z$200="انثى",ROW($AF$2:$AF$200)-ROW($AF$2)+1)),ROWS($B$10:B365))))</f>
        <v/>
      </c>
      <c r="K365" s="62"/>
      <c r="L365" s="62"/>
    </row>
    <row r="366" spans="1:12">
      <c r="A366" s="58"/>
      <c r="B366" s="59"/>
      <c r="C366" s="60"/>
      <c r="D366" s="61"/>
      <c r="E366" s="62"/>
      <c r="F366" s="62" t="str">
        <f t="array" ref="F366">IF(ROWS($B$10:B366)&gt;COUNTIF($Z$2:$Z$200,"ذكر"),"",INDEX($AA$2:$AA$200,SMALL(IF($AF$2:$AF$200&lt;&gt;"",IF($Z$2:$Z$200="ذكر",ROW($AF$2:$AF$200)-ROW($AF$2)+1)),ROWS($B$10:B366))))</f>
        <v/>
      </c>
      <c r="G366" s="63" t="str">
        <f>IF(H366="","",MAX($G$9:G365)+1)</f>
        <v/>
      </c>
      <c r="H366" s="64"/>
      <c r="I366" s="60"/>
      <c r="J366" s="61" t="str">
        <f t="array" ref="J366">IF(ROWS($B$10:B366)&gt;COUNTIF($Z$2:$Z$200,"انثى"),"",INDEX($AE$2:$AE$200,SMALL(IF($AF$2:$AF$200&lt;&gt;"",IF($Z$2:$Z$200="انثى",ROW($AF$2:$AF$200)-ROW($AF$2)+1)),ROWS($B$10:B366))))</f>
        <v/>
      </c>
      <c r="K366" s="62"/>
      <c r="L366" s="62"/>
    </row>
    <row r="367" spans="1:12">
      <c r="A367" s="58"/>
      <c r="B367" s="59"/>
      <c r="C367" s="60"/>
      <c r="D367" s="61"/>
      <c r="E367" s="62"/>
      <c r="F367" s="62" t="str">
        <f t="array" ref="F367">IF(ROWS($B$10:B367)&gt;COUNTIF($Z$2:$Z$200,"ذكر"),"",INDEX($AA$2:$AA$200,SMALL(IF($AF$2:$AF$200&lt;&gt;"",IF($Z$2:$Z$200="ذكر",ROW($AF$2:$AF$200)-ROW($AF$2)+1)),ROWS($B$10:B367))))</f>
        <v/>
      </c>
      <c r="G367" s="63" t="str">
        <f>IF(H367="","",MAX($G$9:G366)+1)</f>
        <v/>
      </c>
      <c r="H367" s="64"/>
      <c r="I367" s="60"/>
      <c r="J367" s="61" t="str">
        <f t="array" ref="J367">IF(ROWS($B$10:B367)&gt;COUNTIF($Z$2:$Z$200,"انثى"),"",INDEX($AE$2:$AE$200,SMALL(IF($AF$2:$AF$200&lt;&gt;"",IF($Z$2:$Z$200="انثى",ROW($AF$2:$AF$200)-ROW($AF$2)+1)),ROWS($B$10:B367))))</f>
        <v/>
      </c>
      <c r="K367" s="62"/>
      <c r="L367" s="62"/>
    </row>
    <row r="368" spans="1:12">
      <c r="A368" s="58"/>
      <c r="B368" s="59"/>
      <c r="C368" s="60"/>
      <c r="D368" s="61"/>
      <c r="E368" s="62"/>
      <c r="F368" s="62" t="str">
        <f t="array" ref="F368">IF(ROWS($B$10:B368)&gt;COUNTIF($Z$2:$Z$200,"ذكر"),"",INDEX($AA$2:$AA$200,SMALL(IF($AF$2:$AF$200&lt;&gt;"",IF($Z$2:$Z$200="ذكر",ROW($AF$2:$AF$200)-ROW($AF$2)+1)),ROWS($B$10:B368))))</f>
        <v/>
      </c>
      <c r="G368" s="63" t="str">
        <f>IF(H368="","",MAX($G$9:G367)+1)</f>
        <v/>
      </c>
      <c r="H368" s="64"/>
      <c r="I368" s="60"/>
      <c r="J368" s="61" t="str">
        <f t="array" ref="J368">IF(ROWS($B$10:B368)&gt;COUNTIF($Z$2:$Z$200,"انثى"),"",INDEX($AE$2:$AE$200,SMALL(IF($AF$2:$AF$200&lt;&gt;"",IF($Z$2:$Z$200="انثى",ROW($AF$2:$AF$200)-ROW($AF$2)+1)),ROWS($B$10:B368))))</f>
        <v/>
      </c>
      <c r="K368" s="62"/>
      <c r="L368" s="62"/>
    </row>
    <row r="369" spans="1:12">
      <c r="A369" s="58"/>
      <c r="B369" s="59"/>
      <c r="C369" s="60"/>
      <c r="D369" s="61"/>
      <c r="E369" s="62"/>
      <c r="F369" s="62" t="str">
        <f t="array" ref="F369">IF(ROWS($B$10:B369)&gt;COUNTIF($Z$2:$Z$200,"ذكر"),"",INDEX($AA$2:$AA$200,SMALL(IF($AF$2:$AF$200&lt;&gt;"",IF($Z$2:$Z$200="ذكر",ROW($AF$2:$AF$200)-ROW($AF$2)+1)),ROWS($B$10:B369))))</f>
        <v/>
      </c>
      <c r="G369" s="63" t="str">
        <f>IF(H369="","",MAX($G$9:G368)+1)</f>
        <v/>
      </c>
      <c r="H369" s="64"/>
      <c r="I369" s="60"/>
      <c r="J369" s="61" t="str">
        <f t="array" ref="J369">IF(ROWS($B$10:B369)&gt;COUNTIF($Z$2:$Z$200,"انثى"),"",INDEX($AE$2:$AE$200,SMALL(IF($AF$2:$AF$200&lt;&gt;"",IF($Z$2:$Z$200="انثى",ROW($AF$2:$AF$200)-ROW($AF$2)+1)),ROWS($B$10:B369))))</f>
        <v/>
      </c>
      <c r="K369" s="62"/>
      <c r="L369" s="62"/>
    </row>
    <row r="370" spans="1:12">
      <c r="A370" s="58"/>
      <c r="B370" s="59"/>
      <c r="C370" s="60"/>
      <c r="D370" s="61"/>
      <c r="E370" s="62"/>
      <c r="F370" s="62" t="str">
        <f t="array" ref="F370">IF(ROWS($B$10:B370)&gt;COUNTIF($Z$2:$Z$200,"ذكر"),"",INDEX($AA$2:$AA$200,SMALL(IF($AF$2:$AF$200&lt;&gt;"",IF($Z$2:$Z$200="ذكر",ROW($AF$2:$AF$200)-ROW($AF$2)+1)),ROWS($B$10:B370))))</f>
        <v/>
      </c>
      <c r="G370" s="63" t="str">
        <f>IF(H370="","",MAX($G$9:G369)+1)</f>
        <v/>
      </c>
      <c r="H370" s="64"/>
      <c r="I370" s="60"/>
      <c r="J370" s="61" t="str">
        <f t="array" ref="J370">IF(ROWS($B$10:B370)&gt;COUNTIF($Z$2:$Z$200,"انثى"),"",INDEX($AE$2:$AE$200,SMALL(IF($AF$2:$AF$200&lt;&gt;"",IF($Z$2:$Z$200="انثى",ROW($AF$2:$AF$200)-ROW($AF$2)+1)),ROWS($B$10:B370))))</f>
        <v/>
      </c>
      <c r="K370" s="62"/>
      <c r="L370" s="62"/>
    </row>
    <row r="371" spans="1:12">
      <c r="A371" s="58"/>
      <c r="B371" s="59"/>
      <c r="C371" s="60"/>
      <c r="D371" s="61"/>
      <c r="E371" s="62"/>
      <c r="F371" s="62" t="str">
        <f t="array" ref="F371">IF(ROWS($B$10:B371)&gt;COUNTIF($Z$2:$Z$200,"ذكر"),"",INDEX($AA$2:$AA$200,SMALL(IF($AF$2:$AF$200&lt;&gt;"",IF($Z$2:$Z$200="ذكر",ROW($AF$2:$AF$200)-ROW($AF$2)+1)),ROWS($B$10:B371))))</f>
        <v/>
      </c>
      <c r="G371" s="63" t="str">
        <f>IF(H371="","",MAX($G$9:G370)+1)</f>
        <v/>
      </c>
      <c r="H371" s="64"/>
      <c r="I371" s="60"/>
      <c r="J371" s="61" t="str">
        <f t="array" ref="J371">IF(ROWS($B$10:B371)&gt;COUNTIF($Z$2:$Z$200,"انثى"),"",INDEX($AE$2:$AE$200,SMALL(IF($AF$2:$AF$200&lt;&gt;"",IF($Z$2:$Z$200="انثى",ROW($AF$2:$AF$200)-ROW($AF$2)+1)),ROWS($B$10:B371))))</f>
        <v/>
      </c>
      <c r="K371" s="62"/>
      <c r="L371" s="62"/>
    </row>
    <row r="372" spans="1:12">
      <c r="A372" s="58"/>
      <c r="B372" s="59"/>
      <c r="C372" s="60"/>
      <c r="D372" s="61"/>
      <c r="E372" s="62"/>
      <c r="F372" s="62" t="str">
        <f t="array" ref="F372">IF(ROWS($B$10:B372)&gt;COUNTIF($Z$2:$Z$200,"ذكر"),"",INDEX($AA$2:$AA$200,SMALL(IF($AF$2:$AF$200&lt;&gt;"",IF($Z$2:$Z$200="ذكر",ROW($AF$2:$AF$200)-ROW($AF$2)+1)),ROWS($B$10:B372))))</f>
        <v/>
      </c>
      <c r="G372" s="63" t="str">
        <f>IF(H372="","",MAX($G$9:G371)+1)</f>
        <v/>
      </c>
      <c r="H372" s="64"/>
      <c r="I372" s="60"/>
      <c r="J372" s="61" t="str">
        <f t="array" ref="J372">IF(ROWS($B$10:B372)&gt;COUNTIF($Z$2:$Z$200,"انثى"),"",INDEX($AE$2:$AE$200,SMALL(IF($AF$2:$AF$200&lt;&gt;"",IF($Z$2:$Z$200="انثى",ROW($AF$2:$AF$200)-ROW($AF$2)+1)),ROWS($B$10:B372))))</f>
        <v/>
      </c>
      <c r="K372" s="62"/>
      <c r="L372" s="62"/>
    </row>
    <row r="373" spans="1:12">
      <c r="A373" s="58"/>
      <c r="B373" s="59"/>
      <c r="C373" s="60"/>
      <c r="D373" s="61"/>
      <c r="E373" s="62"/>
      <c r="F373" s="62" t="str">
        <f t="array" ref="F373">IF(ROWS($B$10:B373)&gt;COUNTIF($Z$2:$Z$200,"ذكر"),"",INDEX($AA$2:$AA$200,SMALL(IF($AF$2:$AF$200&lt;&gt;"",IF($Z$2:$Z$200="ذكر",ROW($AF$2:$AF$200)-ROW($AF$2)+1)),ROWS($B$10:B373))))</f>
        <v/>
      </c>
      <c r="G373" s="63" t="str">
        <f>IF(H373="","",MAX($G$9:G372)+1)</f>
        <v/>
      </c>
      <c r="H373" s="64"/>
      <c r="I373" s="60"/>
      <c r="J373" s="61" t="str">
        <f t="array" ref="J373">IF(ROWS($B$10:B373)&gt;COUNTIF($Z$2:$Z$200,"انثى"),"",INDEX($AE$2:$AE$200,SMALL(IF($AF$2:$AF$200&lt;&gt;"",IF($Z$2:$Z$200="انثى",ROW($AF$2:$AF$200)-ROW($AF$2)+1)),ROWS($B$10:B373))))</f>
        <v/>
      </c>
      <c r="K373" s="62"/>
      <c r="L373" s="62"/>
    </row>
    <row r="374" spans="1:12">
      <c r="A374" s="58"/>
      <c r="B374" s="59"/>
      <c r="C374" s="60"/>
      <c r="D374" s="61"/>
      <c r="E374" s="62"/>
      <c r="F374" s="62" t="str">
        <f t="array" ref="F374">IF(ROWS($B$10:B374)&gt;COUNTIF($Z$2:$Z$200,"ذكر"),"",INDEX($AA$2:$AA$200,SMALL(IF($AF$2:$AF$200&lt;&gt;"",IF($Z$2:$Z$200="ذكر",ROW($AF$2:$AF$200)-ROW($AF$2)+1)),ROWS($B$10:B374))))</f>
        <v/>
      </c>
      <c r="G374" s="63" t="str">
        <f>IF(H374="","",MAX($G$9:G373)+1)</f>
        <v/>
      </c>
      <c r="H374" s="64"/>
      <c r="I374" s="60"/>
      <c r="J374" s="61" t="str">
        <f t="array" ref="J374">IF(ROWS($B$10:B374)&gt;COUNTIF($Z$2:$Z$200,"انثى"),"",INDEX($AE$2:$AE$200,SMALL(IF($AF$2:$AF$200&lt;&gt;"",IF($Z$2:$Z$200="انثى",ROW($AF$2:$AF$200)-ROW($AF$2)+1)),ROWS($B$10:B374))))</f>
        <v/>
      </c>
      <c r="K374" s="62"/>
      <c r="L374" s="62"/>
    </row>
    <row r="375" spans="1:12">
      <c r="A375" s="58"/>
      <c r="B375" s="59"/>
      <c r="C375" s="60"/>
      <c r="D375" s="61"/>
      <c r="E375" s="62"/>
      <c r="F375" s="62" t="str">
        <f t="array" ref="F375">IF(ROWS($B$10:B375)&gt;COUNTIF($Z$2:$Z$200,"ذكر"),"",INDEX($AA$2:$AA$200,SMALL(IF($AF$2:$AF$200&lt;&gt;"",IF($Z$2:$Z$200="ذكر",ROW($AF$2:$AF$200)-ROW($AF$2)+1)),ROWS($B$10:B375))))</f>
        <v/>
      </c>
      <c r="G375" s="63" t="str">
        <f>IF(H375="","",MAX($G$9:G374)+1)</f>
        <v/>
      </c>
      <c r="H375" s="64"/>
      <c r="I375" s="60"/>
      <c r="J375" s="61" t="str">
        <f t="array" ref="J375">IF(ROWS($B$10:B375)&gt;COUNTIF($Z$2:$Z$200,"انثى"),"",INDEX($AE$2:$AE$200,SMALL(IF($AF$2:$AF$200&lt;&gt;"",IF($Z$2:$Z$200="انثى",ROW($AF$2:$AF$200)-ROW($AF$2)+1)),ROWS($B$10:B375))))</f>
        <v/>
      </c>
      <c r="K375" s="62"/>
      <c r="L375" s="62"/>
    </row>
    <row r="376" spans="1:12">
      <c r="A376" s="58"/>
      <c r="B376" s="59"/>
      <c r="C376" s="60"/>
      <c r="D376" s="61"/>
      <c r="E376" s="62"/>
      <c r="F376" s="62" t="str">
        <f t="array" ref="F376">IF(ROWS($B$10:B376)&gt;COUNTIF($Z$2:$Z$200,"ذكر"),"",INDEX($AA$2:$AA$200,SMALL(IF($AF$2:$AF$200&lt;&gt;"",IF($Z$2:$Z$200="ذكر",ROW($AF$2:$AF$200)-ROW($AF$2)+1)),ROWS($B$10:B376))))</f>
        <v/>
      </c>
      <c r="G376" s="63" t="str">
        <f>IF(H376="","",MAX($G$9:G375)+1)</f>
        <v/>
      </c>
      <c r="H376" s="64"/>
      <c r="I376" s="60"/>
      <c r="J376" s="61" t="str">
        <f t="array" ref="J376">IF(ROWS($B$10:B376)&gt;COUNTIF($Z$2:$Z$200,"انثى"),"",INDEX($AE$2:$AE$200,SMALL(IF($AF$2:$AF$200&lt;&gt;"",IF($Z$2:$Z$200="انثى",ROW($AF$2:$AF$200)-ROW($AF$2)+1)),ROWS($B$10:B376))))</f>
        <v/>
      </c>
      <c r="K376" s="62"/>
      <c r="L376" s="62"/>
    </row>
    <row r="377" spans="1:12">
      <c r="A377" s="58"/>
      <c r="B377" s="59"/>
      <c r="C377" s="60"/>
      <c r="D377" s="61"/>
      <c r="E377" s="62"/>
      <c r="F377" s="62" t="str">
        <f t="array" ref="F377">IF(ROWS($B$10:B377)&gt;COUNTIF($Z$2:$Z$200,"ذكر"),"",INDEX($AA$2:$AA$200,SMALL(IF($AF$2:$AF$200&lt;&gt;"",IF($Z$2:$Z$200="ذكر",ROW($AF$2:$AF$200)-ROW($AF$2)+1)),ROWS($B$10:B377))))</f>
        <v/>
      </c>
      <c r="G377" s="63" t="str">
        <f>IF(H377="","",MAX($G$9:G376)+1)</f>
        <v/>
      </c>
      <c r="H377" s="64"/>
      <c r="I377" s="60"/>
      <c r="J377" s="61" t="str">
        <f t="array" ref="J377">IF(ROWS($B$10:B377)&gt;COUNTIF($Z$2:$Z$200,"انثى"),"",INDEX($AE$2:$AE$200,SMALL(IF($AF$2:$AF$200&lt;&gt;"",IF($Z$2:$Z$200="انثى",ROW($AF$2:$AF$200)-ROW($AF$2)+1)),ROWS($B$10:B377))))</f>
        <v/>
      </c>
      <c r="K377" s="62"/>
      <c r="L377" s="62"/>
    </row>
    <row r="378" spans="1:12">
      <c r="A378" s="58"/>
      <c r="B378" s="59"/>
      <c r="C378" s="60"/>
      <c r="D378" s="61"/>
      <c r="E378" s="62"/>
      <c r="F378" s="62" t="str">
        <f t="array" ref="F378">IF(ROWS($B$10:B378)&gt;COUNTIF($Z$2:$Z$200,"ذكر"),"",INDEX($AA$2:$AA$200,SMALL(IF($AF$2:$AF$200&lt;&gt;"",IF($Z$2:$Z$200="ذكر",ROW($AF$2:$AF$200)-ROW($AF$2)+1)),ROWS($B$10:B378))))</f>
        <v/>
      </c>
      <c r="G378" s="63" t="str">
        <f>IF(H378="","",MAX($G$9:G377)+1)</f>
        <v/>
      </c>
      <c r="H378" s="64"/>
      <c r="I378" s="60"/>
      <c r="J378" s="61" t="str">
        <f t="array" ref="J378">IF(ROWS($B$10:B378)&gt;COUNTIF($Z$2:$Z$200,"انثى"),"",INDEX($AE$2:$AE$200,SMALL(IF($AF$2:$AF$200&lt;&gt;"",IF($Z$2:$Z$200="انثى",ROW($AF$2:$AF$200)-ROW($AF$2)+1)),ROWS($B$10:B378))))</f>
        <v/>
      </c>
      <c r="K378" s="62"/>
      <c r="L378" s="62"/>
    </row>
    <row r="379" spans="1:12">
      <c r="A379" s="58"/>
      <c r="B379" s="59"/>
      <c r="C379" s="60"/>
      <c r="D379" s="61"/>
      <c r="E379" s="62"/>
      <c r="F379" s="62" t="str">
        <f t="array" ref="F379">IF(ROWS($B$10:B379)&gt;COUNTIF($Z$2:$Z$200,"ذكر"),"",INDEX($AA$2:$AA$200,SMALL(IF($AF$2:$AF$200&lt;&gt;"",IF($Z$2:$Z$200="ذكر",ROW($AF$2:$AF$200)-ROW($AF$2)+1)),ROWS($B$10:B379))))</f>
        <v/>
      </c>
      <c r="G379" s="63" t="str">
        <f>IF(H379="","",MAX($G$9:G378)+1)</f>
        <v/>
      </c>
      <c r="H379" s="64"/>
      <c r="I379" s="60"/>
      <c r="J379" s="61" t="str">
        <f t="array" ref="J379">IF(ROWS($B$10:B379)&gt;COUNTIF($Z$2:$Z$200,"انثى"),"",INDEX($AE$2:$AE$200,SMALL(IF($AF$2:$AF$200&lt;&gt;"",IF($Z$2:$Z$200="انثى",ROW($AF$2:$AF$200)-ROW($AF$2)+1)),ROWS($B$10:B379))))</f>
        <v/>
      </c>
      <c r="K379" s="62"/>
      <c r="L379" s="62"/>
    </row>
    <row r="380" spans="1:12">
      <c r="A380" s="58"/>
      <c r="B380" s="59"/>
      <c r="C380" s="60"/>
      <c r="D380" s="61"/>
      <c r="E380" s="62"/>
      <c r="F380" s="62" t="str">
        <f t="array" ref="F380">IF(ROWS($B$10:B380)&gt;COUNTIF($Z$2:$Z$200,"ذكر"),"",INDEX($AA$2:$AA$200,SMALL(IF($AF$2:$AF$200&lt;&gt;"",IF($Z$2:$Z$200="ذكر",ROW($AF$2:$AF$200)-ROW($AF$2)+1)),ROWS($B$10:B380))))</f>
        <v/>
      </c>
      <c r="G380" s="63" t="str">
        <f>IF(H380="","",MAX($G$9:G379)+1)</f>
        <v/>
      </c>
      <c r="H380" s="64"/>
      <c r="I380" s="60"/>
      <c r="J380" s="61" t="str">
        <f t="array" ref="J380">IF(ROWS($B$10:B380)&gt;COUNTIF($Z$2:$Z$200,"انثى"),"",INDEX($AE$2:$AE$200,SMALL(IF($AF$2:$AF$200&lt;&gt;"",IF($Z$2:$Z$200="انثى",ROW($AF$2:$AF$200)-ROW($AF$2)+1)),ROWS($B$10:B380))))</f>
        <v/>
      </c>
      <c r="K380" s="62"/>
      <c r="L380" s="62"/>
    </row>
    <row r="381" spans="1:12">
      <c r="A381" s="58"/>
      <c r="B381" s="59"/>
      <c r="C381" s="60"/>
      <c r="D381" s="61"/>
      <c r="E381" s="62"/>
      <c r="F381" s="62" t="str">
        <f t="array" ref="F381">IF(ROWS($B$10:B381)&gt;COUNTIF($Z$2:$Z$200,"ذكر"),"",INDEX($AA$2:$AA$200,SMALL(IF($AF$2:$AF$200&lt;&gt;"",IF($Z$2:$Z$200="ذكر",ROW($AF$2:$AF$200)-ROW($AF$2)+1)),ROWS($B$10:B381))))</f>
        <v/>
      </c>
      <c r="G381" s="63" t="str">
        <f>IF(H381="","",MAX($G$9:G380)+1)</f>
        <v/>
      </c>
      <c r="H381" s="64"/>
      <c r="I381" s="60"/>
      <c r="J381" s="61" t="str">
        <f t="array" ref="J381">IF(ROWS($B$10:B381)&gt;COUNTIF($Z$2:$Z$200,"انثى"),"",INDEX($AE$2:$AE$200,SMALL(IF($AF$2:$AF$200&lt;&gt;"",IF($Z$2:$Z$200="انثى",ROW($AF$2:$AF$200)-ROW($AF$2)+1)),ROWS($B$10:B381))))</f>
        <v/>
      </c>
      <c r="K381" s="62"/>
      <c r="L381" s="62"/>
    </row>
    <row r="382" spans="1:12">
      <c r="A382" s="58"/>
      <c r="B382" s="59"/>
      <c r="C382" s="60"/>
      <c r="D382" s="61"/>
      <c r="E382" s="62"/>
      <c r="F382" s="62" t="str">
        <f t="array" ref="F382">IF(ROWS($B$10:B382)&gt;COUNTIF($Z$2:$Z$200,"ذكر"),"",INDEX($AA$2:$AA$200,SMALL(IF($AF$2:$AF$200&lt;&gt;"",IF($Z$2:$Z$200="ذكر",ROW($AF$2:$AF$200)-ROW($AF$2)+1)),ROWS($B$10:B382))))</f>
        <v/>
      </c>
      <c r="G382" s="63" t="str">
        <f>IF(H382="","",MAX($G$9:G381)+1)</f>
        <v/>
      </c>
      <c r="H382" s="64"/>
      <c r="I382" s="60"/>
      <c r="J382" s="61" t="str">
        <f t="array" ref="J382">IF(ROWS($B$10:B382)&gt;COUNTIF($Z$2:$Z$200,"انثى"),"",INDEX($AE$2:$AE$200,SMALL(IF($AF$2:$AF$200&lt;&gt;"",IF($Z$2:$Z$200="انثى",ROW($AF$2:$AF$200)-ROW($AF$2)+1)),ROWS($B$10:B382))))</f>
        <v/>
      </c>
      <c r="K382" s="62"/>
      <c r="L382" s="62"/>
    </row>
    <row r="383" spans="1:12">
      <c r="A383" s="58"/>
      <c r="B383" s="59"/>
      <c r="C383" s="60"/>
      <c r="D383" s="61"/>
      <c r="E383" s="62"/>
      <c r="F383" s="62" t="str">
        <f t="array" ref="F383">IF(ROWS($B$10:B383)&gt;COUNTIF($Z$2:$Z$200,"ذكر"),"",INDEX($AA$2:$AA$200,SMALL(IF($AF$2:$AF$200&lt;&gt;"",IF($Z$2:$Z$200="ذكر",ROW($AF$2:$AF$200)-ROW($AF$2)+1)),ROWS($B$10:B383))))</f>
        <v/>
      </c>
      <c r="G383" s="63" t="str">
        <f>IF(H383="","",MAX($G$9:G382)+1)</f>
        <v/>
      </c>
      <c r="H383" s="64"/>
      <c r="I383" s="60"/>
      <c r="J383" s="61" t="str">
        <f t="array" ref="J383">IF(ROWS($B$10:B383)&gt;COUNTIF($Z$2:$Z$200,"انثى"),"",INDEX($AE$2:$AE$200,SMALL(IF($AF$2:$AF$200&lt;&gt;"",IF($Z$2:$Z$200="انثى",ROW($AF$2:$AF$200)-ROW($AF$2)+1)),ROWS($B$10:B383))))</f>
        <v/>
      </c>
      <c r="K383" s="62"/>
      <c r="L383" s="62"/>
    </row>
    <row r="384" spans="1:12">
      <c r="A384" s="58"/>
      <c r="B384" s="59"/>
      <c r="C384" s="60"/>
      <c r="D384" s="61"/>
      <c r="E384" s="62"/>
      <c r="F384" s="62" t="str">
        <f t="array" ref="F384">IF(ROWS($B$10:B384)&gt;COUNTIF($Z$2:$Z$200,"ذكر"),"",INDEX($AA$2:$AA$200,SMALL(IF($AF$2:$AF$200&lt;&gt;"",IF($Z$2:$Z$200="ذكر",ROW($AF$2:$AF$200)-ROW($AF$2)+1)),ROWS($B$10:B384))))</f>
        <v/>
      </c>
      <c r="G384" s="63" t="str">
        <f>IF(H384="","",MAX($G$9:G383)+1)</f>
        <v/>
      </c>
      <c r="H384" s="64"/>
      <c r="I384" s="60"/>
      <c r="J384" s="61" t="str">
        <f t="array" ref="J384">IF(ROWS($B$10:B384)&gt;COUNTIF($Z$2:$Z$200,"انثى"),"",INDEX($AE$2:$AE$200,SMALL(IF($AF$2:$AF$200&lt;&gt;"",IF($Z$2:$Z$200="انثى",ROW($AF$2:$AF$200)-ROW($AF$2)+1)),ROWS($B$10:B384))))</f>
        <v/>
      </c>
      <c r="K384" s="62"/>
      <c r="L384" s="62"/>
    </row>
    <row r="385" spans="1:12">
      <c r="A385" s="58"/>
      <c r="B385" s="59"/>
      <c r="C385" s="60"/>
      <c r="D385" s="61"/>
      <c r="E385" s="62"/>
      <c r="F385" s="62" t="str">
        <f t="array" ref="F385">IF(ROWS($B$10:B385)&gt;COUNTIF($Z$2:$Z$200,"ذكر"),"",INDEX($AA$2:$AA$200,SMALL(IF($AF$2:$AF$200&lt;&gt;"",IF($Z$2:$Z$200="ذكر",ROW($AF$2:$AF$200)-ROW($AF$2)+1)),ROWS($B$10:B385))))</f>
        <v/>
      </c>
      <c r="G385" s="63" t="str">
        <f>IF(H385="","",MAX($G$9:G384)+1)</f>
        <v/>
      </c>
      <c r="H385" s="64"/>
      <c r="I385" s="60"/>
      <c r="J385" s="61" t="str">
        <f t="array" ref="J385">IF(ROWS($B$10:B385)&gt;COUNTIF($Z$2:$Z$200,"انثى"),"",INDEX($AE$2:$AE$200,SMALL(IF($AF$2:$AF$200&lt;&gt;"",IF($Z$2:$Z$200="انثى",ROW($AF$2:$AF$200)-ROW($AF$2)+1)),ROWS($B$10:B385))))</f>
        <v/>
      </c>
      <c r="K385" s="62"/>
      <c r="L385" s="62"/>
    </row>
    <row r="386" spans="1:12">
      <c r="A386" s="58"/>
      <c r="B386" s="59"/>
      <c r="C386" s="60"/>
      <c r="D386" s="61"/>
      <c r="E386" s="62"/>
      <c r="F386" s="62" t="str">
        <f t="array" ref="F386">IF(ROWS($B$10:B386)&gt;COUNTIF($Z$2:$Z$200,"ذكر"),"",INDEX($AA$2:$AA$200,SMALL(IF($AF$2:$AF$200&lt;&gt;"",IF($Z$2:$Z$200="ذكر",ROW($AF$2:$AF$200)-ROW($AF$2)+1)),ROWS($B$10:B386))))</f>
        <v/>
      </c>
      <c r="G386" s="63" t="str">
        <f>IF(H386="","",MAX($G$9:G385)+1)</f>
        <v/>
      </c>
      <c r="H386" s="64"/>
      <c r="I386" s="60"/>
      <c r="J386" s="61" t="str">
        <f t="array" ref="J386">IF(ROWS($B$10:B386)&gt;COUNTIF($Z$2:$Z$200,"انثى"),"",INDEX($AE$2:$AE$200,SMALL(IF($AF$2:$AF$200&lt;&gt;"",IF($Z$2:$Z$200="انثى",ROW($AF$2:$AF$200)-ROW($AF$2)+1)),ROWS($B$10:B386))))</f>
        <v/>
      </c>
      <c r="K386" s="62"/>
      <c r="L386" s="62"/>
    </row>
    <row r="387" spans="1:12">
      <c r="A387" s="58"/>
      <c r="B387" s="59"/>
      <c r="C387" s="60"/>
      <c r="D387" s="61"/>
      <c r="E387" s="62"/>
      <c r="F387" s="62" t="str">
        <f t="array" ref="F387">IF(ROWS($B$10:B387)&gt;COUNTIF($Z$2:$Z$200,"ذكر"),"",INDEX($AA$2:$AA$200,SMALL(IF($AF$2:$AF$200&lt;&gt;"",IF($Z$2:$Z$200="ذكر",ROW($AF$2:$AF$200)-ROW($AF$2)+1)),ROWS($B$10:B387))))</f>
        <v/>
      </c>
      <c r="G387" s="63" t="str">
        <f>IF(H387="","",MAX($G$9:G386)+1)</f>
        <v/>
      </c>
      <c r="H387" s="64"/>
      <c r="I387" s="60"/>
      <c r="J387" s="61" t="str">
        <f t="array" ref="J387">IF(ROWS($B$10:B387)&gt;COUNTIF($Z$2:$Z$200,"انثى"),"",INDEX($AE$2:$AE$200,SMALL(IF($AF$2:$AF$200&lt;&gt;"",IF($Z$2:$Z$200="انثى",ROW($AF$2:$AF$200)-ROW($AF$2)+1)),ROWS($B$10:B387))))</f>
        <v/>
      </c>
      <c r="K387" s="62"/>
      <c r="L387" s="62"/>
    </row>
    <row r="388" spans="1:12">
      <c r="A388" s="58"/>
      <c r="B388" s="59"/>
      <c r="C388" s="60"/>
      <c r="D388" s="61"/>
      <c r="E388" s="62"/>
      <c r="F388" s="62" t="str">
        <f t="array" ref="F388">IF(ROWS($B$10:B388)&gt;COUNTIF($Z$2:$Z$200,"ذكر"),"",INDEX($AA$2:$AA$200,SMALL(IF($AF$2:$AF$200&lt;&gt;"",IF($Z$2:$Z$200="ذكر",ROW($AF$2:$AF$200)-ROW($AF$2)+1)),ROWS($B$10:B388))))</f>
        <v/>
      </c>
      <c r="G388" s="63" t="str">
        <f>IF(H388="","",MAX($G$9:G387)+1)</f>
        <v/>
      </c>
      <c r="H388" s="64"/>
      <c r="I388" s="60"/>
      <c r="J388" s="61" t="str">
        <f t="array" ref="J388">IF(ROWS($B$10:B388)&gt;COUNTIF($Z$2:$Z$200,"انثى"),"",INDEX($AE$2:$AE$200,SMALL(IF($AF$2:$AF$200&lt;&gt;"",IF($Z$2:$Z$200="انثى",ROW($AF$2:$AF$200)-ROW($AF$2)+1)),ROWS($B$10:B388))))</f>
        <v/>
      </c>
      <c r="K388" s="62"/>
      <c r="L388" s="62"/>
    </row>
    <row r="389" spans="1:12">
      <c r="A389" s="58"/>
      <c r="B389" s="59"/>
      <c r="C389" s="60"/>
      <c r="D389" s="61"/>
      <c r="E389" s="62"/>
      <c r="F389" s="62" t="str">
        <f t="array" ref="F389">IF(ROWS($B$10:B389)&gt;COUNTIF($Z$2:$Z$200,"ذكر"),"",INDEX($AA$2:$AA$200,SMALL(IF($AF$2:$AF$200&lt;&gt;"",IF($Z$2:$Z$200="ذكر",ROW($AF$2:$AF$200)-ROW($AF$2)+1)),ROWS($B$10:B389))))</f>
        <v/>
      </c>
      <c r="G389" s="63" t="str">
        <f>IF(H389="","",MAX($G$9:G388)+1)</f>
        <v/>
      </c>
      <c r="H389" s="64"/>
      <c r="I389" s="60"/>
      <c r="J389" s="61" t="str">
        <f t="array" ref="J389">IF(ROWS($B$10:B389)&gt;COUNTIF($Z$2:$Z$200,"انثى"),"",INDEX($AE$2:$AE$200,SMALL(IF($AF$2:$AF$200&lt;&gt;"",IF($Z$2:$Z$200="انثى",ROW($AF$2:$AF$200)-ROW($AF$2)+1)),ROWS($B$10:B389))))</f>
        <v/>
      </c>
      <c r="K389" s="62"/>
      <c r="L389" s="62"/>
    </row>
    <row r="390" spans="1:12">
      <c r="A390" s="58"/>
      <c r="B390" s="59"/>
      <c r="C390" s="60"/>
      <c r="D390" s="61"/>
      <c r="E390" s="62"/>
      <c r="F390" s="62" t="str">
        <f t="array" ref="F390">IF(ROWS($B$10:B390)&gt;COUNTIF($Z$2:$Z$200,"ذكر"),"",INDEX($AA$2:$AA$200,SMALL(IF($AF$2:$AF$200&lt;&gt;"",IF($Z$2:$Z$200="ذكر",ROW($AF$2:$AF$200)-ROW($AF$2)+1)),ROWS($B$10:B390))))</f>
        <v/>
      </c>
      <c r="G390" s="63" t="str">
        <f>IF(H390="","",MAX($G$9:G389)+1)</f>
        <v/>
      </c>
      <c r="H390" s="64"/>
      <c r="I390" s="60"/>
      <c r="J390" s="61" t="str">
        <f t="array" ref="J390">IF(ROWS($B$10:B390)&gt;COUNTIF($Z$2:$Z$200,"انثى"),"",INDEX($AE$2:$AE$200,SMALL(IF($AF$2:$AF$200&lt;&gt;"",IF($Z$2:$Z$200="انثى",ROW($AF$2:$AF$200)-ROW($AF$2)+1)),ROWS($B$10:B390))))</f>
        <v/>
      </c>
      <c r="K390" s="62"/>
      <c r="L390" s="62"/>
    </row>
    <row r="391" spans="1:12">
      <c r="A391" s="58"/>
      <c r="B391" s="59"/>
      <c r="C391" s="60"/>
      <c r="D391" s="61"/>
      <c r="E391" s="62"/>
      <c r="F391" s="62" t="str">
        <f t="array" ref="F391">IF(ROWS($B$10:B391)&gt;COUNTIF($Z$2:$Z$200,"ذكر"),"",INDEX($AA$2:$AA$200,SMALL(IF($AF$2:$AF$200&lt;&gt;"",IF($Z$2:$Z$200="ذكر",ROW($AF$2:$AF$200)-ROW($AF$2)+1)),ROWS($B$10:B391))))</f>
        <v/>
      </c>
      <c r="G391" s="63" t="str">
        <f>IF(H391="","",MAX($G$9:G390)+1)</f>
        <v/>
      </c>
      <c r="H391" s="64"/>
      <c r="I391" s="60"/>
      <c r="J391" s="61" t="str">
        <f t="array" ref="J391">IF(ROWS($B$10:B391)&gt;COUNTIF($Z$2:$Z$200,"انثى"),"",INDEX($AE$2:$AE$200,SMALL(IF($AF$2:$AF$200&lt;&gt;"",IF($Z$2:$Z$200="انثى",ROW($AF$2:$AF$200)-ROW($AF$2)+1)),ROWS($B$10:B391))))</f>
        <v/>
      </c>
      <c r="K391" s="62"/>
      <c r="L391" s="62"/>
    </row>
    <row r="392" spans="1:12">
      <c r="A392" s="58"/>
      <c r="B392" s="59"/>
      <c r="C392" s="60"/>
      <c r="D392" s="61"/>
      <c r="E392" s="62"/>
      <c r="F392" s="62" t="str">
        <f t="array" ref="F392">IF(ROWS($B$10:B392)&gt;COUNTIF($Z$2:$Z$200,"ذكر"),"",INDEX($AA$2:$AA$200,SMALL(IF($AF$2:$AF$200&lt;&gt;"",IF($Z$2:$Z$200="ذكر",ROW($AF$2:$AF$200)-ROW($AF$2)+1)),ROWS($B$10:B392))))</f>
        <v/>
      </c>
      <c r="G392" s="63" t="str">
        <f>IF(H392="","",MAX($G$9:G391)+1)</f>
        <v/>
      </c>
      <c r="H392" s="64"/>
      <c r="I392" s="60"/>
      <c r="J392" s="61" t="str">
        <f t="array" ref="J392">IF(ROWS($B$10:B392)&gt;COUNTIF($Z$2:$Z$200,"انثى"),"",INDEX($AE$2:$AE$200,SMALL(IF($AF$2:$AF$200&lt;&gt;"",IF($Z$2:$Z$200="انثى",ROW($AF$2:$AF$200)-ROW($AF$2)+1)),ROWS($B$10:B392))))</f>
        <v/>
      </c>
      <c r="K392" s="62"/>
      <c r="L392" s="62"/>
    </row>
    <row r="393" spans="1:12">
      <c r="A393" s="58"/>
      <c r="B393" s="59"/>
      <c r="C393" s="60"/>
      <c r="D393" s="61"/>
      <c r="E393" s="62"/>
      <c r="F393" s="62" t="str">
        <f t="array" ref="F393">IF(ROWS($B$10:B393)&gt;COUNTIF($Z$2:$Z$200,"ذكر"),"",INDEX($AA$2:$AA$200,SMALL(IF($AF$2:$AF$200&lt;&gt;"",IF($Z$2:$Z$200="ذكر",ROW($AF$2:$AF$200)-ROW($AF$2)+1)),ROWS($B$10:B393))))</f>
        <v/>
      </c>
      <c r="G393" s="63" t="str">
        <f>IF(H393="","",MAX($G$9:G392)+1)</f>
        <v/>
      </c>
      <c r="H393" s="64"/>
      <c r="I393" s="60"/>
      <c r="J393" s="61" t="str">
        <f t="array" ref="J393">IF(ROWS($B$10:B393)&gt;COUNTIF($Z$2:$Z$200,"انثى"),"",INDEX($AE$2:$AE$200,SMALL(IF($AF$2:$AF$200&lt;&gt;"",IF($Z$2:$Z$200="انثى",ROW($AF$2:$AF$200)-ROW($AF$2)+1)),ROWS($B$10:B393))))</f>
        <v/>
      </c>
      <c r="K393" s="62"/>
      <c r="L393" s="62"/>
    </row>
    <row r="394" spans="1:12">
      <c r="A394" s="58"/>
      <c r="B394" s="59"/>
      <c r="C394" s="60"/>
      <c r="D394" s="61"/>
      <c r="E394" s="62"/>
      <c r="F394" s="62" t="str">
        <f t="array" ref="F394">IF(ROWS($B$10:B394)&gt;COUNTIF($Z$2:$Z$200,"ذكر"),"",INDEX($AA$2:$AA$200,SMALL(IF($AF$2:$AF$200&lt;&gt;"",IF($Z$2:$Z$200="ذكر",ROW($AF$2:$AF$200)-ROW($AF$2)+1)),ROWS($B$10:B394))))</f>
        <v/>
      </c>
      <c r="G394" s="63" t="str">
        <f>IF(H394="","",MAX($G$9:G393)+1)</f>
        <v/>
      </c>
      <c r="H394" s="64"/>
      <c r="I394" s="60"/>
      <c r="J394" s="61" t="str">
        <f t="array" ref="J394">IF(ROWS($B$10:B394)&gt;COUNTIF($Z$2:$Z$200,"انثى"),"",INDEX($AE$2:$AE$200,SMALL(IF($AF$2:$AF$200&lt;&gt;"",IF($Z$2:$Z$200="انثى",ROW($AF$2:$AF$200)-ROW($AF$2)+1)),ROWS($B$10:B394))))</f>
        <v/>
      </c>
      <c r="K394" s="62"/>
      <c r="L394" s="62"/>
    </row>
    <row r="395" spans="1:12">
      <c r="A395" s="58"/>
      <c r="B395" s="59"/>
      <c r="C395" s="60"/>
      <c r="D395" s="61"/>
      <c r="E395" s="62"/>
      <c r="F395" s="62" t="str">
        <f t="array" ref="F395">IF(ROWS($B$10:B395)&gt;COUNTIF($Z$2:$Z$200,"ذكر"),"",INDEX($AA$2:$AA$200,SMALL(IF($AF$2:$AF$200&lt;&gt;"",IF($Z$2:$Z$200="ذكر",ROW($AF$2:$AF$200)-ROW($AF$2)+1)),ROWS($B$10:B395))))</f>
        <v/>
      </c>
      <c r="G395" s="63" t="str">
        <f>IF(H395="","",MAX($G$9:G394)+1)</f>
        <v/>
      </c>
      <c r="H395" s="64"/>
      <c r="I395" s="60"/>
      <c r="J395" s="61" t="str">
        <f t="array" ref="J395">IF(ROWS($B$10:B395)&gt;COUNTIF($Z$2:$Z$200,"انثى"),"",INDEX($AE$2:$AE$200,SMALL(IF($AF$2:$AF$200&lt;&gt;"",IF($Z$2:$Z$200="انثى",ROW($AF$2:$AF$200)-ROW($AF$2)+1)),ROWS($B$10:B395))))</f>
        <v/>
      </c>
      <c r="K395" s="62"/>
      <c r="L395" s="62"/>
    </row>
    <row r="396" spans="1:12">
      <c r="A396" s="58"/>
      <c r="B396" s="59"/>
      <c r="C396" s="60"/>
      <c r="D396" s="61"/>
      <c r="E396" s="62"/>
      <c r="F396" s="62" t="str">
        <f t="array" ref="F396">IF(ROWS($B$10:B396)&gt;COUNTIF($Z$2:$Z$200,"ذكر"),"",INDEX($AA$2:$AA$200,SMALL(IF($AF$2:$AF$200&lt;&gt;"",IF($Z$2:$Z$200="ذكر",ROW($AF$2:$AF$200)-ROW($AF$2)+1)),ROWS($B$10:B396))))</f>
        <v/>
      </c>
      <c r="G396" s="63" t="str">
        <f>IF(H396="","",MAX($G$9:G395)+1)</f>
        <v/>
      </c>
      <c r="H396" s="64"/>
      <c r="I396" s="60"/>
      <c r="J396" s="61" t="str">
        <f t="array" ref="J396">IF(ROWS($B$10:B396)&gt;COUNTIF($Z$2:$Z$200,"انثى"),"",INDEX($AE$2:$AE$200,SMALL(IF($AF$2:$AF$200&lt;&gt;"",IF($Z$2:$Z$200="انثى",ROW($AF$2:$AF$200)-ROW($AF$2)+1)),ROWS($B$10:B396))))</f>
        <v/>
      </c>
      <c r="K396" s="62"/>
      <c r="L396" s="62"/>
    </row>
    <row r="397" spans="1:12">
      <c r="A397" s="58"/>
      <c r="B397" s="59"/>
      <c r="C397" s="60"/>
      <c r="D397" s="61"/>
      <c r="E397" s="62"/>
      <c r="F397" s="62" t="str">
        <f t="array" ref="F397">IF(ROWS($B$10:B397)&gt;COUNTIF($Z$2:$Z$200,"ذكر"),"",INDEX($AA$2:$AA$200,SMALL(IF($AF$2:$AF$200&lt;&gt;"",IF($Z$2:$Z$200="ذكر",ROW($AF$2:$AF$200)-ROW($AF$2)+1)),ROWS($B$10:B397))))</f>
        <v/>
      </c>
      <c r="G397" s="63" t="str">
        <f>IF(H397="","",MAX($G$9:G396)+1)</f>
        <v/>
      </c>
      <c r="H397" s="64"/>
      <c r="I397" s="60"/>
      <c r="J397" s="61" t="str">
        <f t="array" ref="J397">IF(ROWS($B$10:B397)&gt;COUNTIF($Z$2:$Z$200,"انثى"),"",INDEX($AE$2:$AE$200,SMALL(IF($AF$2:$AF$200&lt;&gt;"",IF($Z$2:$Z$200="انثى",ROW($AF$2:$AF$200)-ROW($AF$2)+1)),ROWS($B$10:B397))))</f>
        <v/>
      </c>
      <c r="K397" s="62"/>
      <c r="L397" s="62"/>
    </row>
    <row r="398" spans="1:12">
      <c r="A398" s="58"/>
      <c r="B398" s="59"/>
      <c r="C398" s="60"/>
      <c r="D398" s="61"/>
      <c r="E398" s="62"/>
      <c r="F398" s="62" t="str">
        <f t="array" ref="F398">IF(ROWS($B$10:B398)&gt;COUNTIF($Z$2:$Z$200,"ذكر"),"",INDEX($AA$2:$AA$200,SMALL(IF($AF$2:$AF$200&lt;&gt;"",IF($Z$2:$Z$200="ذكر",ROW($AF$2:$AF$200)-ROW($AF$2)+1)),ROWS($B$10:B398))))</f>
        <v/>
      </c>
      <c r="G398" s="63" t="str">
        <f>IF(H398="","",MAX($G$9:G397)+1)</f>
        <v/>
      </c>
      <c r="H398" s="64"/>
      <c r="I398" s="60"/>
      <c r="J398" s="61" t="str">
        <f t="array" ref="J398">IF(ROWS($B$10:B398)&gt;COUNTIF($Z$2:$Z$200,"انثى"),"",INDEX($AE$2:$AE$200,SMALL(IF($AF$2:$AF$200&lt;&gt;"",IF($Z$2:$Z$200="انثى",ROW($AF$2:$AF$200)-ROW($AF$2)+1)),ROWS($B$10:B398))))</f>
        <v/>
      </c>
      <c r="K398" s="62"/>
      <c r="L398" s="62"/>
    </row>
    <row r="399" spans="1:12">
      <c r="A399" s="58"/>
      <c r="B399" s="59"/>
      <c r="C399" s="60"/>
      <c r="D399" s="61"/>
      <c r="E399" s="62"/>
      <c r="F399" s="62" t="str">
        <f t="array" ref="F399">IF(ROWS($B$10:B399)&gt;COUNTIF($Z$2:$Z$200,"ذكر"),"",INDEX($AA$2:$AA$200,SMALL(IF($AF$2:$AF$200&lt;&gt;"",IF($Z$2:$Z$200="ذكر",ROW($AF$2:$AF$200)-ROW($AF$2)+1)),ROWS($B$10:B399))))</f>
        <v/>
      </c>
      <c r="G399" s="63" t="str">
        <f>IF(H399="","",MAX($G$9:G398)+1)</f>
        <v/>
      </c>
      <c r="H399" s="64"/>
      <c r="I399" s="60"/>
      <c r="J399" s="61" t="str">
        <f t="array" ref="J399">IF(ROWS($B$10:B399)&gt;COUNTIF($Z$2:$Z$200,"انثى"),"",INDEX($AE$2:$AE$200,SMALL(IF($AF$2:$AF$200&lt;&gt;"",IF($Z$2:$Z$200="انثى",ROW($AF$2:$AF$200)-ROW($AF$2)+1)),ROWS($B$10:B399))))</f>
        <v/>
      </c>
      <c r="K399" s="62"/>
      <c r="L399" s="62"/>
    </row>
    <row r="400" spans="1:12">
      <c r="A400" s="58"/>
      <c r="B400" s="59"/>
      <c r="C400" s="60"/>
      <c r="D400" s="61"/>
      <c r="E400" s="62"/>
      <c r="F400" s="62" t="str">
        <f t="array" ref="F400">IF(ROWS($B$10:B400)&gt;COUNTIF($Z$2:$Z$200,"ذكر"),"",INDEX($AA$2:$AA$200,SMALL(IF($AF$2:$AF$200&lt;&gt;"",IF($Z$2:$Z$200="ذكر",ROW($AF$2:$AF$200)-ROW($AF$2)+1)),ROWS($B$10:B400))))</f>
        <v/>
      </c>
      <c r="G400" s="63" t="str">
        <f>IF(H400="","",MAX($G$9:G399)+1)</f>
        <v/>
      </c>
      <c r="H400" s="64"/>
      <c r="I400" s="60"/>
      <c r="J400" s="61" t="str">
        <f t="array" ref="J400">IF(ROWS($B$10:B400)&gt;COUNTIF($Z$2:$Z$200,"انثى"),"",INDEX($AE$2:$AE$200,SMALL(IF($AF$2:$AF$200&lt;&gt;"",IF($Z$2:$Z$200="انثى",ROW($AF$2:$AF$200)-ROW($AF$2)+1)),ROWS($B$10:B400))))</f>
        <v/>
      </c>
      <c r="K400" s="62"/>
      <c r="L400" s="62"/>
    </row>
    <row r="401" spans="1:12">
      <c r="A401" s="58"/>
      <c r="B401" s="59"/>
      <c r="C401" s="60"/>
      <c r="D401" s="61"/>
      <c r="E401" s="62"/>
      <c r="F401" s="62" t="str">
        <f t="array" ref="F401">IF(ROWS($B$10:B401)&gt;COUNTIF($Z$2:$Z$200,"ذكر"),"",INDEX($AA$2:$AA$200,SMALL(IF($AF$2:$AF$200&lt;&gt;"",IF($Z$2:$Z$200="ذكر",ROW($AF$2:$AF$200)-ROW($AF$2)+1)),ROWS($B$10:B401))))</f>
        <v/>
      </c>
      <c r="G401" s="63" t="str">
        <f>IF(H401="","",MAX($G$9:G400)+1)</f>
        <v/>
      </c>
      <c r="H401" s="64"/>
      <c r="I401" s="60"/>
      <c r="J401" s="61" t="str">
        <f t="array" ref="J401">IF(ROWS($B$10:B401)&gt;COUNTIF($Z$2:$Z$200,"انثى"),"",INDEX($AE$2:$AE$200,SMALL(IF($AF$2:$AF$200&lt;&gt;"",IF($Z$2:$Z$200="انثى",ROW($AF$2:$AF$200)-ROW($AF$2)+1)),ROWS($B$10:B401))))</f>
        <v/>
      </c>
      <c r="K401" s="62"/>
      <c r="L401" s="62"/>
    </row>
    <row r="402" spans="1:12">
      <c r="A402" s="58"/>
      <c r="B402" s="59"/>
      <c r="C402" s="60"/>
      <c r="D402" s="61"/>
      <c r="E402" s="62"/>
      <c r="F402" s="62" t="str">
        <f t="array" ref="F402">IF(ROWS($B$10:B402)&gt;COUNTIF($Z$2:$Z$200,"ذكر"),"",INDEX($AA$2:$AA$200,SMALL(IF($AF$2:$AF$200&lt;&gt;"",IF($Z$2:$Z$200="ذكر",ROW($AF$2:$AF$200)-ROW($AF$2)+1)),ROWS($B$10:B402))))</f>
        <v/>
      </c>
      <c r="G402" s="63" t="str">
        <f>IF(H402="","",MAX($G$9:G401)+1)</f>
        <v/>
      </c>
      <c r="H402" s="64"/>
      <c r="I402" s="60"/>
      <c r="J402" s="61" t="str">
        <f t="array" ref="J402">IF(ROWS($B$10:B402)&gt;COUNTIF($Z$2:$Z$200,"انثى"),"",INDEX($AE$2:$AE$200,SMALL(IF($AF$2:$AF$200&lt;&gt;"",IF($Z$2:$Z$200="انثى",ROW($AF$2:$AF$200)-ROW($AF$2)+1)),ROWS($B$10:B402))))</f>
        <v/>
      </c>
      <c r="K402" s="62"/>
      <c r="L402" s="62"/>
    </row>
    <row r="403" spans="1:12">
      <c r="A403" s="58"/>
      <c r="B403" s="59"/>
      <c r="C403" s="60"/>
      <c r="D403" s="61"/>
      <c r="E403" s="62"/>
      <c r="F403" s="62" t="str">
        <f t="array" ref="F403">IF(ROWS($B$10:B403)&gt;COUNTIF($Z$2:$Z$200,"ذكر"),"",INDEX($AA$2:$AA$200,SMALL(IF($AF$2:$AF$200&lt;&gt;"",IF($Z$2:$Z$200="ذكر",ROW($AF$2:$AF$200)-ROW($AF$2)+1)),ROWS($B$10:B403))))</f>
        <v/>
      </c>
      <c r="G403" s="63" t="str">
        <f>IF(H403="","",MAX($G$9:G402)+1)</f>
        <v/>
      </c>
      <c r="H403" s="64"/>
      <c r="I403" s="60"/>
      <c r="J403" s="61" t="str">
        <f t="array" ref="J403">IF(ROWS($B$10:B403)&gt;COUNTIF($Z$2:$Z$200,"انثى"),"",INDEX($AE$2:$AE$200,SMALL(IF($AF$2:$AF$200&lt;&gt;"",IF($Z$2:$Z$200="انثى",ROW($AF$2:$AF$200)-ROW($AF$2)+1)),ROWS($B$10:B403))))</f>
        <v/>
      </c>
      <c r="K403" s="62"/>
      <c r="L403" s="62"/>
    </row>
    <row r="404" spans="1:12">
      <c r="A404" s="58"/>
      <c r="B404" s="59"/>
      <c r="C404" s="60"/>
      <c r="D404" s="61"/>
      <c r="E404" s="62"/>
      <c r="F404" s="62" t="str">
        <f t="array" ref="F404">IF(ROWS($B$10:B404)&gt;COUNTIF($Z$2:$Z$200,"ذكر"),"",INDEX($AA$2:$AA$200,SMALL(IF($AF$2:$AF$200&lt;&gt;"",IF($Z$2:$Z$200="ذكر",ROW($AF$2:$AF$200)-ROW($AF$2)+1)),ROWS($B$10:B404))))</f>
        <v/>
      </c>
      <c r="G404" s="63" t="str">
        <f>IF(H404="","",MAX($G$9:G403)+1)</f>
        <v/>
      </c>
      <c r="H404" s="64"/>
      <c r="I404" s="60"/>
      <c r="J404" s="61" t="str">
        <f t="array" ref="J404">IF(ROWS($B$10:B404)&gt;COUNTIF($Z$2:$Z$200,"انثى"),"",INDEX($AE$2:$AE$200,SMALL(IF($AF$2:$AF$200&lt;&gt;"",IF($Z$2:$Z$200="انثى",ROW($AF$2:$AF$200)-ROW($AF$2)+1)),ROWS($B$10:B404))))</f>
        <v/>
      </c>
      <c r="K404" s="62"/>
      <c r="L404" s="62"/>
    </row>
    <row r="405" spans="1:12">
      <c r="A405" s="58"/>
      <c r="B405" s="59"/>
      <c r="C405" s="60"/>
      <c r="D405" s="61"/>
      <c r="E405" s="62"/>
      <c r="F405" s="62" t="str">
        <f t="array" ref="F405">IF(ROWS($B$10:B405)&gt;COUNTIF($Z$2:$Z$200,"ذكر"),"",INDEX($AA$2:$AA$200,SMALL(IF($AF$2:$AF$200&lt;&gt;"",IF($Z$2:$Z$200="ذكر",ROW($AF$2:$AF$200)-ROW($AF$2)+1)),ROWS($B$10:B405))))</f>
        <v/>
      </c>
      <c r="G405" s="63" t="str">
        <f>IF(H405="","",MAX($G$9:G404)+1)</f>
        <v/>
      </c>
      <c r="H405" s="64"/>
      <c r="I405" s="60"/>
      <c r="J405" s="61" t="str">
        <f t="array" ref="J405">IF(ROWS($B$10:B405)&gt;COUNTIF($Z$2:$Z$200,"انثى"),"",INDEX($AE$2:$AE$200,SMALL(IF($AF$2:$AF$200&lt;&gt;"",IF($Z$2:$Z$200="انثى",ROW($AF$2:$AF$200)-ROW($AF$2)+1)),ROWS($B$10:B405))))</f>
        <v/>
      </c>
      <c r="K405" s="62"/>
      <c r="L405" s="62"/>
    </row>
    <row r="406" spans="1:12">
      <c r="A406" s="58"/>
      <c r="B406" s="59"/>
      <c r="C406" s="60"/>
      <c r="D406" s="61"/>
      <c r="E406" s="62"/>
      <c r="F406" s="62" t="str">
        <f t="array" ref="F406">IF(ROWS($B$10:B406)&gt;COUNTIF($Z$2:$Z$200,"ذكر"),"",INDEX($AA$2:$AA$200,SMALL(IF($AF$2:$AF$200&lt;&gt;"",IF($Z$2:$Z$200="ذكر",ROW($AF$2:$AF$200)-ROW($AF$2)+1)),ROWS($B$10:B406))))</f>
        <v/>
      </c>
      <c r="G406" s="63" t="str">
        <f>IF(H406="","",MAX($G$9:G405)+1)</f>
        <v/>
      </c>
      <c r="H406" s="64"/>
      <c r="I406" s="60"/>
      <c r="J406" s="61" t="str">
        <f t="array" ref="J406">IF(ROWS($B$10:B406)&gt;COUNTIF($Z$2:$Z$200,"انثى"),"",INDEX($AE$2:$AE$200,SMALL(IF($AF$2:$AF$200&lt;&gt;"",IF($Z$2:$Z$200="انثى",ROW($AF$2:$AF$200)-ROW($AF$2)+1)),ROWS($B$10:B406))))</f>
        <v/>
      </c>
      <c r="K406" s="62"/>
      <c r="L406" s="62"/>
    </row>
    <row r="407" spans="1:12">
      <c r="A407" s="58"/>
      <c r="B407" s="59"/>
      <c r="C407" s="60"/>
      <c r="D407" s="61"/>
      <c r="E407" s="62"/>
      <c r="F407" s="62" t="str">
        <f t="array" ref="F407">IF(ROWS($B$10:B407)&gt;COUNTIF($Z$2:$Z$200,"ذكر"),"",INDEX($AA$2:$AA$200,SMALL(IF($AF$2:$AF$200&lt;&gt;"",IF($Z$2:$Z$200="ذكر",ROW($AF$2:$AF$200)-ROW($AF$2)+1)),ROWS($B$10:B407))))</f>
        <v/>
      </c>
      <c r="G407" s="63" t="str">
        <f>IF(H407="","",MAX($G$9:G406)+1)</f>
        <v/>
      </c>
      <c r="H407" s="64"/>
      <c r="I407" s="60"/>
      <c r="J407" s="61" t="str">
        <f t="array" ref="J407">IF(ROWS($B$10:B407)&gt;COUNTIF($Z$2:$Z$200,"انثى"),"",INDEX($AE$2:$AE$200,SMALL(IF($AF$2:$AF$200&lt;&gt;"",IF($Z$2:$Z$200="انثى",ROW($AF$2:$AF$200)-ROW($AF$2)+1)),ROWS($B$10:B407))))</f>
        <v/>
      </c>
      <c r="K407" s="62"/>
      <c r="L407" s="62"/>
    </row>
    <row r="408" spans="1:12">
      <c r="A408" s="58"/>
      <c r="B408" s="59"/>
      <c r="C408" s="60"/>
      <c r="D408" s="61"/>
      <c r="E408" s="62"/>
      <c r="F408" s="62" t="str">
        <f t="array" ref="F408">IF(ROWS($B$10:B408)&gt;COUNTIF($Z$2:$Z$200,"ذكر"),"",INDEX($AA$2:$AA$200,SMALL(IF($AF$2:$AF$200&lt;&gt;"",IF($Z$2:$Z$200="ذكر",ROW($AF$2:$AF$200)-ROW($AF$2)+1)),ROWS($B$10:B408))))</f>
        <v/>
      </c>
      <c r="G408" s="63" t="str">
        <f>IF(H408="","",MAX($G$9:G407)+1)</f>
        <v/>
      </c>
      <c r="H408" s="64"/>
      <c r="I408" s="60"/>
      <c r="J408" s="61" t="str">
        <f t="array" ref="J408">IF(ROWS($B$10:B408)&gt;COUNTIF($Z$2:$Z$200,"انثى"),"",INDEX($AE$2:$AE$200,SMALL(IF($AF$2:$AF$200&lt;&gt;"",IF($Z$2:$Z$200="انثى",ROW($AF$2:$AF$200)-ROW($AF$2)+1)),ROWS($B$10:B408))))</f>
        <v/>
      </c>
      <c r="K408" s="62"/>
      <c r="L408" s="62"/>
    </row>
    <row r="409" spans="1:12">
      <c r="A409" s="58"/>
      <c r="B409" s="59"/>
      <c r="C409" s="60"/>
      <c r="D409" s="61"/>
      <c r="E409" s="62"/>
      <c r="F409" s="62" t="str">
        <f t="array" ref="F409">IF(ROWS($B$10:B409)&gt;COUNTIF($Z$2:$Z$200,"ذكر"),"",INDEX($AA$2:$AA$200,SMALL(IF($AF$2:$AF$200&lt;&gt;"",IF($Z$2:$Z$200="ذكر",ROW($AF$2:$AF$200)-ROW($AF$2)+1)),ROWS($B$10:B409))))</f>
        <v/>
      </c>
      <c r="G409" s="63" t="str">
        <f>IF(H409="","",MAX($G$9:G408)+1)</f>
        <v/>
      </c>
      <c r="H409" s="64"/>
      <c r="I409" s="60"/>
      <c r="J409" s="61" t="str">
        <f t="array" ref="J409">IF(ROWS($B$10:B409)&gt;COUNTIF($Z$2:$Z$200,"انثى"),"",INDEX($AE$2:$AE$200,SMALL(IF($AF$2:$AF$200&lt;&gt;"",IF($Z$2:$Z$200="انثى",ROW($AF$2:$AF$200)-ROW($AF$2)+1)),ROWS($B$10:B409))))</f>
        <v/>
      </c>
      <c r="K409" s="62"/>
      <c r="L409" s="62"/>
    </row>
    <row r="410" spans="1:12">
      <c r="A410" s="58"/>
      <c r="B410" s="59"/>
      <c r="C410" s="60"/>
      <c r="D410" s="61"/>
      <c r="E410" s="62"/>
      <c r="F410" s="62" t="str">
        <f t="array" ref="F410">IF(ROWS($B$10:B410)&gt;COUNTIF($Z$2:$Z$200,"ذكر"),"",INDEX($AA$2:$AA$200,SMALL(IF($AF$2:$AF$200&lt;&gt;"",IF($Z$2:$Z$200="ذكر",ROW($AF$2:$AF$200)-ROW($AF$2)+1)),ROWS($B$10:B410))))</f>
        <v/>
      </c>
      <c r="G410" s="63" t="str">
        <f>IF(H410="","",MAX($G$9:G409)+1)</f>
        <v/>
      </c>
      <c r="H410" s="64"/>
      <c r="I410" s="60"/>
      <c r="J410" s="61" t="str">
        <f t="array" ref="J410">IF(ROWS($B$10:B410)&gt;COUNTIF($Z$2:$Z$200,"انثى"),"",INDEX($AE$2:$AE$200,SMALL(IF($AF$2:$AF$200&lt;&gt;"",IF($Z$2:$Z$200="انثى",ROW($AF$2:$AF$200)-ROW($AF$2)+1)),ROWS($B$10:B410))))</f>
        <v/>
      </c>
      <c r="K410" s="62"/>
      <c r="L410" s="62"/>
    </row>
    <row r="411" spans="1:12">
      <c r="A411" s="58"/>
      <c r="B411" s="59"/>
      <c r="C411" s="60"/>
      <c r="D411" s="61"/>
      <c r="E411" s="62"/>
      <c r="F411" s="62" t="str">
        <f t="array" ref="F411">IF(ROWS($B$10:B411)&gt;COUNTIF($Z$2:$Z$200,"ذكر"),"",INDEX($AA$2:$AA$200,SMALL(IF($AF$2:$AF$200&lt;&gt;"",IF($Z$2:$Z$200="ذكر",ROW($AF$2:$AF$200)-ROW($AF$2)+1)),ROWS($B$10:B411))))</f>
        <v/>
      </c>
      <c r="G411" s="63" t="str">
        <f>IF(H411="","",MAX($G$9:G410)+1)</f>
        <v/>
      </c>
      <c r="H411" s="64"/>
      <c r="I411" s="60"/>
      <c r="J411" s="61" t="str">
        <f t="array" ref="J411">IF(ROWS($B$10:B411)&gt;COUNTIF($Z$2:$Z$200,"انثى"),"",INDEX($AE$2:$AE$200,SMALL(IF($AF$2:$AF$200&lt;&gt;"",IF($Z$2:$Z$200="انثى",ROW($AF$2:$AF$200)-ROW($AF$2)+1)),ROWS($B$10:B411))))</f>
        <v/>
      </c>
      <c r="K411" s="62"/>
      <c r="L411" s="62"/>
    </row>
    <row r="412" spans="1:12">
      <c r="A412" s="58"/>
      <c r="B412" s="59"/>
      <c r="C412" s="60"/>
      <c r="D412" s="61"/>
      <c r="E412" s="62"/>
      <c r="F412" s="62" t="str">
        <f t="array" ref="F412">IF(ROWS($B$10:B412)&gt;COUNTIF($Z$2:$Z$200,"ذكر"),"",INDEX($AA$2:$AA$200,SMALL(IF($AF$2:$AF$200&lt;&gt;"",IF($Z$2:$Z$200="ذكر",ROW($AF$2:$AF$200)-ROW($AF$2)+1)),ROWS($B$10:B412))))</f>
        <v/>
      </c>
      <c r="G412" s="63" t="str">
        <f>IF(H412="","",MAX($G$9:G411)+1)</f>
        <v/>
      </c>
      <c r="H412" s="64"/>
      <c r="I412" s="60"/>
      <c r="J412" s="61" t="str">
        <f t="array" ref="J412">IF(ROWS($B$10:B412)&gt;COUNTIF($Z$2:$Z$200,"انثى"),"",INDEX($AE$2:$AE$200,SMALL(IF($AF$2:$AF$200&lt;&gt;"",IF($Z$2:$Z$200="انثى",ROW($AF$2:$AF$200)-ROW($AF$2)+1)),ROWS($B$10:B412))))</f>
        <v/>
      </c>
      <c r="K412" s="62"/>
      <c r="L412" s="62"/>
    </row>
    <row r="413" spans="1:12">
      <c r="A413" s="58"/>
      <c r="B413" s="59"/>
      <c r="C413" s="60"/>
      <c r="D413" s="61"/>
      <c r="E413" s="62"/>
      <c r="F413" s="62" t="str">
        <f t="array" ref="F413">IF(ROWS($B$10:B413)&gt;COUNTIF($Z$2:$Z$200,"ذكر"),"",INDEX($AA$2:$AA$200,SMALL(IF($AF$2:$AF$200&lt;&gt;"",IF($Z$2:$Z$200="ذكر",ROW($AF$2:$AF$200)-ROW($AF$2)+1)),ROWS($B$10:B413))))</f>
        <v/>
      </c>
      <c r="G413" s="63" t="str">
        <f>IF(H413="","",MAX($G$9:G412)+1)</f>
        <v/>
      </c>
      <c r="H413" s="64"/>
      <c r="I413" s="60"/>
      <c r="J413" s="61" t="str">
        <f t="array" ref="J413">IF(ROWS($B$10:B413)&gt;COUNTIF($Z$2:$Z$200,"انثى"),"",INDEX($AE$2:$AE$200,SMALL(IF($AF$2:$AF$200&lt;&gt;"",IF($Z$2:$Z$200="انثى",ROW($AF$2:$AF$200)-ROW($AF$2)+1)),ROWS($B$10:B413))))</f>
        <v/>
      </c>
      <c r="K413" s="62"/>
      <c r="L413" s="62"/>
    </row>
    <row r="414" spans="1:12">
      <c r="A414" s="58"/>
      <c r="B414" s="59"/>
      <c r="C414" s="60"/>
      <c r="D414" s="61"/>
      <c r="E414" s="62"/>
      <c r="F414" s="62" t="str">
        <f t="array" ref="F414">IF(ROWS($B$10:B414)&gt;COUNTIF($Z$2:$Z$200,"ذكر"),"",INDEX($AA$2:$AA$200,SMALL(IF($AF$2:$AF$200&lt;&gt;"",IF($Z$2:$Z$200="ذكر",ROW($AF$2:$AF$200)-ROW($AF$2)+1)),ROWS($B$10:B414))))</f>
        <v/>
      </c>
      <c r="G414" s="63" t="str">
        <f>IF(H414="","",MAX($G$9:G413)+1)</f>
        <v/>
      </c>
      <c r="H414" s="64"/>
      <c r="I414" s="60"/>
      <c r="J414" s="61" t="str">
        <f t="array" ref="J414">IF(ROWS($B$10:B414)&gt;COUNTIF($Z$2:$Z$200,"انثى"),"",INDEX($AE$2:$AE$200,SMALL(IF($AF$2:$AF$200&lt;&gt;"",IF($Z$2:$Z$200="انثى",ROW($AF$2:$AF$200)-ROW($AF$2)+1)),ROWS($B$10:B414))))</f>
        <v/>
      </c>
      <c r="K414" s="62"/>
      <c r="L414" s="62"/>
    </row>
    <row r="415" spans="1:12">
      <c r="A415" s="58"/>
      <c r="B415" s="59"/>
      <c r="C415" s="60"/>
      <c r="D415" s="61"/>
      <c r="E415" s="62"/>
      <c r="F415" s="62" t="str">
        <f t="array" ref="F415">IF(ROWS($B$10:B415)&gt;COUNTIF($Z$2:$Z$200,"ذكر"),"",INDEX($AA$2:$AA$200,SMALL(IF($AF$2:$AF$200&lt;&gt;"",IF($Z$2:$Z$200="ذكر",ROW($AF$2:$AF$200)-ROW($AF$2)+1)),ROWS($B$10:B415))))</f>
        <v/>
      </c>
      <c r="G415" s="63" t="str">
        <f>IF(H415="","",MAX($G$9:G414)+1)</f>
        <v/>
      </c>
      <c r="H415" s="64"/>
      <c r="I415" s="60"/>
      <c r="J415" s="61" t="str">
        <f t="array" ref="J415">IF(ROWS($B$10:B415)&gt;COUNTIF($Z$2:$Z$200,"انثى"),"",INDEX($AE$2:$AE$200,SMALL(IF($AF$2:$AF$200&lt;&gt;"",IF($Z$2:$Z$200="انثى",ROW($AF$2:$AF$200)-ROW($AF$2)+1)),ROWS($B$10:B415))))</f>
        <v/>
      </c>
      <c r="K415" s="62"/>
      <c r="L415" s="62"/>
    </row>
    <row r="416" spans="1:12">
      <c r="A416" s="58"/>
      <c r="B416" s="59"/>
      <c r="C416" s="60"/>
      <c r="D416" s="61"/>
      <c r="E416" s="62"/>
      <c r="F416" s="62" t="str">
        <f t="array" ref="F416">IF(ROWS($B$10:B416)&gt;COUNTIF($Z$2:$Z$200,"ذكر"),"",INDEX($AA$2:$AA$200,SMALL(IF($AF$2:$AF$200&lt;&gt;"",IF($Z$2:$Z$200="ذكر",ROW($AF$2:$AF$200)-ROW($AF$2)+1)),ROWS($B$10:B416))))</f>
        <v/>
      </c>
      <c r="G416" s="63" t="str">
        <f>IF(H416="","",MAX($G$9:G415)+1)</f>
        <v/>
      </c>
      <c r="H416" s="64"/>
      <c r="I416" s="60"/>
      <c r="J416" s="61" t="str">
        <f t="array" ref="J416">IF(ROWS($B$10:B416)&gt;COUNTIF($Z$2:$Z$200,"انثى"),"",INDEX($AE$2:$AE$200,SMALL(IF($AF$2:$AF$200&lt;&gt;"",IF($Z$2:$Z$200="انثى",ROW($AF$2:$AF$200)-ROW($AF$2)+1)),ROWS($B$10:B416))))</f>
        <v/>
      </c>
      <c r="K416" s="62"/>
      <c r="L416" s="62"/>
    </row>
    <row r="417" spans="1:12">
      <c r="A417" s="58"/>
      <c r="B417" s="59"/>
      <c r="C417" s="60"/>
      <c r="D417" s="61"/>
      <c r="E417" s="62"/>
      <c r="F417" s="62" t="str">
        <f t="array" ref="F417">IF(ROWS($B$10:B417)&gt;COUNTIF($Z$2:$Z$200,"ذكر"),"",INDEX($AA$2:$AA$200,SMALL(IF($AF$2:$AF$200&lt;&gt;"",IF($Z$2:$Z$200="ذكر",ROW($AF$2:$AF$200)-ROW($AF$2)+1)),ROWS($B$10:B417))))</f>
        <v/>
      </c>
      <c r="G417" s="63" t="str">
        <f>IF(H417="","",MAX($G$9:G416)+1)</f>
        <v/>
      </c>
      <c r="H417" s="64"/>
      <c r="I417" s="60"/>
      <c r="J417" s="61" t="str">
        <f t="array" ref="J417">IF(ROWS($B$10:B417)&gt;COUNTIF($Z$2:$Z$200,"انثى"),"",INDEX($AE$2:$AE$200,SMALL(IF($AF$2:$AF$200&lt;&gt;"",IF($Z$2:$Z$200="انثى",ROW($AF$2:$AF$200)-ROW($AF$2)+1)),ROWS($B$10:B417))))</f>
        <v/>
      </c>
      <c r="K417" s="62"/>
      <c r="L417" s="62"/>
    </row>
    <row r="418" spans="1:12">
      <c r="A418" s="58"/>
      <c r="B418" s="59"/>
      <c r="C418" s="60"/>
      <c r="D418" s="61"/>
      <c r="E418" s="62"/>
      <c r="F418" s="62" t="str">
        <f t="array" ref="F418">IF(ROWS($B$10:B418)&gt;COUNTIF($Z$2:$Z$200,"ذكر"),"",INDEX($AA$2:$AA$200,SMALL(IF($AF$2:$AF$200&lt;&gt;"",IF($Z$2:$Z$200="ذكر",ROW($AF$2:$AF$200)-ROW($AF$2)+1)),ROWS($B$10:B418))))</f>
        <v/>
      </c>
      <c r="G418" s="63" t="str">
        <f>IF(H418="","",MAX($G$9:G417)+1)</f>
        <v/>
      </c>
      <c r="H418" s="64"/>
      <c r="I418" s="60"/>
      <c r="J418" s="61" t="str">
        <f t="array" ref="J418">IF(ROWS($B$10:B418)&gt;COUNTIF($Z$2:$Z$200,"انثى"),"",INDEX($AE$2:$AE$200,SMALL(IF($AF$2:$AF$200&lt;&gt;"",IF($Z$2:$Z$200="انثى",ROW($AF$2:$AF$200)-ROW($AF$2)+1)),ROWS($B$10:B418))))</f>
        <v/>
      </c>
      <c r="K418" s="62"/>
      <c r="L418" s="62"/>
    </row>
    <row r="419" spans="1:12">
      <c r="A419" s="58"/>
      <c r="B419" s="59"/>
      <c r="C419" s="60"/>
      <c r="D419" s="61"/>
      <c r="E419" s="62"/>
      <c r="F419" s="62" t="str">
        <f t="array" ref="F419">IF(ROWS($B$10:B419)&gt;COUNTIF($Z$2:$Z$200,"ذكر"),"",INDEX($AA$2:$AA$200,SMALL(IF($AF$2:$AF$200&lt;&gt;"",IF($Z$2:$Z$200="ذكر",ROW($AF$2:$AF$200)-ROW($AF$2)+1)),ROWS($B$10:B419))))</f>
        <v/>
      </c>
      <c r="G419" s="63" t="str">
        <f>IF(H419="","",MAX($G$9:G418)+1)</f>
        <v/>
      </c>
      <c r="H419" s="64"/>
      <c r="I419" s="60"/>
      <c r="J419" s="61" t="str">
        <f t="array" ref="J419">IF(ROWS($B$10:B419)&gt;COUNTIF($Z$2:$Z$200,"انثى"),"",INDEX($AE$2:$AE$200,SMALL(IF($AF$2:$AF$200&lt;&gt;"",IF($Z$2:$Z$200="انثى",ROW($AF$2:$AF$200)-ROW($AF$2)+1)),ROWS($B$10:B419))))</f>
        <v/>
      </c>
      <c r="K419" s="62"/>
      <c r="L419" s="62"/>
    </row>
    <row r="420" spans="1:12">
      <c r="A420" s="58"/>
      <c r="B420" s="59"/>
      <c r="C420" s="60"/>
      <c r="D420" s="61"/>
      <c r="E420" s="62"/>
      <c r="F420" s="62" t="str">
        <f t="array" ref="F420">IF(ROWS($B$10:B420)&gt;COUNTIF($Z$2:$Z$200,"ذكر"),"",INDEX($AA$2:$AA$200,SMALL(IF($AF$2:$AF$200&lt;&gt;"",IF($Z$2:$Z$200="ذكر",ROW($AF$2:$AF$200)-ROW($AF$2)+1)),ROWS($B$10:B420))))</f>
        <v/>
      </c>
      <c r="G420" s="63" t="str">
        <f>IF(H420="","",MAX($G$9:G419)+1)</f>
        <v/>
      </c>
      <c r="H420" s="64"/>
      <c r="I420" s="60"/>
      <c r="J420" s="61" t="str">
        <f t="array" ref="J420">IF(ROWS($B$10:B420)&gt;COUNTIF($Z$2:$Z$200,"انثى"),"",INDEX($AE$2:$AE$200,SMALL(IF($AF$2:$AF$200&lt;&gt;"",IF($Z$2:$Z$200="انثى",ROW($AF$2:$AF$200)-ROW($AF$2)+1)),ROWS($B$10:B420))))</f>
        <v/>
      </c>
      <c r="K420" s="62"/>
      <c r="L420" s="62"/>
    </row>
    <row r="421" spans="1:12">
      <c r="A421" s="58"/>
      <c r="B421" s="59"/>
      <c r="C421" s="60"/>
      <c r="D421" s="61"/>
      <c r="E421" s="62"/>
      <c r="F421" s="62" t="str">
        <f t="array" ref="F421">IF(ROWS($B$10:B421)&gt;COUNTIF($Z$2:$Z$200,"ذكر"),"",INDEX($AA$2:$AA$200,SMALL(IF($AF$2:$AF$200&lt;&gt;"",IF($Z$2:$Z$200="ذكر",ROW($AF$2:$AF$200)-ROW($AF$2)+1)),ROWS($B$10:B421))))</f>
        <v/>
      </c>
      <c r="G421" s="63" t="str">
        <f>IF(H421="","",MAX($G$9:G420)+1)</f>
        <v/>
      </c>
      <c r="H421" s="64"/>
      <c r="I421" s="60"/>
      <c r="J421" s="61" t="str">
        <f t="array" ref="J421">IF(ROWS($B$10:B421)&gt;COUNTIF($Z$2:$Z$200,"انثى"),"",INDEX($AE$2:$AE$200,SMALL(IF($AF$2:$AF$200&lt;&gt;"",IF($Z$2:$Z$200="انثى",ROW($AF$2:$AF$200)-ROW($AF$2)+1)),ROWS($B$10:B421))))</f>
        <v/>
      </c>
      <c r="K421" s="62"/>
      <c r="L421" s="62"/>
    </row>
    <row r="422" spans="1:12">
      <c r="A422" s="58"/>
      <c r="B422" s="59"/>
      <c r="C422" s="60"/>
      <c r="D422" s="61"/>
      <c r="E422" s="62"/>
      <c r="F422" s="62" t="str">
        <f t="array" ref="F422">IF(ROWS($B$10:B422)&gt;COUNTIF($Z$2:$Z$200,"ذكر"),"",INDEX($AA$2:$AA$200,SMALL(IF($AF$2:$AF$200&lt;&gt;"",IF($Z$2:$Z$200="ذكر",ROW($AF$2:$AF$200)-ROW($AF$2)+1)),ROWS($B$10:B422))))</f>
        <v/>
      </c>
      <c r="G422" s="63" t="str">
        <f>IF(H422="","",MAX($G$9:G421)+1)</f>
        <v/>
      </c>
      <c r="H422" s="64"/>
      <c r="I422" s="60"/>
      <c r="J422" s="61" t="str">
        <f t="array" ref="J422">IF(ROWS($B$10:B422)&gt;COUNTIF($Z$2:$Z$200,"انثى"),"",INDEX($AE$2:$AE$200,SMALL(IF($AF$2:$AF$200&lt;&gt;"",IF($Z$2:$Z$200="انثى",ROW($AF$2:$AF$200)-ROW($AF$2)+1)),ROWS($B$10:B422))))</f>
        <v/>
      </c>
      <c r="K422" s="62"/>
      <c r="L422" s="62"/>
    </row>
    <row r="423" spans="1:12">
      <c r="A423" s="58"/>
      <c r="B423" s="59"/>
      <c r="C423" s="60"/>
      <c r="D423" s="61"/>
      <c r="E423" s="62"/>
      <c r="F423" s="62" t="str">
        <f t="array" ref="F423">IF(ROWS($B$10:B423)&gt;COUNTIF($Z$2:$Z$200,"ذكر"),"",INDEX($AA$2:$AA$200,SMALL(IF($AF$2:$AF$200&lt;&gt;"",IF($Z$2:$Z$200="ذكر",ROW($AF$2:$AF$200)-ROW($AF$2)+1)),ROWS($B$10:B423))))</f>
        <v/>
      </c>
      <c r="G423" s="63" t="str">
        <f>IF(H423="","",MAX($G$9:G422)+1)</f>
        <v/>
      </c>
      <c r="H423" s="64"/>
      <c r="I423" s="60"/>
      <c r="J423" s="61" t="str">
        <f t="array" ref="J423">IF(ROWS($B$10:B423)&gt;COUNTIF($Z$2:$Z$200,"انثى"),"",INDEX($AE$2:$AE$200,SMALL(IF($AF$2:$AF$200&lt;&gt;"",IF($Z$2:$Z$200="انثى",ROW($AF$2:$AF$200)-ROW($AF$2)+1)),ROWS($B$10:B423))))</f>
        <v/>
      </c>
      <c r="K423" s="62"/>
      <c r="L423" s="62"/>
    </row>
    <row r="424" spans="1:12">
      <c r="A424" s="58"/>
      <c r="B424" s="59"/>
      <c r="C424" s="60"/>
      <c r="D424" s="61"/>
      <c r="E424" s="62"/>
      <c r="F424" s="62" t="str">
        <f t="array" ref="F424">IF(ROWS($B$10:B424)&gt;COUNTIF($Z$2:$Z$200,"ذكر"),"",INDEX($AA$2:$AA$200,SMALL(IF($AF$2:$AF$200&lt;&gt;"",IF($Z$2:$Z$200="ذكر",ROW($AF$2:$AF$200)-ROW($AF$2)+1)),ROWS($B$10:B424))))</f>
        <v/>
      </c>
      <c r="G424" s="63" t="str">
        <f>IF(H424="","",MAX($G$9:G423)+1)</f>
        <v/>
      </c>
      <c r="H424" s="64"/>
      <c r="I424" s="60"/>
      <c r="J424" s="61" t="str">
        <f t="array" ref="J424">IF(ROWS($B$10:B424)&gt;COUNTIF($Z$2:$Z$200,"انثى"),"",INDEX($AE$2:$AE$200,SMALL(IF($AF$2:$AF$200&lt;&gt;"",IF($Z$2:$Z$200="انثى",ROW($AF$2:$AF$200)-ROW($AF$2)+1)),ROWS($B$10:B424))))</f>
        <v/>
      </c>
      <c r="K424" s="62"/>
      <c r="L424" s="62"/>
    </row>
    <row r="425" spans="1:12">
      <c r="A425" s="58"/>
      <c r="B425" s="59"/>
      <c r="C425" s="60"/>
      <c r="D425" s="61"/>
      <c r="E425" s="62"/>
      <c r="F425" s="62" t="str">
        <f t="array" ref="F425">IF(ROWS($B$10:B425)&gt;COUNTIF($Z$2:$Z$200,"ذكر"),"",INDEX($AA$2:$AA$200,SMALL(IF($AF$2:$AF$200&lt;&gt;"",IF($Z$2:$Z$200="ذكر",ROW($AF$2:$AF$200)-ROW($AF$2)+1)),ROWS($B$10:B425))))</f>
        <v/>
      </c>
      <c r="G425" s="63" t="str">
        <f>IF(H425="","",MAX($G$9:G424)+1)</f>
        <v/>
      </c>
      <c r="H425" s="64"/>
      <c r="I425" s="60"/>
      <c r="J425" s="61" t="str">
        <f t="array" ref="J425">IF(ROWS($B$10:B425)&gt;COUNTIF($Z$2:$Z$200,"انثى"),"",INDEX($AE$2:$AE$200,SMALL(IF($AF$2:$AF$200&lt;&gt;"",IF($Z$2:$Z$200="انثى",ROW($AF$2:$AF$200)-ROW($AF$2)+1)),ROWS($B$10:B425))))</f>
        <v/>
      </c>
      <c r="K425" s="62"/>
      <c r="L425" s="62"/>
    </row>
    <row r="426" spans="1:12">
      <c r="A426" s="58"/>
      <c r="B426" s="59"/>
      <c r="C426" s="60"/>
      <c r="D426" s="61"/>
      <c r="E426" s="62"/>
      <c r="F426" s="62" t="str">
        <f t="array" ref="F426">IF(ROWS($B$10:B426)&gt;COUNTIF($Z$2:$Z$200,"ذكر"),"",INDEX($AA$2:$AA$200,SMALL(IF($AF$2:$AF$200&lt;&gt;"",IF($Z$2:$Z$200="ذكر",ROW($AF$2:$AF$200)-ROW($AF$2)+1)),ROWS($B$10:B426))))</f>
        <v/>
      </c>
      <c r="G426" s="63" t="str">
        <f>IF(H426="","",MAX($G$9:G425)+1)</f>
        <v/>
      </c>
      <c r="H426" s="64"/>
      <c r="I426" s="60"/>
      <c r="J426" s="61" t="str">
        <f t="array" ref="J426">IF(ROWS($B$10:B426)&gt;COUNTIF($Z$2:$Z$200,"انثى"),"",INDEX($AE$2:$AE$200,SMALL(IF($AF$2:$AF$200&lt;&gt;"",IF($Z$2:$Z$200="انثى",ROW($AF$2:$AF$200)-ROW($AF$2)+1)),ROWS($B$10:B426))))</f>
        <v/>
      </c>
      <c r="K426" s="62"/>
      <c r="L426" s="62"/>
    </row>
    <row r="427" spans="1:12">
      <c r="A427" s="58"/>
      <c r="B427" s="59"/>
      <c r="C427" s="60"/>
      <c r="D427" s="61"/>
      <c r="E427" s="62"/>
      <c r="F427" s="62" t="str">
        <f t="array" ref="F427">IF(ROWS($B$10:B427)&gt;COUNTIF($Z$2:$Z$200,"ذكر"),"",INDEX($AA$2:$AA$200,SMALL(IF($AF$2:$AF$200&lt;&gt;"",IF($Z$2:$Z$200="ذكر",ROW($AF$2:$AF$200)-ROW($AF$2)+1)),ROWS($B$10:B427))))</f>
        <v/>
      </c>
      <c r="G427" s="63" t="str">
        <f>IF(H427="","",MAX($G$9:G426)+1)</f>
        <v/>
      </c>
      <c r="H427" s="64"/>
      <c r="I427" s="60"/>
      <c r="J427" s="61" t="str">
        <f t="array" ref="J427">IF(ROWS($B$10:B427)&gt;COUNTIF($Z$2:$Z$200,"انثى"),"",INDEX($AE$2:$AE$200,SMALL(IF($AF$2:$AF$200&lt;&gt;"",IF($Z$2:$Z$200="انثى",ROW($AF$2:$AF$200)-ROW($AF$2)+1)),ROWS($B$10:B427))))</f>
        <v/>
      </c>
      <c r="K427" s="62"/>
      <c r="L427" s="62"/>
    </row>
    <row r="428" spans="1:12">
      <c r="A428" s="58"/>
      <c r="B428" s="59"/>
      <c r="C428" s="60"/>
      <c r="D428" s="61"/>
      <c r="E428" s="62"/>
      <c r="F428" s="62" t="str">
        <f t="array" ref="F428">IF(ROWS($B$10:B428)&gt;COUNTIF($Z$2:$Z$200,"ذكر"),"",INDEX($AA$2:$AA$200,SMALL(IF($AF$2:$AF$200&lt;&gt;"",IF($Z$2:$Z$200="ذكر",ROW($AF$2:$AF$200)-ROW($AF$2)+1)),ROWS($B$10:B428))))</f>
        <v/>
      </c>
      <c r="G428" s="63" t="str">
        <f>IF(H428="","",MAX($G$9:G427)+1)</f>
        <v/>
      </c>
      <c r="H428" s="64"/>
      <c r="I428" s="60"/>
      <c r="J428" s="61" t="str">
        <f t="array" ref="J428">IF(ROWS($B$10:B428)&gt;COUNTIF($Z$2:$Z$200,"انثى"),"",INDEX($AE$2:$AE$200,SMALL(IF($AF$2:$AF$200&lt;&gt;"",IF($Z$2:$Z$200="انثى",ROW($AF$2:$AF$200)-ROW($AF$2)+1)),ROWS($B$10:B428))))</f>
        <v/>
      </c>
      <c r="K428" s="62"/>
      <c r="L428" s="62"/>
    </row>
    <row r="429" spans="1:12">
      <c r="A429" s="58"/>
      <c r="B429" s="59"/>
      <c r="C429" s="60"/>
      <c r="D429" s="61"/>
      <c r="E429" s="62"/>
      <c r="F429" s="62" t="str">
        <f t="array" ref="F429">IF(ROWS($B$10:B429)&gt;COUNTIF($Z$2:$Z$200,"ذكر"),"",INDEX($AA$2:$AA$200,SMALL(IF($AF$2:$AF$200&lt;&gt;"",IF($Z$2:$Z$200="ذكر",ROW($AF$2:$AF$200)-ROW($AF$2)+1)),ROWS($B$10:B429))))</f>
        <v/>
      </c>
      <c r="G429" s="63" t="str">
        <f>IF(H429="","",MAX($G$9:G428)+1)</f>
        <v/>
      </c>
      <c r="H429" s="64"/>
      <c r="I429" s="60"/>
      <c r="J429" s="61" t="str">
        <f t="array" ref="J429">IF(ROWS($B$10:B429)&gt;COUNTIF($Z$2:$Z$200,"انثى"),"",INDEX($AE$2:$AE$200,SMALL(IF($AF$2:$AF$200&lt;&gt;"",IF($Z$2:$Z$200="انثى",ROW($AF$2:$AF$200)-ROW($AF$2)+1)),ROWS($B$10:B429))))</f>
        <v/>
      </c>
      <c r="K429" s="62"/>
      <c r="L429" s="62"/>
    </row>
    <row r="430" spans="1:12">
      <c r="A430" s="58"/>
      <c r="B430" s="59"/>
      <c r="C430" s="60"/>
      <c r="D430" s="61"/>
      <c r="E430" s="62"/>
      <c r="F430" s="62" t="str">
        <f t="array" ref="F430">IF(ROWS($B$10:B430)&gt;COUNTIF($Z$2:$Z$200,"ذكر"),"",INDEX($AA$2:$AA$200,SMALL(IF($AF$2:$AF$200&lt;&gt;"",IF($Z$2:$Z$200="ذكر",ROW($AF$2:$AF$200)-ROW($AF$2)+1)),ROWS($B$10:B430))))</f>
        <v/>
      </c>
      <c r="G430" s="63" t="str">
        <f>IF(H430="","",MAX($G$9:G429)+1)</f>
        <v/>
      </c>
      <c r="H430" s="64"/>
      <c r="I430" s="60"/>
      <c r="J430" s="61" t="str">
        <f t="array" ref="J430">IF(ROWS($B$10:B430)&gt;COUNTIF($Z$2:$Z$200,"انثى"),"",INDEX($AE$2:$AE$200,SMALL(IF($AF$2:$AF$200&lt;&gt;"",IF($Z$2:$Z$200="انثى",ROW($AF$2:$AF$200)-ROW($AF$2)+1)),ROWS($B$10:B430))))</f>
        <v/>
      </c>
      <c r="K430" s="62"/>
      <c r="L430" s="62"/>
    </row>
    <row r="431" spans="1:12">
      <c r="A431" s="58"/>
      <c r="B431" s="59"/>
      <c r="C431" s="60"/>
      <c r="D431" s="61"/>
      <c r="E431" s="62"/>
      <c r="F431" s="62" t="str">
        <f t="array" ref="F431">IF(ROWS($B$10:B431)&gt;COUNTIF($Z$2:$Z$200,"ذكر"),"",INDEX($AA$2:$AA$200,SMALL(IF($AF$2:$AF$200&lt;&gt;"",IF($Z$2:$Z$200="ذكر",ROW($AF$2:$AF$200)-ROW($AF$2)+1)),ROWS($B$10:B431))))</f>
        <v/>
      </c>
      <c r="G431" s="63" t="str">
        <f>IF(H431="","",MAX($G$9:G430)+1)</f>
        <v/>
      </c>
      <c r="H431" s="64"/>
      <c r="I431" s="60"/>
      <c r="J431" s="61" t="str">
        <f t="array" ref="J431">IF(ROWS($B$10:B431)&gt;COUNTIF($Z$2:$Z$200,"انثى"),"",INDEX($AE$2:$AE$200,SMALL(IF($AF$2:$AF$200&lt;&gt;"",IF($Z$2:$Z$200="انثى",ROW($AF$2:$AF$200)-ROW($AF$2)+1)),ROWS($B$10:B431))))</f>
        <v/>
      </c>
      <c r="K431" s="62"/>
      <c r="L431" s="62"/>
    </row>
    <row r="432" spans="1:12">
      <c r="A432" s="58"/>
      <c r="B432" s="59"/>
      <c r="C432" s="60"/>
      <c r="D432" s="61"/>
      <c r="E432" s="62"/>
      <c r="F432" s="62" t="str">
        <f t="array" ref="F432">IF(ROWS($B$10:B432)&gt;COUNTIF($Z$2:$Z$200,"ذكر"),"",INDEX($AA$2:$AA$200,SMALL(IF($AF$2:$AF$200&lt;&gt;"",IF($Z$2:$Z$200="ذكر",ROW($AF$2:$AF$200)-ROW($AF$2)+1)),ROWS($B$10:B432))))</f>
        <v/>
      </c>
      <c r="G432" s="63" t="str">
        <f>IF(H432="","",MAX($G$9:G431)+1)</f>
        <v/>
      </c>
      <c r="H432" s="64"/>
      <c r="I432" s="60"/>
      <c r="J432" s="61" t="str">
        <f t="array" ref="J432">IF(ROWS($B$10:B432)&gt;COUNTIF($Z$2:$Z$200,"انثى"),"",INDEX($AE$2:$AE$200,SMALL(IF($AF$2:$AF$200&lt;&gt;"",IF($Z$2:$Z$200="انثى",ROW($AF$2:$AF$200)-ROW($AF$2)+1)),ROWS($B$10:B432))))</f>
        <v/>
      </c>
      <c r="K432" s="62"/>
      <c r="L432" s="62"/>
    </row>
    <row r="433" spans="1:12">
      <c r="A433" s="58"/>
      <c r="B433" s="59"/>
      <c r="C433" s="60"/>
      <c r="D433" s="61"/>
      <c r="E433" s="62"/>
      <c r="F433" s="62" t="str">
        <f t="array" ref="F433">IF(ROWS($B$10:B433)&gt;COUNTIF($Z$2:$Z$200,"ذكر"),"",INDEX($AA$2:$AA$200,SMALL(IF($AF$2:$AF$200&lt;&gt;"",IF($Z$2:$Z$200="ذكر",ROW($AF$2:$AF$200)-ROW($AF$2)+1)),ROWS($B$10:B433))))</f>
        <v/>
      </c>
      <c r="G433" s="63" t="str">
        <f>IF(H433="","",MAX($G$9:G432)+1)</f>
        <v/>
      </c>
      <c r="H433" s="64"/>
      <c r="I433" s="60"/>
      <c r="J433" s="61" t="str">
        <f t="array" ref="J433">IF(ROWS($B$10:B433)&gt;COUNTIF($Z$2:$Z$200,"انثى"),"",INDEX($AE$2:$AE$200,SMALL(IF($AF$2:$AF$200&lt;&gt;"",IF($Z$2:$Z$200="انثى",ROW($AF$2:$AF$200)-ROW($AF$2)+1)),ROWS($B$10:B433))))</f>
        <v/>
      </c>
      <c r="K433" s="62"/>
      <c r="L433" s="62"/>
    </row>
    <row r="434" spans="1:12">
      <c r="A434" s="58"/>
      <c r="B434" s="59"/>
      <c r="C434" s="60"/>
      <c r="D434" s="61"/>
      <c r="E434" s="62"/>
      <c r="F434" s="62" t="str">
        <f t="array" ref="F434">IF(ROWS($B$10:B434)&gt;COUNTIF($Z$2:$Z$200,"ذكر"),"",INDEX($AA$2:$AA$200,SMALL(IF($AF$2:$AF$200&lt;&gt;"",IF($Z$2:$Z$200="ذكر",ROW($AF$2:$AF$200)-ROW($AF$2)+1)),ROWS($B$10:B434))))</f>
        <v/>
      </c>
      <c r="G434" s="63" t="str">
        <f>IF(H434="","",MAX($G$9:G433)+1)</f>
        <v/>
      </c>
      <c r="H434" s="64"/>
      <c r="I434" s="60"/>
      <c r="J434" s="61" t="str">
        <f t="array" ref="J434">IF(ROWS($B$10:B434)&gt;COUNTIF($Z$2:$Z$200,"انثى"),"",INDEX($AE$2:$AE$200,SMALL(IF($AF$2:$AF$200&lt;&gt;"",IF($Z$2:$Z$200="انثى",ROW($AF$2:$AF$200)-ROW($AF$2)+1)),ROWS($B$10:B434))))</f>
        <v/>
      </c>
      <c r="K434" s="62"/>
      <c r="L434" s="62"/>
    </row>
    <row r="435" spans="1:12">
      <c r="A435" s="58"/>
      <c r="B435" s="59"/>
      <c r="C435" s="60"/>
      <c r="D435" s="61"/>
      <c r="E435" s="62"/>
      <c r="F435" s="62" t="str">
        <f t="array" ref="F435">IF(ROWS($B$10:B435)&gt;COUNTIF($Z$2:$Z$200,"ذكر"),"",INDEX($AA$2:$AA$200,SMALL(IF($AF$2:$AF$200&lt;&gt;"",IF($Z$2:$Z$200="ذكر",ROW($AF$2:$AF$200)-ROW($AF$2)+1)),ROWS($B$10:B435))))</f>
        <v/>
      </c>
      <c r="G435" s="63" t="str">
        <f>IF(H435="","",MAX($G$9:G434)+1)</f>
        <v/>
      </c>
      <c r="H435" s="64"/>
      <c r="I435" s="60"/>
      <c r="J435" s="61" t="str">
        <f t="array" ref="J435">IF(ROWS($B$10:B435)&gt;COUNTIF($Z$2:$Z$200,"انثى"),"",INDEX($AE$2:$AE$200,SMALL(IF($AF$2:$AF$200&lt;&gt;"",IF($Z$2:$Z$200="انثى",ROW($AF$2:$AF$200)-ROW($AF$2)+1)),ROWS($B$10:B435))))</f>
        <v/>
      </c>
      <c r="K435" s="62"/>
      <c r="L435" s="62"/>
    </row>
    <row r="436" spans="1:12">
      <c r="A436" s="58"/>
      <c r="B436" s="59"/>
      <c r="C436" s="60"/>
      <c r="D436" s="61"/>
      <c r="E436" s="62"/>
      <c r="F436" s="62" t="str">
        <f t="array" ref="F436">IF(ROWS($B$10:B436)&gt;COUNTIF($Z$2:$Z$200,"ذكر"),"",INDEX($AA$2:$AA$200,SMALL(IF($AF$2:$AF$200&lt;&gt;"",IF($Z$2:$Z$200="ذكر",ROW($AF$2:$AF$200)-ROW($AF$2)+1)),ROWS($B$10:B436))))</f>
        <v/>
      </c>
      <c r="G436" s="63" t="str">
        <f>IF(H436="","",MAX($G$9:G435)+1)</f>
        <v/>
      </c>
      <c r="H436" s="64"/>
      <c r="I436" s="60"/>
      <c r="J436" s="61" t="str">
        <f t="array" ref="J436">IF(ROWS($B$10:B436)&gt;COUNTIF($Z$2:$Z$200,"انثى"),"",INDEX($AE$2:$AE$200,SMALL(IF($AF$2:$AF$200&lt;&gt;"",IF($Z$2:$Z$200="انثى",ROW($AF$2:$AF$200)-ROW($AF$2)+1)),ROWS($B$10:B436))))</f>
        <v/>
      </c>
      <c r="K436" s="62"/>
      <c r="L436" s="62"/>
    </row>
    <row r="437" spans="1:12">
      <c r="A437" s="58"/>
      <c r="B437" s="59"/>
      <c r="C437" s="60"/>
      <c r="D437" s="61"/>
      <c r="E437" s="62"/>
      <c r="F437" s="62" t="str">
        <f t="array" ref="F437">IF(ROWS($B$10:B437)&gt;COUNTIF($Z$2:$Z$200,"ذكر"),"",INDEX($AA$2:$AA$200,SMALL(IF($AF$2:$AF$200&lt;&gt;"",IF($Z$2:$Z$200="ذكر",ROW($AF$2:$AF$200)-ROW($AF$2)+1)),ROWS($B$10:B437))))</f>
        <v/>
      </c>
      <c r="G437" s="63" t="str">
        <f>IF(H437="","",MAX($G$9:G436)+1)</f>
        <v/>
      </c>
      <c r="H437" s="64"/>
      <c r="I437" s="60"/>
      <c r="J437" s="61" t="str">
        <f t="array" ref="J437">IF(ROWS($B$10:B437)&gt;COUNTIF($Z$2:$Z$200,"انثى"),"",INDEX($AE$2:$AE$200,SMALL(IF($AF$2:$AF$200&lt;&gt;"",IF($Z$2:$Z$200="انثى",ROW($AF$2:$AF$200)-ROW($AF$2)+1)),ROWS($B$10:B437))))</f>
        <v/>
      </c>
      <c r="K437" s="62"/>
      <c r="L437" s="62"/>
    </row>
    <row r="438" spans="1:12">
      <c r="A438" s="58"/>
      <c r="B438" s="59"/>
      <c r="C438" s="60"/>
      <c r="D438" s="61"/>
      <c r="E438" s="62"/>
      <c r="F438" s="62" t="str">
        <f t="array" ref="F438">IF(ROWS($B$10:B438)&gt;COUNTIF($Z$2:$Z$200,"ذكر"),"",INDEX($AA$2:$AA$200,SMALL(IF($AF$2:$AF$200&lt;&gt;"",IF($Z$2:$Z$200="ذكر",ROW($AF$2:$AF$200)-ROW($AF$2)+1)),ROWS($B$10:B438))))</f>
        <v/>
      </c>
      <c r="G438" s="63" t="str">
        <f>IF(H438="","",MAX($G$9:G437)+1)</f>
        <v/>
      </c>
      <c r="H438" s="64"/>
      <c r="I438" s="60"/>
      <c r="J438" s="61" t="str">
        <f t="array" ref="J438">IF(ROWS($B$10:B438)&gt;COUNTIF($Z$2:$Z$200,"انثى"),"",INDEX($AE$2:$AE$200,SMALL(IF($AF$2:$AF$200&lt;&gt;"",IF($Z$2:$Z$200="انثى",ROW($AF$2:$AF$200)-ROW($AF$2)+1)),ROWS($B$10:B438))))</f>
        <v/>
      </c>
      <c r="K438" s="62"/>
      <c r="L438" s="62"/>
    </row>
    <row r="439" spans="1:12">
      <c r="A439" s="58"/>
      <c r="B439" s="59"/>
      <c r="C439" s="60"/>
      <c r="D439" s="61"/>
      <c r="E439" s="62"/>
      <c r="F439" s="62" t="str">
        <f t="array" ref="F439">IF(ROWS($B$10:B439)&gt;COUNTIF($Z$2:$Z$200,"ذكر"),"",INDEX($AA$2:$AA$200,SMALL(IF($AF$2:$AF$200&lt;&gt;"",IF($Z$2:$Z$200="ذكر",ROW($AF$2:$AF$200)-ROW($AF$2)+1)),ROWS($B$10:B439))))</f>
        <v/>
      </c>
      <c r="G439" s="63" t="str">
        <f>IF(H439="","",MAX($G$9:G438)+1)</f>
        <v/>
      </c>
      <c r="H439" s="64"/>
      <c r="I439" s="60"/>
      <c r="J439" s="61" t="str">
        <f t="array" ref="J439">IF(ROWS($B$10:B439)&gt;COUNTIF($Z$2:$Z$200,"انثى"),"",INDEX($AE$2:$AE$200,SMALL(IF($AF$2:$AF$200&lt;&gt;"",IF($Z$2:$Z$200="انثى",ROW($AF$2:$AF$200)-ROW($AF$2)+1)),ROWS($B$10:B439))))</f>
        <v/>
      </c>
      <c r="K439" s="62"/>
      <c r="L439" s="62"/>
    </row>
    <row r="440" spans="1:12">
      <c r="A440" s="58"/>
      <c r="B440" s="59"/>
      <c r="C440" s="60"/>
      <c r="D440" s="61"/>
      <c r="E440" s="62"/>
      <c r="F440" s="62" t="str">
        <f t="array" ref="F440">IF(ROWS($B$10:B440)&gt;COUNTIF($Z$2:$Z$200,"ذكر"),"",INDEX($AA$2:$AA$200,SMALL(IF($AF$2:$AF$200&lt;&gt;"",IF($Z$2:$Z$200="ذكر",ROW($AF$2:$AF$200)-ROW($AF$2)+1)),ROWS($B$10:B440))))</f>
        <v/>
      </c>
      <c r="G440" s="63" t="str">
        <f>IF(H440="","",MAX($G$9:G439)+1)</f>
        <v/>
      </c>
      <c r="H440" s="64"/>
      <c r="I440" s="60"/>
      <c r="J440" s="61" t="str">
        <f t="array" ref="J440">IF(ROWS($B$10:B440)&gt;COUNTIF($Z$2:$Z$200,"انثى"),"",INDEX($AE$2:$AE$200,SMALL(IF($AF$2:$AF$200&lt;&gt;"",IF($Z$2:$Z$200="انثى",ROW($AF$2:$AF$200)-ROW($AF$2)+1)),ROWS($B$10:B440))))</f>
        <v/>
      </c>
      <c r="K440" s="62"/>
      <c r="L440" s="62"/>
    </row>
    <row r="441" spans="1:12">
      <c r="A441" s="58"/>
      <c r="B441" s="59"/>
      <c r="C441" s="60"/>
      <c r="D441" s="61"/>
      <c r="E441" s="62"/>
      <c r="F441" s="62" t="str">
        <f t="array" ref="F441">IF(ROWS($B$10:B441)&gt;COUNTIF($Z$2:$Z$200,"ذكر"),"",INDEX($AA$2:$AA$200,SMALL(IF($AF$2:$AF$200&lt;&gt;"",IF($Z$2:$Z$200="ذكر",ROW($AF$2:$AF$200)-ROW($AF$2)+1)),ROWS($B$10:B441))))</f>
        <v/>
      </c>
      <c r="G441" s="63" t="str">
        <f>IF(H441="","",MAX($G$9:G440)+1)</f>
        <v/>
      </c>
      <c r="H441" s="64"/>
      <c r="I441" s="60"/>
      <c r="J441" s="61" t="str">
        <f t="array" ref="J441">IF(ROWS($B$10:B441)&gt;COUNTIF($Z$2:$Z$200,"انثى"),"",INDEX($AE$2:$AE$200,SMALL(IF($AF$2:$AF$200&lt;&gt;"",IF($Z$2:$Z$200="انثى",ROW($AF$2:$AF$200)-ROW($AF$2)+1)),ROWS($B$10:B441))))</f>
        <v/>
      </c>
      <c r="K441" s="62"/>
      <c r="L441" s="62"/>
    </row>
    <row r="442" spans="1:12">
      <c r="A442" s="58"/>
      <c r="B442" s="59"/>
      <c r="C442" s="60"/>
      <c r="D442" s="61"/>
      <c r="E442" s="62"/>
      <c r="F442" s="62" t="str">
        <f t="array" ref="F442">IF(ROWS($B$10:B442)&gt;COUNTIF($Z$2:$Z$200,"ذكر"),"",INDEX($AA$2:$AA$200,SMALL(IF($AF$2:$AF$200&lt;&gt;"",IF($Z$2:$Z$200="ذكر",ROW($AF$2:$AF$200)-ROW($AF$2)+1)),ROWS($B$10:B442))))</f>
        <v/>
      </c>
      <c r="G442" s="63" t="str">
        <f>IF(H442="","",MAX($G$9:G441)+1)</f>
        <v/>
      </c>
      <c r="H442" s="64"/>
      <c r="I442" s="60"/>
      <c r="J442" s="61" t="str">
        <f t="array" ref="J442">IF(ROWS($B$10:B442)&gt;COUNTIF($Z$2:$Z$200,"انثى"),"",INDEX($AE$2:$AE$200,SMALL(IF($AF$2:$AF$200&lt;&gt;"",IF($Z$2:$Z$200="انثى",ROW($AF$2:$AF$200)-ROW($AF$2)+1)),ROWS($B$10:B442))))</f>
        <v/>
      </c>
      <c r="K442" s="62"/>
      <c r="L442" s="62"/>
    </row>
    <row r="443" spans="1:12">
      <c r="A443" s="58"/>
      <c r="B443" s="59"/>
      <c r="C443" s="60"/>
      <c r="D443" s="61"/>
      <c r="E443" s="62"/>
      <c r="F443" s="62" t="str">
        <f t="array" ref="F443">IF(ROWS($B$10:B443)&gt;COUNTIF($Z$2:$Z$200,"ذكر"),"",INDEX($AA$2:$AA$200,SMALL(IF($AF$2:$AF$200&lt;&gt;"",IF($Z$2:$Z$200="ذكر",ROW($AF$2:$AF$200)-ROW($AF$2)+1)),ROWS($B$10:B443))))</f>
        <v/>
      </c>
      <c r="G443" s="63" t="str">
        <f>IF(H443="","",MAX($G$9:G442)+1)</f>
        <v/>
      </c>
      <c r="H443" s="64"/>
      <c r="I443" s="60"/>
      <c r="J443" s="61" t="str">
        <f t="array" ref="J443">IF(ROWS($B$10:B443)&gt;COUNTIF($Z$2:$Z$200,"انثى"),"",INDEX($AE$2:$AE$200,SMALL(IF($AF$2:$AF$200&lt;&gt;"",IF($Z$2:$Z$200="انثى",ROW($AF$2:$AF$200)-ROW($AF$2)+1)),ROWS($B$10:B443))))</f>
        <v/>
      </c>
      <c r="K443" s="62"/>
      <c r="L443" s="62"/>
    </row>
    <row r="444" spans="1:12">
      <c r="A444" s="58"/>
      <c r="B444" s="59"/>
      <c r="C444" s="60"/>
      <c r="D444" s="61"/>
      <c r="E444" s="62"/>
      <c r="F444" s="62" t="str">
        <f t="array" ref="F444">IF(ROWS($B$10:B444)&gt;COUNTIF($Z$2:$Z$200,"ذكر"),"",INDEX($AA$2:$AA$200,SMALL(IF($AF$2:$AF$200&lt;&gt;"",IF($Z$2:$Z$200="ذكر",ROW($AF$2:$AF$200)-ROW($AF$2)+1)),ROWS($B$10:B444))))</f>
        <v/>
      </c>
      <c r="G444" s="63" t="str">
        <f>IF(H444="","",MAX($G$9:G443)+1)</f>
        <v/>
      </c>
      <c r="H444" s="64"/>
      <c r="I444" s="60"/>
      <c r="J444" s="61" t="str">
        <f t="array" ref="J444">IF(ROWS($B$10:B444)&gt;COUNTIF($Z$2:$Z$200,"انثى"),"",INDEX($AE$2:$AE$200,SMALL(IF($AF$2:$AF$200&lt;&gt;"",IF($Z$2:$Z$200="انثى",ROW($AF$2:$AF$200)-ROW($AF$2)+1)),ROWS($B$10:B444))))</f>
        <v/>
      </c>
      <c r="K444" s="62"/>
      <c r="L444" s="62"/>
    </row>
    <row r="445" spans="1:12">
      <c r="A445" s="58"/>
      <c r="B445" s="59"/>
      <c r="C445" s="60"/>
      <c r="D445" s="61"/>
      <c r="E445" s="62"/>
      <c r="F445" s="62" t="str">
        <f t="array" ref="F445">IF(ROWS($B$10:B445)&gt;COUNTIF($Z$2:$Z$200,"ذكر"),"",INDEX($AA$2:$AA$200,SMALL(IF($AF$2:$AF$200&lt;&gt;"",IF($Z$2:$Z$200="ذكر",ROW($AF$2:$AF$200)-ROW($AF$2)+1)),ROWS($B$10:B445))))</f>
        <v/>
      </c>
      <c r="G445" s="63" t="str">
        <f>IF(H445="","",MAX($G$9:G444)+1)</f>
        <v/>
      </c>
      <c r="H445" s="64"/>
      <c r="I445" s="60"/>
      <c r="J445" s="61" t="str">
        <f t="array" ref="J445">IF(ROWS($B$10:B445)&gt;COUNTIF($Z$2:$Z$200,"انثى"),"",INDEX($AE$2:$AE$200,SMALL(IF($AF$2:$AF$200&lt;&gt;"",IF($Z$2:$Z$200="انثى",ROW($AF$2:$AF$200)-ROW($AF$2)+1)),ROWS($B$10:B445))))</f>
        <v/>
      </c>
      <c r="K445" s="62"/>
      <c r="L445" s="62"/>
    </row>
    <row r="446" spans="1:12">
      <c r="A446" s="58"/>
      <c r="B446" s="59"/>
      <c r="C446" s="60"/>
      <c r="D446" s="61"/>
      <c r="E446" s="62"/>
      <c r="F446" s="62" t="str">
        <f t="array" ref="F446">IF(ROWS($B$10:B446)&gt;COUNTIF($Z$2:$Z$200,"ذكر"),"",INDEX($AA$2:$AA$200,SMALL(IF($AF$2:$AF$200&lt;&gt;"",IF($Z$2:$Z$200="ذكر",ROW($AF$2:$AF$200)-ROW($AF$2)+1)),ROWS($B$10:B446))))</f>
        <v/>
      </c>
      <c r="G446" s="63" t="str">
        <f>IF(H446="","",MAX($G$9:G445)+1)</f>
        <v/>
      </c>
      <c r="H446" s="64"/>
      <c r="I446" s="60"/>
      <c r="J446" s="61" t="str">
        <f t="array" ref="J446">IF(ROWS($B$10:B446)&gt;COUNTIF($Z$2:$Z$200,"انثى"),"",INDEX($AE$2:$AE$200,SMALL(IF($AF$2:$AF$200&lt;&gt;"",IF($Z$2:$Z$200="انثى",ROW($AF$2:$AF$200)-ROW($AF$2)+1)),ROWS($B$10:B446))))</f>
        <v/>
      </c>
      <c r="K446" s="62"/>
      <c r="L446" s="62"/>
    </row>
    <row r="447" spans="1:12">
      <c r="A447" s="58"/>
      <c r="B447" s="59"/>
      <c r="C447" s="60"/>
      <c r="D447" s="61"/>
      <c r="E447" s="62"/>
      <c r="F447" s="62" t="str">
        <f t="array" ref="F447">IF(ROWS($B$10:B447)&gt;COUNTIF($Z$2:$Z$200,"ذكر"),"",INDEX($AA$2:$AA$200,SMALL(IF($AF$2:$AF$200&lt;&gt;"",IF($Z$2:$Z$200="ذكر",ROW($AF$2:$AF$200)-ROW($AF$2)+1)),ROWS($B$10:B447))))</f>
        <v/>
      </c>
      <c r="G447" s="63" t="str">
        <f>IF(H447="","",MAX($G$9:G446)+1)</f>
        <v/>
      </c>
      <c r="H447" s="64"/>
      <c r="I447" s="60"/>
      <c r="J447" s="61" t="str">
        <f t="array" ref="J447">IF(ROWS($B$10:B447)&gt;COUNTIF($Z$2:$Z$200,"انثى"),"",INDEX($AE$2:$AE$200,SMALL(IF($AF$2:$AF$200&lt;&gt;"",IF($Z$2:$Z$200="انثى",ROW($AF$2:$AF$200)-ROW($AF$2)+1)),ROWS($B$10:B447))))</f>
        <v/>
      </c>
      <c r="K447" s="62"/>
      <c r="L447" s="62"/>
    </row>
    <row r="448" spans="1:12">
      <c r="A448" s="58"/>
      <c r="B448" s="59"/>
      <c r="C448" s="60"/>
      <c r="D448" s="61"/>
      <c r="E448" s="62"/>
      <c r="F448" s="62" t="str">
        <f t="array" ref="F448">IF(ROWS($B$10:B448)&gt;COUNTIF($Z$2:$Z$200,"ذكر"),"",INDEX($AA$2:$AA$200,SMALL(IF($AF$2:$AF$200&lt;&gt;"",IF($Z$2:$Z$200="ذكر",ROW($AF$2:$AF$200)-ROW($AF$2)+1)),ROWS($B$10:B448))))</f>
        <v/>
      </c>
      <c r="G448" s="63" t="str">
        <f>IF(H448="","",MAX($G$9:G447)+1)</f>
        <v/>
      </c>
      <c r="H448" s="64"/>
      <c r="I448" s="60"/>
      <c r="J448" s="61" t="str">
        <f t="array" ref="J448">IF(ROWS($B$10:B448)&gt;COUNTIF($Z$2:$Z$200,"انثى"),"",INDEX($AE$2:$AE$200,SMALL(IF($AF$2:$AF$200&lt;&gt;"",IF($Z$2:$Z$200="انثى",ROW($AF$2:$AF$200)-ROW($AF$2)+1)),ROWS($B$10:B448))))</f>
        <v/>
      </c>
      <c r="K448" s="62"/>
      <c r="L448" s="62"/>
    </row>
    <row r="449" spans="1:12">
      <c r="A449" s="58"/>
      <c r="B449" s="59"/>
      <c r="C449" s="60"/>
      <c r="D449" s="61"/>
      <c r="E449" s="62"/>
      <c r="F449" s="62" t="str">
        <f t="array" ref="F449">IF(ROWS($B$10:B449)&gt;COUNTIF($Z$2:$Z$200,"ذكر"),"",INDEX($AA$2:$AA$200,SMALL(IF($AF$2:$AF$200&lt;&gt;"",IF($Z$2:$Z$200="ذكر",ROW($AF$2:$AF$200)-ROW($AF$2)+1)),ROWS($B$10:B449))))</f>
        <v/>
      </c>
      <c r="G449" s="63" t="str">
        <f>IF(H449="","",MAX($G$9:G448)+1)</f>
        <v/>
      </c>
      <c r="H449" s="64"/>
      <c r="I449" s="60"/>
      <c r="J449" s="61" t="str">
        <f t="array" ref="J449">IF(ROWS($B$10:B449)&gt;COUNTIF($Z$2:$Z$200,"انثى"),"",INDEX($AE$2:$AE$200,SMALL(IF($AF$2:$AF$200&lt;&gt;"",IF($Z$2:$Z$200="انثى",ROW($AF$2:$AF$200)-ROW($AF$2)+1)),ROWS($B$10:B449))))</f>
        <v/>
      </c>
      <c r="K449" s="62"/>
      <c r="L449" s="62"/>
    </row>
    <row r="450" spans="1:12">
      <c r="A450" s="58"/>
      <c r="B450" s="59"/>
      <c r="C450" s="60"/>
      <c r="D450" s="61"/>
      <c r="E450" s="62"/>
      <c r="F450" s="62" t="str">
        <f t="array" ref="F450">IF(ROWS($B$10:B450)&gt;COUNTIF($Z$2:$Z$200,"ذكر"),"",INDEX($AA$2:$AA$200,SMALL(IF($AF$2:$AF$200&lt;&gt;"",IF($Z$2:$Z$200="ذكر",ROW($AF$2:$AF$200)-ROW($AF$2)+1)),ROWS($B$10:B450))))</f>
        <v/>
      </c>
      <c r="G450" s="63" t="str">
        <f>IF(H450="","",MAX($G$9:G449)+1)</f>
        <v/>
      </c>
      <c r="H450" s="64"/>
      <c r="I450" s="60"/>
      <c r="J450" s="61" t="str">
        <f t="array" ref="J450">IF(ROWS($B$10:B450)&gt;COUNTIF($Z$2:$Z$200,"انثى"),"",INDEX($AE$2:$AE$200,SMALL(IF($AF$2:$AF$200&lt;&gt;"",IF($Z$2:$Z$200="انثى",ROW($AF$2:$AF$200)-ROW($AF$2)+1)),ROWS($B$10:B450))))</f>
        <v/>
      </c>
      <c r="K450" s="62"/>
      <c r="L450" s="62"/>
    </row>
    <row r="451" spans="1:12">
      <c r="A451" s="58"/>
      <c r="B451" s="59"/>
      <c r="C451" s="60"/>
      <c r="D451" s="61"/>
      <c r="E451" s="62"/>
      <c r="F451" s="62" t="str">
        <f t="array" ref="F451">IF(ROWS($B$10:B451)&gt;COUNTIF($Z$2:$Z$200,"ذكر"),"",INDEX($AA$2:$AA$200,SMALL(IF($AF$2:$AF$200&lt;&gt;"",IF($Z$2:$Z$200="ذكر",ROW($AF$2:$AF$200)-ROW($AF$2)+1)),ROWS($B$10:B451))))</f>
        <v/>
      </c>
      <c r="G451" s="63" t="str">
        <f>IF(H451="","",MAX($G$9:G450)+1)</f>
        <v/>
      </c>
      <c r="H451" s="64"/>
      <c r="I451" s="60"/>
      <c r="J451" s="61" t="str">
        <f t="array" ref="J451">IF(ROWS($B$10:B451)&gt;COUNTIF($Z$2:$Z$200,"انثى"),"",INDEX($AE$2:$AE$200,SMALL(IF($AF$2:$AF$200&lt;&gt;"",IF($Z$2:$Z$200="انثى",ROW($AF$2:$AF$200)-ROW($AF$2)+1)),ROWS($B$10:B451))))</f>
        <v/>
      </c>
      <c r="K451" s="62"/>
      <c r="L451" s="62"/>
    </row>
    <row r="452" spans="1:12">
      <c r="A452" s="58"/>
      <c r="B452" s="59"/>
      <c r="C452" s="60"/>
      <c r="D452" s="61"/>
      <c r="E452" s="62"/>
      <c r="F452" s="62" t="str">
        <f t="array" ref="F452">IF(ROWS($B$10:B452)&gt;COUNTIF($Z$2:$Z$200,"ذكر"),"",INDEX($AA$2:$AA$200,SMALL(IF($AF$2:$AF$200&lt;&gt;"",IF($Z$2:$Z$200="ذكر",ROW($AF$2:$AF$200)-ROW($AF$2)+1)),ROWS($B$10:B452))))</f>
        <v/>
      </c>
      <c r="G452" s="63" t="str">
        <f>IF(H452="","",MAX($G$9:G451)+1)</f>
        <v/>
      </c>
      <c r="H452" s="64"/>
      <c r="I452" s="60"/>
      <c r="J452" s="61" t="str">
        <f t="array" ref="J452">IF(ROWS($B$10:B452)&gt;COUNTIF($Z$2:$Z$200,"انثى"),"",INDEX($AE$2:$AE$200,SMALL(IF($AF$2:$AF$200&lt;&gt;"",IF($Z$2:$Z$200="انثى",ROW($AF$2:$AF$200)-ROW($AF$2)+1)),ROWS($B$10:B452))))</f>
        <v/>
      </c>
      <c r="K452" s="62"/>
      <c r="L452" s="62"/>
    </row>
    <row r="453" spans="1:12">
      <c r="A453" s="58"/>
      <c r="B453" s="59"/>
      <c r="C453" s="60"/>
      <c r="D453" s="61"/>
      <c r="E453" s="62"/>
      <c r="F453" s="62" t="str">
        <f t="array" ref="F453">IF(ROWS($B$10:B453)&gt;COUNTIF($Z$2:$Z$200,"ذكر"),"",INDEX($AA$2:$AA$200,SMALL(IF($AF$2:$AF$200&lt;&gt;"",IF($Z$2:$Z$200="ذكر",ROW($AF$2:$AF$200)-ROW($AF$2)+1)),ROWS($B$10:B453))))</f>
        <v/>
      </c>
      <c r="G453" s="63" t="str">
        <f>IF(H453="","",MAX($G$9:G452)+1)</f>
        <v/>
      </c>
      <c r="H453" s="64"/>
      <c r="I453" s="60"/>
      <c r="J453" s="61" t="str">
        <f t="array" ref="J453">IF(ROWS($B$10:B453)&gt;COUNTIF($Z$2:$Z$200,"انثى"),"",INDEX($AE$2:$AE$200,SMALL(IF($AF$2:$AF$200&lt;&gt;"",IF($Z$2:$Z$200="انثى",ROW($AF$2:$AF$200)-ROW($AF$2)+1)),ROWS($B$10:B453))))</f>
        <v/>
      </c>
      <c r="K453" s="62"/>
      <c r="L453" s="62"/>
    </row>
    <row r="454" spans="1:12">
      <c r="A454" s="58"/>
      <c r="B454" s="59"/>
      <c r="C454" s="60"/>
      <c r="D454" s="61"/>
      <c r="E454" s="62"/>
      <c r="F454" s="62" t="str">
        <f t="array" ref="F454">IF(ROWS($B$10:B454)&gt;COUNTIF($Z$2:$Z$200,"ذكر"),"",INDEX($AA$2:$AA$200,SMALL(IF($AF$2:$AF$200&lt;&gt;"",IF($Z$2:$Z$200="ذكر",ROW($AF$2:$AF$200)-ROW($AF$2)+1)),ROWS($B$10:B454))))</f>
        <v/>
      </c>
      <c r="G454" s="63" t="str">
        <f>IF(H454="","",MAX($G$9:G453)+1)</f>
        <v/>
      </c>
      <c r="H454" s="64"/>
      <c r="I454" s="60"/>
      <c r="J454" s="61" t="str">
        <f t="array" ref="J454">IF(ROWS($B$10:B454)&gt;COUNTIF($Z$2:$Z$200,"انثى"),"",INDEX($AE$2:$AE$200,SMALL(IF($AF$2:$AF$200&lt;&gt;"",IF($Z$2:$Z$200="انثى",ROW($AF$2:$AF$200)-ROW($AF$2)+1)),ROWS($B$10:B454))))</f>
        <v/>
      </c>
      <c r="K454" s="62"/>
      <c r="L454" s="62"/>
    </row>
    <row r="455" spans="1:12">
      <c r="A455" s="58"/>
      <c r="B455" s="59"/>
      <c r="C455" s="60"/>
      <c r="D455" s="61"/>
      <c r="E455" s="62"/>
      <c r="F455" s="62" t="str">
        <f t="array" ref="F455">IF(ROWS($B$10:B455)&gt;COUNTIF($Z$2:$Z$200,"ذكر"),"",INDEX($AA$2:$AA$200,SMALL(IF($AF$2:$AF$200&lt;&gt;"",IF($Z$2:$Z$200="ذكر",ROW($AF$2:$AF$200)-ROW($AF$2)+1)),ROWS($B$10:B455))))</f>
        <v/>
      </c>
      <c r="G455" s="63" t="str">
        <f>IF(H455="","",MAX($G$9:G454)+1)</f>
        <v/>
      </c>
      <c r="H455" s="64"/>
      <c r="I455" s="60"/>
      <c r="J455" s="61" t="str">
        <f t="array" ref="J455">IF(ROWS($B$10:B455)&gt;COUNTIF($Z$2:$Z$200,"انثى"),"",INDEX($AE$2:$AE$200,SMALL(IF($AF$2:$AF$200&lt;&gt;"",IF($Z$2:$Z$200="انثى",ROW($AF$2:$AF$200)-ROW($AF$2)+1)),ROWS($B$10:B455))))</f>
        <v/>
      </c>
      <c r="K455" s="62"/>
      <c r="L455" s="62"/>
    </row>
    <row r="456" spans="1:12">
      <c r="A456" s="58"/>
      <c r="B456" s="59"/>
      <c r="C456" s="60"/>
      <c r="D456" s="61"/>
      <c r="E456" s="62"/>
      <c r="F456" s="62" t="str">
        <f t="array" ref="F456">IF(ROWS($B$10:B456)&gt;COUNTIF($Z$2:$Z$200,"ذكر"),"",INDEX($AA$2:$AA$200,SMALL(IF($AF$2:$AF$200&lt;&gt;"",IF($Z$2:$Z$200="ذكر",ROW($AF$2:$AF$200)-ROW($AF$2)+1)),ROWS($B$10:B456))))</f>
        <v/>
      </c>
      <c r="G456" s="63" t="str">
        <f>IF(H456="","",MAX($G$9:G455)+1)</f>
        <v/>
      </c>
      <c r="H456" s="64"/>
      <c r="I456" s="60"/>
      <c r="J456" s="61" t="str">
        <f t="array" ref="J456">IF(ROWS($B$10:B456)&gt;COUNTIF($Z$2:$Z$200,"انثى"),"",INDEX($AE$2:$AE$200,SMALL(IF($AF$2:$AF$200&lt;&gt;"",IF($Z$2:$Z$200="انثى",ROW($AF$2:$AF$200)-ROW($AF$2)+1)),ROWS($B$10:B456))))</f>
        <v/>
      </c>
      <c r="K456" s="62"/>
      <c r="L456" s="62"/>
    </row>
    <row r="457" spans="1:12">
      <c r="A457" s="58"/>
      <c r="B457" s="59"/>
      <c r="C457" s="60"/>
      <c r="D457" s="61"/>
      <c r="E457" s="62"/>
      <c r="F457" s="62" t="str">
        <f t="array" ref="F457">IF(ROWS($B$10:B457)&gt;COUNTIF($Z$2:$Z$200,"ذكر"),"",INDEX($AA$2:$AA$200,SMALL(IF($AF$2:$AF$200&lt;&gt;"",IF($Z$2:$Z$200="ذكر",ROW($AF$2:$AF$200)-ROW($AF$2)+1)),ROWS($B$10:B457))))</f>
        <v/>
      </c>
      <c r="G457" s="63" t="str">
        <f>IF(H457="","",MAX($G$9:G456)+1)</f>
        <v/>
      </c>
      <c r="H457" s="64"/>
      <c r="I457" s="60"/>
      <c r="J457" s="61" t="str">
        <f t="array" ref="J457">IF(ROWS($B$10:B457)&gt;COUNTIF($Z$2:$Z$200,"انثى"),"",INDEX($AE$2:$AE$200,SMALL(IF($AF$2:$AF$200&lt;&gt;"",IF($Z$2:$Z$200="انثى",ROW($AF$2:$AF$200)-ROW($AF$2)+1)),ROWS($B$10:B457))))</f>
        <v/>
      </c>
      <c r="K457" s="62"/>
      <c r="L457" s="62"/>
    </row>
    <row r="458" spans="1:12">
      <c r="A458" s="58"/>
      <c r="B458" s="59"/>
      <c r="C458" s="60"/>
      <c r="D458" s="61"/>
      <c r="E458" s="62"/>
      <c r="F458" s="62" t="str">
        <f t="array" ref="F458">IF(ROWS($B$10:B458)&gt;COUNTIF($Z$2:$Z$200,"ذكر"),"",INDEX($AA$2:$AA$200,SMALL(IF($AF$2:$AF$200&lt;&gt;"",IF($Z$2:$Z$200="ذكر",ROW($AF$2:$AF$200)-ROW($AF$2)+1)),ROWS($B$10:B458))))</f>
        <v/>
      </c>
      <c r="G458" s="63" t="str">
        <f>IF(H458="","",MAX($G$9:G457)+1)</f>
        <v/>
      </c>
      <c r="H458" s="64"/>
      <c r="I458" s="60"/>
      <c r="J458" s="61" t="str">
        <f t="array" ref="J458">IF(ROWS($B$10:B458)&gt;COUNTIF($Z$2:$Z$200,"انثى"),"",INDEX($AE$2:$AE$200,SMALL(IF($AF$2:$AF$200&lt;&gt;"",IF($Z$2:$Z$200="انثى",ROW($AF$2:$AF$200)-ROW($AF$2)+1)),ROWS($B$10:B458))))</f>
        <v/>
      </c>
      <c r="K458" s="62"/>
      <c r="L458" s="62"/>
    </row>
    <row r="459" spans="1:12">
      <c r="A459" s="58"/>
      <c r="B459" s="59"/>
      <c r="C459" s="60"/>
      <c r="D459" s="61"/>
      <c r="E459" s="62"/>
      <c r="F459" s="62" t="str">
        <f t="array" ref="F459">IF(ROWS($B$10:B459)&gt;COUNTIF($Z$2:$Z$200,"ذكر"),"",INDEX($AA$2:$AA$200,SMALL(IF($AF$2:$AF$200&lt;&gt;"",IF($Z$2:$Z$200="ذكر",ROW($AF$2:$AF$200)-ROW($AF$2)+1)),ROWS($B$10:B459))))</f>
        <v/>
      </c>
      <c r="G459" s="63" t="str">
        <f>IF(H459="","",MAX($G$9:G458)+1)</f>
        <v/>
      </c>
      <c r="H459" s="64"/>
      <c r="I459" s="60"/>
      <c r="J459" s="61" t="str">
        <f t="array" ref="J459">IF(ROWS($B$10:B459)&gt;COUNTIF($Z$2:$Z$200,"انثى"),"",INDEX($AE$2:$AE$200,SMALL(IF($AF$2:$AF$200&lt;&gt;"",IF($Z$2:$Z$200="انثى",ROW($AF$2:$AF$200)-ROW($AF$2)+1)),ROWS($B$10:B459))))</f>
        <v/>
      </c>
      <c r="K459" s="62"/>
      <c r="L459" s="62"/>
    </row>
    <row r="460" spans="1:12">
      <c r="A460" s="58"/>
      <c r="B460" s="59"/>
      <c r="C460" s="60"/>
      <c r="D460" s="61"/>
      <c r="E460" s="62"/>
      <c r="F460" s="62" t="str">
        <f t="array" ref="F460">IF(ROWS($B$10:B460)&gt;COUNTIF($Z$2:$Z$200,"ذكر"),"",INDEX($AA$2:$AA$200,SMALL(IF($AF$2:$AF$200&lt;&gt;"",IF($Z$2:$Z$200="ذكر",ROW($AF$2:$AF$200)-ROW($AF$2)+1)),ROWS($B$10:B460))))</f>
        <v/>
      </c>
      <c r="G460" s="63" t="str">
        <f>IF(H460="","",MAX($G$9:G459)+1)</f>
        <v/>
      </c>
      <c r="H460" s="64"/>
      <c r="I460" s="60"/>
      <c r="J460" s="61" t="str">
        <f t="array" ref="J460">IF(ROWS($B$10:B460)&gt;COUNTIF($Z$2:$Z$200,"انثى"),"",INDEX($AE$2:$AE$200,SMALL(IF($AF$2:$AF$200&lt;&gt;"",IF($Z$2:$Z$200="انثى",ROW($AF$2:$AF$200)-ROW($AF$2)+1)),ROWS($B$10:B460))))</f>
        <v/>
      </c>
      <c r="K460" s="62"/>
      <c r="L460" s="62"/>
    </row>
    <row r="461" spans="1:12">
      <c r="A461" s="58"/>
      <c r="B461" s="59"/>
      <c r="C461" s="60"/>
      <c r="D461" s="61"/>
      <c r="E461" s="62"/>
      <c r="F461" s="62" t="str">
        <f t="array" ref="F461">IF(ROWS($B$10:B461)&gt;COUNTIF($Z$2:$Z$200,"ذكر"),"",INDEX($AA$2:$AA$200,SMALL(IF($AF$2:$AF$200&lt;&gt;"",IF($Z$2:$Z$200="ذكر",ROW($AF$2:$AF$200)-ROW($AF$2)+1)),ROWS($B$10:B461))))</f>
        <v/>
      </c>
      <c r="G461" s="63" t="str">
        <f>IF(H461="","",MAX($G$9:G460)+1)</f>
        <v/>
      </c>
      <c r="H461" s="64"/>
      <c r="I461" s="60"/>
      <c r="J461" s="61" t="str">
        <f t="array" ref="J461">IF(ROWS($B$10:B461)&gt;COUNTIF($Z$2:$Z$200,"انثى"),"",INDEX($AE$2:$AE$200,SMALL(IF($AF$2:$AF$200&lt;&gt;"",IF($Z$2:$Z$200="انثى",ROW($AF$2:$AF$200)-ROW($AF$2)+1)),ROWS($B$10:B461))))</f>
        <v/>
      </c>
      <c r="K461" s="62"/>
      <c r="L461" s="62"/>
    </row>
    <row r="462" spans="1:12">
      <c r="A462" s="58"/>
      <c r="B462" s="59"/>
      <c r="C462" s="60"/>
      <c r="D462" s="61"/>
      <c r="E462" s="62"/>
      <c r="F462" s="62" t="str">
        <f t="array" ref="F462">IF(ROWS($B$10:B462)&gt;COUNTIF($Z$2:$Z$200,"ذكر"),"",INDEX($AA$2:$AA$200,SMALL(IF($AF$2:$AF$200&lt;&gt;"",IF($Z$2:$Z$200="ذكر",ROW($AF$2:$AF$200)-ROW($AF$2)+1)),ROWS($B$10:B462))))</f>
        <v/>
      </c>
      <c r="G462" s="63" t="str">
        <f>IF(H462="","",MAX($G$9:G461)+1)</f>
        <v/>
      </c>
      <c r="H462" s="64"/>
      <c r="I462" s="60"/>
      <c r="J462" s="61" t="str">
        <f t="array" ref="J462">IF(ROWS($B$10:B462)&gt;COUNTIF($Z$2:$Z$200,"انثى"),"",INDEX($AE$2:$AE$200,SMALL(IF($AF$2:$AF$200&lt;&gt;"",IF($Z$2:$Z$200="انثى",ROW($AF$2:$AF$200)-ROW($AF$2)+1)),ROWS($B$10:B462))))</f>
        <v/>
      </c>
      <c r="K462" s="62"/>
      <c r="L462" s="62"/>
    </row>
    <row r="463" spans="1:12">
      <c r="A463" s="58"/>
      <c r="B463" s="59"/>
      <c r="C463" s="60"/>
      <c r="D463" s="61"/>
      <c r="E463" s="62"/>
      <c r="F463" s="62" t="str">
        <f t="array" ref="F463">IF(ROWS($B$10:B463)&gt;COUNTIF($Z$2:$Z$200,"ذكر"),"",INDEX($AA$2:$AA$200,SMALL(IF($AF$2:$AF$200&lt;&gt;"",IF($Z$2:$Z$200="ذكر",ROW($AF$2:$AF$200)-ROW($AF$2)+1)),ROWS($B$10:B463))))</f>
        <v/>
      </c>
      <c r="G463" s="63" t="str">
        <f>IF(H463="","",MAX($G$9:G462)+1)</f>
        <v/>
      </c>
      <c r="H463" s="64"/>
      <c r="I463" s="60"/>
      <c r="J463" s="61" t="str">
        <f t="array" ref="J463">IF(ROWS($B$10:B463)&gt;COUNTIF($Z$2:$Z$200,"انثى"),"",INDEX($AE$2:$AE$200,SMALL(IF($AF$2:$AF$200&lt;&gt;"",IF($Z$2:$Z$200="انثى",ROW($AF$2:$AF$200)-ROW($AF$2)+1)),ROWS($B$10:B463))))</f>
        <v/>
      </c>
      <c r="K463" s="62"/>
      <c r="L463" s="62"/>
    </row>
    <row r="464" spans="1:12">
      <c r="A464" s="58"/>
      <c r="B464" s="59"/>
      <c r="C464" s="60"/>
      <c r="D464" s="61"/>
      <c r="E464" s="62"/>
      <c r="F464" s="62" t="str">
        <f t="array" ref="F464">IF(ROWS($B$10:B464)&gt;COUNTIF($Z$2:$Z$200,"ذكر"),"",INDEX($AA$2:$AA$200,SMALL(IF($AF$2:$AF$200&lt;&gt;"",IF($Z$2:$Z$200="ذكر",ROW($AF$2:$AF$200)-ROW($AF$2)+1)),ROWS($B$10:B464))))</f>
        <v/>
      </c>
      <c r="G464" s="63" t="str">
        <f>IF(H464="","",MAX($G$9:G463)+1)</f>
        <v/>
      </c>
      <c r="H464" s="64"/>
      <c r="I464" s="60"/>
      <c r="J464" s="61" t="str">
        <f t="array" ref="J464">IF(ROWS($B$10:B464)&gt;COUNTIF($Z$2:$Z$200,"انثى"),"",INDEX($AE$2:$AE$200,SMALL(IF($AF$2:$AF$200&lt;&gt;"",IF($Z$2:$Z$200="انثى",ROW($AF$2:$AF$200)-ROW($AF$2)+1)),ROWS($B$10:B464))))</f>
        <v/>
      </c>
      <c r="K464" s="62"/>
      <c r="L464" s="62"/>
    </row>
    <row r="465" spans="1:12">
      <c r="A465" s="58"/>
      <c r="B465" s="59"/>
      <c r="C465" s="60"/>
      <c r="D465" s="61"/>
      <c r="E465" s="62"/>
      <c r="F465" s="62" t="str">
        <f t="array" ref="F465">IF(ROWS($B$10:B465)&gt;COUNTIF($Z$2:$Z$200,"ذكر"),"",INDEX($AA$2:$AA$200,SMALL(IF($AF$2:$AF$200&lt;&gt;"",IF($Z$2:$Z$200="ذكر",ROW($AF$2:$AF$200)-ROW($AF$2)+1)),ROWS($B$10:B465))))</f>
        <v/>
      </c>
      <c r="G465" s="63" t="str">
        <f>IF(H465="","",MAX($G$9:G464)+1)</f>
        <v/>
      </c>
      <c r="H465" s="64"/>
      <c r="I465" s="60"/>
      <c r="J465" s="61" t="str">
        <f t="array" ref="J465">IF(ROWS($B$10:B465)&gt;COUNTIF($Z$2:$Z$200,"انثى"),"",INDEX($AE$2:$AE$200,SMALL(IF($AF$2:$AF$200&lt;&gt;"",IF($Z$2:$Z$200="انثى",ROW($AF$2:$AF$200)-ROW($AF$2)+1)),ROWS($B$10:B465))))</f>
        <v/>
      </c>
      <c r="K465" s="62"/>
      <c r="L465" s="62"/>
    </row>
    <row r="466" spans="1:12">
      <c r="A466" s="58"/>
      <c r="B466" s="59"/>
      <c r="C466" s="60"/>
      <c r="D466" s="61"/>
      <c r="E466" s="62"/>
      <c r="F466" s="62" t="str">
        <f t="array" ref="F466">IF(ROWS($B$10:B466)&gt;COUNTIF($Z$2:$Z$200,"ذكر"),"",INDEX($AA$2:$AA$200,SMALL(IF($AF$2:$AF$200&lt;&gt;"",IF($Z$2:$Z$200="ذكر",ROW($AF$2:$AF$200)-ROW($AF$2)+1)),ROWS($B$10:B466))))</f>
        <v/>
      </c>
      <c r="G466" s="63" t="str">
        <f>IF(H466="","",MAX($G$9:G465)+1)</f>
        <v/>
      </c>
      <c r="H466" s="64"/>
      <c r="I466" s="60"/>
      <c r="J466" s="61" t="str">
        <f t="array" ref="J466">IF(ROWS($B$10:B466)&gt;COUNTIF($Z$2:$Z$200,"انثى"),"",INDEX($AE$2:$AE$200,SMALL(IF($AF$2:$AF$200&lt;&gt;"",IF($Z$2:$Z$200="انثى",ROW($AF$2:$AF$200)-ROW($AF$2)+1)),ROWS($B$10:B466))))</f>
        <v/>
      </c>
      <c r="K466" s="62"/>
      <c r="L466" s="62"/>
    </row>
    <row r="467" spans="1:12">
      <c r="A467" s="58"/>
      <c r="B467" s="59"/>
      <c r="C467" s="60"/>
      <c r="D467" s="61"/>
      <c r="E467" s="62"/>
      <c r="F467" s="62" t="str">
        <f t="array" ref="F467">IF(ROWS($B$10:B467)&gt;COUNTIF($Z$2:$Z$200,"ذكر"),"",INDEX($AA$2:$AA$200,SMALL(IF($AF$2:$AF$200&lt;&gt;"",IF($Z$2:$Z$200="ذكر",ROW($AF$2:$AF$200)-ROW($AF$2)+1)),ROWS($B$10:B467))))</f>
        <v/>
      </c>
      <c r="G467" s="63" t="str">
        <f>IF(H467="","",MAX($G$9:G466)+1)</f>
        <v/>
      </c>
      <c r="H467" s="64"/>
      <c r="I467" s="60"/>
      <c r="J467" s="61" t="str">
        <f t="array" ref="J467">IF(ROWS($B$10:B467)&gt;COUNTIF($Z$2:$Z$200,"انثى"),"",INDEX($AE$2:$AE$200,SMALL(IF($AF$2:$AF$200&lt;&gt;"",IF($Z$2:$Z$200="انثى",ROW($AF$2:$AF$200)-ROW($AF$2)+1)),ROWS($B$10:B467))))</f>
        <v/>
      </c>
      <c r="K467" s="62"/>
      <c r="L467" s="62"/>
    </row>
    <row r="468" spans="1:12">
      <c r="A468" s="58"/>
      <c r="B468" s="59"/>
      <c r="C468" s="60"/>
      <c r="D468" s="61"/>
      <c r="E468" s="62"/>
      <c r="F468" s="62" t="str">
        <f t="array" ref="F468">IF(ROWS($B$10:B468)&gt;COUNTIF($Z$2:$Z$200,"ذكر"),"",INDEX($AA$2:$AA$200,SMALL(IF($AF$2:$AF$200&lt;&gt;"",IF($Z$2:$Z$200="ذكر",ROW($AF$2:$AF$200)-ROW($AF$2)+1)),ROWS($B$10:B468))))</f>
        <v/>
      </c>
      <c r="G468" s="63" t="str">
        <f>IF(H468="","",MAX($G$9:G467)+1)</f>
        <v/>
      </c>
      <c r="H468" s="64"/>
      <c r="I468" s="60"/>
      <c r="J468" s="61" t="str">
        <f t="array" ref="J468">IF(ROWS($B$10:B468)&gt;COUNTIF($Z$2:$Z$200,"انثى"),"",INDEX($AE$2:$AE$200,SMALL(IF($AF$2:$AF$200&lt;&gt;"",IF($Z$2:$Z$200="انثى",ROW($AF$2:$AF$200)-ROW($AF$2)+1)),ROWS($B$10:B468))))</f>
        <v/>
      </c>
      <c r="K468" s="62"/>
      <c r="L468" s="62"/>
    </row>
    <row r="469" spans="1:12">
      <c r="A469" s="58"/>
      <c r="B469" s="59"/>
      <c r="C469" s="60"/>
      <c r="D469" s="61"/>
      <c r="E469" s="62"/>
      <c r="F469" s="62" t="str">
        <f t="array" ref="F469">IF(ROWS($B$10:B469)&gt;COUNTIF($Z$2:$Z$200,"ذكر"),"",INDEX($AA$2:$AA$200,SMALL(IF($AF$2:$AF$200&lt;&gt;"",IF($Z$2:$Z$200="ذكر",ROW($AF$2:$AF$200)-ROW($AF$2)+1)),ROWS($B$10:B469))))</f>
        <v/>
      </c>
      <c r="G469" s="63" t="str">
        <f>IF(H469="","",MAX($G$9:G468)+1)</f>
        <v/>
      </c>
      <c r="H469" s="64"/>
      <c r="I469" s="60"/>
      <c r="J469" s="61" t="str">
        <f t="array" ref="J469">IF(ROWS($B$10:B469)&gt;COUNTIF($Z$2:$Z$200,"انثى"),"",INDEX($AE$2:$AE$200,SMALL(IF($AF$2:$AF$200&lt;&gt;"",IF($Z$2:$Z$200="انثى",ROW($AF$2:$AF$200)-ROW($AF$2)+1)),ROWS($B$10:B469))))</f>
        <v/>
      </c>
      <c r="K469" s="62"/>
      <c r="L469" s="62"/>
    </row>
    <row r="470" spans="1:12">
      <c r="A470" s="58"/>
      <c r="B470" s="59"/>
      <c r="C470" s="60"/>
      <c r="D470" s="61"/>
      <c r="E470" s="62"/>
      <c r="F470" s="62" t="str">
        <f t="array" ref="F470">IF(ROWS($B$10:B470)&gt;COUNTIF($Z$2:$Z$200,"ذكر"),"",INDEX($AA$2:$AA$200,SMALL(IF($AF$2:$AF$200&lt;&gt;"",IF($Z$2:$Z$200="ذكر",ROW($AF$2:$AF$200)-ROW($AF$2)+1)),ROWS($B$10:B470))))</f>
        <v/>
      </c>
      <c r="G470" s="63" t="str">
        <f>IF(H470="","",MAX($G$9:G469)+1)</f>
        <v/>
      </c>
      <c r="H470" s="64"/>
      <c r="I470" s="60"/>
      <c r="J470" s="61" t="str">
        <f t="array" ref="J470">IF(ROWS($B$10:B470)&gt;COUNTIF($Z$2:$Z$200,"انثى"),"",INDEX($AE$2:$AE$200,SMALL(IF($AF$2:$AF$200&lt;&gt;"",IF($Z$2:$Z$200="انثى",ROW($AF$2:$AF$200)-ROW($AF$2)+1)),ROWS($B$10:B470))))</f>
        <v/>
      </c>
      <c r="K470" s="62"/>
      <c r="L470" s="62"/>
    </row>
    <row r="471" spans="1:12">
      <c r="A471" s="58"/>
      <c r="B471" s="59"/>
      <c r="C471" s="60"/>
      <c r="D471" s="61"/>
      <c r="E471" s="62"/>
      <c r="F471" s="62" t="str">
        <f t="array" ref="F471">IF(ROWS($B$10:B471)&gt;COUNTIF($Z$2:$Z$200,"ذكر"),"",INDEX($AA$2:$AA$200,SMALL(IF($AF$2:$AF$200&lt;&gt;"",IF($Z$2:$Z$200="ذكر",ROW($AF$2:$AF$200)-ROW($AF$2)+1)),ROWS($B$10:B471))))</f>
        <v/>
      </c>
      <c r="G471" s="63" t="str">
        <f>IF(H471="","",MAX($G$9:G470)+1)</f>
        <v/>
      </c>
      <c r="H471" s="64"/>
      <c r="I471" s="60"/>
      <c r="J471" s="61" t="str">
        <f t="array" ref="J471">IF(ROWS($B$10:B471)&gt;COUNTIF($Z$2:$Z$200,"انثى"),"",INDEX($AE$2:$AE$200,SMALL(IF($AF$2:$AF$200&lt;&gt;"",IF($Z$2:$Z$200="انثى",ROW($AF$2:$AF$200)-ROW($AF$2)+1)),ROWS($B$10:B471))))</f>
        <v/>
      </c>
      <c r="K471" s="62"/>
      <c r="L471" s="62"/>
    </row>
    <row r="472" spans="1:12">
      <c r="A472" s="58"/>
      <c r="B472" s="59"/>
      <c r="C472" s="60"/>
      <c r="D472" s="61"/>
      <c r="E472" s="62"/>
      <c r="F472" s="62" t="str">
        <f t="array" ref="F472">IF(ROWS($B$10:B472)&gt;COUNTIF($Z$2:$Z$200,"ذكر"),"",INDEX($AA$2:$AA$200,SMALL(IF($AF$2:$AF$200&lt;&gt;"",IF($Z$2:$Z$200="ذكر",ROW($AF$2:$AF$200)-ROW($AF$2)+1)),ROWS($B$10:B472))))</f>
        <v/>
      </c>
      <c r="G472" s="63" t="str">
        <f>IF(H472="","",MAX($G$9:G471)+1)</f>
        <v/>
      </c>
      <c r="H472" s="64"/>
      <c r="I472" s="60"/>
      <c r="J472" s="61" t="str">
        <f t="array" ref="J472">IF(ROWS($B$10:B472)&gt;COUNTIF($Z$2:$Z$200,"انثى"),"",INDEX($AE$2:$AE$200,SMALL(IF($AF$2:$AF$200&lt;&gt;"",IF($Z$2:$Z$200="انثى",ROW($AF$2:$AF$200)-ROW($AF$2)+1)),ROWS($B$10:B472))))</f>
        <v/>
      </c>
      <c r="K472" s="62"/>
      <c r="L472" s="62"/>
    </row>
    <row r="473" spans="1:12">
      <c r="A473" s="58"/>
      <c r="B473" s="59"/>
      <c r="C473" s="60"/>
      <c r="D473" s="61"/>
      <c r="E473" s="62"/>
      <c r="F473" s="62" t="str">
        <f t="array" ref="F473">IF(ROWS($B$10:B473)&gt;COUNTIF($Z$2:$Z$200,"ذكر"),"",INDEX($AA$2:$AA$200,SMALL(IF($AF$2:$AF$200&lt;&gt;"",IF($Z$2:$Z$200="ذكر",ROW($AF$2:$AF$200)-ROW($AF$2)+1)),ROWS($B$10:B473))))</f>
        <v/>
      </c>
      <c r="G473" s="63" t="str">
        <f>IF(H473="","",MAX($G$9:G472)+1)</f>
        <v/>
      </c>
      <c r="H473" s="64"/>
      <c r="I473" s="60"/>
      <c r="J473" s="61" t="str">
        <f t="array" ref="J473">IF(ROWS($B$10:B473)&gt;COUNTIF($Z$2:$Z$200,"انثى"),"",INDEX($AE$2:$AE$200,SMALL(IF($AF$2:$AF$200&lt;&gt;"",IF($Z$2:$Z$200="انثى",ROW($AF$2:$AF$200)-ROW($AF$2)+1)),ROWS($B$10:B473))))</f>
        <v/>
      </c>
      <c r="K473" s="62"/>
      <c r="L473" s="62"/>
    </row>
    <row r="474" spans="1:12">
      <c r="A474" s="58"/>
      <c r="B474" s="59"/>
      <c r="C474" s="60"/>
      <c r="D474" s="61"/>
      <c r="E474" s="62"/>
      <c r="F474" s="62" t="str">
        <f t="array" ref="F474">IF(ROWS($B$10:B474)&gt;COUNTIF($Z$2:$Z$200,"ذكر"),"",INDEX($AA$2:$AA$200,SMALL(IF($AF$2:$AF$200&lt;&gt;"",IF($Z$2:$Z$200="ذكر",ROW($AF$2:$AF$200)-ROW($AF$2)+1)),ROWS($B$10:B474))))</f>
        <v/>
      </c>
      <c r="G474" s="63" t="str">
        <f>IF(H474="","",MAX($G$9:G473)+1)</f>
        <v/>
      </c>
      <c r="H474" s="64"/>
      <c r="I474" s="60"/>
      <c r="J474" s="61" t="str">
        <f t="array" ref="J474">IF(ROWS($B$10:B474)&gt;COUNTIF($Z$2:$Z$200,"انثى"),"",INDEX($AE$2:$AE$200,SMALL(IF($AF$2:$AF$200&lt;&gt;"",IF($Z$2:$Z$200="انثى",ROW($AF$2:$AF$200)-ROW($AF$2)+1)),ROWS($B$10:B474))))</f>
        <v/>
      </c>
      <c r="K474" s="62"/>
      <c r="L474" s="62"/>
    </row>
    <row r="475" spans="1:12">
      <c r="A475" s="58"/>
      <c r="B475" s="59"/>
      <c r="C475" s="60"/>
      <c r="D475" s="61"/>
      <c r="E475" s="62"/>
      <c r="F475" s="62" t="str">
        <f t="array" ref="F475">IF(ROWS($B$10:B475)&gt;COUNTIF($Z$2:$Z$200,"ذكر"),"",INDEX($AA$2:$AA$200,SMALL(IF($AF$2:$AF$200&lt;&gt;"",IF($Z$2:$Z$200="ذكر",ROW($AF$2:$AF$200)-ROW($AF$2)+1)),ROWS($B$10:B475))))</f>
        <v/>
      </c>
      <c r="G475" s="63" t="str">
        <f>IF(H475="","",MAX($G$9:G474)+1)</f>
        <v/>
      </c>
      <c r="H475" s="64"/>
      <c r="I475" s="60"/>
      <c r="J475" s="61" t="str">
        <f t="array" ref="J475">IF(ROWS($B$10:B475)&gt;COUNTIF($Z$2:$Z$200,"انثى"),"",INDEX($AE$2:$AE$200,SMALL(IF($AF$2:$AF$200&lt;&gt;"",IF($Z$2:$Z$200="انثى",ROW($AF$2:$AF$200)-ROW($AF$2)+1)),ROWS($B$10:B475))))</f>
        <v/>
      </c>
      <c r="K475" s="62"/>
      <c r="L475" s="62"/>
    </row>
    <row r="476" spans="1:12">
      <c r="A476" s="58"/>
      <c r="B476" s="59"/>
      <c r="C476" s="60"/>
      <c r="D476" s="61"/>
      <c r="E476" s="62"/>
      <c r="F476" s="62" t="str">
        <f t="array" ref="F476">IF(ROWS($B$10:B476)&gt;COUNTIF($Z$2:$Z$200,"ذكر"),"",INDEX($AA$2:$AA$200,SMALL(IF($AF$2:$AF$200&lt;&gt;"",IF($Z$2:$Z$200="ذكر",ROW($AF$2:$AF$200)-ROW($AF$2)+1)),ROWS($B$10:B476))))</f>
        <v/>
      </c>
      <c r="G476" s="63" t="str">
        <f>IF(H476="","",MAX($G$9:G475)+1)</f>
        <v/>
      </c>
      <c r="H476" s="64"/>
      <c r="I476" s="60"/>
      <c r="J476" s="61" t="str">
        <f t="array" ref="J476">IF(ROWS($B$10:B476)&gt;COUNTIF($Z$2:$Z$200,"انثى"),"",INDEX($AE$2:$AE$200,SMALL(IF($AF$2:$AF$200&lt;&gt;"",IF($Z$2:$Z$200="انثى",ROW($AF$2:$AF$200)-ROW($AF$2)+1)),ROWS($B$10:B476))))</f>
        <v/>
      </c>
      <c r="K476" s="62"/>
      <c r="L476" s="62"/>
    </row>
    <row r="477" spans="1:12">
      <c r="A477" s="58"/>
      <c r="B477" s="59"/>
      <c r="C477" s="60"/>
      <c r="D477" s="61"/>
      <c r="E477" s="62"/>
      <c r="F477" s="62" t="str">
        <f t="array" ref="F477">IF(ROWS($B$10:B477)&gt;COUNTIF($Z$2:$Z$200,"ذكر"),"",INDEX($AA$2:$AA$200,SMALL(IF($AF$2:$AF$200&lt;&gt;"",IF($Z$2:$Z$200="ذكر",ROW($AF$2:$AF$200)-ROW($AF$2)+1)),ROWS($B$10:B477))))</f>
        <v/>
      </c>
      <c r="G477" s="63" t="str">
        <f>IF(H477="","",MAX($G$9:G476)+1)</f>
        <v/>
      </c>
      <c r="H477" s="64"/>
      <c r="I477" s="60"/>
      <c r="J477" s="61" t="str">
        <f t="array" ref="J477">IF(ROWS($B$10:B477)&gt;COUNTIF($Z$2:$Z$200,"انثى"),"",INDEX($AE$2:$AE$200,SMALL(IF($AF$2:$AF$200&lt;&gt;"",IF($Z$2:$Z$200="انثى",ROW($AF$2:$AF$200)-ROW($AF$2)+1)),ROWS($B$10:B477))))</f>
        <v/>
      </c>
      <c r="K477" s="62"/>
      <c r="L477" s="62"/>
    </row>
    <row r="478" spans="1:12">
      <c r="A478" s="58"/>
      <c r="B478" s="59"/>
      <c r="C478" s="60"/>
      <c r="D478" s="61"/>
      <c r="E478" s="62"/>
      <c r="F478" s="62" t="str">
        <f t="array" ref="F478">IF(ROWS($B$10:B478)&gt;COUNTIF($Z$2:$Z$200,"ذكر"),"",INDEX($AA$2:$AA$200,SMALL(IF($AF$2:$AF$200&lt;&gt;"",IF($Z$2:$Z$200="ذكر",ROW($AF$2:$AF$200)-ROW($AF$2)+1)),ROWS($B$10:B478))))</f>
        <v/>
      </c>
      <c r="G478" s="63" t="str">
        <f>IF(H478="","",MAX($G$9:G477)+1)</f>
        <v/>
      </c>
      <c r="H478" s="64"/>
      <c r="I478" s="60"/>
      <c r="J478" s="61" t="str">
        <f t="array" ref="J478">IF(ROWS($B$10:B478)&gt;COUNTIF($Z$2:$Z$200,"انثى"),"",INDEX($AE$2:$AE$200,SMALL(IF($AF$2:$AF$200&lt;&gt;"",IF($Z$2:$Z$200="انثى",ROW($AF$2:$AF$200)-ROW($AF$2)+1)),ROWS($B$10:B478))))</f>
        <v/>
      </c>
      <c r="K478" s="62"/>
      <c r="L478" s="62"/>
    </row>
    <row r="479" spans="1:12">
      <c r="A479" s="58"/>
      <c r="B479" s="59"/>
      <c r="C479" s="60"/>
      <c r="D479" s="61"/>
      <c r="E479" s="62"/>
      <c r="F479" s="62" t="str">
        <f t="array" ref="F479">IF(ROWS($B$10:B479)&gt;COUNTIF($Z$2:$Z$200,"ذكر"),"",INDEX($AA$2:$AA$200,SMALL(IF($AF$2:$AF$200&lt;&gt;"",IF($Z$2:$Z$200="ذكر",ROW($AF$2:$AF$200)-ROW($AF$2)+1)),ROWS($B$10:B479))))</f>
        <v/>
      </c>
      <c r="G479" s="63" t="str">
        <f>IF(H479="","",MAX($G$9:G478)+1)</f>
        <v/>
      </c>
      <c r="H479" s="64"/>
      <c r="I479" s="60"/>
      <c r="J479" s="61" t="str">
        <f t="array" ref="J479">IF(ROWS($B$10:B479)&gt;COUNTIF($Z$2:$Z$200,"انثى"),"",INDEX($AE$2:$AE$200,SMALL(IF($AF$2:$AF$200&lt;&gt;"",IF($Z$2:$Z$200="انثى",ROW($AF$2:$AF$200)-ROW($AF$2)+1)),ROWS($B$10:B479))))</f>
        <v/>
      </c>
      <c r="K479" s="62"/>
      <c r="L479" s="62"/>
    </row>
    <row r="480" spans="1:12">
      <c r="A480" s="58"/>
      <c r="B480" s="59"/>
      <c r="C480" s="60"/>
      <c r="D480" s="61"/>
      <c r="E480" s="62"/>
      <c r="F480" s="62" t="str">
        <f t="array" ref="F480">IF(ROWS($B$10:B480)&gt;COUNTIF($Z$2:$Z$200,"ذكر"),"",INDEX($AA$2:$AA$200,SMALL(IF($AF$2:$AF$200&lt;&gt;"",IF($Z$2:$Z$200="ذكر",ROW($AF$2:$AF$200)-ROW($AF$2)+1)),ROWS($B$10:B480))))</f>
        <v/>
      </c>
      <c r="G480" s="63" t="str">
        <f>IF(H480="","",MAX($G$9:G479)+1)</f>
        <v/>
      </c>
      <c r="H480" s="64"/>
      <c r="I480" s="60"/>
      <c r="J480" s="61" t="str">
        <f t="array" ref="J480">IF(ROWS($B$10:B480)&gt;COUNTIF($Z$2:$Z$200,"انثى"),"",INDEX($AE$2:$AE$200,SMALL(IF($AF$2:$AF$200&lt;&gt;"",IF($Z$2:$Z$200="انثى",ROW($AF$2:$AF$200)-ROW($AF$2)+1)),ROWS($B$10:B480))))</f>
        <v/>
      </c>
      <c r="K480" s="62"/>
      <c r="L480" s="62"/>
    </row>
    <row r="481" spans="1:12">
      <c r="A481" s="58"/>
      <c r="B481" s="59"/>
      <c r="C481" s="60"/>
      <c r="D481" s="61"/>
      <c r="E481" s="62"/>
      <c r="F481" s="62" t="str">
        <f t="array" ref="F481">IF(ROWS($B$10:B481)&gt;COUNTIF($Z$2:$Z$200,"ذكر"),"",INDEX($AA$2:$AA$200,SMALL(IF($AF$2:$AF$200&lt;&gt;"",IF($Z$2:$Z$200="ذكر",ROW($AF$2:$AF$200)-ROW($AF$2)+1)),ROWS($B$10:B481))))</f>
        <v/>
      </c>
      <c r="G481" s="63" t="str">
        <f>IF(H481="","",MAX($G$9:G480)+1)</f>
        <v/>
      </c>
      <c r="H481" s="64"/>
      <c r="I481" s="60"/>
      <c r="J481" s="61" t="str">
        <f t="array" ref="J481">IF(ROWS($B$10:B481)&gt;COUNTIF($Z$2:$Z$200,"انثى"),"",INDEX($AE$2:$AE$200,SMALL(IF($AF$2:$AF$200&lt;&gt;"",IF($Z$2:$Z$200="انثى",ROW($AF$2:$AF$200)-ROW($AF$2)+1)),ROWS($B$10:B481))))</f>
        <v/>
      </c>
      <c r="K481" s="62"/>
      <c r="L481" s="62"/>
    </row>
    <row r="482" spans="1:12">
      <c r="A482" s="58"/>
      <c r="B482" s="59"/>
      <c r="C482" s="60"/>
      <c r="D482" s="61"/>
      <c r="E482" s="62"/>
      <c r="F482" s="62" t="str">
        <f t="array" ref="F482">IF(ROWS($B$10:B482)&gt;COUNTIF($Z$2:$Z$200,"ذكر"),"",INDEX($AA$2:$AA$200,SMALL(IF($AF$2:$AF$200&lt;&gt;"",IF($Z$2:$Z$200="ذكر",ROW($AF$2:$AF$200)-ROW($AF$2)+1)),ROWS($B$10:B482))))</f>
        <v/>
      </c>
      <c r="G482" s="63" t="str">
        <f>IF(H482="","",MAX($G$9:G481)+1)</f>
        <v/>
      </c>
      <c r="H482" s="64"/>
      <c r="I482" s="60"/>
      <c r="J482" s="61" t="str">
        <f t="array" ref="J482">IF(ROWS($B$10:B482)&gt;COUNTIF($Z$2:$Z$200,"انثى"),"",INDEX($AE$2:$AE$200,SMALL(IF($AF$2:$AF$200&lt;&gt;"",IF($Z$2:$Z$200="انثى",ROW($AF$2:$AF$200)-ROW($AF$2)+1)),ROWS($B$10:B482))))</f>
        <v/>
      </c>
      <c r="K482" s="62"/>
      <c r="L482" s="62"/>
    </row>
    <row r="483" spans="1:12">
      <c r="A483" s="58"/>
      <c r="B483" s="59"/>
      <c r="C483" s="60"/>
      <c r="D483" s="61"/>
      <c r="E483" s="62"/>
      <c r="F483" s="62" t="str">
        <f t="array" ref="F483">IF(ROWS($B$10:B483)&gt;COUNTIF($Z$2:$Z$200,"ذكر"),"",INDEX($AA$2:$AA$200,SMALL(IF($AF$2:$AF$200&lt;&gt;"",IF($Z$2:$Z$200="ذكر",ROW($AF$2:$AF$200)-ROW($AF$2)+1)),ROWS($B$10:B483))))</f>
        <v/>
      </c>
      <c r="G483" s="63" t="str">
        <f>IF(H483="","",MAX($G$9:G482)+1)</f>
        <v/>
      </c>
      <c r="H483" s="64"/>
      <c r="I483" s="60"/>
      <c r="J483" s="61" t="str">
        <f t="array" ref="J483">IF(ROWS($B$10:B483)&gt;COUNTIF($Z$2:$Z$200,"انثى"),"",INDEX($AE$2:$AE$200,SMALL(IF($AF$2:$AF$200&lt;&gt;"",IF($Z$2:$Z$200="انثى",ROW($AF$2:$AF$200)-ROW($AF$2)+1)),ROWS($B$10:B483))))</f>
        <v/>
      </c>
      <c r="K483" s="62"/>
      <c r="L483" s="62"/>
    </row>
    <row r="484" spans="1:12">
      <c r="A484" s="58"/>
      <c r="B484" s="59"/>
      <c r="C484" s="60"/>
      <c r="D484" s="61"/>
      <c r="E484" s="62"/>
      <c r="F484" s="62" t="str">
        <f t="array" ref="F484">IF(ROWS($B$10:B484)&gt;COUNTIF($Z$2:$Z$200,"ذكر"),"",INDEX($AA$2:$AA$200,SMALL(IF($AF$2:$AF$200&lt;&gt;"",IF($Z$2:$Z$200="ذكر",ROW($AF$2:$AF$200)-ROW($AF$2)+1)),ROWS($B$10:B484))))</f>
        <v/>
      </c>
      <c r="G484" s="63" t="str">
        <f>IF(H484="","",MAX($G$9:G483)+1)</f>
        <v/>
      </c>
      <c r="H484" s="64"/>
      <c r="I484" s="60"/>
      <c r="J484" s="61" t="str">
        <f t="array" ref="J484">IF(ROWS($B$10:B484)&gt;COUNTIF($Z$2:$Z$200,"انثى"),"",INDEX($AE$2:$AE$200,SMALL(IF($AF$2:$AF$200&lt;&gt;"",IF($Z$2:$Z$200="انثى",ROW($AF$2:$AF$200)-ROW($AF$2)+1)),ROWS($B$10:B484))))</f>
        <v/>
      </c>
      <c r="K484" s="62"/>
      <c r="L484" s="62"/>
    </row>
    <row r="485" spans="1:12">
      <c r="A485" s="58"/>
      <c r="B485" s="59"/>
      <c r="C485" s="60"/>
      <c r="D485" s="61"/>
      <c r="E485" s="62"/>
      <c r="F485" s="62" t="str">
        <f t="array" ref="F485">IF(ROWS($B$10:B485)&gt;COUNTIF($Z$2:$Z$200,"ذكر"),"",INDEX($AA$2:$AA$200,SMALL(IF($AF$2:$AF$200&lt;&gt;"",IF($Z$2:$Z$200="ذكر",ROW($AF$2:$AF$200)-ROW($AF$2)+1)),ROWS($B$10:B485))))</f>
        <v/>
      </c>
      <c r="G485" s="63" t="str">
        <f>IF(H485="","",MAX($G$9:G484)+1)</f>
        <v/>
      </c>
      <c r="H485" s="64"/>
      <c r="I485" s="60"/>
      <c r="J485" s="61" t="str">
        <f t="array" ref="J485">IF(ROWS($B$10:B485)&gt;COUNTIF($Z$2:$Z$200,"انثى"),"",INDEX($AE$2:$AE$200,SMALL(IF($AF$2:$AF$200&lt;&gt;"",IF($Z$2:$Z$200="انثى",ROW($AF$2:$AF$200)-ROW($AF$2)+1)),ROWS($B$10:B485))))</f>
        <v/>
      </c>
      <c r="K485" s="62"/>
      <c r="L485" s="62"/>
    </row>
    <row r="486" spans="1:12">
      <c r="A486" s="58"/>
      <c r="B486" s="59"/>
      <c r="C486" s="60"/>
      <c r="D486" s="61"/>
      <c r="E486" s="62"/>
      <c r="F486" s="62" t="str">
        <f t="array" ref="F486">IF(ROWS($B$10:B486)&gt;COUNTIF($Z$2:$Z$200,"ذكر"),"",INDEX($AA$2:$AA$200,SMALL(IF($AF$2:$AF$200&lt;&gt;"",IF($Z$2:$Z$200="ذكر",ROW($AF$2:$AF$200)-ROW($AF$2)+1)),ROWS($B$10:B486))))</f>
        <v/>
      </c>
      <c r="G486" s="63" t="str">
        <f>IF(H486="","",MAX($G$9:G485)+1)</f>
        <v/>
      </c>
      <c r="H486" s="64"/>
      <c r="I486" s="60"/>
      <c r="J486" s="61" t="str">
        <f t="array" ref="J486">IF(ROWS($B$10:B486)&gt;COUNTIF($Z$2:$Z$200,"انثى"),"",INDEX($AE$2:$AE$200,SMALL(IF($AF$2:$AF$200&lt;&gt;"",IF($Z$2:$Z$200="انثى",ROW($AF$2:$AF$200)-ROW($AF$2)+1)),ROWS($B$10:B486))))</f>
        <v/>
      </c>
      <c r="K486" s="62"/>
      <c r="L486" s="62"/>
    </row>
    <row r="487" spans="1:12">
      <c r="A487" s="58"/>
      <c r="B487" s="59"/>
      <c r="C487" s="60"/>
      <c r="D487" s="61"/>
      <c r="E487" s="62"/>
      <c r="F487" s="62" t="str">
        <f t="array" ref="F487">IF(ROWS($B$10:B487)&gt;COUNTIF($Z$2:$Z$200,"ذكر"),"",INDEX($AA$2:$AA$200,SMALL(IF($AF$2:$AF$200&lt;&gt;"",IF($Z$2:$Z$200="ذكر",ROW($AF$2:$AF$200)-ROW($AF$2)+1)),ROWS($B$10:B487))))</f>
        <v/>
      </c>
      <c r="G487" s="63" t="str">
        <f>IF(H487="","",MAX($G$9:G486)+1)</f>
        <v/>
      </c>
      <c r="H487" s="64"/>
      <c r="I487" s="60"/>
      <c r="J487" s="61" t="str">
        <f t="array" ref="J487">IF(ROWS($B$10:B487)&gt;COUNTIF($Z$2:$Z$200,"انثى"),"",INDEX($AE$2:$AE$200,SMALL(IF($AF$2:$AF$200&lt;&gt;"",IF($Z$2:$Z$200="انثى",ROW($AF$2:$AF$200)-ROW($AF$2)+1)),ROWS($B$10:B487))))</f>
        <v/>
      </c>
      <c r="K487" s="62"/>
      <c r="L487" s="62"/>
    </row>
    <row r="488" spans="1:12">
      <c r="A488" s="58"/>
      <c r="B488" s="59"/>
      <c r="C488" s="60"/>
      <c r="D488" s="61"/>
      <c r="E488" s="62"/>
      <c r="F488" s="62" t="str">
        <f t="array" ref="F488">IF(ROWS($B$10:B488)&gt;COUNTIF($Z$2:$Z$200,"ذكر"),"",INDEX($AA$2:$AA$200,SMALL(IF($AF$2:$AF$200&lt;&gt;"",IF($Z$2:$Z$200="ذكر",ROW($AF$2:$AF$200)-ROW($AF$2)+1)),ROWS($B$10:B488))))</f>
        <v/>
      </c>
      <c r="G488" s="63" t="str">
        <f>IF(H488="","",MAX($G$9:G487)+1)</f>
        <v/>
      </c>
      <c r="H488" s="64"/>
      <c r="I488" s="60"/>
      <c r="J488" s="61" t="str">
        <f t="array" ref="J488">IF(ROWS($B$10:B488)&gt;COUNTIF($Z$2:$Z$200,"انثى"),"",INDEX($AE$2:$AE$200,SMALL(IF($AF$2:$AF$200&lt;&gt;"",IF($Z$2:$Z$200="انثى",ROW($AF$2:$AF$200)-ROW($AF$2)+1)),ROWS($B$10:B488))))</f>
        <v/>
      </c>
      <c r="K488" s="62"/>
      <c r="L488" s="62"/>
    </row>
    <row r="489" spans="1:12">
      <c r="A489" s="58"/>
      <c r="B489" s="59"/>
      <c r="C489" s="60"/>
      <c r="D489" s="61"/>
      <c r="E489" s="62"/>
      <c r="F489" s="62" t="str">
        <f t="array" ref="F489">IF(ROWS($B$10:B489)&gt;COUNTIF($Z$2:$Z$200,"ذكر"),"",INDEX($AA$2:$AA$200,SMALL(IF($AF$2:$AF$200&lt;&gt;"",IF($Z$2:$Z$200="ذكر",ROW($AF$2:$AF$200)-ROW($AF$2)+1)),ROWS($B$10:B489))))</f>
        <v/>
      </c>
      <c r="G489" s="63" t="str">
        <f>IF(H489="","",MAX($G$9:G488)+1)</f>
        <v/>
      </c>
      <c r="H489" s="64"/>
      <c r="I489" s="60"/>
      <c r="J489" s="61" t="str">
        <f t="array" ref="J489">IF(ROWS($B$10:B489)&gt;COUNTIF($Z$2:$Z$200,"انثى"),"",INDEX($AE$2:$AE$200,SMALL(IF($AF$2:$AF$200&lt;&gt;"",IF($Z$2:$Z$200="انثى",ROW($AF$2:$AF$200)-ROW($AF$2)+1)),ROWS($B$10:B489))))</f>
        <v/>
      </c>
      <c r="K489" s="62"/>
      <c r="L489" s="62"/>
    </row>
    <row r="490" spans="1:12">
      <c r="A490" s="58"/>
      <c r="B490" s="59"/>
      <c r="C490" s="60"/>
      <c r="D490" s="61"/>
      <c r="E490" s="62"/>
      <c r="F490" s="62" t="str">
        <f t="array" ref="F490">IF(ROWS($B$10:B490)&gt;COUNTIF($Z$2:$Z$200,"ذكر"),"",INDEX($AA$2:$AA$200,SMALL(IF($AF$2:$AF$200&lt;&gt;"",IF($Z$2:$Z$200="ذكر",ROW($AF$2:$AF$200)-ROW($AF$2)+1)),ROWS($B$10:B490))))</f>
        <v/>
      </c>
      <c r="G490" s="63" t="str">
        <f>IF(H490="","",MAX($G$9:G489)+1)</f>
        <v/>
      </c>
      <c r="H490" s="64"/>
      <c r="I490" s="60"/>
      <c r="J490" s="61" t="str">
        <f t="array" ref="J490">IF(ROWS($B$10:B490)&gt;COUNTIF($Z$2:$Z$200,"انثى"),"",INDEX($AE$2:$AE$200,SMALL(IF($AF$2:$AF$200&lt;&gt;"",IF($Z$2:$Z$200="انثى",ROW($AF$2:$AF$200)-ROW($AF$2)+1)),ROWS($B$10:B490))))</f>
        <v/>
      </c>
      <c r="K490" s="62"/>
      <c r="L490" s="62"/>
    </row>
    <row r="491" spans="1:12">
      <c r="A491" s="58"/>
      <c r="B491" s="59"/>
      <c r="C491" s="60"/>
      <c r="D491" s="61"/>
      <c r="E491" s="62"/>
      <c r="F491" s="62" t="str">
        <f t="array" ref="F491">IF(ROWS($B$10:B491)&gt;COUNTIF($Z$2:$Z$200,"ذكر"),"",INDEX($AA$2:$AA$200,SMALL(IF($AF$2:$AF$200&lt;&gt;"",IF($Z$2:$Z$200="ذكر",ROW($AF$2:$AF$200)-ROW($AF$2)+1)),ROWS($B$10:B491))))</f>
        <v/>
      </c>
      <c r="G491" s="63" t="str">
        <f>IF(H491="","",MAX($G$9:G490)+1)</f>
        <v/>
      </c>
      <c r="H491" s="64"/>
      <c r="I491" s="60"/>
      <c r="J491" s="61" t="str">
        <f t="array" ref="J491">IF(ROWS($B$10:B491)&gt;COUNTIF($Z$2:$Z$200,"انثى"),"",INDEX($AE$2:$AE$200,SMALL(IF($AF$2:$AF$200&lt;&gt;"",IF($Z$2:$Z$200="انثى",ROW($AF$2:$AF$200)-ROW($AF$2)+1)),ROWS($B$10:B491))))</f>
        <v/>
      </c>
      <c r="K491" s="62"/>
      <c r="L491" s="62"/>
    </row>
    <row r="492" spans="1:12">
      <c r="A492" s="58"/>
      <c r="B492" s="59"/>
      <c r="C492" s="60"/>
      <c r="D492" s="61"/>
      <c r="E492" s="62"/>
      <c r="F492" s="62" t="str">
        <f t="array" ref="F492">IF(ROWS($B$10:B492)&gt;COUNTIF($Z$2:$Z$200,"ذكر"),"",INDEX($AA$2:$AA$200,SMALL(IF($AF$2:$AF$200&lt;&gt;"",IF($Z$2:$Z$200="ذكر",ROW($AF$2:$AF$200)-ROW($AF$2)+1)),ROWS($B$10:B492))))</f>
        <v/>
      </c>
      <c r="G492" s="63" t="str">
        <f>IF(H492="","",MAX($G$9:G491)+1)</f>
        <v/>
      </c>
      <c r="H492" s="64"/>
      <c r="I492" s="60"/>
      <c r="J492" s="61" t="str">
        <f t="array" ref="J492">IF(ROWS($B$10:B492)&gt;COUNTIF($Z$2:$Z$200,"انثى"),"",INDEX($AE$2:$AE$200,SMALL(IF($AF$2:$AF$200&lt;&gt;"",IF($Z$2:$Z$200="انثى",ROW($AF$2:$AF$200)-ROW($AF$2)+1)),ROWS($B$10:B492))))</f>
        <v/>
      </c>
      <c r="K492" s="62"/>
      <c r="L492" s="62"/>
    </row>
    <row r="493" spans="1:12">
      <c r="A493" s="58"/>
      <c r="B493" s="59"/>
      <c r="C493" s="60"/>
      <c r="D493" s="61"/>
      <c r="E493" s="62"/>
      <c r="F493" s="62" t="str">
        <f t="array" ref="F493">IF(ROWS($B$10:B493)&gt;COUNTIF($Z$2:$Z$200,"ذكر"),"",INDEX($AA$2:$AA$200,SMALL(IF($AF$2:$AF$200&lt;&gt;"",IF($Z$2:$Z$200="ذكر",ROW($AF$2:$AF$200)-ROW($AF$2)+1)),ROWS($B$10:B493))))</f>
        <v/>
      </c>
      <c r="G493" s="63" t="str">
        <f>IF(H493="","",MAX($G$9:G492)+1)</f>
        <v/>
      </c>
      <c r="H493" s="64"/>
      <c r="I493" s="60"/>
      <c r="J493" s="61" t="str">
        <f t="array" ref="J493">IF(ROWS($B$10:B493)&gt;COUNTIF($Z$2:$Z$200,"انثى"),"",INDEX($AE$2:$AE$200,SMALL(IF($AF$2:$AF$200&lt;&gt;"",IF($Z$2:$Z$200="انثى",ROW($AF$2:$AF$200)-ROW($AF$2)+1)),ROWS($B$10:B493))))</f>
        <v/>
      </c>
      <c r="K493" s="62"/>
      <c r="L493" s="62"/>
    </row>
    <row r="494" spans="1:12">
      <c r="A494" s="58"/>
      <c r="B494" s="59"/>
      <c r="C494" s="60"/>
      <c r="D494" s="61"/>
      <c r="E494" s="62"/>
      <c r="F494" s="62" t="str">
        <f t="array" ref="F494">IF(ROWS($B$10:B494)&gt;COUNTIF($Z$2:$Z$200,"ذكر"),"",INDEX($AA$2:$AA$200,SMALL(IF($AF$2:$AF$200&lt;&gt;"",IF($Z$2:$Z$200="ذكر",ROW($AF$2:$AF$200)-ROW($AF$2)+1)),ROWS($B$10:B494))))</f>
        <v/>
      </c>
      <c r="G494" s="63" t="str">
        <f>IF(H494="","",MAX($G$9:G493)+1)</f>
        <v/>
      </c>
      <c r="H494" s="64"/>
      <c r="I494" s="60"/>
      <c r="J494" s="61" t="str">
        <f t="array" ref="J494">IF(ROWS($B$10:B494)&gt;COUNTIF($Z$2:$Z$200,"انثى"),"",INDEX($AE$2:$AE$200,SMALL(IF($AF$2:$AF$200&lt;&gt;"",IF($Z$2:$Z$200="انثى",ROW($AF$2:$AF$200)-ROW($AF$2)+1)),ROWS($B$10:B494))))</f>
        <v/>
      </c>
      <c r="K494" s="62"/>
      <c r="L494" s="62"/>
    </row>
    <row r="495" spans="1:12">
      <c r="A495" s="58"/>
      <c r="B495" s="59"/>
      <c r="C495" s="60"/>
      <c r="D495" s="61"/>
      <c r="E495" s="62"/>
      <c r="F495" s="62" t="str">
        <f t="array" ref="F495">IF(ROWS($B$10:B495)&gt;COUNTIF($Z$2:$Z$200,"ذكر"),"",INDEX($AA$2:$AA$200,SMALL(IF($AF$2:$AF$200&lt;&gt;"",IF($Z$2:$Z$200="ذكر",ROW($AF$2:$AF$200)-ROW($AF$2)+1)),ROWS($B$10:B495))))</f>
        <v/>
      </c>
      <c r="G495" s="63" t="str">
        <f>IF(H495="","",MAX($G$9:G494)+1)</f>
        <v/>
      </c>
      <c r="H495" s="64"/>
      <c r="I495" s="60"/>
      <c r="J495" s="61" t="str">
        <f t="array" ref="J495">IF(ROWS($B$10:B495)&gt;COUNTIF($Z$2:$Z$200,"انثى"),"",INDEX($AE$2:$AE$200,SMALL(IF($AF$2:$AF$200&lt;&gt;"",IF($Z$2:$Z$200="انثى",ROW($AF$2:$AF$200)-ROW($AF$2)+1)),ROWS($B$10:B495))))</f>
        <v/>
      </c>
      <c r="K495" s="62"/>
      <c r="L495" s="62"/>
    </row>
    <row r="496" spans="1:12">
      <c r="A496" s="58"/>
      <c r="B496" s="59"/>
      <c r="C496" s="60"/>
      <c r="D496" s="61"/>
      <c r="E496" s="62"/>
      <c r="F496" s="62" t="str">
        <f t="array" ref="F496">IF(ROWS($B$10:B496)&gt;COUNTIF($Z$2:$Z$200,"ذكر"),"",INDEX($AA$2:$AA$200,SMALL(IF($AF$2:$AF$200&lt;&gt;"",IF($Z$2:$Z$200="ذكر",ROW($AF$2:$AF$200)-ROW($AF$2)+1)),ROWS($B$10:B496))))</f>
        <v/>
      </c>
      <c r="G496" s="63" t="str">
        <f>IF(H496="","",MAX($G$9:G495)+1)</f>
        <v/>
      </c>
      <c r="H496" s="64"/>
      <c r="I496" s="60"/>
      <c r="J496" s="61" t="str">
        <f t="array" ref="J496">IF(ROWS($B$10:B496)&gt;COUNTIF($Z$2:$Z$200,"انثى"),"",INDEX($AE$2:$AE$200,SMALL(IF($AF$2:$AF$200&lt;&gt;"",IF($Z$2:$Z$200="انثى",ROW($AF$2:$AF$200)-ROW($AF$2)+1)),ROWS($B$10:B496))))</f>
        <v/>
      </c>
      <c r="K496" s="62"/>
      <c r="L496" s="62"/>
    </row>
    <row r="497" spans="1:12">
      <c r="A497" s="58"/>
      <c r="B497" s="59"/>
      <c r="C497" s="60"/>
      <c r="D497" s="61"/>
      <c r="E497" s="62"/>
      <c r="F497" s="62" t="str">
        <f t="array" ref="F497">IF(ROWS($B$10:B497)&gt;COUNTIF($Z$2:$Z$200,"ذكر"),"",INDEX($AA$2:$AA$200,SMALL(IF($AF$2:$AF$200&lt;&gt;"",IF($Z$2:$Z$200="ذكر",ROW($AF$2:$AF$200)-ROW($AF$2)+1)),ROWS($B$10:B497))))</f>
        <v/>
      </c>
      <c r="G497" s="63" t="str">
        <f>IF(H497="","",MAX($G$9:G496)+1)</f>
        <v/>
      </c>
      <c r="H497" s="64"/>
      <c r="I497" s="60"/>
      <c r="J497" s="61" t="str">
        <f t="array" ref="J497">IF(ROWS($B$10:B497)&gt;COUNTIF($Z$2:$Z$200,"انثى"),"",INDEX($AE$2:$AE$200,SMALL(IF($AF$2:$AF$200&lt;&gt;"",IF($Z$2:$Z$200="انثى",ROW($AF$2:$AF$200)-ROW($AF$2)+1)),ROWS($B$10:B497))))</f>
        <v/>
      </c>
      <c r="K497" s="62"/>
      <c r="L497" s="62"/>
    </row>
    <row r="498" spans="1:12">
      <c r="A498" s="58"/>
      <c r="B498" s="59"/>
      <c r="C498" s="60"/>
      <c r="D498" s="61"/>
      <c r="E498" s="62"/>
      <c r="F498" s="62" t="str">
        <f t="array" ref="F498">IF(ROWS($B$10:B498)&gt;COUNTIF($Z$2:$Z$200,"ذكر"),"",INDEX($AA$2:$AA$200,SMALL(IF($AF$2:$AF$200&lt;&gt;"",IF($Z$2:$Z$200="ذكر",ROW($AF$2:$AF$200)-ROW($AF$2)+1)),ROWS($B$10:B498))))</f>
        <v/>
      </c>
      <c r="G498" s="63" t="str">
        <f>IF(H498="","",MAX($G$9:G497)+1)</f>
        <v/>
      </c>
      <c r="H498" s="64"/>
      <c r="I498" s="60"/>
      <c r="J498" s="61" t="str">
        <f t="array" ref="J498">IF(ROWS($B$10:B498)&gt;COUNTIF($Z$2:$Z$200,"انثى"),"",INDEX($AE$2:$AE$200,SMALL(IF($AF$2:$AF$200&lt;&gt;"",IF($Z$2:$Z$200="انثى",ROW($AF$2:$AF$200)-ROW($AF$2)+1)),ROWS($B$10:B498))))</f>
        <v/>
      </c>
      <c r="K498" s="62"/>
      <c r="L498" s="62"/>
    </row>
    <row r="499" spans="1:12">
      <c r="A499" s="58"/>
      <c r="B499" s="59"/>
      <c r="C499" s="60"/>
      <c r="D499" s="61"/>
      <c r="E499" s="62"/>
      <c r="F499" s="62" t="str">
        <f t="array" ref="F499">IF(ROWS($B$10:B499)&gt;COUNTIF($Z$2:$Z$200,"ذكر"),"",INDEX($AA$2:$AA$200,SMALL(IF($AF$2:$AF$200&lt;&gt;"",IF($Z$2:$Z$200="ذكر",ROW($AF$2:$AF$200)-ROW($AF$2)+1)),ROWS($B$10:B499))))</f>
        <v/>
      </c>
      <c r="G499" s="63" t="str">
        <f>IF(H499="","",MAX($G$9:G498)+1)</f>
        <v/>
      </c>
      <c r="H499" s="64"/>
      <c r="I499" s="60"/>
      <c r="J499" s="61" t="str">
        <f t="array" ref="J499">IF(ROWS($B$10:B499)&gt;COUNTIF($Z$2:$Z$200,"انثى"),"",INDEX($AE$2:$AE$200,SMALL(IF($AF$2:$AF$200&lt;&gt;"",IF($Z$2:$Z$200="انثى",ROW($AF$2:$AF$200)-ROW($AF$2)+1)),ROWS($B$10:B499))))</f>
        <v/>
      </c>
      <c r="K499" s="62"/>
      <c r="L499" s="62"/>
    </row>
    <row r="500" spans="1:12">
      <c r="A500" s="58"/>
      <c r="B500" s="59"/>
      <c r="C500" s="60"/>
      <c r="D500" s="61"/>
      <c r="E500" s="62"/>
      <c r="F500" s="62" t="str">
        <f t="array" ref="F500">IF(ROWS($B$10:B500)&gt;COUNTIF($Z$2:$Z$200,"ذكر"),"",INDEX($AA$2:$AA$200,SMALL(IF($AF$2:$AF$200&lt;&gt;"",IF($Z$2:$Z$200="ذكر",ROW($AF$2:$AF$200)-ROW($AF$2)+1)),ROWS($B$10:B500))))</f>
        <v/>
      </c>
      <c r="G500" s="63" t="str">
        <f>IF(H500="","",MAX($G$9:G499)+1)</f>
        <v/>
      </c>
      <c r="H500" s="64"/>
      <c r="I500" s="60"/>
      <c r="J500" s="61" t="str">
        <f t="array" ref="J500">IF(ROWS($B$10:B500)&gt;COUNTIF($Z$2:$Z$200,"انثى"),"",INDEX($AE$2:$AE$200,SMALL(IF($AF$2:$AF$200&lt;&gt;"",IF($Z$2:$Z$200="انثى",ROW($AF$2:$AF$200)-ROW($AF$2)+1)),ROWS($B$10:B500))))</f>
        <v/>
      </c>
      <c r="K500" s="62"/>
      <c r="L500" s="62"/>
    </row>
    <row r="501" spans="1:12">
      <c r="A501" s="58"/>
      <c r="B501" s="59"/>
      <c r="C501" s="60"/>
      <c r="D501" s="61"/>
      <c r="E501" s="62"/>
      <c r="F501" s="62" t="str">
        <f t="array" ref="F501">IF(ROWS($B$10:B501)&gt;COUNTIF($Z$2:$Z$200,"ذكر"),"",INDEX($AA$2:$AA$200,SMALL(IF($AF$2:$AF$200&lt;&gt;"",IF($Z$2:$Z$200="ذكر",ROW($AF$2:$AF$200)-ROW($AF$2)+1)),ROWS($B$10:B501))))</f>
        <v/>
      </c>
      <c r="G501" s="63" t="str">
        <f>IF(H501="","",MAX($G$9:G500)+1)</f>
        <v/>
      </c>
      <c r="H501" s="64"/>
      <c r="I501" s="60"/>
      <c r="J501" s="61" t="str">
        <f t="array" ref="J501">IF(ROWS($B$10:B501)&gt;COUNTIF($Z$2:$Z$200,"انثى"),"",INDEX($AE$2:$AE$200,SMALL(IF($AF$2:$AF$200&lt;&gt;"",IF($Z$2:$Z$200="انثى",ROW($AF$2:$AF$200)-ROW($AF$2)+1)),ROWS($B$10:B501))))</f>
        <v/>
      </c>
      <c r="K501" s="62"/>
      <c r="L501" s="62"/>
    </row>
    <row r="502" spans="1:12">
      <c r="A502" s="58"/>
      <c r="B502" s="59"/>
      <c r="C502" s="60"/>
      <c r="D502" s="61"/>
      <c r="E502" s="62"/>
      <c r="F502" s="62" t="str">
        <f t="array" ref="F502">IF(ROWS($B$10:B502)&gt;COUNTIF($Z$2:$Z$200,"ذكر"),"",INDEX($AA$2:$AA$200,SMALL(IF($AF$2:$AF$200&lt;&gt;"",IF($Z$2:$Z$200="ذكر",ROW($AF$2:$AF$200)-ROW($AF$2)+1)),ROWS($B$10:B502))))</f>
        <v/>
      </c>
      <c r="G502" s="63" t="str">
        <f>IF(H502="","",MAX($G$9:G501)+1)</f>
        <v/>
      </c>
      <c r="H502" s="64"/>
      <c r="I502" s="60"/>
      <c r="J502" s="61" t="str">
        <f t="array" ref="J502">IF(ROWS($B$10:B502)&gt;COUNTIF($Z$2:$Z$200,"انثى"),"",INDEX($AE$2:$AE$200,SMALL(IF($AF$2:$AF$200&lt;&gt;"",IF($Z$2:$Z$200="انثى",ROW($AF$2:$AF$200)-ROW($AF$2)+1)),ROWS($B$10:B502))))</f>
        <v/>
      </c>
      <c r="K502" s="62"/>
      <c r="L502" s="62"/>
    </row>
    <row r="503" spans="1:12">
      <c r="A503" s="58"/>
      <c r="B503" s="59"/>
      <c r="C503" s="60"/>
      <c r="D503" s="61"/>
      <c r="E503" s="62"/>
      <c r="F503" s="62" t="str">
        <f t="array" ref="F503">IF(ROWS($B$10:B503)&gt;COUNTIF($Z$2:$Z$200,"ذكر"),"",INDEX($AA$2:$AA$200,SMALL(IF($AF$2:$AF$200&lt;&gt;"",IF($Z$2:$Z$200="ذكر",ROW($AF$2:$AF$200)-ROW($AF$2)+1)),ROWS($B$10:B503))))</f>
        <v/>
      </c>
      <c r="G503" s="63" t="str">
        <f>IF(H503="","",MAX($G$9:G502)+1)</f>
        <v/>
      </c>
      <c r="H503" s="64"/>
      <c r="I503" s="60"/>
      <c r="J503" s="61" t="str">
        <f t="array" ref="J503">IF(ROWS($B$10:B503)&gt;COUNTIF($Z$2:$Z$200,"انثى"),"",INDEX($AE$2:$AE$200,SMALL(IF($AF$2:$AF$200&lt;&gt;"",IF($Z$2:$Z$200="انثى",ROW($AF$2:$AF$200)-ROW($AF$2)+1)),ROWS($B$10:B503))))</f>
        <v/>
      </c>
      <c r="K503" s="62"/>
      <c r="L503" s="62"/>
    </row>
    <row r="504" spans="1:12">
      <c r="A504" s="58"/>
      <c r="B504" s="59"/>
      <c r="C504" s="60"/>
      <c r="D504" s="61"/>
      <c r="E504" s="62"/>
      <c r="F504" s="62" t="str">
        <f t="array" ref="F504">IF(ROWS($B$10:B504)&gt;COUNTIF($Z$2:$Z$200,"ذكر"),"",INDEX($AA$2:$AA$200,SMALL(IF($AF$2:$AF$200&lt;&gt;"",IF($Z$2:$Z$200="ذكر",ROW($AF$2:$AF$200)-ROW($AF$2)+1)),ROWS($B$10:B504))))</f>
        <v/>
      </c>
      <c r="G504" s="63" t="str">
        <f>IF(H504="","",MAX($G$9:G503)+1)</f>
        <v/>
      </c>
      <c r="H504" s="64"/>
      <c r="I504" s="60"/>
      <c r="J504" s="61" t="str">
        <f t="array" ref="J504">IF(ROWS($B$10:B504)&gt;COUNTIF($Z$2:$Z$200,"انثى"),"",INDEX($AE$2:$AE$200,SMALL(IF($AF$2:$AF$200&lt;&gt;"",IF($Z$2:$Z$200="انثى",ROW($AF$2:$AF$200)-ROW($AF$2)+1)),ROWS($B$10:B504))))</f>
        <v/>
      </c>
      <c r="K504" s="62"/>
      <c r="L504" s="62"/>
    </row>
    <row r="505" spans="1:12">
      <c r="A505" s="58"/>
      <c r="B505" s="59"/>
      <c r="C505" s="60"/>
      <c r="D505" s="61"/>
      <c r="E505" s="62"/>
      <c r="F505" s="62" t="str">
        <f t="array" ref="F505">IF(ROWS($B$10:B505)&gt;COUNTIF($Z$2:$Z$200,"ذكر"),"",INDEX($AA$2:$AA$200,SMALL(IF($AF$2:$AF$200&lt;&gt;"",IF($Z$2:$Z$200="ذكر",ROW($AF$2:$AF$200)-ROW($AF$2)+1)),ROWS($B$10:B505))))</f>
        <v/>
      </c>
      <c r="G505" s="63" t="str">
        <f>IF(H505="","",MAX($G$9:G504)+1)</f>
        <v/>
      </c>
      <c r="H505" s="64"/>
      <c r="I505" s="60"/>
      <c r="J505" s="61" t="str">
        <f t="array" ref="J505">IF(ROWS($B$10:B505)&gt;COUNTIF($Z$2:$Z$200,"انثى"),"",INDEX($AE$2:$AE$200,SMALL(IF($AF$2:$AF$200&lt;&gt;"",IF($Z$2:$Z$200="انثى",ROW($AF$2:$AF$200)-ROW($AF$2)+1)),ROWS($B$10:B505))))</f>
        <v/>
      </c>
      <c r="K505" s="62"/>
      <c r="L505" s="62"/>
    </row>
    <row r="506" spans="1:12">
      <c r="A506" s="58"/>
      <c r="B506" s="59"/>
      <c r="C506" s="60"/>
      <c r="D506" s="61"/>
      <c r="E506" s="62"/>
      <c r="F506" s="62" t="str">
        <f t="array" ref="F506">IF(ROWS($B$10:B506)&gt;COUNTIF($Z$2:$Z$200,"ذكر"),"",INDEX($AA$2:$AA$200,SMALL(IF($AF$2:$AF$200&lt;&gt;"",IF($Z$2:$Z$200="ذكر",ROW($AF$2:$AF$200)-ROW($AF$2)+1)),ROWS($B$10:B506))))</f>
        <v/>
      </c>
      <c r="G506" s="63" t="str">
        <f>IF(H506="","",MAX($G$9:G505)+1)</f>
        <v/>
      </c>
      <c r="H506" s="64"/>
      <c r="I506" s="60"/>
      <c r="J506" s="61" t="str">
        <f t="array" ref="J506">IF(ROWS($B$10:B506)&gt;COUNTIF($Z$2:$Z$200,"انثى"),"",INDEX($AE$2:$AE$200,SMALL(IF($AF$2:$AF$200&lt;&gt;"",IF($Z$2:$Z$200="انثى",ROW($AF$2:$AF$200)-ROW($AF$2)+1)),ROWS($B$10:B506))))</f>
        <v/>
      </c>
      <c r="K506" s="62"/>
      <c r="L506" s="62"/>
    </row>
    <row r="507" spans="1:12">
      <c r="A507" s="58"/>
      <c r="B507" s="59"/>
      <c r="C507" s="60"/>
      <c r="D507" s="61"/>
      <c r="E507" s="62"/>
      <c r="F507" s="62" t="str">
        <f t="array" ref="F507">IF(ROWS($B$10:B507)&gt;COUNTIF($Z$2:$Z$200,"ذكر"),"",INDEX($AA$2:$AA$200,SMALL(IF($AF$2:$AF$200&lt;&gt;"",IF($Z$2:$Z$200="ذكر",ROW($AF$2:$AF$200)-ROW($AF$2)+1)),ROWS($B$10:B507))))</f>
        <v/>
      </c>
      <c r="G507" s="63" t="str">
        <f>IF(H507="","",MAX($G$9:G506)+1)</f>
        <v/>
      </c>
      <c r="H507" s="64"/>
      <c r="I507" s="60"/>
      <c r="J507" s="61" t="str">
        <f t="array" ref="J507">IF(ROWS($B$10:B507)&gt;COUNTIF($Z$2:$Z$200,"انثى"),"",INDEX($AE$2:$AE$200,SMALL(IF($AF$2:$AF$200&lt;&gt;"",IF($Z$2:$Z$200="انثى",ROW($AF$2:$AF$200)-ROW($AF$2)+1)),ROWS($B$10:B507))))</f>
        <v/>
      </c>
      <c r="K507" s="62"/>
      <c r="L507" s="62"/>
    </row>
    <row r="508" spans="1:12">
      <c r="A508" s="58"/>
      <c r="B508" s="59"/>
      <c r="C508" s="60"/>
      <c r="D508" s="61"/>
      <c r="E508" s="62"/>
      <c r="F508" s="62" t="str">
        <f t="array" ref="F508">IF(ROWS($B$10:B508)&gt;COUNTIF($Z$2:$Z$200,"ذكر"),"",INDEX($AA$2:$AA$200,SMALL(IF($AF$2:$AF$200&lt;&gt;"",IF($Z$2:$Z$200="ذكر",ROW($AF$2:$AF$200)-ROW($AF$2)+1)),ROWS($B$10:B508))))</f>
        <v/>
      </c>
      <c r="G508" s="63" t="str">
        <f>IF(H508="","",MAX($G$9:G507)+1)</f>
        <v/>
      </c>
      <c r="H508" s="64"/>
      <c r="I508" s="60"/>
      <c r="J508" s="61" t="str">
        <f t="array" ref="J508">IF(ROWS($B$10:B508)&gt;COUNTIF($Z$2:$Z$200,"انثى"),"",INDEX($AE$2:$AE$200,SMALL(IF($AF$2:$AF$200&lt;&gt;"",IF($Z$2:$Z$200="انثى",ROW($AF$2:$AF$200)-ROW($AF$2)+1)),ROWS($B$10:B508))))</f>
        <v/>
      </c>
      <c r="K508" s="62"/>
      <c r="L508" s="62"/>
    </row>
    <row r="509" spans="1:12">
      <c r="A509" s="58"/>
      <c r="B509" s="59"/>
      <c r="C509" s="60"/>
      <c r="D509" s="61"/>
      <c r="E509" s="62"/>
      <c r="F509" s="62" t="str">
        <f t="array" ref="F509">IF(ROWS($B$10:B509)&gt;COUNTIF($Z$2:$Z$200,"ذكر"),"",INDEX($AA$2:$AA$200,SMALL(IF($AF$2:$AF$200&lt;&gt;"",IF($Z$2:$Z$200="ذكر",ROW($AF$2:$AF$200)-ROW($AF$2)+1)),ROWS($B$10:B509))))</f>
        <v/>
      </c>
      <c r="G509" s="63" t="str">
        <f>IF(H509="","",MAX($G$9:G508)+1)</f>
        <v/>
      </c>
      <c r="H509" s="64"/>
      <c r="I509" s="60"/>
      <c r="J509" s="61" t="str">
        <f t="array" ref="J509">IF(ROWS($B$10:B509)&gt;COUNTIF($Z$2:$Z$200,"انثى"),"",INDEX($AE$2:$AE$200,SMALL(IF($AF$2:$AF$200&lt;&gt;"",IF($Z$2:$Z$200="انثى",ROW($AF$2:$AF$200)-ROW($AF$2)+1)),ROWS($B$10:B509))))</f>
        <v/>
      </c>
      <c r="K509" s="62"/>
      <c r="L509" s="62"/>
    </row>
    <row r="510" spans="1:12">
      <c r="A510" s="58"/>
      <c r="B510" s="59"/>
      <c r="C510" s="60"/>
      <c r="D510" s="61"/>
      <c r="E510" s="62"/>
      <c r="F510" s="62" t="str">
        <f t="array" ref="F510">IF(ROWS($B$10:B510)&gt;COUNTIF($Z$2:$Z$200,"ذكر"),"",INDEX($AA$2:$AA$200,SMALL(IF($AF$2:$AF$200&lt;&gt;"",IF($Z$2:$Z$200="ذكر",ROW($AF$2:$AF$200)-ROW($AF$2)+1)),ROWS($B$10:B510))))</f>
        <v/>
      </c>
      <c r="G510" s="63" t="str">
        <f>IF(H510="","",MAX($G$9:G509)+1)</f>
        <v/>
      </c>
      <c r="H510" s="64"/>
      <c r="I510" s="60"/>
      <c r="J510" s="61" t="str">
        <f t="array" ref="J510">IF(ROWS($B$10:B510)&gt;COUNTIF($Z$2:$Z$200,"انثى"),"",INDEX($AE$2:$AE$200,SMALL(IF($AF$2:$AF$200&lt;&gt;"",IF($Z$2:$Z$200="انثى",ROW($AF$2:$AF$200)-ROW($AF$2)+1)),ROWS($B$10:B510))))</f>
        <v/>
      </c>
      <c r="K510" s="62"/>
      <c r="L510" s="62"/>
    </row>
    <row r="511" spans="1:12">
      <c r="A511" s="58"/>
      <c r="B511" s="59"/>
      <c r="C511" s="60"/>
      <c r="D511" s="61"/>
      <c r="E511" s="62"/>
      <c r="F511" s="62" t="str">
        <f t="array" ref="F511">IF(ROWS($B$10:B511)&gt;COUNTIF($Z$2:$Z$200,"ذكر"),"",INDEX($AA$2:$AA$200,SMALL(IF($AF$2:$AF$200&lt;&gt;"",IF($Z$2:$Z$200="ذكر",ROW($AF$2:$AF$200)-ROW($AF$2)+1)),ROWS($B$10:B511))))</f>
        <v/>
      </c>
      <c r="G511" s="63" t="str">
        <f>IF(H511="","",MAX($G$9:G510)+1)</f>
        <v/>
      </c>
      <c r="H511" s="64"/>
      <c r="I511" s="60"/>
      <c r="J511" s="61" t="str">
        <f t="array" ref="J511">IF(ROWS($B$10:B511)&gt;COUNTIF($Z$2:$Z$200,"انثى"),"",INDEX($AE$2:$AE$200,SMALL(IF($AF$2:$AF$200&lt;&gt;"",IF($Z$2:$Z$200="انثى",ROW($AF$2:$AF$200)-ROW($AF$2)+1)),ROWS($B$10:B511))))</f>
        <v/>
      </c>
      <c r="K511" s="62"/>
      <c r="L511" s="62"/>
    </row>
    <row r="512" spans="1:12">
      <c r="A512" s="58"/>
      <c r="B512" s="59"/>
      <c r="C512" s="60"/>
      <c r="D512" s="61"/>
      <c r="E512" s="62"/>
      <c r="F512" s="62" t="str">
        <f t="array" ref="F512">IF(ROWS($B$10:B512)&gt;COUNTIF($Z$2:$Z$200,"ذكر"),"",INDEX($AA$2:$AA$200,SMALL(IF($AF$2:$AF$200&lt;&gt;"",IF($Z$2:$Z$200="ذكر",ROW($AF$2:$AF$200)-ROW($AF$2)+1)),ROWS($B$10:B512))))</f>
        <v/>
      </c>
      <c r="G512" s="63" t="str">
        <f>IF(H512="","",MAX($G$9:G511)+1)</f>
        <v/>
      </c>
      <c r="H512" s="64"/>
      <c r="I512" s="60"/>
      <c r="J512" s="61" t="str">
        <f t="array" ref="J512">IF(ROWS($B$10:B512)&gt;COUNTIF($Z$2:$Z$200,"انثى"),"",INDEX($AE$2:$AE$200,SMALL(IF($AF$2:$AF$200&lt;&gt;"",IF($Z$2:$Z$200="انثى",ROW($AF$2:$AF$200)-ROW($AF$2)+1)),ROWS($B$10:B512))))</f>
        <v/>
      </c>
      <c r="K512" s="62"/>
      <c r="L512" s="62"/>
    </row>
    <row r="513" spans="1:12">
      <c r="A513" s="58"/>
      <c r="B513" s="59"/>
      <c r="C513" s="60"/>
      <c r="D513" s="61"/>
      <c r="E513" s="62"/>
      <c r="F513" s="62" t="str">
        <f t="array" ref="F513">IF(ROWS($B$10:B513)&gt;COUNTIF($Z$2:$Z$200,"ذكر"),"",INDEX($AA$2:$AA$200,SMALL(IF($AF$2:$AF$200&lt;&gt;"",IF($Z$2:$Z$200="ذكر",ROW($AF$2:$AF$200)-ROW($AF$2)+1)),ROWS($B$10:B513))))</f>
        <v/>
      </c>
      <c r="G513" s="63" t="str">
        <f>IF(H513="","",MAX($G$9:G512)+1)</f>
        <v/>
      </c>
      <c r="H513" s="64"/>
      <c r="I513" s="60"/>
      <c r="J513" s="61" t="str">
        <f t="array" ref="J513">IF(ROWS($B$10:B513)&gt;COUNTIF($Z$2:$Z$200,"انثى"),"",INDEX($AE$2:$AE$200,SMALL(IF($AF$2:$AF$200&lt;&gt;"",IF($Z$2:$Z$200="انثى",ROW($AF$2:$AF$200)-ROW($AF$2)+1)),ROWS($B$10:B513))))</f>
        <v/>
      </c>
      <c r="K513" s="62"/>
      <c r="L513" s="62"/>
    </row>
    <row r="514" spans="1:12">
      <c r="A514" s="58"/>
      <c r="B514" s="59"/>
      <c r="C514" s="60"/>
      <c r="D514" s="61"/>
      <c r="E514" s="62"/>
      <c r="F514" s="62" t="str">
        <f t="array" ref="F514">IF(ROWS($B$10:B514)&gt;COUNTIF($Z$2:$Z$200,"ذكر"),"",INDEX($AA$2:$AA$200,SMALL(IF($AF$2:$AF$200&lt;&gt;"",IF($Z$2:$Z$200="ذكر",ROW($AF$2:$AF$200)-ROW($AF$2)+1)),ROWS($B$10:B514))))</f>
        <v/>
      </c>
      <c r="G514" s="63" t="str">
        <f>IF(H514="","",MAX($G$9:G513)+1)</f>
        <v/>
      </c>
      <c r="H514" s="64"/>
      <c r="I514" s="60"/>
      <c r="J514" s="61" t="str">
        <f t="array" ref="J514">IF(ROWS($B$10:B514)&gt;COUNTIF($Z$2:$Z$200,"انثى"),"",INDEX($AE$2:$AE$200,SMALL(IF($AF$2:$AF$200&lt;&gt;"",IF($Z$2:$Z$200="انثى",ROW($AF$2:$AF$200)-ROW($AF$2)+1)),ROWS($B$10:B514))))</f>
        <v/>
      </c>
      <c r="K514" s="62"/>
      <c r="L514" s="62"/>
    </row>
    <row r="515" spans="1:12">
      <c r="A515" s="58"/>
      <c r="B515" s="59"/>
      <c r="C515" s="60"/>
      <c r="D515" s="61"/>
      <c r="E515" s="62"/>
      <c r="F515" s="62" t="str">
        <f t="array" ref="F515">IF(ROWS($B$10:B515)&gt;COUNTIF($Z$2:$Z$200,"ذكر"),"",INDEX($AA$2:$AA$200,SMALL(IF($AF$2:$AF$200&lt;&gt;"",IF($Z$2:$Z$200="ذكر",ROW($AF$2:$AF$200)-ROW($AF$2)+1)),ROWS($B$10:B515))))</f>
        <v/>
      </c>
      <c r="G515" s="63" t="str">
        <f>IF(H515="","",MAX($G$9:G514)+1)</f>
        <v/>
      </c>
      <c r="H515" s="64"/>
      <c r="I515" s="60"/>
      <c r="J515" s="61" t="str">
        <f t="array" ref="J515">IF(ROWS($B$10:B515)&gt;COUNTIF($Z$2:$Z$200,"انثى"),"",INDEX($AE$2:$AE$200,SMALL(IF($AF$2:$AF$200&lt;&gt;"",IF($Z$2:$Z$200="انثى",ROW($AF$2:$AF$200)-ROW($AF$2)+1)),ROWS($B$10:B515))))</f>
        <v/>
      </c>
      <c r="K515" s="62"/>
      <c r="L515" s="62"/>
    </row>
    <row r="516" spans="1:12">
      <c r="A516" s="58"/>
      <c r="B516" s="59"/>
      <c r="C516" s="60"/>
      <c r="D516" s="61"/>
      <c r="E516" s="62"/>
      <c r="F516" s="62" t="str">
        <f t="array" ref="F516">IF(ROWS($B$10:B516)&gt;COUNTIF($Z$2:$Z$200,"ذكر"),"",INDEX($AA$2:$AA$200,SMALL(IF($AF$2:$AF$200&lt;&gt;"",IF($Z$2:$Z$200="ذكر",ROW($AF$2:$AF$200)-ROW($AF$2)+1)),ROWS($B$10:B516))))</f>
        <v/>
      </c>
      <c r="G516" s="63" t="str">
        <f>IF(H516="","",MAX($G$9:G515)+1)</f>
        <v/>
      </c>
      <c r="H516" s="64"/>
      <c r="I516" s="60"/>
      <c r="J516" s="61" t="str">
        <f t="array" ref="J516">IF(ROWS($B$10:B516)&gt;COUNTIF($Z$2:$Z$200,"انثى"),"",INDEX($AE$2:$AE$200,SMALL(IF($AF$2:$AF$200&lt;&gt;"",IF($Z$2:$Z$200="انثى",ROW($AF$2:$AF$200)-ROW($AF$2)+1)),ROWS($B$10:B516))))</f>
        <v/>
      </c>
      <c r="K516" s="62"/>
      <c r="L516" s="62"/>
    </row>
    <row r="517" spans="1:12">
      <c r="A517" s="58"/>
      <c r="B517" s="59"/>
      <c r="C517" s="60"/>
      <c r="D517" s="61"/>
      <c r="E517" s="62"/>
      <c r="F517" s="62" t="str">
        <f t="array" ref="F517">IF(ROWS($B$10:B517)&gt;COUNTIF($Z$2:$Z$200,"ذكر"),"",INDEX($AA$2:$AA$200,SMALL(IF($AF$2:$AF$200&lt;&gt;"",IF($Z$2:$Z$200="ذكر",ROW($AF$2:$AF$200)-ROW($AF$2)+1)),ROWS($B$10:B517))))</f>
        <v/>
      </c>
      <c r="G517" s="63" t="str">
        <f>IF(H517="","",MAX($G$9:G516)+1)</f>
        <v/>
      </c>
      <c r="H517" s="64"/>
      <c r="I517" s="60"/>
      <c r="J517" s="61" t="str">
        <f t="array" ref="J517">IF(ROWS($B$10:B517)&gt;COUNTIF($Z$2:$Z$200,"انثى"),"",INDEX($AE$2:$AE$200,SMALL(IF($AF$2:$AF$200&lt;&gt;"",IF($Z$2:$Z$200="انثى",ROW($AF$2:$AF$200)-ROW($AF$2)+1)),ROWS($B$10:B517))))</f>
        <v/>
      </c>
      <c r="K517" s="62"/>
      <c r="L517" s="62"/>
    </row>
    <row r="518" spans="1:12">
      <c r="A518" s="58"/>
      <c r="B518" s="59"/>
      <c r="C518" s="60"/>
      <c r="D518" s="61"/>
      <c r="E518" s="62"/>
      <c r="F518" s="62" t="str">
        <f t="array" ref="F518">IF(ROWS($B$10:B518)&gt;COUNTIF($Z$2:$Z$200,"ذكر"),"",INDEX($AA$2:$AA$200,SMALL(IF($AF$2:$AF$200&lt;&gt;"",IF($Z$2:$Z$200="ذكر",ROW($AF$2:$AF$200)-ROW($AF$2)+1)),ROWS($B$10:B518))))</f>
        <v/>
      </c>
      <c r="G518" s="63" t="str">
        <f>IF(H518="","",MAX($G$9:G517)+1)</f>
        <v/>
      </c>
      <c r="H518" s="64"/>
      <c r="I518" s="60"/>
      <c r="J518" s="61" t="str">
        <f t="array" ref="J518">IF(ROWS($B$10:B518)&gt;COUNTIF($Z$2:$Z$200,"انثى"),"",INDEX($AE$2:$AE$200,SMALL(IF($AF$2:$AF$200&lt;&gt;"",IF($Z$2:$Z$200="انثى",ROW($AF$2:$AF$200)-ROW($AF$2)+1)),ROWS($B$10:B518))))</f>
        <v/>
      </c>
      <c r="K518" s="62"/>
      <c r="L518" s="62"/>
    </row>
    <row r="519" spans="1:12">
      <c r="A519" s="58"/>
      <c r="B519" s="59"/>
      <c r="C519" s="60"/>
      <c r="D519" s="61"/>
      <c r="E519" s="62"/>
      <c r="F519" s="62" t="str">
        <f t="array" ref="F519">IF(ROWS($B$10:B519)&gt;COUNTIF($Z$2:$Z$200,"ذكر"),"",INDEX($AA$2:$AA$200,SMALL(IF($AF$2:$AF$200&lt;&gt;"",IF($Z$2:$Z$200="ذكر",ROW($AF$2:$AF$200)-ROW($AF$2)+1)),ROWS($B$10:B519))))</f>
        <v/>
      </c>
      <c r="G519" s="63" t="str">
        <f>IF(H519="","",MAX($G$9:G518)+1)</f>
        <v/>
      </c>
      <c r="H519" s="64"/>
      <c r="I519" s="60"/>
      <c r="J519" s="61" t="str">
        <f t="array" ref="J519">IF(ROWS($B$10:B519)&gt;COUNTIF($Z$2:$Z$200,"انثى"),"",INDEX($AE$2:$AE$200,SMALL(IF($AF$2:$AF$200&lt;&gt;"",IF($Z$2:$Z$200="انثى",ROW($AF$2:$AF$200)-ROW($AF$2)+1)),ROWS($B$10:B519))))</f>
        <v/>
      </c>
      <c r="K519" s="62"/>
      <c r="L519" s="62"/>
    </row>
    <row r="520" spans="1:12">
      <c r="A520" s="58"/>
      <c r="B520" s="59"/>
      <c r="C520" s="60"/>
      <c r="D520" s="61"/>
      <c r="E520" s="62"/>
      <c r="F520" s="62" t="str">
        <f t="array" ref="F520">IF(ROWS($B$10:B520)&gt;COUNTIF($Z$2:$Z$200,"ذكر"),"",INDEX($AA$2:$AA$200,SMALL(IF($AF$2:$AF$200&lt;&gt;"",IF($Z$2:$Z$200="ذكر",ROW($AF$2:$AF$200)-ROW($AF$2)+1)),ROWS($B$10:B520))))</f>
        <v/>
      </c>
      <c r="G520" s="63" t="str">
        <f>IF(H520="","",MAX($G$9:G519)+1)</f>
        <v/>
      </c>
      <c r="H520" s="64"/>
      <c r="I520" s="60"/>
      <c r="J520" s="61" t="str">
        <f t="array" ref="J520">IF(ROWS($B$10:B520)&gt;COUNTIF($Z$2:$Z$200,"انثى"),"",INDEX($AE$2:$AE$200,SMALL(IF($AF$2:$AF$200&lt;&gt;"",IF($Z$2:$Z$200="انثى",ROW($AF$2:$AF$200)-ROW($AF$2)+1)),ROWS($B$10:B520))))</f>
        <v/>
      </c>
      <c r="K520" s="62"/>
      <c r="L520" s="62"/>
    </row>
    <row r="521" spans="1:12">
      <c r="A521" s="58"/>
      <c r="B521" s="59"/>
      <c r="C521" s="60"/>
      <c r="D521" s="61"/>
      <c r="E521" s="62"/>
      <c r="F521" s="62" t="str">
        <f t="array" ref="F521">IF(ROWS($B$10:B521)&gt;COUNTIF($Z$2:$Z$200,"ذكر"),"",INDEX($AA$2:$AA$200,SMALL(IF($AF$2:$AF$200&lt;&gt;"",IF($Z$2:$Z$200="ذكر",ROW($AF$2:$AF$200)-ROW($AF$2)+1)),ROWS($B$10:B521))))</f>
        <v/>
      </c>
      <c r="G521" s="63" t="str">
        <f>IF(H521="","",MAX($G$9:G520)+1)</f>
        <v/>
      </c>
      <c r="H521" s="64"/>
      <c r="I521" s="60"/>
      <c r="J521" s="61" t="str">
        <f t="array" ref="J521">IF(ROWS($B$10:B521)&gt;COUNTIF($Z$2:$Z$200,"انثى"),"",INDEX($AE$2:$AE$200,SMALL(IF($AF$2:$AF$200&lt;&gt;"",IF($Z$2:$Z$200="انثى",ROW($AF$2:$AF$200)-ROW($AF$2)+1)),ROWS($B$10:B521))))</f>
        <v/>
      </c>
      <c r="K521" s="62"/>
      <c r="L521" s="62"/>
    </row>
    <row r="522" spans="1:12">
      <c r="A522" s="58"/>
      <c r="B522" s="59"/>
      <c r="C522" s="60"/>
      <c r="D522" s="61"/>
      <c r="E522" s="62"/>
      <c r="F522" s="62" t="str">
        <f t="array" ref="F522">IF(ROWS($B$10:B522)&gt;COUNTIF($Z$2:$Z$200,"ذكر"),"",INDEX($AA$2:$AA$200,SMALL(IF($AF$2:$AF$200&lt;&gt;"",IF($Z$2:$Z$200="ذكر",ROW($AF$2:$AF$200)-ROW($AF$2)+1)),ROWS($B$10:B522))))</f>
        <v/>
      </c>
      <c r="G522" s="63" t="str">
        <f>IF(H522="","",MAX($G$9:G521)+1)</f>
        <v/>
      </c>
      <c r="H522" s="64"/>
      <c r="I522" s="60"/>
      <c r="J522" s="61" t="str">
        <f t="array" ref="J522">IF(ROWS($B$10:B522)&gt;COUNTIF($Z$2:$Z$200,"انثى"),"",INDEX($AE$2:$AE$200,SMALL(IF($AF$2:$AF$200&lt;&gt;"",IF($Z$2:$Z$200="انثى",ROW($AF$2:$AF$200)-ROW($AF$2)+1)),ROWS($B$10:B522))))</f>
        <v/>
      </c>
      <c r="K522" s="62"/>
      <c r="L522" s="62"/>
    </row>
    <row r="523" spans="1:12">
      <c r="A523" s="58"/>
      <c r="B523" s="59"/>
      <c r="C523" s="60"/>
      <c r="D523" s="61"/>
      <c r="E523" s="62"/>
      <c r="F523" s="62" t="str">
        <f t="array" ref="F523">IF(ROWS($B$10:B523)&gt;COUNTIF($Z$2:$Z$200,"ذكر"),"",INDEX($AA$2:$AA$200,SMALL(IF($AF$2:$AF$200&lt;&gt;"",IF($Z$2:$Z$200="ذكر",ROW($AF$2:$AF$200)-ROW($AF$2)+1)),ROWS($B$10:B523))))</f>
        <v/>
      </c>
      <c r="G523" s="63" t="str">
        <f>IF(H523="","",MAX($G$9:G522)+1)</f>
        <v/>
      </c>
      <c r="H523" s="64"/>
      <c r="I523" s="60"/>
      <c r="J523" s="61" t="str">
        <f t="array" ref="J523">IF(ROWS($B$10:B523)&gt;COUNTIF($Z$2:$Z$200,"انثى"),"",INDEX($AE$2:$AE$200,SMALL(IF($AF$2:$AF$200&lt;&gt;"",IF($Z$2:$Z$200="انثى",ROW($AF$2:$AF$200)-ROW($AF$2)+1)),ROWS($B$10:B523))))</f>
        <v/>
      </c>
      <c r="K523" s="62"/>
      <c r="L523" s="62"/>
    </row>
    <row r="524" spans="1:12">
      <c r="A524" s="58"/>
      <c r="B524" s="59"/>
      <c r="C524" s="60"/>
      <c r="D524" s="61"/>
      <c r="E524" s="62"/>
      <c r="F524" s="62" t="str">
        <f t="array" ref="F524">IF(ROWS($B$10:B524)&gt;COUNTIF($Z$2:$Z$200,"ذكر"),"",INDEX($AA$2:$AA$200,SMALL(IF($AF$2:$AF$200&lt;&gt;"",IF($Z$2:$Z$200="ذكر",ROW($AF$2:$AF$200)-ROW($AF$2)+1)),ROWS($B$10:B524))))</f>
        <v/>
      </c>
      <c r="G524" s="63" t="str">
        <f>IF(H524="","",MAX($G$9:G523)+1)</f>
        <v/>
      </c>
      <c r="H524" s="64"/>
      <c r="I524" s="60"/>
      <c r="J524" s="61" t="str">
        <f t="array" ref="J524">IF(ROWS($B$10:B524)&gt;COUNTIF($Z$2:$Z$200,"انثى"),"",INDEX($AE$2:$AE$200,SMALL(IF($AF$2:$AF$200&lt;&gt;"",IF($Z$2:$Z$200="انثى",ROW($AF$2:$AF$200)-ROW($AF$2)+1)),ROWS($B$10:B524))))</f>
        <v/>
      </c>
      <c r="K524" s="62"/>
      <c r="L524" s="62"/>
    </row>
    <row r="525" spans="1:12">
      <c r="A525" s="58"/>
      <c r="B525" s="59"/>
      <c r="C525" s="60"/>
      <c r="D525" s="61"/>
      <c r="E525" s="62"/>
      <c r="F525" s="62" t="str">
        <f t="array" ref="F525">IF(ROWS($B$10:B525)&gt;COUNTIF($Z$2:$Z$200,"ذكر"),"",INDEX($AA$2:$AA$200,SMALL(IF($AF$2:$AF$200&lt;&gt;"",IF($Z$2:$Z$200="ذكر",ROW($AF$2:$AF$200)-ROW($AF$2)+1)),ROWS($B$10:B525))))</f>
        <v/>
      </c>
      <c r="G525" s="63" t="str">
        <f>IF(H525="","",MAX($G$9:G524)+1)</f>
        <v/>
      </c>
      <c r="H525" s="64"/>
      <c r="I525" s="60"/>
      <c r="J525" s="61" t="str">
        <f t="array" ref="J525">IF(ROWS($B$10:B525)&gt;COUNTIF($Z$2:$Z$200,"انثى"),"",INDEX($AE$2:$AE$200,SMALL(IF($AF$2:$AF$200&lt;&gt;"",IF($Z$2:$Z$200="انثى",ROW($AF$2:$AF$200)-ROW($AF$2)+1)),ROWS($B$10:B525))))</f>
        <v/>
      </c>
      <c r="K525" s="62"/>
      <c r="L525" s="62"/>
    </row>
    <row r="526" spans="1:12">
      <c r="A526" s="58"/>
      <c r="B526" s="59"/>
      <c r="C526" s="60"/>
      <c r="D526" s="61"/>
      <c r="E526" s="62"/>
      <c r="F526" s="62" t="str">
        <f t="array" ref="F526">IF(ROWS($B$10:B526)&gt;COUNTIF($Z$2:$Z$200,"ذكر"),"",INDEX($AA$2:$AA$200,SMALL(IF($AF$2:$AF$200&lt;&gt;"",IF($Z$2:$Z$200="ذكر",ROW($AF$2:$AF$200)-ROW($AF$2)+1)),ROWS($B$10:B526))))</f>
        <v/>
      </c>
      <c r="G526" s="63" t="str">
        <f>IF(H526="","",MAX($G$9:G525)+1)</f>
        <v/>
      </c>
      <c r="H526" s="64"/>
      <c r="I526" s="60"/>
      <c r="J526" s="61" t="str">
        <f t="array" ref="J526">IF(ROWS($B$10:B526)&gt;COUNTIF($Z$2:$Z$200,"انثى"),"",INDEX($AE$2:$AE$200,SMALL(IF($AF$2:$AF$200&lt;&gt;"",IF($Z$2:$Z$200="انثى",ROW($AF$2:$AF$200)-ROW($AF$2)+1)),ROWS($B$10:B526))))</f>
        <v/>
      </c>
      <c r="K526" s="62"/>
      <c r="L526" s="62"/>
    </row>
    <row r="527" spans="1:12">
      <c r="A527" s="58"/>
      <c r="B527" s="59"/>
      <c r="C527" s="60"/>
      <c r="D527" s="61"/>
      <c r="E527" s="62"/>
      <c r="F527" s="62" t="str">
        <f t="array" ref="F527">IF(ROWS($B$10:B527)&gt;COUNTIF($Z$2:$Z$200,"ذكر"),"",INDEX($AA$2:$AA$200,SMALL(IF($AF$2:$AF$200&lt;&gt;"",IF($Z$2:$Z$200="ذكر",ROW($AF$2:$AF$200)-ROW($AF$2)+1)),ROWS($B$10:B527))))</f>
        <v/>
      </c>
      <c r="G527" s="63" t="str">
        <f>IF(H527="","",MAX($G$9:G526)+1)</f>
        <v/>
      </c>
      <c r="H527" s="64"/>
      <c r="I527" s="60"/>
      <c r="J527" s="61" t="str">
        <f t="array" ref="J527">IF(ROWS($B$10:B527)&gt;COUNTIF($Z$2:$Z$200,"انثى"),"",INDEX($AE$2:$AE$200,SMALL(IF($AF$2:$AF$200&lt;&gt;"",IF($Z$2:$Z$200="انثى",ROW($AF$2:$AF$200)-ROW($AF$2)+1)),ROWS($B$10:B527))))</f>
        <v/>
      </c>
      <c r="K527" s="62"/>
      <c r="L527" s="62"/>
    </row>
    <row r="528" spans="1:12">
      <c r="A528" s="58"/>
      <c r="B528" s="59"/>
      <c r="C528" s="60"/>
      <c r="D528" s="61"/>
      <c r="E528" s="62"/>
      <c r="F528" s="62" t="str">
        <f t="array" ref="F528">IF(ROWS($B$10:B528)&gt;COUNTIF($Z$2:$Z$200,"ذكر"),"",INDEX($AA$2:$AA$200,SMALL(IF($AF$2:$AF$200&lt;&gt;"",IF($Z$2:$Z$200="ذكر",ROW($AF$2:$AF$200)-ROW($AF$2)+1)),ROWS($B$10:B528))))</f>
        <v/>
      </c>
      <c r="G528" s="63" t="str">
        <f>IF(H528="","",MAX($G$9:G527)+1)</f>
        <v/>
      </c>
      <c r="H528" s="64"/>
      <c r="I528" s="60"/>
      <c r="J528" s="61" t="str">
        <f t="array" ref="J528">IF(ROWS($B$10:B528)&gt;COUNTIF($Z$2:$Z$200,"انثى"),"",INDEX($AE$2:$AE$200,SMALL(IF($AF$2:$AF$200&lt;&gt;"",IF($Z$2:$Z$200="انثى",ROW($AF$2:$AF$200)-ROW($AF$2)+1)),ROWS($B$10:B528))))</f>
        <v/>
      </c>
      <c r="K528" s="62"/>
      <c r="L528" s="62"/>
    </row>
    <row r="529" spans="1:12">
      <c r="A529" s="58"/>
      <c r="B529" s="59"/>
      <c r="C529" s="60"/>
      <c r="D529" s="61"/>
      <c r="E529" s="62"/>
      <c r="F529" s="62" t="str">
        <f t="array" ref="F529">IF(ROWS($B$10:B529)&gt;COUNTIF($Z$2:$Z$200,"ذكر"),"",INDEX($AA$2:$AA$200,SMALL(IF($AF$2:$AF$200&lt;&gt;"",IF($Z$2:$Z$200="ذكر",ROW($AF$2:$AF$200)-ROW($AF$2)+1)),ROWS($B$10:B529))))</f>
        <v/>
      </c>
      <c r="G529" s="63" t="str">
        <f>IF(H529="","",MAX($G$9:G528)+1)</f>
        <v/>
      </c>
      <c r="H529" s="64"/>
      <c r="I529" s="60"/>
      <c r="J529" s="61" t="str">
        <f t="array" ref="J529">IF(ROWS($B$10:B529)&gt;COUNTIF($Z$2:$Z$200,"انثى"),"",INDEX($AE$2:$AE$200,SMALL(IF($AF$2:$AF$200&lt;&gt;"",IF($Z$2:$Z$200="انثى",ROW($AF$2:$AF$200)-ROW($AF$2)+1)),ROWS($B$10:B529))))</f>
        <v/>
      </c>
      <c r="K529" s="62"/>
      <c r="L529" s="62"/>
    </row>
    <row r="530" spans="1:12">
      <c r="A530" s="58"/>
      <c r="B530" s="59"/>
      <c r="C530" s="60"/>
      <c r="D530" s="61"/>
      <c r="E530" s="62"/>
      <c r="F530" s="62" t="str">
        <f t="array" ref="F530">IF(ROWS($B$10:B530)&gt;COUNTIF($Z$2:$Z$200,"ذكر"),"",INDEX($AA$2:$AA$200,SMALL(IF($AF$2:$AF$200&lt;&gt;"",IF($Z$2:$Z$200="ذكر",ROW($AF$2:$AF$200)-ROW($AF$2)+1)),ROWS($B$10:B530))))</f>
        <v/>
      </c>
      <c r="G530" s="63" t="str">
        <f>IF(H530="","",MAX($G$9:G529)+1)</f>
        <v/>
      </c>
      <c r="H530" s="64"/>
      <c r="I530" s="60"/>
      <c r="J530" s="61" t="str">
        <f t="array" ref="J530">IF(ROWS($B$10:B530)&gt;COUNTIF($Z$2:$Z$200,"انثى"),"",INDEX($AE$2:$AE$200,SMALL(IF($AF$2:$AF$200&lt;&gt;"",IF($Z$2:$Z$200="انثى",ROW($AF$2:$AF$200)-ROW($AF$2)+1)),ROWS($B$10:B530))))</f>
        <v/>
      </c>
      <c r="K530" s="62"/>
      <c r="L530" s="62"/>
    </row>
    <row r="531" spans="1:12">
      <c r="A531" s="58"/>
      <c r="B531" s="59"/>
      <c r="C531" s="60"/>
      <c r="D531" s="61"/>
      <c r="E531" s="62"/>
      <c r="F531" s="62" t="str">
        <f t="array" ref="F531">IF(ROWS($B$10:B531)&gt;COUNTIF($Z$2:$Z$200,"ذكر"),"",INDEX($AA$2:$AA$200,SMALL(IF($AF$2:$AF$200&lt;&gt;"",IF($Z$2:$Z$200="ذكر",ROW($AF$2:$AF$200)-ROW($AF$2)+1)),ROWS($B$10:B531))))</f>
        <v/>
      </c>
      <c r="G531" s="63" t="str">
        <f>IF(H531="","",MAX($G$9:G530)+1)</f>
        <v/>
      </c>
      <c r="H531" s="64"/>
      <c r="I531" s="60"/>
      <c r="J531" s="61" t="str">
        <f t="array" ref="J531">IF(ROWS($B$10:B531)&gt;COUNTIF($Z$2:$Z$200,"انثى"),"",INDEX($AE$2:$AE$200,SMALL(IF($AF$2:$AF$200&lt;&gt;"",IF($Z$2:$Z$200="انثى",ROW($AF$2:$AF$200)-ROW($AF$2)+1)),ROWS($B$10:B531))))</f>
        <v/>
      </c>
      <c r="K531" s="62"/>
      <c r="L531" s="62"/>
    </row>
    <row r="532" spans="1:12">
      <c r="A532" s="58"/>
      <c r="B532" s="59"/>
      <c r="C532" s="60"/>
      <c r="D532" s="61"/>
      <c r="E532" s="62"/>
      <c r="F532" s="62" t="str">
        <f t="array" ref="F532">IF(ROWS($B$10:B532)&gt;COUNTIF($Z$2:$Z$200,"ذكر"),"",INDEX($AA$2:$AA$200,SMALL(IF($AF$2:$AF$200&lt;&gt;"",IF($Z$2:$Z$200="ذكر",ROW($AF$2:$AF$200)-ROW($AF$2)+1)),ROWS($B$10:B532))))</f>
        <v/>
      </c>
      <c r="G532" s="63" t="str">
        <f>IF(H532="","",MAX($G$9:G531)+1)</f>
        <v/>
      </c>
      <c r="H532" s="64"/>
      <c r="I532" s="60"/>
      <c r="J532" s="61" t="str">
        <f t="array" ref="J532">IF(ROWS($B$10:B532)&gt;COUNTIF($Z$2:$Z$200,"انثى"),"",INDEX($AE$2:$AE$200,SMALL(IF($AF$2:$AF$200&lt;&gt;"",IF($Z$2:$Z$200="انثى",ROW($AF$2:$AF$200)-ROW($AF$2)+1)),ROWS($B$10:B532))))</f>
        <v/>
      </c>
      <c r="K532" s="62"/>
      <c r="L532" s="62"/>
    </row>
    <row r="533" spans="1:12">
      <c r="A533" s="58"/>
      <c r="B533" s="59"/>
      <c r="C533" s="60"/>
      <c r="D533" s="61"/>
      <c r="E533" s="62"/>
      <c r="F533" s="62" t="str">
        <f t="array" ref="F533">IF(ROWS($B$10:B533)&gt;COUNTIF($Z$2:$Z$200,"ذكر"),"",INDEX($AA$2:$AA$200,SMALL(IF($AF$2:$AF$200&lt;&gt;"",IF($Z$2:$Z$200="ذكر",ROW($AF$2:$AF$200)-ROW($AF$2)+1)),ROWS($B$10:B533))))</f>
        <v/>
      </c>
      <c r="G533" s="63" t="str">
        <f>IF(H533="","",MAX($G$9:G532)+1)</f>
        <v/>
      </c>
      <c r="H533" s="64"/>
      <c r="I533" s="60"/>
      <c r="J533" s="61" t="str">
        <f t="array" ref="J533">IF(ROWS($B$10:B533)&gt;COUNTIF($Z$2:$Z$200,"انثى"),"",INDEX($AE$2:$AE$200,SMALL(IF($AF$2:$AF$200&lt;&gt;"",IF($Z$2:$Z$200="انثى",ROW($AF$2:$AF$200)-ROW($AF$2)+1)),ROWS($B$10:B533))))</f>
        <v/>
      </c>
      <c r="K533" s="62"/>
      <c r="L533" s="62"/>
    </row>
    <row r="534" spans="1:12">
      <c r="A534" s="58"/>
      <c r="B534" s="59"/>
      <c r="C534" s="60"/>
      <c r="D534" s="61"/>
      <c r="E534" s="62"/>
      <c r="F534" s="62" t="str">
        <f t="array" ref="F534">IF(ROWS($B$10:B534)&gt;COUNTIF($Z$2:$Z$200,"ذكر"),"",INDEX($AA$2:$AA$200,SMALL(IF($AF$2:$AF$200&lt;&gt;"",IF($Z$2:$Z$200="ذكر",ROW($AF$2:$AF$200)-ROW($AF$2)+1)),ROWS($B$10:B534))))</f>
        <v/>
      </c>
      <c r="G534" s="63" t="str">
        <f>IF(H534="","",MAX($G$9:G533)+1)</f>
        <v/>
      </c>
      <c r="H534" s="64"/>
      <c r="I534" s="60"/>
      <c r="J534" s="61" t="str">
        <f t="array" ref="J534">IF(ROWS($B$10:B534)&gt;COUNTIF($Z$2:$Z$200,"انثى"),"",INDEX($AE$2:$AE$200,SMALL(IF($AF$2:$AF$200&lt;&gt;"",IF($Z$2:$Z$200="انثى",ROW($AF$2:$AF$200)-ROW($AF$2)+1)),ROWS($B$10:B534))))</f>
        <v/>
      </c>
      <c r="K534" s="62"/>
      <c r="L534" s="62"/>
    </row>
    <row r="535" spans="1:12">
      <c r="A535" s="58"/>
      <c r="B535" s="59"/>
      <c r="C535" s="60"/>
      <c r="D535" s="61"/>
      <c r="E535" s="62"/>
      <c r="F535" s="62" t="str">
        <f t="array" ref="F535">IF(ROWS($B$10:B535)&gt;COUNTIF($Z$2:$Z$200,"ذكر"),"",INDEX($AA$2:$AA$200,SMALL(IF($AF$2:$AF$200&lt;&gt;"",IF($Z$2:$Z$200="ذكر",ROW($AF$2:$AF$200)-ROW($AF$2)+1)),ROWS($B$10:B535))))</f>
        <v/>
      </c>
      <c r="G535" s="63" t="str">
        <f>IF(H535="","",MAX($G$9:G534)+1)</f>
        <v/>
      </c>
      <c r="H535" s="64"/>
      <c r="I535" s="60"/>
      <c r="J535" s="61" t="str">
        <f t="array" ref="J535">IF(ROWS($B$10:B535)&gt;COUNTIF($Z$2:$Z$200,"انثى"),"",INDEX($AE$2:$AE$200,SMALL(IF($AF$2:$AF$200&lt;&gt;"",IF($Z$2:$Z$200="انثى",ROW($AF$2:$AF$200)-ROW($AF$2)+1)),ROWS($B$10:B535))))</f>
        <v/>
      </c>
      <c r="K535" s="62"/>
      <c r="L535" s="62"/>
    </row>
    <row r="536" spans="1:12">
      <c r="A536" s="58"/>
      <c r="B536" s="59"/>
      <c r="C536" s="60"/>
      <c r="D536" s="61"/>
      <c r="E536" s="62"/>
      <c r="F536" s="62" t="str">
        <f t="array" ref="F536">IF(ROWS($B$10:B536)&gt;COUNTIF($Z$2:$Z$200,"ذكر"),"",INDEX($AA$2:$AA$200,SMALL(IF($AF$2:$AF$200&lt;&gt;"",IF($Z$2:$Z$200="ذكر",ROW($AF$2:$AF$200)-ROW($AF$2)+1)),ROWS($B$10:B536))))</f>
        <v/>
      </c>
      <c r="G536" s="63" t="str">
        <f>IF(H536="","",MAX($G$9:G535)+1)</f>
        <v/>
      </c>
      <c r="H536" s="64"/>
      <c r="I536" s="60"/>
      <c r="J536" s="61" t="str">
        <f t="array" ref="J536">IF(ROWS($B$10:B536)&gt;COUNTIF($Z$2:$Z$200,"انثى"),"",INDEX($AE$2:$AE$200,SMALL(IF($AF$2:$AF$200&lt;&gt;"",IF($Z$2:$Z$200="انثى",ROW($AF$2:$AF$200)-ROW($AF$2)+1)),ROWS($B$10:B536))))</f>
        <v/>
      </c>
      <c r="K536" s="62"/>
      <c r="L536" s="62"/>
    </row>
    <row r="537" spans="1:12">
      <c r="A537" s="58"/>
      <c r="B537" s="59"/>
      <c r="C537" s="60"/>
      <c r="D537" s="61"/>
      <c r="E537" s="62"/>
      <c r="F537" s="62" t="str">
        <f t="array" ref="F537">IF(ROWS($B$10:B537)&gt;COUNTIF($Z$2:$Z$200,"ذكر"),"",INDEX($AA$2:$AA$200,SMALL(IF($AF$2:$AF$200&lt;&gt;"",IF($Z$2:$Z$200="ذكر",ROW($AF$2:$AF$200)-ROW($AF$2)+1)),ROWS($B$10:B537))))</f>
        <v/>
      </c>
      <c r="G537" s="63" t="str">
        <f>IF(H537="","",MAX($G$9:G536)+1)</f>
        <v/>
      </c>
      <c r="H537" s="64"/>
      <c r="I537" s="60"/>
      <c r="J537" s="61" t="str">
        <f t="array" ref="J537">IF(ROWS($B$10:B537)&gt;COUNTIF($Z$2:$Z$200,"انثى"),"",INDEX($AE$2:$AE$200,SMALL(IF($AF$2:$AF$200&lt;&gt;"",IF($Z$2:$Z$200="انثى",ROW($AF$2:$AF$200)-ROW($AF$2)+1)),ROWS($B$10:B537))))</f>
        <v/>
      </c>
      <c r="K537" s="62"/>
      <c r="L537" s="62"/>
    </row>
    <row r="538" spans="1:12">
      <c r="A538" s="58"/>
      <c r="B538" s="59"/>
      <c r="C538" s="60"/>
      <c r="D538" s="61"/>
      <c r="E538" s="62"/>
      <c r="F538" s="62" t="str">
        <f t="array" ref="F538">IF(ROWS($B$10:B538)&gt;COUNTIF($Z$2:$Z$200,"ذكر"),"",INDEX($AA$2:$AA$200,SMALL(IF($AF$2:$AF$200&lt;&gt;"",IF($Z$2:$Z$200="ذكر",ROW($AF$2:$AF$200)-ROW($AF$2)+1)),ROWS($B$10:B538))))</f>
        <v/>
      </c>
      <c r="G538" s="63" t="str">
        <f>IF(H538="","",MAX($G$9:G537)+1)</f>
        <v/>
      </c>
      <c r="H538" s="64"/>
      <c r="I538" s="60"/>
      <c r="J538" s="61" t="str">
        <f t="array" ref="J538">IF(ROWS($B$10:B538)&gt;COUNTIF($Z$2:$Z$200,"انثى"),"",INDEX($AE$2:$AE$200,SMALL(IF($AF$2:$AF$200&lt;&gt;"",IF($Z$2:$Z$200="انثى",ROW($AF$2:$AF$200)-ROW($AF$2)+1)),ROWS($B$10:B538))))</f>
        <v/>
      </c>
      <c r="K538" s="62"/>
      <c r="L538" s="62"/>
    </row>
    <row r="539" spans="1:12">
      <c r="A539" s="58"/>
      <c r="B539" s="59"/>
      <c r="C539" s="60"/>
      <c r="D539" s="61"/>
      <c r="E539" s="62"/>
      <c r="F539" s="62" t="str">
        <f t="array" ref="F539">IF(ROWS($B$10:B539)&gt;COUNTIF($Z$2:$Z$200,"ذكر"),"",INDEX($AA$2:$AA$200,SMALL(IF($AF$2:$AF$200&lt;&gt;"",IF($Z$2:$Z$200="ذكر",ROW($AF$2:$AF$200)-ROW($AF$2)+1)),ROWS($B$10:B539))))</f>
        <v/>
      </c>
      <c r="G539" s="63" t="str">
        <f>IF(H539="","",MAX($G$9:G538)+1)</f>
        <v/>
      </c>
      <c r="H539" s="64"/>
      <c r="I539" s="60"/>
      <c r="J539" s="61" t="str">
        <f t="array" ref="J539">IF(ROWS($B$10:B539)&gt;COUNTIF($Z$2:$Z$200,"انثى"),"",INDEX($AE$2:$AE$200,SMALL(IF($AF$2:$AF$200&lt;&gt;"",IF($Z$2:$Z$200="انثى",ROW($AF$2:$AF$200)-ROW($AF$2)+1)),ROWS($B$10:B539))))</f>
        <v/>
      </c>
      <c r="K539" s="62"/>
      <c r="L539" s="62"/>
    </row>
    <row r="540" spans="1:12">
      <c r="A540" s="58"/>
      <c r="B540" s="59"/>
      <c r="C540" s="60"/>
      <c r="D540" s="61"/>
      <c r="E540" s="62"/>
      <c r="F540" s="62" t="str">
        <f t="array" ref="F540">IF(ROWS($B$10:B540)&gt;COUNTIF($Z$2:$Z$200,"ذكر"),"",INDEX($AA$2:$AA$200,SMALL(IF($AF$2:$AF$200&lt;&gt;"",IF($Z$2:$Z$200="ذكر",ROW($AF$2:$AF$200)-ROW($AF$2)+1)),ROWS($B$10:B540))))</f>
        <v/>
      </c>
      <c r="G540" s="63" t="str">
        <f>IF(H540="","",MAX($G$9:G539)+1)</f>
        <v/>
      </c>
      <c r="H540" s="64"/>
      <c r="I540" s="60"/>
      <c r="J540" s="61" t="str">
        <f t="array" ref="J540">IF(ROWS($B$10:B540)&gt;COUNTIF($Z$2:$Z$200,"انثى"),"",INDEX($AE$2:$AE$200,SMALL(IF($AF$2:$AF$200&lt;&gt;"",IF($Z$2:$Z$200="انثى",ROW($AF$2:$AF$200)-ROW($AF$2)+1)),ROWS($B$10:B540))))</f>
        <v/>
      </c>
      <c r="K540" s="62"/>
      <c r="L540" s="62"/>
    </row>
    <row r="541" spans="1:12">
      <c r="A541" s="58"/>
      <c r="B541" s="59"/>
      <c r="C541" s="60"/>
      <c r="D541" s="61"/>
      <c r="E541" s="62"/>
      <c r="F541" s="62" t="str">
        <f t="array" ref="F541">IF(ROWS($B$10:B541)&gt;COUNTIF($Z$2:$Z$200,"ذكر"),"",INDEX($AA$2:$AA$200,SMALL(IF($AF$2:$AF$200&lt;&gt;"",IF($Z$2:$Z$200="ذكر",ROW($AF$2:$AF$200)-ROW($AF$2)+1)),ROWS($B$10:B541))))</f>
        <v/>
      </c>
      <c r="G541" s="63" t="str">
        <f>IF(H541="","",MAX($G$9:G540)+1)</f>
        <v/>
      </c>
      <c r="H541" s="64"/>
      <c r="I541" s="60"/>
      <c r="J541" s="61" t="str">
        <f t="array" ref="J541">IF(ROWS($B$10:B541)&gt;COUNTIF($Z$2:$Z$200,"انثى"),"",INDEX($AE$2:$AE$200,SMALL(IF($AF$2:$AF$200&lt;&gt;"",IF($Z$2:$Z$200="انثى",ROW($AF$2:$AF$200)-ROW($AF$2)+1)),ROWS($B$10:B541))))</f>
        <v/>
      </c>
      <c r="K541" s="62"/>
      <c r="L541" s="62"/>
    </row>
    <row r="542" spans="1:12">
      <c r="A542" s="58"/>
      <c r="B542" s="59"/>
      <c r="C542" s="60"/>
      <c r="D542" s="61"/>
      <c r="E542" s="62"/>
      <c r="F542" s="62" t="str">
        <f t="array" ref="F542">IF(ROWS($B$10:B542)&gt;COUNTIF($Z$2:$Z$200,"ذكر"),"",INDEX($AA$2:$AA$200,SMALL(IF($AF$2:$AF$200&lt;&gt;"",IF($Z$2:$Z$200="ذكر",ROW($AF$2:$AF$200)-ROW($AF$2)+1)),ROWS($B$10:B542))))</f>
        <v/>
      </c>
      <c r="G542" s="63" t="str">
        <f>IF(H542="","",MAX($G$9:G541)+1)</f>
        <v/>
      </c>
      <c r="H542" s="64"/>
      <c r="I542" s="60"/>
      <c r="J542" s="61" t="str">
        <f t="array" ref="J542">IF(ROWS($B$10:B542)&gt;COUNTIF($Z$2:$Z$200,"انثى"),"",INDEX($AE$2:$AE$200,SMALL(IF($AF$2:$AF$200&lt;&gt;"",IF($Z$2:$Z$200="انثى",ROW($AF$2:$AF$200)-ROW($AF$2)+1)),ROWS($B$10:B542))))</f>
        <v/>
      </c>
      <c r="K542" s="62"/>
      <c r="L542" s="62"/>
    </row>
    <row r="543" spans="1:12">
      <c r="A543" s="58"/>
      <c r="B543" s="59"/>
      <c r="C543" s="60"/>
      <c r="D543" s="61"/>
      <c r="E543" s="62"/>
      <c r="F543" s="62" t="str">
        <f t="array" ref="F543">IF(ROWS($B$10:B543)&gt;COUNTIF($Z$2:$Z$200,"ذكر"),"",INDEX($AA$2:$AA$200,SMALL(IF($AF$2:$AF$200&lt;&gt;"",IF($Z$2:$Z$200="ذكر",ROW($AF$2:$AF$200)-ROW($AF$2)+1)),ROWS($B$10:B543))))</f>
        <v/>
      </c>
      <c r="G543" s="63" t="str">
        <f>IF(H543="","",MAX($G$9:G542)+1)</f>
        <v/>
      </c>
      <c r="H543" s="64"/>
      <c r="I543" s="60"/>
      <c r="J543" s="61" t="str">
        <f t="array" ref="J543">IF(ROWS($B$10:B543)&gt;COUNTIF($Z$2:$Z$200,"انثى"),"",INDEX($AE$2:$AE$200,SMALL(IF($AF$2:$AF$200&lt;&gt;"",IF($Z$2:$Z$200="انثى",ROW($AF$2:$AF$200)-ROW($AF$2)+1)),ROWS($B$10:B543))))</f>
        <v/>
      </c>
      <c r="K543" s="62"/>
      <c r="L543" s="62"/>
    </row>
    <row r="544" spans="1:12">
      <c r="A544" s="58"/>
      <c r="B544" s="59"/>
      <c r="C544" s="60"/>
      <c r="D544" s="61"/>
      <c r="E544" s="62"/>
      <c r="F544" s="62" t="str">
        <f t="array" ref="F544">IF(ROWS($B$10:B544)&gt;COUNTIF($Z$2:$Z$200,"ذكر"),"",INDEX($AA$2:$AA$200,SMALL(IF($AF$2:$AF$200&lt;&gt;"",IF($Z$2:$Z$200="ذكر",ROW($AF$2:$AF$200)-ROW($AF$2)+1)),ROWS($B$10:B544))))</f>
        <v/>
      </c>
      <c r="G544" s="63" t="str">
        <f>IF(H544="","",MAX($G$9:G543)+1)</f>
        <v/>
      </c>
      <c r="H544" s="64"/>
      <c r="I544" s="60"/>
      <c r="J544" s="61" t="str">
        <f t="array" ref="J544">IF(ROWS($B$10:B544)&gt;COUNTIF($Z$2:$Z$200,"انثى"),"",INDEX($AE$2:$AE$200,SMALL(IF($AF$2:$AF$200&lt;&gt;"",IF($Z$2:$Z$200="انثى",ROW($AF$2:$AF$200)-ROW($AF$2)+1)),ROWS($B$10:B544))))</f>
        <v/>
      </c>
      <c r="K544" s="62"/>
      <c r="L544" s="62"/>
    </row>
    <row r="545" spans="1:12">
      <c r="A545" s="58"/>
      <c r="B545" s="59"/>
      <c r="C545" s="60"/>
      <c r="D545" s="61"/>
      <c r="E545" s="62"/>
      <c r="F545" s="62" t="str">
        <f t="array" ref="F545">IF(ROWS($B$10:B545)&gt;COUNTIF($Z$2:$Z$200,"ذكر"),"",INDEX($AA$2:$AA$200,SMALL(IF($AF$2:$AF$200&lt;&gt;"",IF($Z$2:$Z$200="ذكر",ROW($AF$2:$AF$200)-ROW($AF$2)+1)),ROWS($B$10:B545))))</f>
        <v/>
      </c>
      <c r="G545" s="63" t="str">
        <f>IF(H545="","",MAX($G$9:G544)+1)</f>
        <v/>
      </c>
      <c r="H545" s="64"/>
      <c r="I545" s="60"/>
      <c r="J545" s="61" t="str">
        <f t="array" ref="J545">IF(ROWS($B$10:B545)&gt;COUNTIF($Z$2:$Z$200,"انثى"),"",INDEX($AE$2:$AE$200,SMALL(IF($AF$2:$AF$200&lt;&gt;"",IF($Z$2:$Z$200="انثى",ROW($AF$2:$AF$200)-ROW($AF$2)+1)),ROWS($B$10:B545))))</f>
        <v/>
      </c>
      <c r="K545" s="62"/>
      <c r="L545" s="62"/>
    </row>
    <row r="546" spans="1:12">
      <c r="A546" s="58"/>
      <c r="B546" s="59"/>
      <c r="C546" s="60"/>
      <c r="D546" s="61"/>
      <c r="E546" s="62"/>
      <c r="F546" s="62" t="str">
        <f t="array" ref="F546">IF(ROWS($B$10:B546)&gt;COUNTIF($Z$2:$Z$200,"ذكر"),"",INDEX($AA$2:$AA$200,SMALL(IF($AF$2:$AF$200&lt;&gt;"",IF($Z$2:$Z$200="ذكر",ROW($AF$2:$AF$200)-ROW($AF$2)+1)),ROWS($B$10:B546))))</f>
        <v/>
      </c>
      <c r="G546" s="63" t="str">
        <f>IF(H546="","",MAX($G$9:G545)+1)</f>
        <v/>
      </c>
      <c r="H546" s="64"/>
      <c r="I546" s="60"/>
      <c r="J546" s="61" t="str">
        <f t="array" ref="J546">IF(ROWS($B$10:B546)&gt;COUNTIF($Z$2:$Z$200,"انثى"),"",INDEX($AE$2:$AE$200,SMALL(IF($AF$2:$AF$200&lt;&gt;"",IF($Z$2:$Z$200="انثى",ROW($AF$2:$AF$200)-ROW($AF$2)+1)),ROWS($B$10:B546))))</f>
        <v/>
      </c>
      <c r="K546" s="62"/>
      <c r="L546" s="62"/>
    </row>
    <row r="547" spans="1:12">
      <c r="A547" s="58"/>
      <c r="B547" s="59"/>
      <c r="C547" s="60"/>
      <c r="D547" s="61"/>
      <c r="E547" s="62"/>
      <c r="F547" s="62" t="str">
        <f t="array" ref="F547">IF(ROWS($B$10:B547)&gt;COUNTIF($Z$2:$Z$200,"ذكر"),"",INDEX($AA$2:$AA$200,SMALL(IF($AF$2:$AF$200&lt;&gt;"",IF($Z$2:$Z$200="ذكر",ROW($AF$2:$AF$200)-ROW($AF$2)+1)),ROWS($B$10:B547))))</f>
        <v/>
      </c>
      <c r="G547" s="63" t="str">
        <f>IF(H547="","",MAX($G$9:G546)+1)</f>
        <v/>
      </c>
      <c r="H547" s="64"/>
      <c r="I547" s="60"/>
      <c r="J547" s="61" t="str">
        <f t="array" ref="J547">IF(ROWS($B$10:B547)&gt;COUNTIF($Z$2:$Z$200,"انثى"),"",INDEX($AE$2:$AE$200,SMALL(IF($AF$2:$AF$200&lt;&gt;"",IF($Z$2:$Z$200="انثى",ROW($AF$2:$AF$200)-ROW($AF$2)+1)),ROWS($B$10:B547))))</f>
        <v/>
      </c>
      <c r="K547" s="62"/>
      <c r="L547" s="62"/>
    </row>
    <row r="548" spans="1:12">
      <c r="A548" s="58"/>
      <c r="B548" s="59"/>
      <c r="C548" s="60"/>
      <c r="D548" s="61"/>
      <c r="E548" s="62"/>
      <c r="F548" s="62" t="str">
        <f t="array" ref="F548">IF(ROWS($B$10:B548)&gt;COUNTIF($Z$2:$Z$200,"ذكر"),"",INDEX($AA$2:$AA$200,SMALL(IF($AF$2:$AF$200&lt;&gt;"",IF($Z$2:$Z$200="ذكر",ROW($AF$2:$AF$200)-ROW($AF$2)+1)),ROWS($B$10:B548))))</f>
        <v/>
      </c>
      <c r="G548" s="63" t="str">
        <f>IF(H548="","",MAX($G$9:G547)+1)</f>
        <v/>
      </c>
      <c r="H548" s="64"/>
      <c r="I548" s="60"/>
      <c r="J548" s="61" t="str">
        <f t="array" ref="J548">IF(ROWS($B$10:B548)&gt;COUNTIF($Z$2:$Z$200,"انثى"),"",INDEX($AE$2:$AE$200,SMALL(IF($AF$2:$AF$200&lt;&gt;"",IF($Z$2:$Z$200="انثى",ROW($AF$2:$AF$200)-ROW($AF$2)+1)),ROWS($B$10:B548))))</f>
        <v/>
      </c>
      <c r="K548" s="62"/>
      <c r="L548" s="62"/>
    </row>
    <row r="549" spans="1:12">
      <c r="A549" s="58"/>
      <c r="B549" s="59"/>
      <c r="C549" s="60"/>
      <c r="D549" s="61"/>
      <c r="E549" s="62"/>
      <c r="F549" s="62" t="str">
        <f t="array" ref="F549">IF(ROWS($B$10:B549)&gt;COUNTIF($Z$2:$Z$200,"ذكر"),"",INDEX($AA$2:$AA$200,SMALL(IF($AF$2:$AF$200&lt;&gt;"",IF($Z$2:$Z$200="ذكر",ROW($AF$2:$AF$200)-ROW($AF$2)+1)),ROWS($B$10:B549))))</f>
        <v/>
      </c>
      <c r="G549" s="63" t="str">
        <f>IF(H549="","",MAX($G$9:G548)+1)</f>
        <v/>
      </c>
      <c r="H549" s="64"/>
      <c r="I549" s="60"/>
      <c r="J549" s="61" t="str">
        <f t="array" ref="J549">IF(ROWS($B$10:B549)&gt;COUNTIF($Z$2:$Z$200,"انثى"),"",INDEX($AE$2:$AE$200,SMALL(IF($AF$2:$AF$200&lt;&gt;"",IF($Z$2:$Z$200="انثى",ROW($AF$2:$AF$200)-ROW($AF$2)+1)),ROWS($B$10:B549))))</f>
        <v/>
      </c>
      <c r="K549" s="62"/>
      <c r="L549" s="62"/>
    </row>
    <row r="550" spans="1:12">
      <c r="A550" s="58"/>
      <c r="B550" s="59"/>
      <c r="C550" s="60"/>
      <c r="D550" s="61"/>
      <c r="E550" s="62"/>
      <c r="F550" s="62" t="str">
        <f t="array" ref="F550">IF(ROWS($B$10:B550)&gt;COUNTIF($Z$2:$Z$200,"ذكر"),"",INDEX($AA$2:$AA$200,SMALL(IF($AF$2:$AF$200&lt;&gt;"",IF($Z$2:$Z$200="ذكر",ROW($AF$2:$AF$200)-ROW($AF$2)+1)),ROWS($B$10:B550))))</f>
        <v/>
      </c>
      <c r="G550" s="63" t="str">
        <f>IF(H550="","",MAX($G$9:G549)+1)</f>
        <v/>
      </c>
      <c r="H550" s="64"/>
      <c r="I550" s="60"/>
      <c r="J550" s="61" t="str">
        <f t="array" ref="J550">IF(ROWS($B$10:B550)&gt;COUNTIF($Z$2:$Z$200,"انثى"),"",INDEX($AE$2:$AE$200,SMALL(IF($AF$2:$AF$200&lt;&gt;"",IF($Z$2:$Z$200="انثى",ROW($AF$2:$AF$200)-ROW($AF$2)+1)),ROWS($B$10:B550))))</f>
        <v/>
      </c>
      <c r="K550" s="62"/>
      <c r="L550" s="62"/>
    </row>
    <row r="551" spans="1:12">
      <c r="A551" s="58"/>
      <c r="B551" s="59"/>
      <c r="C551" s="60"/>
      <c r="D551" s="61"/>
      <c r="E551" s="62"/>
      <c r="F551" s="62" t="str">
        <f t="array" ref="F551">IF(ROWS($B$10:B551)&gt;COUNTIF($Z$2:$Z$200,"ذكر"),"",INDEX($AA$2:$AA$200,SMALL(IF($AF$2:$AF$200&lt;&gt;"",IF($Z$2:$Z$200="ذكر",ROW($AF$2:$AF$200)-ROW($AF$2)+1)),ROWS($B$10:B551))))</f>
        <v/>
      </c>
      <c r="G551" s="63" t="str">
        <f>IF(H551="","",MAX($G$9:G550)+1)</f>
        <v/>
      </c>
      <c r="H551" s="64"/>
      <c r="I551" s="60"/>
      <c r="J551" s="61" t="str">
        <f t="array" ref="J551">IF(ROWS($B$10:B551)&gt;COUNTIF($Z$2:$Z$200,"انثى"),"",INDEX($AE$2:$AE$200,SMALL(IF($AF$2:$AF$200&lt;&gt;"",IF($Z$2:$Z$200="انثى",ROW($AF$2:$AF$200)-ROW($AF$2)+1)),ROWS($B$10:B551))))</f>
        <v/>
      </c>
      <c r="K551" s="62"/>
      <c r="L551" s="62"/>
    </row>
    <row r="552" spans="1:12">
      <c r="A552" s="58"/>
      <c r="B552" s="59"/>
      <c r="C552" s="60"/>
      <c r="D552" s="61"/>
      <c r="E552" s="62"/>
      <c r="F552" s="62" t="str">
        <f t="array" ref="F552">IF(ROWS($B$10:B552)&gt;COUNTIF($Z$2:$Z$200,"ذكر"),"",INDEX($AA$2:$AA$200,SMALL(IF($AF$2:$AF$200&lt;&gt;"",IF($Z$2:$Z$200="ذكر",ROW($AF$2:$AF$200)-ROW($AF$2)+1)),ROWS($B$10:B552))))</f>
        <v/>
      </c>
      <c r="G552" s="63" t="str">
        <f>IF(H552="","",MAX($G$9:G551)+1)</f>
        <v/>
      </c>
      <c r="H552" s="64"/>
      <c r="I552" s="60"/>
      <c r="J552" s="61" t="str">
        <f t="array" ref="J552">IF(ROWS($B$10:B552)&gt;COUNTIF($Z$2:$Z$200,"انثى"),"",INDEX($AE$2:$AE$200,SMALL(IF($AF$2:$AF$200&lt;&gt;"",IF($Z$2:$Z$200="انثى",ROW($AF$2:$AF$200)-ROW($AF$2)+1)),ROWS($B$10:B552))))</f>
        <v/>
      </c>
      <c r="K552" s="62"/>
      <c r="L552" s="62"/>
    </row>
    <row r="553" spans="1:12">
      <c r="A553" s="58"/>
      <c r="B553" s="59"/>
      <c r="C553" s="60"/>
      <c r="D553" s="61"/>
      <c r="E553" s="62"/>
      <c r="F553" s="62" t="str">
        <f t="array" ref="F553">IF(ROWS($B$10:B553)&gt;COUNTIF($Z$2:$Z$200,"ذكر"),"",INDEX($AA$2:$AA$200,SMALL(IF($AF$2:$AF$200&lt;&gt;"",IF($Z$2:$Z$200="ذكر",ROW($AF$2:$AF$200)-ROW($AF$2)+1)),ROWS($B$10:B553))))</f>
        <v/>
      </c>
      <c r="G553" s="63" t="str">
        <f>IF(H553="","",MAX($G$9:G552)+1)</f>
        <v/>
      </c>
      <c r="H553" s="64"/>
      <c r="I553" s="60"/>
      <c r="J553" s="61" t="str">
        <f t="array" ref="J553">IF(ROWS($B$10:B553)&gt;COUNTIF($Z$2:$Z$200,"انثى"),"",INDEX($AE$2:$AE$200,SMALL(IF($AF$2:$AF$200&lt;&gt;"",IF($Z$2:$Z$200="انثى",ROW($AF$2:$AF$200)-ROW($AF$2)+1)),ROWS($B$10:B553))))</f>
        <v/>
      </c>
      <c r="K553" s="62"/>
      <c r="L553" s="62"/>
    </row>
    <row r="554" spans="1:12">
      <c r="A554" s="58"/>
      <c r="B554" s="59"/>
      <c r="C554" s="60"/>
      <c r="D554" s="61"/>
      <c r="E554" s="62"/>
      <c r="F554" s="62" t="str">
        <f t="array" ref="F554">IF(ROWS($B$10:B554)&gt;COUNTIF($Z$2:$Z$200,"ذكر"),"",INDEX($AA$2:$AA$200,SMALL(IF($AF$2:$AF$200&lt;&gt;"",IF($Z$2:$Z$200="ذكر",ROW($AF$2:$AF$200)-ROW($AF$2)+1)),ROWS($B$10:B554))))</f>
        <v/>
      </c>
      <c r="G554" s="63" t="str">
        <f>IF(H554="","",MAX($G$9:G553)+1)</f>
        <v/>
      </c>
      <c r="H554" s="64"/>
      <c r="I554" s="60"/>
      <c r="J554" s="61" t="str">
        <f t="array" ref="J554">IF(ROWS($B$10:B554)&gt;COUNTIF($Z$2:$Z$200,"انثى"),"",INDEX($AE$2:$AE$200,SMALL(IF($AF$2:$AF$200&lt;&gt;"",IF($Z$2:$Z$200="انثى",ROW($AF$2:$AF$200)-ROW($AF$2)+1)),ROWS($B$10:B554))))</f>
        <v/>
      </c>
      <c r="K554" s="62"/>
      <c r="L554" s="62"/>
    </row>
    <row r="555" spans="1:12">
      <c r="A555" s="58"/>
      <c r="B555" s="59"/>
      <c r="C555" s="60"/>
      <c r="D555" s="61"/>
      <c r="E555" s="62"/>
      <c r="F555" s="62" t="str">
        <f t="array" ref="F555">IF(ROWS($B$10:B555)&gt;COUNTIF($Z$2:$Z$200,"ذكر"),"",INDEX($AA$2:$AA$200,SMALL(IF($AF$2:$AF$200&lt;&gt;"",IF($Z$2:$Z$200="ذكر",ROW($AF$2:$AF$200)-ROW($AF$2)+1)),ROWS($B$10:B555))))</f>
        <v/>
      </c>
      <c r="G555" s="63" t="str">
        <f>IF(H555="","",MAX($G$9:G554)+1)</f>
        <v/>
      </c>
      <c r="H555" s="64"/>
      <c r="I555" s="60"/>
      <c r="J555" s="61" t="str">
        <f t="array" ref="J555">IF(ROWS($B$10:B555)&gt;COUNTIF($Z$2:$Z$200,"انثى"),"",INDEX($AE$2:$AE$200,SMALL(IF($AF$2:$AF$200&lt;&gt;"",IF($Z$2:$Z$200="انثى",ROW($AF$2:$AF$200)-ROW($AF$2)+1)),ROWS($B$10:B555))))</f>
        <v/>
      </c>
      <c r="K555" s="62"/>
      <c r="L555" s="62"/>
    </row>
    <row r="556" spans="1:12">
      <c r="A556" s="58"/>
      <c r="B556" s="59"/>
      <c r="C556" s="60"/>
      <c r="D556" s="61"/>
      <c r="E556" s="62"/>
      <c r="F556" s="62" t="str">
        <f t="array" ref="F556">IF(ROWS($B$10:B556)&gt;COUNTIF($Z$2:$Z$200,"ذكر"),"",INDEX($AA$2:$AA$200,SMALL(IF($AF$2:$AF$200&lt;&gt;"",IF($Z$2:$Z$200="ذكر",ROW($AF$2:$AF$200)-ROW($AF$2)+1)),ROWS($B$10:B556))))</f>
        <v/>
      </c>
      <c r="G556" s="63" t="str">
        <f>IF(H556="","",MAX($G$9:G555)+1)</f>
        <v/>
      </c>
      <c r="H556" s="64"/>
      <c r="I556" s="60"/>
      <c r="J556" s="61" t="str">
        <f t="array" ref="J556">IF(ROWS($B$10:B556)&gt;COUNTIF($Z$2:$Z$200,"انثى"),"",INDEX($AE$2:$AE$200,SMALL(IF($AF$2:$AF$200&lt;&gt;"",IF($Z$2:$Z$200="انثى",ROW($AF$2:$AF$200)-ROW($AF$2)+1)),ROWS($B$10:B556))))</f>
        <v/>
      </c>
      <c r="K556" s="62"/>
      <c r="L556" s="62"/>
    </row>
    <row r="557" spans="1:12">
      <c r="A557" s="58"/>
      <c r="B557" s="59"/>
      <c r="C557" s="60"/>
      <c r="D557" s="61"/>
      <c r="E557" s="62"/>
      <c r="F557" s="62" t="str">
        <f t="array" ref="F557">IF(ROWS($B$10:B557)&gt;COUNTIF($Z$2:$Z$200,"ذكر"),"",INDEX($AA$2:$AA$200,SMALL(IF($AF$2:$AF$200&lt;&gt;"",IF($Z$2:$Z$200="ذكر",ROW($AF$2:$AF$200)-ROW($AF$2)+1)),ROWS($B$10:B557))))</f>
        <v/>
      </c>
      <c r="G557" s="63" t="str">
        <f>IF(H557="","",MAX($G$9:G556)+1)</f>
        <v/>
      </c>
      <c r="H557" s="64"/>
      <c r="I557" s="60"/>
      <c r="J557" s="61" t="str">
        <f t="array" ref="J557">IF(ROWS($B$10:B557)&gt;COUNTIF($Z$2:$Z$200,"انثى"),"",INDEX($AE$2:$AE$200,SMALL(IF($AF$2:$AF$200&lt;&gt;"",IF($Z$2:$Z$200="انثى",ROW($AF$2:$AF$200)-ROW($AF$2)+1)),ROWS($B$10:B557))))</f>
        <v/>
      </c>
      <c r="K557" s="62"/>
      <c r="L557" s="62"/>
    </row>
    <row r="558" spans="1:12">
      <c r="A558" s="58"/>
      <c r="B558" s="59"/>
      <c r="C558" s="60"/>
      <c r="D558" s="61"/>
      <c r="E558" s="62"/>
      <c r="F558" s="62" t="str">
        <f t="array" ref="F558">IF(ROWS($B$10:B558)&gt;COUNTIF($Z$2:$Z$200,"ذكر"),"",INDEX($AA$2:$AA$200,SMALL(IF($AF$2:$AF$200&lt;&gt;"",IF($Z$2:$Z$200="ذكر",ROW($AF$2:$AF$200)-ROW($AF$2)+1)),ROWS($B$10:B558))))</f>
        <v/>
      </c>
      <c r="G558" s="63" t="str">
        <f>IF(H558="","",MAX($G$9:G557)+1)</f>
        <v/>
      </c>
      <c r="H558" s="64"/>
      <c r="I558" s="60"/>
      <c r="J558" s="61" t="str">
        <f t="array" ref="J558">IF(ROWS($B$10:B558)&gt;COUNTIF($Z$2:$Z$200,"انثى"),"",INDEX($AE$2:$AE$200,SMALL(IF($AF$2:$AF$200&lt;&gt;"",IF($Z$2:$Z$200="انثى",ROW($AF$2:$AF$200)-ROW($AF$2)+1)),ROWS($B$10:B558))))</f>
        <v/>
      </c>
      <c r="K558" s="62"/>
      <c r="L558" s="62"/>
    </row>
    <row r="559" spans="1:12">
      <c r="A559" s="58"/>
      <c r="B559" s="59"/>
      <c r="C559" s="60"/>
      <c r="D559" s="61"/>
      <c r="E559" s="62"/>
      <c r="F559" s="62" t="str">
        <f t="array" ref="F559">IF(ROWS($B$10:B559)&gt;COUNTIF($Z$2:$Z$200,"ذكر"),"",INDEX($AA$2:$AA$200,SMALL(IF($AF$2:$AF$200&lt;&gt;"",IF($Z$2:$Z$200="ذكر",ROW($AF$2:$AF$200)-ROW($AF$2)+1)),ROWS($B$10:B559))))</f>
        <v/>
      </c>
      <c r="G559" s="63" t="str">
        <f>IF(H559="","",MAX($G$9:G558)+1)</f>
        <v/>
      </c>
      <c r="H559" s="64"/>
      <c r="I559" s="60"/>
      <c r="J559" s="61" t="str">
        <f t="array" ref="J559">IF(ROWS($B$10:B559)&gt;COUNTIF($Z$2:$Z$200,"انثى"),"",INDEX($AE$2:$AE$200,SMALL(IF($AF$2:$AF$200&lt;&gt;"",IF($Z$2:$Z$200="انثى",ROW($AF$2:$AF$200)-ROW($AF$2)+1)),ROWS($B$10:B559))))</f>
        <v/>
      </c>
      <c r="K559" s="62"/>
      <c r="L559" s="62"/>
    </row>
    <row r="560" spans="1:12">
      <c r="A560" s="58"/>
      <c r="B560" s="59"/>
      <c r="C560" s="60"/>
      <c r="D560" s="61"/>
      <c r="E560" s="62"/>
      <c r="F560" s="62" t="str">
        <f t="array" ref="F560">IF(ROWS($B$10:B560)&gt;COUNTIF($Z$2:$Z$200,"ذكر"),"",INDEX($AA$2:$AA$200,SMALL(IF($AF$2:$AF$200&lt;&gt;"",IF($Z$2:$Z$200="ذكر",ROW($AF$2:$AF$200)-ROW($AF$2)+1)),ROWS($B$10:B560))))</f>
        <v/>
      </c>
      <c r="G560" s="63" t="str">
        <f>IF(H560="","",MAX($G$9:G559)+1)</f>
        <v/>
      </c>
      <c r="H560" s="64"/>
      <c r="I560" s="60"/>
      <c r="J560" s="61" t="str">
        <f t="array" ref="J560">IF(ROWS($B$10:B560)&gt;COUNTIF($Z$2:$Z$200,"انثى"),"",INDEX($AE$2:$AE$200,SMALL(IF($AF$2:$AF$200&lt;&gt;"",IF($Z$2:$Z$200="انثى",ROW($AF$2:$AF$200)-ROW($AF$2)+1)),ROWS($B$10:B560))))</f>
        <v/>
      </c>
      <c r="K560" s="62"/>
      <c r="L560" s="62"/>
    </row>
    <row r="561" spans="1:12">
      <c r="A561" s="58"/>
      <c r="B561" s="59"/>
      <c r="C561" s="60"/>
      <c r="D561" s="61"/>
      <c r="E561" s="62"/>
      <c r="F561" s="62" t="str">
        <f t="array" ref="F561">IF(ROWS($B$10:B561)&gt;COUNTIF($Z$2:$Z$200,"ذكر"),"",INDEX($AA$2:$AA$200,SMALL(IF($AF$2:$AF$200&lt;&gt;"",IF($Z$2:$Z$200="ذكر",ROW($AF$2:$AF$200)-ROW($AF$2)+1)),ROWS($B$10:B561))))</f>
        <v/>
      </c>
      <c r="G561" s="63" t="str">
        <f>IF(H561="","",MAX($G$9:G560)+1)</f>
        <v/>
      </c>
      <c r="H561" s="64"/>
      <c r="I561" s="60"/>
      <c r="J561" s="61" t="str">
        <f t="array" ref="J561">IF(ROWS($B$10:B561)&gt;COUNTIF($Z$2:$Z$200,"انثى"),"",INDEX($AE$2:$AE$200,SMALL(IF($AF$2:$AF$200&lt;&gt;"",IF($Z$2:$Z$200="انثى",ROW($AF$2:$AF$200)-ROW($AF$2)+1)),ROWS($B$10:B561))))</f>
        <v/>
      </c>
      <c r="K561" s="62"/>
      <c r="L561" s="62"/>
    </row>
    <row r="562" spans="1:12">
      <c r="A562" s="58"/>
      <c r="B562" s="59"/>
      <c r="C562" s="60"/>
      <c r="D562" s="61"/>
      <c r="E562" s="62"/>
      <c r="F562" s="62" t="str">
        <f t="array" ref="F562">IF(ROWS($B$10:B562)&gt;COUNTIF($Z$2:$Z$200,"ذكر"),"",INDEX($AA$2:$AA$200,SMALL(IF($AF$2:$AF$200&lt;&gt;"",IF($Z$2:$Z$200="ذكر",ROW($AF$2:$AF$200)-ROW($AF$2)+1)),ROWS($B$10:B562))))</f>
        <v/>
      </c>
      <c r="G562" s="63" t="str">
        <f>IF(H562="","",MAX($G$9:G561)+1)</f>
        <v/>
      </c>
      <c r="H562" s="64"/>
      <c r="I562" s="60"/>
      <c r="J562" s="61" t="str">
        <f t="array" ref="J562">IF(ROWS($B$10:B562)&gt;COUNTIF($Z$2:$Z$200,"انثى"),"",INDEX($AE$2:$AE$200,SMALL(IF($AF$2:$AF$200&lt;&gt;"",IF($Z$2:$Z$200="انثى",ROW($AF$2:$AF$200)-ROW($AF$2)+1)),ROWS($B$10:B562))))</f>
        <v/>
      </c>
      <c r="K562" s="62"/>
      <c r="L562" s="62"/>
    </row>
    <row r="563" spans="1:12">
      <c r="A563" s="58"/>
      <c r="B563" s="59"/>
      <c r="C563" s="60"/>
      <c r="D563" s="61"/>
      <c r="E563" s="62"/>
      <c r="F563" s="62" t="str">
        <f t="array" ref="F563">IF(ROWS($B$10:B563)&gt;COUNTIF($Z$2:$Z$200,"ذكر"),"",INDEX($AA$2:$AA$200,SMALL(IF($AF$2:$AF$200&lt;&gt;"",IF($Z$2:$Z$200="ذكر",ROW($AF$2:$AF$200)-ROW($AF$2)+1)),ROWS($B$10:B563))))</f>
        <v/>
      </c>
      <c r="G563" s="63" t="str">
        <f>IF(H563="","",MAX($G$9:G562)+1)</f>
        <v/>
      </c>
      <c r="H563" s="64"/>
      <c r="I563" s="60"/>
      <c r="J563" s="61"/>
      <c r="K563" s="62"/>
      <c r="L563" s="62"/>
    </row>
    <row r="564" spans="1:12">
      <c r="A564" s="58"/>
      <c r="B564" s="59"/>
      <c r="C564" s="60"/>
      <c r="D564" s="61"/>
      <c r="E564" s="62"/>
      <c r="F564" s="62" t="str">
        <f t="array" ref="F564">IF(ROWS($B$10:B564)&gt;COUNTIF($Z$2:$Z$200,"ذكر"),"",INDEX($AA$2:$AA$200,SMALL(IF($AF$2:$AF$200&lt;&gt;"",IF($Z$2:$Z$200="ذكر",ROW($AF$2:$AF$200)-ROW($AF$2)+1)),ROWS($B$10:B564))))</f>
        <v/>
      </c>
      <c r="G564" s="63" t="str">
        <f>IF(H564="","",MAX($G$9:G563)+1)</f>
        <v/>
      </c>
      <c r="H564" s="64"/>
      <c r="I564" s="60"/>
      <c r="J564" s="61"/>
      <c r="K564" s="62"/>
      <c r="L564" s="62"/>
    </row>
    <row r="565" spans="1:12">
      <c r="A565" s="58"/>
      <c r="B565" s="59"/>
      <c r="C565" s="60"/>
      <c r="D565" s="61"/>
      <c r="E565" s="62"/>
      <c r="F565" s="62" t="str">
        <f t="array" ref="F565">IF(ROWS($B$10:B565)&gt;COUNTIF($Z$2:$Z$200,"ذكر"),"",INDEX($AA$2:$AA$200,SMALL(IF($AF$2:$AF$200&lt;&gt;"",IF($Z$2:$Z$200="ذكر",ROW($AF$2:$AF$200)-ROW($AF$2)+1)),ROWS($B$10:B565))))</f>
        <v/>
      </c>
      <c r="G565" s="63" t="str">
        <f>IF(H565="","",MAX($G$9:G564)+1)</f>
        <v/>
      </c>
      <c r="H565" s="64"/>
      <c r="I565" s="60"/>
      <c r="J565" s="61"/>
      <c r="K565" s="62"/>
      <c r="L565" s="62"/>
    </row>
    <row r="566" spans="1:12">
      <c r="A566" s="58"/>
      <c r="B566" s="59"/>
      <c r="C566" s="60"/>
      <c r="D566" s="61"/>
      <c r="E566" s="62"/>
      <c r="F566" s="62" t="str">
        <f t="array" ref="F566">IF(ROWS($B$10:B566)&gt;COUNTIF($Z$2:$Z$200,"ذكر"),"",INDEX($AA$2:$AA$200,SMALL(IF($AF$2:$AF$200&lt;&gt;"",IF($Z$2:$Z$200="ذكر",ROW($AF$2:$AF$200)-ROW($AF$2)+1)),ROWS($B$10:B566))))</f>
        <v/>
      </c>
      <c r="G566" s="63" t="str">
        <f>IF(H566="","",MAX($G$9:G565)+1)</f>
        <v/>
      </c>
      <c r="H566" s="64"/>
      <c r="I566" s="60"/>
      <c r="J566" s="61"/>
      <c r="K566" s="62"/>
      <c r="L566" s="62"/>
    </row>
    <row r="567" spans="1:12">
      <c r="A567" s="58"/>
      <c r="B567" s="59"/>
      <c r="C567" s="60"/>
      <c r="D567" s="61"/>
      <c r="E567" s="62"/>
      <c r="F567" s="62" t="str">
        <f t="array" ref="F567">IF(ROWS($B$10:B567)&gt;COUNTIF($Z$2:$Z$200,"ذكر"),"",INDEX($AA$2:$AA$200,SMALL(IF($AF$2:$AF$200&lt;&gt;"",IF($Z$2:$Z$200="ذكر",ROW($AF$2:$AF$200)-ROW($AF$2)+1)),ROWS($B$10:B567))))</f>
        <v/>
      </c>
      <c r="G567" s="63" t="str">
        <f>IF(H567="","",MAX($G$9:G566)+1)</f>
        <v/>
      </c>
      <c r="H567" s="64"/>
      <c r="I567" s="60"/>
      <c r="J567" s="61"/>
      <c r="K567" s="62"/>
      <c r="L567" s="62"/>
    </row>
    <row r="568" spans="1:12">
      <c r="A568" s="58"/>
      <c r="B568" s="59"/>
      <c r="C568" s="60"/>
      <c r="D568" s="61"/>
      <c r="E568" s="62"/>
      <c r="F568" s="62" t="str">
        <f t="array" ref="F568">IF(ROWS($B$10:B568)&gt;COUNTIF($Z$2:$Z$200,"ذكر"),"",INDEX($AA$2:$AA$200,SMALL(IF($AF$2:$AF$200&lt;&gt;"",IF($Z$2:$Z$200="ذكر",ROW($AF$2:$AF$200)-ROW($AF$2)+1)),ROWS($B$10:B568))))</f>
        <v/>
      </c>
      <c r="G568" s="63" t="str">
        <f>IF(H568="","",MAX($G$9:G567)+1)</f>
        <v/>
      </c>
      <c r="H568" s="64"/>
      <c r="I568" s="60"/>
      <c r="J568" s="61"/>
      <c r="K568" s="62"/>
      <c r="L568" s="62"/>
    </row>
    <row r="569" spans="1:12">
      <c r="A569" s="58"/>
      <c r="B569" s="59"/>
      <c r="C569" s="60"/>
      <c r="D569" s="61"/>
      <c r="E569" s="62"/>
      <c r="F569" s="62" t="str">
        <f t="array" ref="F569">IF(ROWS($B$10:B569)&gt;COUNTIF($Z$2:$Z$200,"ذكر"),"",INDEX($AA$2:$AA$200,SMALL(IF($AF$2:$AF$200&lt;&gt;"",IF($Z$2:$Z$200="ذكر",ROW($AF$2:$AF$200)-ROW($AF$2)+1)),ROWS($B$10:B569))))</f>
        <v/>
      </c>
      <c r="G569" s="63" t="str">
        <f>IF(H569="","",MAX($G$9:G568)+1)</f>
        <v/>
      </c>
      <c r="H569" s="64"/>
      <c r="I569" s="60"/>
      <c r="J569" s="61"/>
      <c r="K569" s="62"/>
      <c r="L569" s="62"/>
    </row>
    <row r="570" spans="1:12">
      <c r="A570" s="58"/>
      <c r="B570" s="59"/>
      <c r="C570" s="60"/>
      <c r="D570" s="61"/>
      <c r="E570" s="62"/>
      <c r="F570" s="62" t="str">
        <f t="array" ref="F570">IF(ROWS($B$10:B570)&gt;COUNTIF($Z$2:$Z$200,"ذكر"),"",INDEX($AA$2:$AA$200,SMALL(IF($AF$2:$AF$200&lt;&gt;"",IF($Z$2:$Z$200="ذكر",ROW($AF$2:$AF$200)-ROW($AF$2)+1)),ROWS($B$10:B570))))</f>
        <v/>
      </c>
      <c r="G570" s="63" t="str">
        <f>IF(H570="","",MAX($G$9:G569)+1)</f>
        <v/>
      </c>
      <c r="H570" s="64"/>
      <c r="I570" s="60"/>
      <c r="J570" s="61"/>
      <c r="K570" s="62"/>
      <c r="L570" s="62"/>
    </row>
    <row r="571" spans="1:12">
      <c r="A571" s="58"/>
      <c r="B571" s="59"/>
      <c r="C571" s="60"/>
      <c r="D571" s="61"/>
      <c r="E571" s="62"/>
      <c r="F571" s="62" t="str">
        <f t="array" ref="F571">IF(ROWS($B$10:B571)&gt;COUNTIF($Z$2:$Z$200,"ذكر"),"",INDEX($AA$2:$AA$200,SMALL(IF($AF$2:$AF$200&lt;&gt;"",IF($Z$2:$Z$200="ذكر",ROW($AF$2:$AF$200)-ROW($AF$2)+1)),ROWS($B$10:B571))))</f>
        <v/>
      </c>
      <c r="G571" s="63" t="str">
        <f>IF(H571="","",MAX($G$9:G570)+1)</f>
        <v/>
      </c>
      <c r="H571" s="64"/>
      <c r="I571" s="60"/>
      <c r="J571" s="61"/>
      <c r="K571" s="62"/>
      <c r="L571" s="62"/>
    </row>
    <row r="572" spans="1:12">
      <c r="A572" s="58"/>
      <c r="B572" s="59"/>
      <c r="C572" s="60"/>
      <c r="D572" s="61"/>
      <c r="E572" s="62"/>
      <c r="F572" s="62" t="str">
        <f t="array" ref="F572">IF(ROWS($B$10:B572)&gt;COUNTIF($Z$2:$Z$200,"ذكر"),"",INDEX($AA$2:$AA$200,SMALL(IF($AF$2:$AF$200&lt;&gt;"",IF($Z$2:$Z$200="ذكر",ROW($AF$2:$AF$200)-ROW($AF$2)+1)),ROWS($B$10:B572))))</f>
        <v/>
      </c>
      <c r="G572" s="63" t="str">
        <f>IF(H572="","",MAX($G$9:G571)+1)</f>
        <v/>
      </c>
      <c r="H572" s="64"/>
      <c r="I572" s="60"/>
      <c r="J572" s="61"/>
      <c r="K572" s="62"/>
      <c r="L572" s="62"/>
    </row>
    <row r="573" spans="1:12">
      <c r="A573" s="58"/>
      <c r="B573" s="59"/>
      <c r="C573" s="60"/>
      <c r="D573" s="61"/>
      <c r="E573" s="62"/>
      <c r="F573" s="62" t="str">
        <f t="array" ref="F573">IF(ROWS($B$10:B573)&gt;COUNTIF($Z$2:$Z$200,"ذكر"),"",INDEX($AA$2:$AA$200,SMALL(IF($AF$2:$AF$200&lt;&gt;"",IF($Z$2:$Z$200="ذكر",ROW($AF$2:$AF$200)-ROW($AF$2)+1)),ROWS($B$10:B573))))</f>
        <v/>
      </c>
      <c r="G573" s="63" t="str">
        <f>IF(H573="","",MAX($G$9:G572)+1)</f>
        <v/>
      </c>
      <c r="H573" s="64"/>
      <c r="I573" s="60"/>
      <c r="J573" s="61"/>
      <c r="K573" s="62"/>
      <c r="L573" s="62"/>
    </row>
    <row r="574" spans="1:12">
      <c r="A574" s="58"/>
      <c r="B574" s="59"/>
      <c r="C574" s="60"/>
      <c r="D574" s="61"/>
      <c r="E574" s="62"/>
      <c r="F574" s="62" t="str">
        <f t="array" ref="F574">IF(ROWS($B$10:B574)&gt;COUNTIF($Z$2:$Z$200,"ذكر"),"",INDEX($AA$2:$AA$200,SMALL(IF($AF$2:$AF$200&lt;&gt;"",IF($Z$2:$Z$200="ذكر",ROW($AF$2:$AF$200)-ROW($AF$2)+1)),ROWS($B$10:B574))))</f>
        <v/>
      </c>
      <c r="G574" s="63" t="str">
        <f>IF(H574="","",MAX($G$9:G573)+1)</f>
        <v/>
      </c>
      <c r="H574" s="64"/>
      <c r="I574" s="60"/>
      <c r="J574" s="61"/>
      <c r="K574" s="62"/>
      <c r="L574" s="62"/>
    </row>
    <row r="575" spans="1:12">
      <c r="A575" s="58"/>
      <c r="B575" s="59"/>
      <c r="C575" s="60"/>
      <c r="D575" s="61"/>
      <c r="E575" s="62"/>
      <c r="F575" s="62" t="str">
        <f t="array" ref="F575">IF(ROWS($B$10:B575)&gt;COUNTIF($Z$2:$Z$200,"ذكر"),"",INDEX($AA$2:$AA$200,SMALL(IF($AF$2:$AF$200&lt;&gt;"",IF($Z$2:$Z$200="ذكر",ROW($AF$2:$AF$200)-ROW($AF$2)+1)),ROWS($B$10:B575))))</f>
        <v/>
      </c>
      <c r="G575" s="63" t="str">
        <f>IF(H575="","",MAX($G$9:G574)+1)</f>
        <v/>
      </c>
      <c r="H575" s="64"/>
      <c r="I575" s="60"/>
      <c r="J575" s="61"/>
      <c r="K575" s="62"/>
      <c r="L575" s="62"/>
    </row>
    <row r="576" spans="1:12">
      <c r="A576" s="58"/>
      <c r="B576" s="59"/>
      <c r="C576" s="60"/>
      <c r="D576" s="61"/>
      <c r="E576" s="62"/>
      <c r="F576" s="62" t="str">
        <f t="array" ref="F576">IF(ROWS($B$10:B576)&gt;COUNTIF($Z$2:$Z$200,"ذكر"),"",INDEX($AA$2:$AA$200,SMALL(IF($AF$2:$AF$200&lt;&gt;"",IF($Z$2:$Z$200="ذكر",ROW($AF$2:$AF$200)-ROW($AF$2)+1)),ROWS($B$10:B576))))</f>
        <v/>
      </c>
      <c r="G576" s="63" t="str">
        <f>IF(H576="","",MAX($G$9:G575)+1)</f>
        <v/>
      </c>
      <c r="H576" s="64"/>
      <c r="I576" s="60"/>
      <c r="J576" s="61"/>
      <c r="K576" s="62"/>
      <c r="L576" s="62"/>
    </row>
    <row r="577" spans="1:12">
      <c r="A577" s="58"/>
      <c r="B577" s="59"/>
      <c r="C577" s="60"/>
      <c r="D577" s="61"/>
      <c r="E577" s="62"/>
      <c r="F577" s="62" t="str">
        <f t="array" ref="F577">IF(ROWS($B$10:B577)&gt;COUNTIF($Z$2:$Z$200,"ذكر"),"",INDEX($AA$2:$AA$200,SMALL(IF($AF$2:$AF$200&lt;&gt;"",IF($Z$2:$Z$200="ذكر",ROW($AF$2:$AF$200)-ROW($AF$2)+1)),ROWS($B$10:B577))))</f>
        <v/>
      </c>
      <c r="G577" s="63" t="str">
        <f>IF(H577="","",MAX($G$9:G576)+1)</f>
        <v/>
      </c>
      <c r="H577" s="64"/>
      <c r="I577" s="60"/>
      <c r="J577" s="61"/>
      <c r="K577" s="62"/>
      <c r="L577" s="62"/>
    </row>
    <row r="578" spans="1:12">
      <c r="A578" s="58"/>
      <c r="B578" s="59"/>
      <c r="C578" s="60"/>
      <c r="D578" s="61"/>
      <c r="E578" s="62"/>
      <c r="F578" s="62" t="str">
        <f t="array" ref="F578">IF(ROWS($B$10:B578)&gt;COUNTIF($Z$2:$Z$200,"ذكر"),"",INDEX($AA$2:$AA$200,SMALL(IF($AF$2:$AF$200&lt;&gt;"",IF($Z$2:$Z$200="ذكر",ROW($AF$2:$AF$200)-ROW($AF$2)+1)),ROWS($B$10:B578))))</f>
        <v/>
      </c>
      <c r="G578" s="63" t="str">
        <f>IF(H578="","",MAX($G$9:G577)+1)</f>
        <v/>
      </c>
      <c r="H578" s="64"/>
      <c r="I578" s="60"/>
      <c r="J578" s="61"/>
      <c r="K578" s="62"/>
      <c r="L578" s="62"/>
    </row>
    <row r="579" spans="1:12">
      <c r="A579" s="58"/>
      <c r="B579" s="59"/>
      <c r="C579" s="60"/>
      <c r="D579" s="61"/>
      <c r="E579" s="62"/>
      <c r="F579" s="62" t="str">
        <f t="array" ref="F579">IF(ROWS($B$10:B579)&gt;COUNTIF($Z$2:$Z$200,"ذكر"),"",INDEX($AA$2:$AA$200,SMALL(IF($AF$2:$AF$200&lt;&gt;"",IF($Z$2:$Z$200="ذكر",ROW($AF$2:$AF$200)-ROW($AF$2)+1)),ROWS($B$10:B579))))</f>
        <v/>
      </c>
      <c r="G579" s="63" t="str">
        <f>IF(H579="","",MAX($G$9:G578)+1)</f>
        <v/>
      </c>
      <c r="H579" s="64"/>
      <c r="I579" s="60"/>
      <c r="J579" s="61"/>
      <c r="K579" s="62"/>
      <c r="L579" s="62"/>
    </row>
    <row r="580" spans="1:12">
      <c r="A580" s="58"/>
      <c r="B580" s="59"/>
      <c r="C580" s="60"/>
      <c r="D580" s="61"/>
      <c r="E580" s="62"/>
      <c r="F580" s="62" t="str">
        <f t="array" ref="F580">IF(ROWS($B$10:B580)&gt;COUNTIF($Z$2:$Z$200,"ذكر"),"",INDEX($AA$2:$AA$200,SMALL(IF($AF$2:$AF$200&lt;&gt;"",IF($Z$2:$Z$200="ذكر",ROW($AF$2:$AF$200)-ROW($AF$2)+1)),ROWS($B$10:B580))))</f>
        <v/>
      </c>
      <c r="G580" s="63" t="str">
        <f>IF(H580="","",MAX($G$9:G579)+1)</f>
        <v/>
      </c>
      <c r="H580" s="64"/>
      <c r="I580" s="60"/>
      <c r="J580" s="61"/>
      <c r="K580" s="62"/>
      <c r="L580" s="62"/>
    </row>
    <row r="581" spans="1:12">
      <c r="A581" s="58"/>
      <c r="B581" s="59"/>
      <c r="C581" s="60"/>
      <c r="D581" s="61"/>
      <c r="E581" s="62"/>
      <c r="F581" s="62" t="str">
        <f t="array" ref="F581">IF(ROWS($B$10:B581)&gt;COUNTIF($Z$2:$Z$200,"ذكر"),"",INDEX($AA$2:$AA$200,SMALL(IF($AF$2:$AF$200&lt;&gt;"",IF($Z$2:$Z$200="ذكر",ROW($AF$2:$AF$200)-ROW($AF$2)+1)),ROWS($B$10:B581))))</f>
        <v/>
      </c>
      <c r="G581" s="63" t="str">
        <f>IF(H581="","",MAX($G$9:G580)+1)</f>
        <v/>
      </c>
      <c r="H581" s="64"/>
      <c r="I581" s="60"/>
      <c r="J581" s="61"/>
      <c r="K581" s="62"/>
      <c r="L581" s="62"/>
    </row>
    <row r="582" spans="1:12">
      <c r="A582" s="58"/>
      <c r="B582" s="59"/>
      <c r="C582" s="60"/>
      <c r="D582" s="61"/>
      <c r="E582" s="62"/>
      <c r="F582" s="62" t="str">
        <f t="array" ref="F582">IF(ROWS($B$10:B582)&gt;COUNTIF($Z$2:$Z$200,"ذكر"),"",INDEX($AA$2:$AA$200,SMALL(IF($AF$2:$AF$200&lt;&gt;"",IF($Z$2:$Z$200="ذكر",ROW($AF$2:$AF$200)-ROW($AF$2)+1)),ROWS($B$10:B582))))</f>
        <v/>
      </c>
      <c r="G582" s="63" t="str">
        <f>IF(H582="","",MAX($G$9:G581)+1)</f>
        <v/>
      </c>
      <c r="H582" s="64"/>
      <c r="I582" s="60"/>
      <c r="J582" s="61"/>
      <c r="K582" s="62"/>
      <c r="L582" s="62"/>
    </row>
    <row r="583" spans="1:12">
      <c r="A583" s="58"/>
      <c r="B583" s="59"/>
      <c r="C583" s="60"/>
      <c r="D583" s="61"/>
      <c r="E583" s="62"/>
      <c r="F583" s="62" t="str">
        <f t="array" ref="F583">IF(ROWS($B$10:B583)&gt;COUNTIF($Z$2:$Z$200,"ذكر"),"",INDEX($AA$2:$AA$200,SMALL(IF($AF$2:$AF$200&lt;&gt;"",IF($Z$2:$Z$200="ذكر",ROW($AF$2:$AF$200)-ROW($AF$2)+1)),ROWS($B$10:B583))))</f>
        <v/>
      </c>
      <c r="G583" s="63" t="str">
        <f>IF(H583="","",MAX($G$9:G582)+1)</f>
        <v/>
      </c>
      <c r="H583" s="64"/>
      <c r="I583" s="60"/>
      <c r="J583" s="61"/>
      <c r="K583" s="62"/>
      <c r="L583" s="62"/>
    </row>
    <row r="584" spans="1:12">
      <c r="A584" s="58"/>
      <c r="B584" s="59"/>
      <c r="C584" s="60"/>
      <c r="D584" s="61"/>
      <c r="E584" s="62"/>
      <c r="F584" s="62" t="str">
        <f t="array" ref="F584">IF(ROWS($B$10:B584)&gt;COUNTIF($Z$2:$Z$200,"ذكر"),"",INDEX($AA$2:$AA$200,SMALL(IF($AF$2:$AF$200&lt;&gt;"",IF($Z$2:$Z$200="ذكر",ROW($AF$2:$AF$200)-ROW($AF$2)+1)),ROWS($B$10:B584))))</f>
        <v/>
      </c>
      <c r="G584" s="63" t="str">
        <f>IF(H584="","",MAX($G$9:G583)+1)</f>
        <v/>
      </c>
      <c r="H584" s="64"/>
      <c r="I584" s="60"/>
      <c r="J584" s="61"/>
      <c r="K584" s="62"/>
      <c r="L584" s="62"/>
    </row>
    <row r="585" spans="1:12">
      <c r="A585" s="58"/>
      <c r="B585" s="59"/>
      <c r="C585" s="60"/>
      <c r="D585" s="61"/>
      <c r="E585" s="62"/>
      <c r="F585" s="62" t="str">
        <f t="array" ref="F585">IF(ROWS($B$10:B585)&gt;COUNTIF($Z$2:$Z$200,"ذكر"),"",INDEX($AA$2:$AA$200,SMALL(IF($AF$2:$AF$200&lt;&gt;"",IF($Z$2:$Z$200="ذكر",ROW($AF$2:$AF$200)-ROW($AF$2)+1)),ROWS($B$10:B585))))</f>
        <v/>
      </c>
      <c r="G585" s="63" t="str">
        <f>IF(H585="","",MAX($G$9:G584)+1)</f>
        <v/>
      </c>
      <c r="H585" s="64"/>
      <c r="I585" s="60"/>
      <c r="J585" s="61"/>
      <c r="K585" s="62"/>
      <c r="L585" s="62"/>
    </row>
    <row r="586" spans="1:12">
      <c r="A586" s="58"/>
      <c r="B586" s="59"/>
      <c r="C586" s="60"/>
      <c r="D586" s="61"/>
      <c r="E586" s="62"/>
      <c r="F586" s="62" t="str">
        <f t="array" ref="F586">IF(ROWS($B$10:B586)&gt;COUNTIF($Z$2:$Z$200,"ذكر"),"",INDEX($AA$2:$AA$200,SMALL(IF($AF$2:$AF$200&lt;&gt;"",IF($Z$2:$Z$200="ذكر",ROW($AF$2:$AF$200)-ROW($AF$2)+1)),ROWS($B$10:B586))))</f>
        <v/>
      </c>
      <c r="G586" s="63" t="str">
        <f>IF(H586="","",MAX($G$9:G585)+1)</f>
        <v/>
      </c>
      <c r="H586" s="64"/>
      <c r="I586" s="60"/>
      <c r="J586" s="61"/>
      <c r="K586" s="62"/>
      <c r="L586" s="62"/>
    </row>
    <row r="587" spans="1:12">
      <c r="A587" s="58"/>
      <c r="B587" s="59"/>
      <c r="C587" s="60"/>
      <c r="D587" s="61"/>
      <c r="E587" s="62"/>
      <c r="F587" s="62" t="str">
        <f t="array" ref="F587">IF(ROWS($B$10:B587)&gt;COUNTIF($Z$2:$Z$200,"ذكر"),"",INDEX($AA$2:$AA$200,SMALL(IF($AF$2:$AF$200&lt;&gt;"",IF($Z$2:$Z$200="ذكر",ROW($AF$2:$AF$200)-ROW($AF$2)+1)),ROWS($B$10:B587))))</f>
        <v/>
      </c>
      <c r="G587" s="63" t="str">
        <f>IF(H587="","",MAX($G$9:G586)+1)</f>
        <v/>
      </c>
      <c r="H587" s="64"/>
      <c r="I587" s="60"/>
      <c r="J587" s="61"/>
      <c r="K587" s="62"/>
      <c r="L587" s="62"/>
    </row>
    <row r="588" spans="1:12">
      <c r="A588" s="58"/>
      <c r="B588" s="59"/>
      <c r="C588" s="60"/>
      <c r="D588" s="61"/>
      <c r="E588" s="62"/>
      <c r="F588" s="62" t="str">
        <f t="array" ref="F588">IF(ROWS($B$10:B588)&gt;COUNTIF($Z$2:$Z$200,"ذكر"),"",INDEX($AA$2:$AA$200,SMALL(IF($AF$2:$AF$200&lt;&gt;"",IF($Z$2:$Z$200="ذكر",ROW($AF$2:$AF$200)-ROW($AF$2)+1)),ROWS($B$10:B588))))</f>
        <v/>
      </c>
      <c r="G588" s="63" t="str">
        <f>IF(H588="","",MAX($G$9:G587)+1)</f>
        <v/>
      </c>
      <c r="H588" s="64"/>
      <c r="I588" s="60"/>
      <c r="J588" s="61"/>
      <c r="K588" s="62"/>
      <c r="L588" s="62"/>
    </row>
    <row r="589" spans="1:12">
      <c r="A589" s="58"/>
      <c r="B589" s="59"/>
      <c r="C589" s="60"/>
      <c r="D589" s="61"/>
      <c r="E589" s="62"/>
      <c r="F589" s="62" t="str">
        <f t="array" ref="F589">IF(ROWS($B$10:B589)&gt;COUNTIF($Z$2:$Z$200,"ذكر"),"",INDEX($AA$2:$AA$200,SMALL(IF($AF$2:$AF$200&lt;&gt;"",IF($Z$2:$Z$200="ذكر",ROW($AF$2:$AF$200)-ROW($AF$2)+1)),ROWS($B$10:B589))))</f>
        <v/>
      </c>
      <c r="G589" s="63" t="str">
        <f>IF(H589="","",MAX($G$9:G588)+1)</f>
        <v/>
      </c>
      <c r="H589" s="64"/>
      <c r="I589" s="60"/>
      <c r="J589" s="61"/>
      <c r="K589" s="62"/>
      <c r="L589" s="62"/>
    </row>
    <row r="590" spans="1:12">
      <c r="A590" s="58"/>
      <c r="B590" s="59"/>
      <c r="C590" s="60"/>
      <c r="D590" s="61"/>
      <c r="E590" s="62"/>
      <c r="F590" s="62" t="str">
        <f t="array" ref="F590">IF(ROWS($B$10:B590)&gt;COUNTIF($Z$2:$Z$200,"ذكر"),"",INDEX($AA$2:$AA$200,SMALL(IF($AF$2:$AF$200&lt;&gt;"",IF($Z$2:$Z$200="ذكر",ROW($AF$2:$AF$200)-ROW($AF$2)+1)),ROWS($B$10:B590))))</f>
        <v/>
      </c>
      <c r="G590" s="63" t="str">
        <f>IF(H590="","",MAX($G$9:G589)+1)</f>
        <v/>
      </c>
      <c r="H590" s="64"/>
      <c r="I590" s="60"/>
      <c r="J590" s="61"/>
      <c r="K590" s="62"/>
      <c r="L590" s="62"/>
    </row>
    <row r="591" spans="1:12">
      <c r="A591" s="58"/>
      <c r="B591" s="59"/>
      <c r="C591" s="60"/>
      <c r="D591" s="61"/>
      <c r="E591" s="62"/>
      <c r="F591" s="62" t="str">
        <f t="array" ref="F591">IF(ROWS($B$10:B591)&gt;COUNTIF($Z$2:$Z$200,"ذكر"),"",INDEX($AA$2:$AA$200,SMALL(IF($AF$2:$AF$200&lt;&gt;"",IF($Z$2:$Z$200="ذكر",ROW($AF$2:$AF$200)-ROW($AF$2)+1)),ROWS($B$10:B591))))</f>
        <v/>
      </c>
      <c r="G591" s="63" t="str">
        <f>IF(H591="","",MAX($G$9:G590)+1)</f>
        <v/>
      </c>
      <c r="H591" s="64"/>
      <c r="I591" s="60"/>
      <c r="J591" s="61"/>
      <c r="K591" s="62"/>
      <c r="L591" s="62"/>
    </row>
    <row r="592" spans="1:12">
      <c r="A592" s="58"/>
      <c r="B592" s="59"/>
      <c r="C592" s="60"/>
      <c r="D592" s="61"/>
      <c r="E592" s="62"/>
      <c r="F592" s="62" t="str">
        <f t="array" ref="F592">IF(ROWS($B$10:B592)&gt;COUNTIF($Z$2:$Z$200,"ذكر"),"",INDEX($AA$2:$AA$200,SMALL(IF($AF$2:$AF$200&lt;&gt;"",IF($Z$2:$Z$200="ذكر",ROW($AF$2:$AF$200)-ROW($AF$2)+1)),ROWS($B$10:B592))))</f>
        <v/>
      </c>
      <c r="G592" s="63" t="str">
        <f>IF(H592="","",MAX($G$9:G591)+1)</f>
        <v/>
      </c>
      <c r="H592" s="64"/>
      <c r="I592" s="60"/>
      <c r="J592" s="61"/>
      <c r="K592" s="62"/>
      <c r="L592" s="62"/>
    </row>
    <row r="593" spans="1:12">
      <c r="A593" s="58"/>
      <c r="B593" s="59"/>
      <c r="C593" s="60"/>
      <c r="D593" s="61"/>
      <c r="E593" s="62"/>
      <c r="F593" s="62" t="str">
        <f t="array" ref="F593">IF(ROWS($B$10:B593)&gt;COUNTIF($Z$2:$Z$200,"ذكر"),"",INDEX($AA$2:$AA$200,SMALL(IF($AF$2:$AF$200&lt;&gt;"",IF($Z$2:$Z$200="ذكر",ROW($AF$2:$AF$200)-ROW($AF$2)+1)),ROWS($B$10:B593))))</f>
        <v/>
      </c>
      <c r="G593" s="63" t="str">
        <f>IF(H593="","",MAX($G$9:G592)+1)</f>
        <v/>
      </c>
      <c r="H593" s="64"/>
      <c r="I593" s="60"/>
      <c r="J593" s="61"/>
      <c r="K593" s="62"/>
      <c r="L593" s="62"/>
    </row>
    <row r="594" spans="1:12">
      <c r="A594" s="58"/>
      <c r="B594" s="59"/>
      <c r="C594" s="60"/>
      <c r="D594" s="61"/>
      <c r="E594" s="62"/>
      <c r="F594" s="62" t="str">
        <f t="array" ref="F594">IF(ROWS($B$10:B594)&gt;COUNTIF($Z$2:$Z$200,"ذكر"),"",INDEX($AA$2:$AA$200,SMALL(IF($AF$2:$AF$200&lt;&gt;"",IF($Z$2:$Z$200="ذكر",ROW($AF$2:$AF$200)-ROW($AF$2)+1)),ROWS($B$10:B594))))</f>
        <v/>
      </c>
      <c r="G594" s="63" t="str">
        <f>IF(H594="","",MAX($G$9:G593)+1)</f>
        <v/>
      </c>
      <c r="H594" s="64"/>
      <c r="I594" s="60"/>
      <c r="J594" s="61"/>
      <c r="K594" s="62"/>
      <c r="L594" s="62"/>
    </row>
    <row r="595" spans="1:12">
      <c r="A595" s="58"/>
      <c r="B595" s="59"/>
      <c r="C595" s="60"/>
      <c r="D595" s="61"/>
      <c r="E595" s="62"/>
      <c r="F595" s="62" t="str">
        <f t="array" ref="F595">IF(ROWS($B$10:B595)&gt;COUNTIF($Z$2:$Z$200,"ذكر"),"",INDEX($AA$2:$AA$200,SMALL(IF($AF$2:$AF$200&lt;&gt;"",IF($Z$2:$Z$200="ذكر",ROW($AF$2:$AF$200)-ROW($AF$2)+1)),ROWS($B$10:B595))))</f>
        <v/>
      </c>
      <c r="G595" s="63" t="str">
        <f>IF(H595="","",MAX($G$9:G594)+1)</f>
        <v/>
      </c>
      <c r="H595" s="64"/>
      <c r="I595" s="60"/>
      <c r="J595" s="61"/>
      <c r="K595" s="62"/>
      <c r="L595" s="62"/>
    </row>
    <row r="596" spans="1:12">
      <c r="A596" s="58"/>
      <c r="B596" s="59"/>
      <c r="C596" s="60"/>
      <c r="D596" s="61"/>
      <c r="E596" s="62"/>
      <c r="F596" s="62" t="str">
        <f t="array" ref="F596">IF(ROWS($B$10:B596)&gt;COUNTIF($Z$2:$Z$200,"ذكر"),"",INDEX($AA$2:$AA$200,SMALL(IF($AF$2:$AF$200&lt;&gt;"",IF($Z$2:$Z$200="ذكر",ROW($AF$2:$AF$200)-ROW($AF$2)+1)),ROWS($B$10:B596))))</f>
        <v/>
      </c>
      <c r="G596" s="63" t="str">
        <f>IF(H596="","",MAX($G$9:G595)+1)</f>
        <v/>
      </c>
      <c r="H596" s="64"/>
      <c r="I596" s="60"/>
      <c r="J596" s="61"/>
      <c r="K596" s="62"/>
      <c r="L596" s="62"/>
    </row>
    <row r="597" spans="1:12">
      <c r="A597" s="58"/>
      <c r="B597" s="59"/>
      <c r="C597" s="60"/>
      <c r="D597" s="61"/>
      <c r="E597" s="62"/>
      <c r="F597" s="62" t="str">
        <f t="array" ref="F597">IF(ROWS($B$10:B597)&gt;COUNTIF($Z$2:$Z$200,"ذكر"),"",INDEX($AA$2:$AA$200,SMALL(IF($AF$2:$AF$200&lt;&gt;"",IF($Z$2:$Z$200="ذكر",ROW($AF$2:$AF$200)-ROW($AF$2)+1)),ROWS($B$10:B597))))</f>
        <v/>
      </c>
      <c r="G597" s="63" t="str">
        <f>IF(H597="","",MAX($G$9:G596)+1)</f>
        <v/>
      </c>
      <c r="H597" s="64"/>
      <c r="I597" s="60"/>
      <c r="J597" s="61"/>
      <c r="K597" s="62"/>
      <c r="L597" s="62"/>
    </row>
    <row r="598" spans="1:12">
      <c r="A598" s="58"/>
      <c r="B598" s="59"/>
      <c r="C598" s="60"/>
      <c r="D598" s="61"/>
      <c r="E598" s="62"/>
      <c r="F598" s="62" t="str">
        <f t="array" ref="F598">IF(ROWS($B$10:B598)&gt;COUNTIF($Z$2:$Z$200,"ذكر"),"",INDEX($AA$2:$AA$200,SMALL(IF($AF$2:$AF$200&lt;&gt;"",IF($Z$2:$Z$200="ذكر",ROW($AF$2:$AF$200)-ROW($AF$2)+1)),ROWS($B$10:B598))))</f>
        <v/>
      </c>
      <c r="G598" s="63" t="str">
        <f>IF(H598="","",MAX($G$9:G597)+1)</f>
        <v/>
      </c>
      <c r="H598" s="64"/>
      <c r="I598" s="60"/>
      <c r="J598" s="61"/>
      <c r="K598" s="62"/>
      <c r="L598" s="62"/>
    </row>
    <row r="599" spans="1:12">
      <c r="A599" s="58"/>
      <c r="B599" s="59"/>
      <c r="C599" s="60"/>
      <c r="D599" s="61"/>
      <c r="E599" s="62"/>
      <c r="F599" s="62" t="str">
        <f t="array" ref="F599">IF(ROWS($B$10:B599)&gt;COUNTIF($Z$2:$Z$200,"ذكر"),"",INDEX($AA$2:$AA$200,SMALL(IF($AF$2:$AF$200&lt;&gt;"",IF($Z$2:$Z$200="ذكر",ROW($AF$2:$AF$200)-ROW($AF$2)+1)),ROWS($B$10:B599))))</f>
        <v/>
      </c>
      <c r="G599" s="63" t="str">
        <f>IF(H599="","",MAX($G$9:G598)+1)</f>
        <v/>
      </c>
      <c r="H599" s="64"/>
      <c r="I599" s="60"/>
      <c r="J599" s="61"/>
      <c r="K599" s="62"/>
      <c r="L599" s="62"/>
    </row>
    <row r="600" spans="1:12">
      <c r="A600" s="58"/>
      <c r="B600" s="59"/>
      <c r="C600" s="60"/>
      <c r="D600" s="61"/>
      <c r="E600" s="62"/>
      <c r="F600" s="62" t="str">
        <f t="array" ref="F600">IF(ROWS($B$10:B600)&gt;COUNTIF($Z$2:$Z$200,"ذكر"),"",INDEX($AA$2:$AA$200,SMALL(IF($AF$2:$AF$200&lt;&gt;"",IF($Z$2:$Z$200="ذكر",ROW($AF$2:$AF$200)-ROW($AF$2)+1)),ROWS($B$10:B600))))</f>
        <v/>
      </c>
      <c r="G600" s="63" t="str">
        <f>IF(H600="","",MAX($G$9:G599)+1)</f>
        <v/>
      </c>
      <c r="H600" s="64"/>
      <c r="I600" s="60"/>
      <c r="J600" s="61"/>
      <c r="K600" s="62"/>
      <c r="L600" s="62"/>
    </row>
    <row r="601" spans="1:12">
      <c r="A601" s="58"/>
      <c r="B601" s="59"/>
      <c r="C601" s="60"/>
      <c r="D601" s="61"/>
      <c r="E601" s="62"/>
      <c r="F601" s="62" t="str">
        <f t="array" ref="F601">IF(ROWS($B$10:B601)&gt;COUNTIF($Z$2:$Z$200,"ذكر"),"",INDEX($AA$2:$AA$200,SMALL(IF($AF$2:$AF$200&lt;&gt;"",IF($Z$2:$Z$200="ذكر",ROW($AF$2:$AF$200)-ROW($AF$2)+1)),ROWS($B$10:B601))))</f>
        <v/>
      </c>
      <c r="G601" s="63" t="str">
        <f>IF(H601="","",MAX($G$9:G600)+1)</f>
        <v/>
      </c>
      <c r="H601" s="64"/>
      <c r="I601" s="60"/>
      <c r="J601" s="61"/>
      <c r="K601" s="62"/>
      <c r="L601" s="62"/>
    </row>
    <row r="602" spans="1:12">
      <c r="A602" s="58"/>
      <c r="B602" s="59"/>
      <c r="C602" s="60"/>
      <c r="D602" s="61"/>
      <c r="E602" s="62"/>
      <c r="F602" s="62" t="str">
        <f t="array" ref="F602">IF(ROWS($B$10:B602)&gt;COUNTIF($Z$2:$Z$200,"ذكر"),"",INDEX($AA$2:$AA$200,SMALL(IF($AF$2:$AF$200&lt;&gt;"",IF($Z$2:$Z$200="ذكر",ROW($AF$2:$AF$200)-ROW($AF$2)+1)),ROWS($B$10:B602))))</f>
        <v/>
      </c>
      <c r="G602" s="63" t="str">
        <f>IF(H602="","",MAX($G$9:G601)+1)</f>
        <v/>
      </c>
      <c r="H602" s="64"/>
      <c r="I602" s="60"/>
      <c r="J602" s="61"/>
      <c r="K602" s="62"/>
      <c r="L602" s="62"/>
    </row>
    <row r="603" spans="1:12">
      <c r="A603" s="58"/>
      <c r="B603" s="59"/>
      <c r="C603" s="60"/>
      <c r="D603" s="61"/>
      <c r="E603" s="62"/>
      <c r="F603" s="62" t="str">
        <f t="array" ref="F603">IF(ROWS($B$10:B603)&gt;COUNTIF($Z$2:$Z$200,"ذكر"),"",INDEX($AA$2:$AA$200,SMALL(IF($AF$2:$AF$200&lt;&gt;"",IF($Z$2:$Z$200="ذكر",ROW($AF$2:$AF$200)-ROW($AF$2)+1)),ROWS($B$10:B603))))</f>
        <v/>
      </c>
      <c r="G603" s="63" t="str">
        <f>IF(H603="","",MAX($G$9:G602)+1)</f>
        <v/>
      </c>
      <c r="H603" s="64"/>
      <c r="I603" s="60"/>
      <c r="J603" s="61"/>
      <c r="K603" s="62"/>
      <c r="L603" s="62"/>
    </row>
    <row r="604" spans="1:12">
      <c r="A604" s="58"/>
      <c r="B604" s="59"/>
      <c r="C604" s="60"/>
      <c r="D604" s="61"/>
      <c r="E604" s="62"/>
      <c r="F604" s="62" t="str">
        <f t="array" ref="F604">IF(ROWS($B$10:B604)&gt;COUNTIF($Z$2:$Z$200,"ذكر"),"",INDEX($AA$2:$AA$200,SMALL(IF($AF$2:$AF$200&lt;&gt;"",IF($Z$2:$Z$200="ذكر",ROW($AF$2:$AF$200)-ROW($AF$2)+1)),ROWS($B$10:B604))))</f>
        <v/>
      </c>
      <c r="G604" s="63" t="str">
        <f>IF(H604="","",MAX($G$9:G603)+1)</f>
        <v/>
      </c>
      <c r="H604" s="64"/>
      <c r="I604" s="60"/>
      <c r="J604" s="61"/>
      <c r="K604" s="62"/>
      <c r="L604" s="62"/>
    </row>
    <row r="605" spans="1:12">
      <c r="A605" s="58"/>
      <c r="B605" s="59"/>
      <c r="C605" s="60"/>
      <c r="D605" s="61"/>
      <c r="E605" s="62"/>
      <c r="F605" s="62" t="str">
        <f t="array" ref="F605">IF(ROWS($B$10:B605)&gt;COUNTIF($Z$2:$Z$200,"ذكر"),"",INDEX($AA$2:$AA$200,SMALL(IF($AF$2:$AF$200&lt;&gt;"",IF($Z$2:$Z$200="ذكر",ROW($AF$2:$AF$200)-ROW($AF$2)+1)),ROWS($B$10:B605))))</f>
        <v/>
      </c>
      <c r="G605" s="63" t="str">
        <f>IF(H605="","",MAX($G$9:G604)+1)</f>
        <v/>
      </c>
      <c r="H605" s="64"/>
      <c r="I605" s="60"/>
      <c r="J605" s="61"/>
      <c r="K605" s="62"/>
      <c r="L605" s="62"/>
    </row>
    <row r="606" spans="1:12">
      <c r="A606" s="58"/>
      <c r="B606" s="59"/>
      <c r="C606" s="60"/>
      <c r="D606" s="61"/>
      <c r="E606" s="62"/>
      <c r="F606" s="62" t="str">
        <f t="array" ref="F606">IF(ROWS($B$10:B606)&gt;COUNTIF($Z$2:$Z$200,"ذكر"),"",INDEX($AA$2:$AA$200,SMALL(IF($AF$2:$AF$200&lt;&gt;"",IF($Z$2:$Z$200="ذكر",ROW($AF$2:$AF$200)-ROW($AF$2)+1)),ROWS($B$10:B606))))</f>
        <v/>
      </c>
      <c r="G606" s="63" t="str">
        <f>IF(H606="","",MAX($G$9:G605)+1)</f>
        <v/>
      </c>
      <c r="H606" s="64"/>
      <c r="I606" s="60"/>
      <c r="J606" s="61"/>
      <c r="K606" s="62"/>
      <c r="L606" s="62"/>
    </row>
    <row r="607" spans="1:12">
      <c r="A607" s="58"/>
      <c r="B607" s="59"/>
      <c r="C607" s="60"/>
      <c r="D607" s="61"/>
      <c r="E607" s="62"/>
      <c r="F607" s="62" t="str">
        <f t="array" ref="F607">IF(ROWS($B$10:B607)&gt;COUNTIF($Z$2:$Z$200,"ذكر"),"",INDEX($AA$2:$AA$200,SMALL(IF($AF$2:$AF$200&lt;&gt;"",IF($Z$2:$Z$200="ذكر",ROW($AF$2:$AF$200)-ROW($AF$2)+1)),ROWS($B$10:B607))))</f>
        <v/>
      </c>
      <c r="G607" s="63" t="str">
        <f>IF(H607="","",MAX($G$9:G606)+1)</f>
        <v/>
      </c>
      <c r="H607" s="64"/>
      <c r="I607" s="60"/>
      <c r="J607" s="61"/>
      <c r="K607" s="62"/>
      <c r="L607" s="62"/>
    </row>
    <row r="608" spans="1:12">
      <c r="A608" s="58"/>
      <c r="B608" s="59"/>
      <c r="C608" s="60"/>
      <c r="D608" s="61"/>
      <c r="E608" s="62"/>
      <c r="F608" s="62" t="str">
        <f t="array" ref="F608">IF(ROWS($B$10:B608)&gt;COUNTIF($Z$2:$Z$200,"ذكر"),"",INDEX($AA$2:$AA$200,SMALL(IF($AF$2:$AF$200&lt;&gt;"",IF($Z$2:$Z$200="ذكر",ROW($AF$2:$AF$200)-ROW($AF$2)+1)),ROWS($B$10:B608))))</f>
        <v/>
      </c>
      <c r="G608" s="63" t="str">
        <f>IF(H608="","",MAX($G$9:G607)+1)</f>
        <v/>
      </c>
      <c r="H608" s="64"/>
      <c r="I608" s="60"/>
      <c r="J608" s="61"/>
      <c r="K608" s="62"/>
      <c r="L608" s="62"/>
    </row>
    <row r="609" spans="1:12">
      <c r="A609" s="58"/>
      <c r="B609" s="59"/>
      <c r="C609" s="60"/>
      <c r="D609" s="61"/>
      <c r="E609" s="62"/>
      <c r="F609" s="62" t="str">
        <f t="array" ref="F609">IF(ROWS($B$10:B609)&gt;COUNTIF($Z$2:$Z$200,"ذكر"),"",INDEX($AA$2:$AA$200,SMALL(IF($AF$2:$AF$200&lt;&gt;"",IF($Z$2:$Z$200="ذكر",ROW($AF$2:$AF$200)-ROW($AF$2)+1)),ROWS($B$10:B609))))</f>
        <v/>
      </c>
      <c r="G609" s="63" t="str">
        <f>IF(H609="","",MAX($G$9:G608)+1)</f>
        <v/>
      </c>
      <c r="H609" s="64"/>
      <c r="I609" s="60"/>
      <c r="J609" s="61"/>
      <c r="K609" s="62"/>
      <c r="L609" s="62"/>
    </row>
    <row r="610" spans="1:12">
      <c r="A610" s="58"/>
      <c r="B610" s="59"/>
      <c r="C610" s="60"/>
      <c r="D610" s="61"/>
      <c r="E610" s="62"/>
      <c r="F610" s="62" t="str">
        <f t="array" ref="F610">IF(ROWS($B$10:B610)&gt;COUNTIF($Z$2:$Z$200,"ذكر"),"",INDEX($AA$2:$AA$200,SMALL(IF($AF$2:$AF$200&lt;&gt;"",IF($Z$2:$Z$200="ذكر",ROW($AF$2:$AF$200)-ROW($AF$2)+1)),ROWS($B$10:B610))))</f>
        <v/>
      </c>
      <c r="G610" s="63" t="str">
        <f>IF(H610="","",MAX($G$9:G609)+1)</f>
        <v/>
      </c>
      <c r="H610" s="64"/>
      <c r="I610" s="60"/>
      <c r="J610" s="61"/>
      <c r="K610" s="62"/>
      <c r="L610" s="62"/>
    </row>
    <row r="611" spans="1:12">
      <c r="A611" s="58"/>
      <c r="B611" s="59"/>
      <c r="C611" s="60"/>
      <c r="D611" s="61"/>
      <c r="E611" s="62"/>
      <c r="F611" s="62" t="str">
        <f t="array" ref="F611">IF(ROWS($B$10:B611)&gt;COUNTIF($Z$2:$Z$200,"ذكر"),"",INDEX($AA$2:$AA$200,SMALL(IF($AF$2:$AF$200&lt;&gt;"",IF($Z$2:$Z$200="ذكر",ROW($AF$2:$AF$200)-ROW($AF$2)+1)),ROWS($B$10:B611))))</f>
        <v/>
      </c>
      <c r="G611" s="63" t="str">
        <f>IF(H611="","",MAX($G$9:G610)+1)</f>
        <v/>
      </c>
      <c r="H611" s="64"/>
      <c r="I611" s="60"/>
      <c r="J611" s="61"/>
      <c r="K611" s="62"/>
      <c r="L611" s="62"/>
    </row>
    <row r="612" spans="1:12">
      <c r="A612" s="58"/>
      <c r="B612" s="59"/>
      <c r="C612" s="60"/>
      <c r="D612" s="61"/>
      <c r="E612" s="62"/>
      <c r="F612" s="62" t="str">
        <f t="array" ref="F612">IF(ROWS($B$10:B612)&gt;COUNTIF($Z$2:$Z$200,"ذكر"),"",INDEX($AA$2:$AA$200,SMALL(IF($AF$2:$AF$200&lt;&gt;"",IF($Z$2:$Z$200="ذكر",ROW($AF$2:$AF$200)-ROW($AF$2)+1)),ROWS($B$10:B612))))</f>
        <v/>
      </c>
      <c r="G612" s="63" t="str">
        <f>IF(H612="","",MAX($G$9:G611)+1)</f>
        <v/>
      </c>
      <c r="H612" s="64"/>
      <c r="I612" s="60"/>
      <c r="J612" s="61"/>
      <c r="K612" s="62"/>
      <c r="L612" s="62"/>
    </row>
    <row r="613" spans="1:12">
      <c r="A613" s="58"/>
      <c r="B613" s="59"/>
      <c r="C613" s="60"/>
      <c r="D613" s="61"/>
      <c r="E613" s="62"/>
      <c r="F613" s="62" t="str">
        <f t="array" ref="F613">IF(ROWS($B$10:B613)&gt;COUNTIF($Z$2:$Z$200,"ذكر"),"",INDEX($AA$2:$AA$200,SMALL(IF($AF$2:$AF$200&lt;&gt;"",IF($Z$2:$Z$200="ذكر",ROW($AF$2:$AF$200)-ROW($AF$2)+1)),ROWS($B$10:B613))))</f>
        <v/>
      </c>
      <c r="G613" s="63" t="str">
        <f>IF(H613="","",MAX($G$9:G612)+1)</f>
        <v/>
      </c>
      <c r="H613" s="64"/>
      <c r="I613" s="60"/>
      <c r="J613" s="61"/>
      <c r="K613" s="62"/>
      <c r="L613" s="62"/>
    </row>
    <row r="614" spans="1:12">
      <c r="A614" s="58"/>
      <c r="B614" s="59"/>
      <c r="C614" s="60"/>
      <c r="D614" s="61"/>
      <c r="E614" s="62"/>
      <c r="F614" s="62" t="str">
        <f t="array" ref="F614">IF(ROWS($B$10:B614)&gt;COUNTIF($Z$2:$Z$200,"ذكر"),"",INDEX($AA$2:$AA$200,SMALL(IF($AF$2:$AF$200&lt;&gt;"",IF($Z$2:$Z$200="ذكر",ROW($AF$2:$AF$200)-ROW($AF$2)+1)),ROWS($B$10:B614))))</f>
        <v/>
      </c>
      <c r="G614" s="63" t="str">
        <f>IF(H614="","",MAX($G$9:G613)+1)</f>
        <v/>
      </c>
      <c r="H614" s="64"/>
      <c r="I614" s="60"/>
      <c r="J614" s="61"/>
      <c r="K614" s="62"/>
      <c r="L614" s="62"/>
    </row>
    <row r="615" spans="1:12">
      <c r="A615" s="58"/>
      <c r="B615" s="59"/>
      <c r="C615" s="60"/>
      <c r="D615" s="61"/>
      <c r="E615" s="62"/>
      <c r="F615" s="62" t="str">
        <f t="array" ref="F615">IF(ROWS($B$10:B615)&gt;COUNTIF($Z$2:$Z$200,"ذكر"),"",INDEX($AA$2:$AA$200,SMALL(IF($AF$2:$AF$200&lt;&gt;"",IF($Z$2:$Z$200="ذكر",ROW($AF$2:$AF$200)-ROW($AF$2)+1)),ROWS($B$10:B615))))</f>
        <v/>
      </c>
      <c r="G615" s="63" t="str">
        <f>IF(H615="","",MAX($G$9:G614)+1)</f>
        <v/>
      </c>
      <c r="H615" s="64"/>
      <c r="I615" s="60"/>
      <c r="J615" s="61"/>
      <c r="K615" s="62"/>
      <c r="L615" s="62"/>
    </row>
    <row r="616" spans="1:12">
      <c r="A616" s="58"/>
      <c r="B616" s="59"/>
      <c r="C616" s="60"/>
      <c r="D616" s="61"/>
      <c r="E616" s="62"/>
      <c r="F616" s="62" t="str">
        <f t="array" ref="F616">IF(ROWS($B$10:B616)&gt;COUNTIF($Z$2:$Z$200,"ذكر"),"",INDEX($AA$2:$AA$200,SMALL(IF($AF$2:$AF$200&lt;&gt;"",IF($Z$2:$Z$200="ذكر",ROW($AF$2:$AF$200)-ROW($AF$2)+1)),ROWS($B$10:B616))))</f>
        <v/>
      </c>
      <c r="G616" s="63" t="str">
        <f>IF(H616="","",MAX($G$9:G615)+1)</f>
        <v/>
      </c>
      <c r="H616" s="64"/>
      <c r="I616" s="60"/>
      <c r="J616" s="61"/>
      <c r="K616" s="62"/>
      <c r="L616" s="62"/>
    </row>
    <row r="617" spans="1:12">
      <c r="A617" s="58"/>
      <c r="B617" s="59"/>
      <c r="C617" s="60"/>
      <c r="D617" s="61"/>
      <c r="E617" s="62"/>
      <c r="F617" s="62" t="str">
        <f t="array" ref="F617">IF(ROWS($B$10:B617)&gt;COUNTIF($Z$2:$Z$200,"ذكر"),"",INDEX($AA$2:$AA$200,SMALL(IF($AF$2:$AF$200&lt;&gt;"",IF($Z$2:$Z$200="ذكر",ROW($AF$2:$AF$200)-ROW($AF$2)+1)),ROWS($B$10:B617))))</f>
        <v/>
      </c>
      <c r="G617" s="63" t="str">
        <f>IF(H617="","",MAX($G$9:G616)+1)</f>
        <v/>
      </c>
      <c r="H617" s="64"/>
      <c r="I617" s="60"/>
      <c r="J617" s="61"/>
      <c r="K617" s="62"/>
      <c r="L617" s="62"/>
    </row>
    <row r="618" spans="1:12">
      <c r="A618" s="58"/>
      <c r="B618" s="59"/>
      <c r="C618" s="60"/>
      <c r="D618" s="61"/>
      <c r="E618" s="62"/>
      <c r="F618" s="62" t="str">
        <f t="array" ref="F618">IF(ROWS($B$10:B618)&gt;COUNTIF($Z$2:$Z$200,"ذكر"),"",INDEX($AA$2:$AA$200,SMALL(IF($AF$2:$AF$200&lt;&gt;"",IF($Z$2:$Z$200="ذكر",ROW($AF$2:$AF$200)-ROW($AF$2)+1)),ROWS($B$10:B618))))</f>
        <v/>
      </c>
      <c r="G618" s="63" t="str">
        <f>IF(H618="","",MAX($G$9:G617)+1)</f>
        <v/>
      </c>
      <c r="H618" s="64"/>
      <c r="I618" s="60"/>
      <c r="J618" s="61"/>
      <c r="K618" s="62"/>
      <c r="L618" s="62"/>
    </row>
    <row r="619" spans="1:12">
      <c r="A619" s="58"/>
      <c r="B619" s="59"/>
      <c r="C619" s="60"/>
      <c r="D619" s="61"/>
      <c r="E619" s="62"/>
      <c r="F619" s="62" t="str">
        <f t="array" ref="F619">IF(ROWS($B$10:B619)&gt;COUNTIF($Z$2:$Z$200,"ذكر"),"",INDEX($AA$2:$AA$200,SMALL(IF($AF$2:$AF$200&lt;&gt;"",IF($Z$2:$Z$200="ذكر",ROW($AF$2:$AF$200)-ROW($AF$2)+1)),ROWS($B$10:B619))))</f>
        <v/>
      </c>
      <c r="G619" s="63" t="str">
        <f>IF(H619="","",MAX($G$9:G618)+1)</f>
        <v/>
      </c>
      <c r="H619" s="64"/>
      <c r="I619" s="60"/>
      <c r="J619" s="61"/>
      <c r="K619" s="62"/>
      <c r="L619" s="62"/>
    </row>
    <row r="620" spans="1:12">
      <c r="A620" s="58"/>
      <c r="B620" s="59"/>
      <c r="C620" s="60"/>
      <c r="D620" s="61"/>
      <c r="E620" s="62"/>
      <c r="F620" s="62" t="str">
        <f t="array" ref="F620">IF(ROWS($B$10:B620)&gt;COUNTIF($Z$2:$Z$200,"ذكر"),"",INDEX($AA$2:$AA$200,SMALL(IF($AF$2:$AF$200&lt;&gt;"",IF($Z$2:$Z$200="ذكر",ROW($AF$2:$AF$200)-ROW($AF$2)+1)),ROWS($B$10:B620))))</f>
        <v/>
      </c>
      <c r="G620" s="63" t="str">
        <f>IF(H620="","",MAX($G$9:G619)+1)</f>
        <v/>
      </c>
      <c r="H620" s="64"/>
      <c r="I620" s="60"/>
      <c r="J620" s="61"/>
      <c r="K620" s="62"/>
      <c r="L620" s="62"/>
    </row>
    <row r="621" spans="1:12">
      <c r="A621" s="58"/>
      <c r="B621" s="59"/>
      <c r="C621" s="60"/>
      <c r="D621" s="61"/>
      <c r="E621" s="62"/>
      <c r="F621" s="62" t="str">
        <f t="array" ref="F621">IF(ROWS($B$10:B621)&gt;COUNTIF($Z$2:$Z$200,"ذكر"),"",INDEX($AA$2:$AA$200,SMALL(IF($AF$2:$AF$200&lt;&gt;"",IF($Z$2:$Z$200="ذكر",ROW($AF$2:$AF$200)-ROW($AF$2)+1)),ROWS($B$10:B621))))</f>
        <v/>
      </c>
      <c r="G621" s="63" t="str">
        <f>IF(H621="","",MAX($G$9:G620)+1)</f>
        <v/>
      </c>
      <c r="H621" s="64"/>
      <c r="I621" s="60"/>
      <c r="J621" s="61"/>
      <c r="K621" s="62"/>
      <c r="L621" s="62"/>
    </row>
    <row r="622" spans="1:12">
      <c r="A622" s="58"/>
      <c r="B622" s="59"/>
      <c r="C622" s="60"/>
      <c r="D622" s="61"/>
      <c r="E622" s="62"/>
      <c r="F622" s="62" t="str">
        <f t="array" ref="F622">IF(ROWS($B$10:B622)&gt;COUNTIF($Z$2:$Z$200,"ذكر"),"",INDEX($AA$2:$AA$200,SMALL(IF($AF$2:$AF$200&lt;&gt;"",IF($Z$2:$Z$200="ذكر",ROW($AF$2:$AF$200)-ROW($AF$2)+1)),ROWS($B$10:B622))))</f>
        <v/>
      </c>
      <c r="G622" s="63" t="str">
        <f>IF(H622="","",MAX($G$9:G621)+1)</f>
        <v/>
      </c>
      <c r="H622" s="64"/>
      <c r="I622" s="60"/>
      <c r="J622" s="61"/>
      <c r="K622" s="62"/>
      <c r="L622" s="62"/>
    </row>
    <row r="623" spans="1:12">
      <c r="A623" s="58"/>
      <c r="B623" s="59"/>
      <c r="C623" s="60"/>
      <c r="D623" s="61"/>
      <c r="E623" s="62"/>
      <c r="F623" s="62" t="str">
        <f t="array" ref="F623">IF(ROWS($B$10:B623)&gt;COUNTIF($Z$2:$Z$200,"ذكر"),"",INDEX($AA$2:$AA$200,SMALL(IF($AF$2:$AF$200&lt;&gt;"",IF($Z$2:$Z$200="ذكر",ROW($AF$2:$AF$200)-ROW($AF$2)+1)),ROWS($B$10:B623))))</f>
        <v/>
      </c>
      <c r="G623" s="63" t="str">
        <f>IF(H623="","",MAX($G$9:G622)+1)</f>
        <v/>
      </c>
      <c r="H623" s="64"/>
      <c r="I623" s="60"/>
      <c r="J623" s="61"/>
      <c r="K623" s="62"/>
      <c r="L623" s="62"/>
    </row>
    <row r="624" spans="1:12">
      <c r="A624" s="58"/>
      <c r="B624" s="59"/>
      <c r="C624" s="60"/>
      <c r="D624" s="61"/>
      <c r="E624" s="62"/>
      <c r="F624" s="62" t="str">
        <f t="array" ref="F624">IF(ROWS($B$10:B624)&gt;COUNTIF($Z$2:$Z$200,"ذكر"),"",INDEX($AA$2:$AA$200,SMALL(IF($AF$2:$AF$200&lt;&gt;"",IF($Z$2:$Z$200="ذكر",ROW($AF$2:$AF$200)-ROW($AF$2)+1)),ROWS($B$10:B624))))</f>
        <v/>
      </c>
      <c r="G624" s="63" t="str">
        <f>IF(H624="","",MAX($G$9:G623)+1)</f>
        <v/>
      </c>
      <c r="H624" s="64"/>
      <c r="I624" s="60"/>
      <c r="J624" s="61"/>
      <c r="K624" s="62"/>
      <c r="L624" s="62"/>
    </row>
    <row r="625" spans="1:12">
      <c r="A625" s="58"/>
      <c r="B625" s="59"/>
      <c r="C625" s="60"/>
      <c r="D625" s="61"/>
      <c r="E625" s="62"/>
      <c r="F625" s="62" t="str">
        <f t="array" ref="F625">IF(ROWS($B$10:B625)&gt;COUNTIF($Z$2:$Z$200,"ذكر"),"",INDEX($AA$2:$AA$200,SMALL(IF($AF$2:$AF$200&lt;&gt;"",IF($Z$2:$Z$200="ذكر",ROW($AF$2:$AF$200)-ROW($AF$2)+1)),ROWS($B$10:B625))))</f>
        <v/>
      </c>
      <c r="G625" s="63" t="str">
        <f>IF(H625="","",MAX($G$9:G624)+1)</f>
        <v/>
      </c>
      <c r="H625" s="64"/>
      <c r="I625" s="60"/>
      <c r="J625" s="61"/>
      <c r="K625" s="62"/>
      <c r="L625" s="62"/>
    </row>
    <row r="626" spans="1:12">
      <c r="A626" s="58"/>
      <c r="B626" s="59"/>
      <c r="C626" s="60"/>
      <c r="D626" s="61"/>
      <c r="E626" s="62"/>
      <c r="F626" s="62" t="str">
        <f t="array" ref="F626">IF(ROWS($B$10:B626)&gt;COUNTIF($Z$2:$Z$200,"ذكر"),"",INDEX($AA$2:$AA$200,SMALL(IF($AF$2:$AF$200&lt;&gt;"",IF($Z$2:$Z$200="ذكر",ROW($AF$2:$AF$200)-ROW($AF$2)+1)),ROWS($B$10:B626))))</f>
        <v/>
      </c>
      <c r="G626" s="63" t="str">
        <f>IF(H626="","",MAX($G$9:G625)+1)</f>
        <v/>
      </c>
      <c r="H626" s="64"/>
      <c r="I626" s="60"/>
      <c r="J626" s="61"/>
      <c r="K626" s="62"/>
      <c r="L626" s="62"/>
    </row>
    <row r="627" spans="1:12">
      <c r="A627" s="58"/>
      <c r="B627" s="59"/>
      <c r="C627" s="60"/>
      <c r="D627" s="61"/>
      <c r="E627" s="62"/>
      <c r="F627" s="62" t="str">
        <f t="array" ref="F627">IF(ROWS($B$10:B627)&gt;COUNTIF($Z$2:$Z$200,"ذكر"),"",INDEX($AA$2:$AA$200,SMALL(IF($AF$2:$AF$200&lt;&gt;"",IF($Z$2:$Z$200="ذكر",ROW($AF$2:$AF$200)-ROW($AF$2)+1)),ROWS($B$10:B627))))</f>
        <v/>
      </c>
      <c r="G627" s="63" t="str">
        <f>IF(H627="","",MAX($G$9:G626)+1)</f>
        <v/>
      </c>
      <c r="H627" s="64"/>
      <c r="I627" s="60"/>
      <c r="J627" s="61"/>
      <c r="K627" s="62"/>
      <c r="L627" s="62"/>
    </row>
    <row r="628" spans="1:12">
      <c r="A628" s="58"/>
      <c r="B628" s="59"/>
      <c r="C628" s="60"/>
      <c r="D628" s="61"/>
      <c r="E628" s="62"/>
      <c r="F628" s="62" t="str">
        <f t="array" ref="F628">IF(ROWS($B$10:B628)&gt;COUNTIF($Z$2:$Z$200,"ذكر"),"",INDEX($AA$2:$AA$200,SMALL(IF($AF$2:$AF$200&lt;&gt;"",IF($Z$2:$Z$200="ذكر",ROW($AF$2:$AF$200)-ROW($AF$2)+1)),ROWS($B$10:B628))))</f>
        <v/>
      </c>
      <c r="G628" s="63" t="str">
        <f>IF(H628="","",MAX($G$9:G627)+1)</f>
        <v/>
      </c>
      <c r="H628" s="64"/>
      <c r="I628" s="60"/>
      <c r="J628" s="61"/>
      <c r="K628" s="62"/>
      <c r="L628" s="62"/>
    </row>
    <row r="629" spans="1:12">
      <c r="A629" s="58"/>
      <c r="B629" s="59"/>
      <c r="C629" s="60"/>
      <c r="D629" s="61"/>
      <c r="E629" s="62"/>
      <c r="F629" s="62" t="str">
        <f t="array" ref="F629">IF(ROWS($B$10:B629)&gt;COUNTIF($Z$2:$Z$200,"ذكر"),"",INDEX($AA$2:$AA$200,SMALL(IF($AF$2:$AF$200&lt;&gt;"",IF($Z$2:$Z$200="ذكر",ROW($AF$2:$AF$200)-ROW($AF$2)+1)),ROWS($B$10:B629))))</f>
        <v/>
      </c>
      <c r="G629" s="63" t="str">
        <f>IF(H629="","",MAX($G$9:G628)+1)</f>
        <v/>
      </c>
      <c r="H629" s="64"/>
      <c r="I629" s="60"/>
      <c r="J629" s="61"/>
      <c r="K629" s="62"/>
      <c r="L629" s="62"/>
    </row>
    <row r="630" spans="1:12">
      <c r="A630" s="58"/>
      <c r="B630" s="59"/>
      <c r="C630" s="60"/>
      <c r="D630" s="61"/>
      <c r="E630" s="62"/>
      <c r="F630" s="62" t="str">
        <f t="array" ref="F630">IF(ROWS($B$10:B630)&gt;COUNTIF($Z$2:$Z$200,"ذكر"),"",INDEX($AA$2:$AA$200,SMALL(IF($AF$2:$AF$200&lt;&gt;"",IF($Z$2:$Z$200="ذكر",ROW($AF$2:$AF$200)-ROW($AF$2)+1)),ROWS($B$10:B630))))</f>
        <v/>
      </c>
      <c r="G630" s="63" t="str">
        <f>IF(H630="","",MAX($G$9:G629)+1)</f>
        <v/>
      </c>
      <c r="H630" s="64"/>
      <c r="I630" s="60"/>
      <c r="J630" s="61"/>
      <c r="K630" s="62"/>
      <c r="L630" s="62"/>
    </row>
    <row r="631" spans="1:12">
      <c r="A631" s="58"/>
      <c r="B631" s="59"/>
      <c r="C631" s="60"/>
      <c r="D631" s="61"/>
      <c r="E631" s="62"/>
      <c r="F631" s="62" t="str">
        <f t="array" ref="F631">IF(ROWS($B$10:B631)&gt;COUNTIF($Z$2:$Z$200,"ذكر"),"",INDEX($AA$2:$AA$200,SMALL(IF($AF$2:$AF$200&lt;&gt;"",IF($Z$2:$Z$200="ذكر",ROW($AF$2:$AF$200)-ROW($AF$2)+1)),ROWS($B$10:B631))))</f>
        <v/>
      </c>
      <c r="G631" s="63" t="str">
        <f>IF(H631="","",MAX($G$9:G630)+1)</f>
        <v/>
      </c>
      <c r="H631" s="64"/>
      <c r="I631" s="60"/>
      <c r="J631" s="61"/>
      <c r="K631" s="62"/>
      <c r="L631" s="62"/>
    </row>
    <row r="632" spans="1:12">
      <c r="A632" s="58"/>
      <c r="B632" s="59"/>
      <c r="C632" s="60"/>
      <c r="D632" s="61"/>
      <c r="E632" s="62"/>
      <c r="F632" s="62" t="str">
        <f t="array" ref="F632">IF(ROWS($B$10:B632)&gt;COUNTIF($Z$2:$Z$200,"ذكر"),"",INDEX($AA$2:$AA$200,SMALL(IF($AF$2:$AF$200&lt;&gt;"",IF($Z$2:$Z$200="ذكر",ROW($AF$2:$AF$200)-ROW($AF$2)+1)),ROWS($B$10:B632))))</f>
        <v/>
      </c>
      <c r="G632" s="63" t="str">
        <f>IF(H632="","",MAX($G$9:G631)+1)</f>
        <v/>
      </c>
      <c r="H632" s="64"/>
      <c r="I632" s="60"/>
      <c r="J632" s="61"/>
      <c r="K632" s="62"/>
      <c r="L632" s="62"/>
    </row>
    <row r="633" spans="1:12">
      <c r="A633" s="58"/>
      <c r="B633" s="59"/>
      <c r="C633" s="60"/>
      <c r="D633" s="61"/>
      <c r="E633" s="62"/>
      <c r="F633" s="62" t="str">
        <f t="array" ref="F633">IF(ROWS($B$10:B633)&gt;COUNTIF($Z$2:$Z$200,"ذكر"),"",INDEX($AA$2:$AA$200,SMALL(IF($AF$2:$AF$200&lt;&gt;"",IF($Z$2:$Z$200="ذكر",ROW($AF$2:$AF$200)-ROW($AF$2)+1)),ROWS($B$10:B633))))</f>
        <v/>
      </c>
      <c r="G633" s="63" t="str">
        <f>IF(H633="","",MAX($G$9:G632)+1)</f>
        <v/>
      </c>
      <c r="H633" s="64"/>
      <c r="I633" s="60"/>
      <c r="J633" s="61"/>
      <c r="K633" s="62"/>
      <c r="L633" s="62"/>
    </row>
    <row r="634" spans="1:12">
      <c r="A634" s="58"/>
      <c r="B634" s="59"/>
      <c r="C634" s="60"/>
      <c r="D634" s="61"/>
      <c r="E634" s="62"/>
      <c r="F634" s="62" t="str">
        <f t="array" ref="F634">IF(ROWS($B$10:B634)&gt;COUNTIF($Z$2:$Z$200,"ذكر"),"",INDEX($AA$2:$AA$200,SMALL(IF($AF$2:$AF$200&lt;&gt;"",IF($Z$2:$Z$200="ذكر",ROW($AF$2:$AF$200)-ROW($AF$2)+1)),ROWS($B$10:B634))))</f>
        <v/>
      </c>
      <c r="G634" s="63" t="str">
        <f>IF(H634="","",MAX($G$9:G633)+1)</f>
        <v/>
      </c>
      <c r="H634" s="64"/>
      <c r="I634" s="60"/>
      <c r="J634" s="61"/>
      <c r="K634" s="62"/>
      <c r="L634" s="62"/>
    </row>
    <row r="635" spans="1:12">
      <c r="A635" s="58"/>
      <c r="B635" s="59"/>
      <c r="C635" s="60"/>
      <c r="D635" s="61"/>
      <c r="E635" s="62"/>
      <c r="F635" s="62" t="str">
        <f t="array" ref="F635">IF(ROWS($B$10:B635)&gt;COUNTIF($Z$2:$Z$200,"ذكر"),"",INDEX($AA$2:$AA$200,SMALL(IF($AF$2:$AF$200&lt;&gt;"",IF($Z$2:$Z$200="ذكر",ROW($AF$2:$AF$200)-ROW($AF$2)+1)),ROWS($B$10:B635))))</f>
        <v/>
      </c>
      <c r="G635" s="63" t="str">
        <f>IF(H635="","",MAX($G$9:G634)+1)</f>
        <v/>
      </c>
      <c r="H635" s="64"/>
      <c r="I635" s="60"/>
      <c r="J635" s="61"/>
      <c r="K635" s="62"/>
      <c r="L635" s="62"/>
    </row>
    <row r="636" spans="1:12">
      <c r="A636" s="58"/>
      <c r="B636" s="59"/>
      <c r="C636" s="60"/>
      <c r="D636" s="61"/>
      <c r="E636" s="62"/>
      <c r="F636" s="62" t="str">
        <f t="array" ref="F636">IF(ROWS($B$10:B636)&gt;COUNTIF($Z$2:$Z$200,"ذكر"),"",INDEX($AA$2:$AA$200,SMALL(IF($AF$2:$AF$200&lt;&gt;"",IF($Z$2:$Z$200="ذكر",ROW($AF$2:$AF$200)-ROW($AF$2)+1)),ROWS($B$10:B636))))</f>
        <v/>
      </c>
      <c r="G636" s="63" t="str">
        <f>IF(H636="","",MAX($G$9:G635)+1)</f>
        <v/>
      </c>
      <c r="H636" s="64"/>
      <c r="I636" s="60"/>
      <c r="J636" s="61"/>
      <c r="K636" s="62"/>
      <c r="L636" s="62"/>
    </row>
    <row r="637" spans="1:12">
      <c r="A637" s="58"/>
      <c r="B637" s="59"/>
      <c r="C637" s="60"/>
      <c r="D637" s="61"/>
      <c r="E637" s="62"/>
      <c r="F637" s="62" t="str">
        <f t="array" ref="F637">IF(ROWS($B$10:B637)&gt;COUNTIF($Z$2:$Z$200,"ذكر"),"",INDEX($AA$2:$AA$200,SMALL(IF($AF$2:$AF$200&lt;&gt;"",IF($Z$2:$Z$200="ذكر",ROW($AF$2:$AF$200)-ROW($AF$2)+1)),ROWS($B$10:B637))))</f>
        <v/>
      </c>
      <c r="G637" s="63" t="str">
        <f>IF(H637="","",MAX($G$9:G636)+1)</f>
        <v/>
      </c>
      <c r="H637" s="64"/>
      <c r="I637" s="60"/>
      <c r="J637" s="61"/>
      <c r="K637" s="62"/>
      <c r="L637" s="62"/>
    </row>
    <row r="638" spans="1:12">
      <c r="A638" s="58"/>
      <c r="B638" s="59"/>
      <c r="C638" s="60"/>
      <c r="D638" s="61"/>
      <c r="E638" s="62"/>
      <c r="F638" s="62" t="str">
        <f t="array" ref="F638">IF(ROWS($B$10:B638)&gt;COUNTIF($Z$2:$Z$200,"ذكر"),"",INDEX($AA$2:$AA$200,SMALL(IF($AF$2:$AF$200&lt;&gt;"",IF($Z$2:$Z$200="ذكر",ROW($AF$2:$AF$200)-ROW($AF$2)+1)),ROWS($B$10:B638))))</f>
        <v/>
      </c>
      <c r="G638" s="63" t="str">
        <f>IF(H638="","",MAX($G$9:G637)+1)</f>
        <v/>
      </c>
      <c r="H638" s="64"/>
      <c r="I638" s="60"/>
      <c r="J638" s="61"/>
      <c r="K638" s="62"/>
      <c r="L638" s="62"/>
    </row>
    <row r="639" spans="1:12">
      <c r="A639" s="58"/>
      <c r="B639" s="59"/>
      <c r="C639" s="60"/>
      <c r="D639" s="61"/>
      <c r="E639" s="62"/>
      <c r="F639" s="62" t="str">
        <f t="array" ref="F639">IF(ROWS($B$10:B639)&gt;COUNTIF($Z$2:$Z$200,"ذكر"),"",INDEX($AA$2:$AA$200,SMALL(IF($AF$2:$AF$200&lt;&gt;"",IF($Z$2:$Z$200="ذكر",ROW($AF$2:$AF$200)-ROW($AF$2)+1)),ROWS($B$10:B639))))</f>
        <v/>
      </c>
      <c r="G639" s="63" t="str">
        <f>IF(H639="","",MAX($G$9:G638)+1)</f>
        <v/>
      </c>
      <c r="H639" s="64"/>
      <c r="I639" s="60"/>
      <c r="J639" s="61"/>
      <c r="K639" s="62"/>
      <c r="L639" s="62"/>
    </row>
    <row r="640" spans="1:12">
      <c r="A640" s="58"/>
      <c r="B640" s="59"/>
      <c r="C640" s="60"/>
      <c r="D640" s="61"/>
      <c r="E640" s="62"/>
      <c r="F640" s="62" t="str">
        <f t="array" ref="F640">IF(ROWS($B$10:B640)&gt;COUNTIF($Z$2:$Z$200,"ذكر"),"",INDEX($AA$2:$AA$200,SMALL(IF($AF$2:$AF$200&lt;&gt;"",IF($Z$2:$Z$200="ذكر",ROW($AF$2:$AF$200)-ROW($AF$2)+1)),ROWS($B$10:B640))))</f>
        <v/>
      </c>
      <c r="G640" s="63" t="str">
        <f>IF(H640="","",MAX($G$9:G639)+1)</f>
        <v/>
      </c>
      <c r="H640" s="64"/>
      <c r="I640" s="60"/>
      <c r="J640" s="61"/>
      <c r="K640" s="62"/>
      <c r="L640" s="62"/>
    </row>
    <row r="641" spans="1:12">
      <c r="A641" s="58"/>
      <c r="B641" s="59"/>
      <c r="C641" s="60"/>
      <c r="D641" s="61"/>
      <c r="E641" s="62"/>
      <c r="F641" s="62" t="str">
        <f t="array" ref="F641">IF(ROWS($B$10:B641)&gt;COUNTIF($Z$2:$Z$200,"ذكر"),"",INDEX($AA$2:$AA$200,SMALL(IF($AF$2:$AF$200&lt;&gt;"",IF($Z$2:$Z$200="ذكر",ROW($AF$2:$AF$200)-ROW($AF$2)+1)),ROWS($B$10:B641))))</f>
        <v/>
      </c>
      <c r="G641" s="63" t="str">
        <f>IF(H641="","",MAX($G$9:G640)+1)</f>
        <v/>
      </c>
      <c r="H641" s="64"/>
      <c r="I641" s="60"/>
      <c r="J641" s="61"/>
      <c r="K641" s="62"/>
      <c r="L641" s="62"/>
    </row>
    <row r="642" spans="1:12">
      <c r="A642" s="58"/>
      <c r="B642" s="59"/>
      <c r="C642" s="60"/>
      <c r="D642" s="61"/>
      <c r="E642" s="62"/>
      <c r="F642" s="62" t="str">
        <f t="array" ref="F642">IF(ROWS($B$10:B642)&gt;COUNTIF($Z$2:$Z$200,"ذكر"),"",INDEX($AA$2:$AA$200,SMALL(IF($AF$2:$AF$200&lt;&gt;"",IF($Z$2:$Z$200="ذكر",ROW($AF$2:$AF$200)-ROW($AF$2)+1)),ROWS($B$10:B642))))</f>
        <v/>
      </c>
      <c r="G642" s="63" t="str">
        <f>IF(H642="","",MAX($G$9:G641)+1)</f>
        <v/>
      </c>
      <c r="H642" s="64"/>
      <c r="I642" s="60"/>
      <c r="J642" s="61"/>
      <c r="K642" s="62"/>
      <c r="L642" s="62"/>
    </row>
    <row r="643" spans="1:12">
      <c r="A643" s="58"/>
      <c r="B643" s="59"/>
      <c r="C643" s="60"/>
      <c r="D643" s="61"/>
      <c r="E643" s="62"/>
      <c r="F643" s="62" t="str">
        <f t="array" ref="F643">IF(ROWS($B$10:B643)&gt;COUNTIF($Z$2:$Z$200,"ذكر"),"",INDEX($AA$2:$AA$200,SMALL(IF($AF$2:$AF$200&lt;&gt;"",IF($Z$2:$Z$200="ذكر",ROW($AF$2:$AF$200)-ROW($AF$2)+1)),ROWS($B$10:B643))))</f>
        <v/>
      </c>
      <c r="G643" s="63" t="str">
        <f>IF(H643="","",MAX($G$9:G642)+1)</f>
        <v/>
      </c>
      <c r="H643" s="64"/>
      <c r="I643" s="60"/>
      <c r="J643" s="61"/>
      <c r="K643" s="62"/>
      <c r="L643" s="62"/>
    </row>
    <row r="644" spans="1:12">
      <c r="A644" s="58"/>
      <c r="B644" s="59"/>
      <c r="C644" s="60"/>
      <c r="D644" s="61"/>
      <c r="E644" s="62"/>
      <c r="F644" s="62" t="str">
        <f t="array" ref="F644">IF(ROWS($B$10:B644)&gt;COUNTIF($Z$2:$Z$200,"ذكر"),"",INDEX($AA$2:$AA$200,SMALL(IF($AF$2:$AF$200&lt;&gt;"",IF($Z$2:$Z$200="ذكر",ROW($AF$2:$AF$200)-ROW($AF$2)+1)),ROWS($B$10:B644))))</f>
        <v/>
      </c>
      <c r="G644" s="63" t="str">
        <f>IF(H644="","",MAX($G$9:G643)+1)</f>
        <v/>
      </c>
      <c r="H644" s="64"/>
      <c r="I644" s="60"/>
      <c r="J644" s="61"/>
      <c r="K644" s="62"/>
      <c r="L644" s="62"/>
    </row>
    <row r="645" spans="1:12">
      <c r="A645" s="58"/>
      <c r="B645" s="59"/>
      <c r="C645" s="60"/>
      <c r="D645" s="61"/>
      <c r="E645" s="62"/>
      <c r="F645" s="62" t="str">
        <f t="array" ref="F645">IF(ROWS($B$10:B645)&gt;COUNTIF($Z$2:$Z$200,"ذكر"),"",INDEX($AA$2:$AA$200,SMALL(IF($AF$2:$AF$200&lt;&gt;"",IF($Z$2:$Z$200="ذكر",ROW($AF$2:$AF$200)-ROW($AF$2)+1)),ROWS($B$10:B645))))</f>
        <v/>
      </c>
      <c r="G645" s="63" t="str">
        <f>IF(H645="","",MAX($G$9:G644)+1)</f>
        <v/>
      </c>
      <c r="H645" s="64"/>
      <c r="I645" s="60"/>
      <c r="J645" s="61"/>
      <c r="K645" s="62"/>
      <c r="L645" s="62"/>
    </row>
    <row r="646" spans="1:12">
      <c r="A646" s="58"/>
      <c r="B646" s="59"/>
      <c r="C646" s="60"/>
      <c r="D646" s="61"/>
      <c r="E646" s="62"/>
      <c r="F646" s="62" t="str">
        <f t="array" ref="F646">IF(ROWS($B$10:B646)&gt;COUNTIF($Z$2:$Z$200,"ذكر"),"",INDEX($AA$2:$AA$200,SMALL(IF($AF$2:$AF$200&lt;&gt;"",IF($Z$2:$Z$200="ذكر",ROW($AF$2:$AF$200)-ROW($AF$2)+1)),ROWS($B$10:B646))))</f>
        <v/>
      </c>
      <c r="G646" s="63" t="str">
        <f>IF(H646="","",MAX($G$9:G645)+1)</f>
        <v/>
      </c>
      <c r="H646" s="64"/>
      <c r="I646" s="60"/>
      <c r="J646" s="61"/>
      <c r="K646" s="62"/>
      <c r="L646" s="62"/>
    </row>
    <row r="647" spans="1:12">
      <c r="A647" s="58"/>
      <c r="B647" s="59"/>
      <c r="C647" s="60"/>
      <c r="D647" s="61"/>
      <c r="E647" s="62"/>
      <c r="F647" s="62" t="str">
        <f t="array" ref="F647">IF(ROWS($B$10:B647)&gt;COUNTIF($Z$2:$Z$200,"ذكر"),"",INDEX($AA$2:$AA$200,SMALL(IF($AF$2:$AF$200&lt;&gt;"",IF($Z$2:$Z$200="ذكر",ROW($AF$2:$AF$200)-ROW($AF$2)+1)),ROWS($B$10:B647))))</f>
        <v/>
      </c>
      <c r="G647" s="63" t="str">
        <f>IF(H647="","",MAX($G$9:G646)+1)</f>
        <v/>
      </c>
      <c r="H647" s="64"/>
      <c r="I647" s="60"/>
      <c r="J647" s="61"/>
      <c r="K647" s="62"/>
      <c r="L647" s="62"/>
    </row>
    <row r="648" spans="1:12">
      <c r="A648" s="58"/>
      <c r="B648" s="59"/>
      <c r="C648" s="60"/>
      <c r="D648" s="61"/>
      <c r="E648" s="62"/>
      <c r="F648" s="62" t="str">
        <f t="array" ref="F648">IF(ROWS($B$10:B648)&gt;COUNTIF($Z$2:$Z$200,"ذكر"),"",INDEX($AA$2:$AA$200,SMALL(IF($AF$2:$AF$200&lt;&gt;"",IF($Z$2:$Z$200="ذكر",ROW($AF$2:$AF$200)-ROW($AF$2)+1)),ROWS($B$10:B648))))</f>
        <v/>
      </c>
      <c r="G648" s="63" t="str">
        <f>IF(H648="","",MAX($G$9:G647)+1)</f>
        <v/>
      </c>
      <c r="H648" s="64"/>
      <c r="I648" s="60"/>
      <c r="J648" s="61"/>
      <c r="K648" s="62"/>
      <c r="L648" s="62"/>
    </row>
    <row r="649" spans="1:12">
      <c r="A649" s="58"/>
      <c r="B649" s="59"/>
      <c r="C649" s="60"/>
      <c r="D649" s="61"/>
      <c r="E649" s="62"/>
      <c r="F649" s="62" t="str">
        <f t="array" ref="F649">IF(ROWS($B$10:B649)&gt;COUNTIF($Z$2:$Z$200,"ذكر"),"",INDEX($AA$2:$AA$200,SMALL(IF($AF$2:$AF$200&lt;&gt;"",IF($Z$2:$Z$200="ذكر",ROW($AF$2:$AF$200)-ROW($AF$2)+1)),ROWS($B$10:B649))))</f>
        <v/>
      </c>
      <c r="G649" s="63" t="str">
        <f>IF(H649="","",MAX($G$9:G648)+1)</f>
        <v/>
      </c>
      <c r="H649" s="64"/>
      <c r="I649" s="60"/>
      <c r="J649" s="61"/>
      <c r="K649" s="62"/>
      <c r="L649" s="62"/>
    </row>
    <row r="650" spans="1:12">
      <c r="A650" s="58"/>
      <c r="B650" s="59"/>
      <c r="C650" s="60"/>
      <c r="D650" s="61"/>
      <c r="E650" s="62"/>
      <c r="F650" s="62" t="str">
        <f t="array" ref="F650">IF(ROWS($B$10:B650)&gt;COUNTIF($Z$2:$Z$200,"ذكر"),"",INDEX($AA$2:$AA$200,SMALL(IF($AF$2:$AF$200&lt;&gt;"",IF($Z$2:$Z$200="ذكر",ROW($AF$2:$AF$200)-ROW($AF$2)+1)),ROWS($B$10:B650))))</f>
        <v/>
      </c>
      <c r="G650" s="63" t="str">
        <f>IF(H650="","",MAX($G$9:G649)+1)</f>
        <v/>
      </c>
      <c r="H650" s="64"/>
      <c r="I650" s="60"/>
      <c r="J650" s="61"/>
      <c r="K650" s="62"/>
      <c r="L650" s="62"/>
    </row>
    <row r="651" spans="1:12">
      <c r="A651" s="58"/>
      <c r="B651" s="59"/>
      <c r="C651" s="60"/>
      <c r="D651" s="61"/>
      <c r="E651" s="62"/>
      <c r="F651" s="62" t="str">
        <f t="array" ref="F651">IF(ROWS($B$10:B651)&gt;COUNTIF($Z$2:$Z$200,"ذكر"),"",INDEX($AA$2:$AA$200,SMALL(IF($AF$2:$AF$200&lt;&gt;"",IF($Z$2:$Z$200="ذكر",ROW($AF$2:$AF$200)-ROW($AF$2)+1)),ROWS($B$10:B651))))</f>
        <v/>
      </c>
      <c r="G651" s="63" t="str">
        <f>IF(H651="","",MAX($G$9:G650)+1)</f>
        <v/>
      </c>
      <c r="H651" s="64"/>
      <c r="I651" s="60"/>
      <c r="J651" s="61"/>
      <c r="K651" s="62"/>
      <c r="L651" s="62"/>
    </row>
    <row r="652" spans="1:12">
      <c r="A652" s="58"/>
      <c r="B652" s="59"/>
      <c r="C652" s="60"/>
      <c r="D652" s="61"/>
      <c r="E652" s="62"/>
      <c r="F652" s="62" t="str">
        <f t="array" ref="F652">IF(ROWS($B$10:B652)&gt;COUNTIF($Z$2:$Z$200,"ذكر"),"",INDEX($AA$2:$AA$200,SMALL(IF($AF$2:$AF$200&lt;&gt;"",IF($Z$2:$Z$200="ذكر",ROW($AF$2:$AF$200)-ROW($AF$2)+1)),ROWS($B$10:B652))))</f>
        <v/>
      </c>
      <c r="G652" s="63" t="str">
        <f>IF(H652="","",MAX($G$9:G651)+1)</f>
        <v/>
      </c>
      <c r="H652" s="64"/>
      <c r="I652" s="60"/>
      <c r="J652" s="61"/>
      <c r="K652" s="62"/>
      <c r="L652" s="62"/>
    </row>
    <row r="653" spans="1:12">
      <c r="A653" s="58"/>
      <c r="B653" s="59"/>
      <c r="C653" s="60"/>
      <c r="D653" s="61"/>
      <c r="E653" s="62"/>
      <c r="F653" s="62" t="str">
        <f t="array" ref="F653">IF(ROWS($B$10:B653)&gt;COUNTIF($Z$2:$Z$200,"ذكر"),"",INDEX($AA$2:$AA$200,SMALL(IF($AF$2:$AF$200&lt;&gt;"",IF($Z$2:$Z$200="ذكر",ROW($AF$2:$AF$200)-ROW($AF$2)+1)),ROWS($B$10:B653))))</f>
        <v/>
      </c>
      <c r="G653" s="63" t="str">
        <f>IF(H653="","",MAX($G$9:G652)+1)</f>
        <v/>
      </c>
      <c r="H653" s="64"/>
      <c r="I653" s="60"/>
      <c r="J653" s="61"/>
      <c r="K653" s="62"/>
      <c r="L653" s="62"/>
    </row>
    <row r="654" spans="1:12">
      <c r="A654" s="58"/>
      <c r="B654" s="59"/>
      <c r="C654" s="60"/>
      <c r="D654" s="61"/>
      <c r="E654" s="62"/>
      <c r="F654" s="62" t="str">
        <f t="array" ref="F654">IF(ROWS($B$10:B654)&gt;COUNTIF($Z$2:$Z$200,"ذكر"),"",INDEX($AA$2:$AA$200,SMALL(IF($AF$2:$AF$200&lt;&gt;"",IF($Z$2:$Z$200="ذكر",ROW($AF$2:$AF$200)-ROW($AF$2)+1)),ROWS($B$10:B654))))</f>
        <v/>
      </c>
      <c r="G654" s="63" t="str">
        <f>IF(H654="","",MAX($G$9:G653)+1)</f>
        <v/>
      </c>
      <c r="H654" s="64"/>
      <c r="I654" s="60"/>
      <c r="J654" s="61"/>
      <c r="K654" s="62"/>
      <c r="L654" s="62"/>
    </row>
    <row r="655" spans="1:12">
      <c r="A655" s="58"/>
      <c r="B655" s="59"/>
      <c r="C655" s="60"/>
      <c r="D655" s="61"/>
      <c r="E655" s="62"/>
      <c r="F655" s="62" t="str">
        <f t="array" ref="F655">IF(ROWS($B$10:B655)&gt;COUNTIF($Z$2:$Z$200,"ذكر"),"",INDEX($AA$2:$AA$200,SMALL(IF($AF$2:$AF$200&lt;&gt;"",IF($Z$2:$Z$200="ذكر",ROW($AF$2:$AF$200)-ROW($AF$2)+1)),ROWS($B$10:B655))))</f>
        <v/>
      </c>
      <c r="G655" s="63" t="str">
        <f>IF(H655="","",MAX($G$9:G654)+1)</f>
        <v/>
      </c>
      <c r="H655" s="64"/>
      <c r="I655" s="60"/>
      <c r="J655" s="61"/>
      <c r="K655" s="62"/>
      <c r="L655" s="62"/>
    </row>
    <row r="656" spans="1:12">
      <c r="A656" s="58"/>
      <c r="B656" s="59"/>
      <c r="C656" s="60"/>
      <c r="D656" s="61"/>
      <c r="E656" s="62"/>
      <c r="F656" s="62" t="str">
        <f t="array" ref="F656">IF(ROWS($B$10:B656)&gt;COUNTIF($Z$2:$Z$200,"ذكر"),"",INDEX($AA$2:$AA$200,SMALL(IF($AF$2:$AF$200&lt;&gt;"",IF($Z$2:$Z$200="ذكر",ROW($AF$2:$AF$200)-ROW($AF$2)+1)),ROWS($B$10:B656))))</f>
        <v/>
      </c>
      <c r="G656" s="63" t="str">
        <f>IF(H656="","",MAX($G$9:G655)+1)</f>
        <v/>
      </c>
      <c r="H656" s="64"/>
      <c r="I656" s="60"/>
      <c r="J656" s="61"/>
      <c r="K656" s="62"/>
      <c r="L656" s="62"/>
    </row>
    <row r="657" spans="1:12">
      <c r="A657" s="58"/>
      <c r="B657" s="59"/>
      <c r="C657" s="60"/>
      <c r="D657" s="61"/>
      <c r="E657" s="62"/>
      <c r="F657" s="62" t="str">
        <f t="array" ref="F657">IF(ROWS($B$10:B657)&gt;COUNTIF($Z$2:$Z$200,"ذكر"),"",INDEX($AA$2:$AA$200,SMALL(IF($AF$2:$AF$200&lt;&gt;"",IF($Z$2:$Z$200="ذكر",ROW($AF$2:$AF$200)-ROW($AF$2)+1)),ROWS($B$10:B657))))</f>
        <v/>
      </c>
      <c r="G657" s="63" t="str">
        <f>IF(H657="","",MAX($G$9:G656)+1)</f>
        <v/>
      </c>
      <c r="H657" s="64"/>
      <c r="I657" s="60"/>
      <c r="J657" s="61"/>
      <c r="K657" s="62"/>
      <c r="L657" s="62"/>
    </row>
    <row r="658" spans="1:12">
      <c r="A658" s="58"/>
      <c r="B658" s="59"/>
      <c r="C658" s="60"/>
      <c r="D658" s="61"/>
      <c r="E658" s="62"/>
      <c r="F658" s="62" t="str">
        <f t="array" ref="F658">IF(ROWS($B$10:B658)&gt;COUNTIF($Z$2:$Z$200,"ذكر"),"",INDEX($AA$2:$AA$200,SMALL(IF($AF$2:$AF$200&lt;&gt;"",IF($Z$2:$Z$200="ذكر",ROW($AF$2:$AF$200)-ROW($AF$2)+1)),ROWS($B$10:B658))))</f>
        <v/>
      </c>
      <c r="G658" s="63" t="str">
        <f>IF(H658="","",MAX($G$9:G657)+1)</f>
        <v/>
      </c>
      <c r="H658" s="64"/>
      <c r="I658" s="60"/>
      <c r="J658" s="61"/>
      <c r="K658" s="62"/>
      <c r="L658" s="62"/>
    </row>
    <row r="659" spans="1:12">
      <c r="A659" s="58"/>
      <c r="B659" s="59"/>
      <c r="C659" s="60"/>
      <c r="D659" s="61"/>
      <c r="E659" s="62"/>
      <c r="F659" s="62" t="str">
        <f t="array" ref="F659">IF(ROWS($B$10:B659)&gt;COUNTIF($Z$2:$Z$200,"ذكر"),"",INDEX($AA$2:$AA$200,SMALL(IF($AF$2:$AF$200&lt;&gt;"",IF($Z$2:$Z$200="ذكر",ROW($AF$2:$AF$200)-ROW($AF$2)+1)),ROWS($B$10:B659))))</f>
        <v/>
      </c>
      <c r="G659" s="63" t="str">
        <f>IF(H659="","",MAX($G$9:G658)+1)</f>
        <v/>
      </c>
      <c r="H659" s="64"/>
      <c r="I659" s="60"/>
      <c r="J659" s="61"/>
      <c r="K659" s="62"/>
      <c r="L659" s="62"/>
    </row>
    <row r="660" spans="1:12">
      <c r="A660" s="58"/>
      <c r="B660" s="59"/>
      <c r="C660" s="60"/>
      <c r="D660" s="61"/>
      <c r="E660" s="62"/>
      <c r="F660" s="62" t="str">
        <f t="array" ref="F660">IF(ROWS($B$10:B660)&gt;COUNTIF($Z$2:$Z$200,"ذكر"),"",INDEX($AA$2:$AA$200,SMALL(IF($AF$2:$AF$200&lt;&gt;"",IF($Z$2:$Z$200="ذكر",ROW($AF$2:$AF$200)-ROW($AF$2)+1)),ROWS($B$10:B660))))</f>
        <v/>
      </c>
      <c r="G660" s="63" t="str">
        <f>IF(H660="","",MAX($G$9:G659)+1)</f>
        <v/>
      </c>
      <c r="H660" s="64"/>
      <c r="I660" s="60"/>
      <c r="J660" s="61"/>
      <c r="K660" s="62"/>
      <c r="L660" s="62"/>
    </row>
    <row r="661" spans="1:12">
      <c r="A661" s="58"/>
      <c r="B661" s="59"/>
      <c r="C661" s="60"/>
      <c r="D661" s="61"/>
      <c r="E661" s="62"/>
      <c r="F661" s="62" t="str">
        <f t="array" ref="F661">IF(ROWS($B$10:B661)&gt;COUNTIF($Z$2:$Z$200,"ذكر"),"",INDEX($AA$2:$AA$200,SMALL(IF($AF$2:$AF$200&lt;&gt;"",IF($Z$2:$Z$200="ذكر",ROW($AF$2:$AF$200)-ROW($AF$2)+1)),ROWS($B$10:B661))))</f>
        <v/>
      </c>
      <c r="G661" s="63" t="str">
        <f>IF(H661="","",MAX($G$9:G660)+1)</f>
        <v/>
      </c>
      <c r="H661" s="64"/>
      <c r="I661" s="60"/>
      <c r="J661" s="61"/>
      <c r="K661" s="62"/>
      <c r="L661" s="62"/>
    </row>
    <row r="662" spans="1:12">
      <c r="A662" s="58"/>
      <c r="B662" s="59"/>
      <c r="C662" s="60"/>
      <c r="D662" s="61"/>
      <c r="E662" s="62"/>
      <c r="F662" s="62" t="str">
        <f t="array" ref="F662">IF(ROWS($B$10:B662)&gt;COUNTIF($Z$2:$Z$200,"ذكر"),"",INDEX($AA$2:$AA$200,SMALL(IF($AF$2:$AF$200&lt;&gt;"",IF($Z$2:$Z$200="ذكر",ROW($AF$2:$AF$200)-ROW($AF$2)+1)),ROWS($B$10:B662))))</f>
        <v/>
      </c>
      <c r="G662" s="63" t="str">
        <f>IF(H662="","",MAX($G$9:G661)+1)</f>
        <v/>
      </c>
      <c r="H662" s="64"/>
      <c r="I662" s="60"/>
      <c r="J662" s="61"/>
      <c r="K662" s="62"/>
      <c r="L662" s="62"/>
    </row>
    <row r="663" spans="1:12">
      <c r="A663" s="58"/>
      <c r="B663" s="59"/>
      <c r="C663" s="60"/>
      <c r="D663" s="61"/>
      <c r="E663" s="62"/>
      <c r="F663" s="62" t="str">
        <f t="array" ref="F663">IF(ROWS($B$10:B663)&gt;COUNTIF($Z$2:$Z$200,"ذكر"),"",INDEX($AA$2:$AA$200,SMALL(IF($AF$2:$AF$200&lt;&gt;"",IF($Z$2:$Z$200="ذكر",ROW($AF$2:$AF$200)-ROW($AF$2)+1)),ROWS($B$10:B663))))</f>
        <v/>
      </c>
      <c r="G663" s="63" t="str">
        <f>IF(H663="","",MAX($G$9:G662)+1)</f>
        <v/>
      </c>
      <c r="H663" s="64"/>
      <c r="I663" s="60"/>
      <c r="J663" s="61"/>
      <c r="K663" s="62"/>
      <c r="L663" s="62"/>
    </row>
    <row r="664" spans="1:12">
      <c r="A664" s="58"/>
      <c r="B664" s="59"/>
      <c r="C664" s="60"/>
      <c r="D664" s="61"/>
      <c r="E664" s="62"/>
      <c r="F664" s="62" t="str">
        <f t="array" ref="F664">IF(ROWS($B$10:B664)&gt;COUNTIF($Z$2:$Z$200,"ذكر"),"",INDEX($AA$2:$AA$200,SMALL(IF($AF$2:$AF$200&lt;&gt;"",IF($Z$2:$Z$200="ذكر",ROW($AF$2:$AF$200)-ROW($AF$2)+1)),ROWS($B$10:B664))))</f>
        <v/>
      </c>
      <c r="G664" s="63" t="str">
        <f>IF(H664="","",MAX($G$9:G663)+1)</f>
        <v/>
      </c>
      <c r="H664" s="64"/>
      <c r="I664" s="60"/>
      <c r="J664" s="61"/>
      <c r="K664" s="62"/>
      <c r="L664" s="62"/>
    </row>
    <row r="665" spans="1:12">
      <c r="A665" s="58"/>
      <c r="B665" s="59"/>
      <c r="C665" s="60"/>
      <c r="D665" s="61"/>
      <c r="E665" s="62"/>
      <c r="F665" s="62" t="str">
        <f t="array" ref="F665">IF(ROWS($B$10:B665)&gt;COUNTIF($Z$2:$Z$200,"ذكر"),"",INDEX($AA$2:$AA$200,SMALL(IF($AF$2:$AF$200&lt;&gt;"",IF($Z$2:$Z$200="ذكر",ROW($AF$2:$AF$200)-ROW($AF$2)+1)),ROWS($B$10:B665))))</f>
        <v/>
      </c>
      <c r="G665" s="63" t="str">
        <f>IF(H665="","",MAX($G$9:G664)+1)</f>
        <v/>
      </c>
      <c r="H665" s="64"/>
      <c r="I665" s="60"/>
      <c r="J665" s="61"/>
      <c r="K665" s="62"/>
      <c r="L665" s="62"/>
    </row>
    <row r="666" spans="1:12">
      <c r="A666" s="58"/>
      <c r="B666" s="59"/>
      <c r="C666" s="60"/>
      <c r="D666" s="61"/>
      <c r="E666" s="62"/>
      <c r="F666" s="62" t="str">
        <f t="array" ref="F666">IF(ROWS($B$10:B666)&gt;COUNTIF($Z$2:$Z$200,"ذكر"),"",INDEX($AA$2:$AA$200,SMALL(IF($AF$2:$AF$200&lt;&gt;"",IF($Z$2:$Z$200="ذكر",ROW($AF$2:$AF$200)-ROW($AF$2)+1)),ROWS($B$10:B666))))</f>
        <v/>
      </c>
      <c r="G666" s="63" t="str">
        <f>IF(H666="","",MAX($G$9:G665)+1)</f>
        <v/>
      </c>
      <c r="H666" s="64"/>
      <c r="I666" s="60"/>
      <c r="J666" s="61"/>
      <c r="K666" s="62"/>
      <c r="L666" s="62"/>
    </row>
    <row r="667" spans="1:12">
      <c r="A667" s="58"/>
      <c r="B667" s="59"/>
      <c r="C667" s="60"/>
      <c r="D667" s="61"/>
      <c r="E667" s="62"/>
      <c r="F667" s="62" t="str">
        <f t="array" ref="F667">IF(ROWS($B$10:B667)&gt;COUNTIF($Z$2:$Z$200,"ذكر"),"",INDEX($AA$2:$AA$200,SMALL(IF($AF$2:$AF$200&lt;&gt;"",IF($Z$2:$Z$200="ذكر",ROW($AF$2:$AF$200)-ROW($AF$2)+1)),ROWS($B$10:B667))))</f>
        <v/>
      </c>
      <c r="G667" s="63" t="str">
        <f>IF(H667="","",MAX($G$9:G666)+1)</f>
        <v/>
      </c>
      <c r="H667" s="64"/>
      <c r="I667" s="60"/>
      <c r="J667" s="61"/>
      <c r="K667" s="62"/>
      <c r="L667" s="62"/>
    </row>
    <row r="668" spans="1:12">
      <c r="A668" s="58"/>
      <c r="B668" s="59"/>
      <c r="C668" s="60"/>
      <c r="D668" s="61"/>
      <c r="E668" s="62"/>
      <c r="F668" s="62" t="str">
        <f t="array" ref="F668">IF(ROWS($B$10:B668)&gt;COUNTIF($Z$2:$Z$200,"ذكر"),"",INDEX($AA$2:$AA$200,SMALL(IF($AF$2:$AF$200&lt;&gt;"",IF($Z$2:$Z$200="ذكر",ROW($AF$2:$AF$200)-ROW($AF$2)+1)),ROWS($B$10:B668))))</f>
        <v/>
      </c>
      <c r="G668" s="63" t="str">
        <f>IF(H668="","",MAX($G$9:G667)+1)</f>
        <v/>
      </c>
      <c r="H668" s="64"/>
      <c r="I668" s="60"/>
      <c r="J668" s="61"/>
      <c r="K668" s="62"/>
      <c r="L668" s="62"/>
    </row>
    <row r="669" spans="1:12">
      <c r="A669" s="58"/>
      <c r="B669" s="59"/>
      <c r="C669" s="60"/>
      <c r="D669" s="61"/>
      <c r="E669" s="62"/>
      <c r="F669" s="62" t="str">
        <f t="array" ref="F669">IF(ROWS($B$10:B669)&gt;COUNTIF($Z$2:$Z$200,"ذكر"),"",INDEX($AA$2:$AA$200,SMALL(IF($AF$2:$AF$200&lt;&gt;"",IF($Z$2:$Z$200="ذكر",ROW($AF$2:$AF$200)-ROW($AF$2)+1)),ROWS($B$10:B669))))</f>
        <v/>
      </c>
      <c r="G669" s="63" t="str">
        <f>IF(H669="","",MAX($G$9:G668)+1)</f>
        <v/>
      </c>
      <c r="H669" s="64"/>
      <c r="I669" s="60"/>
      <c r="J669" s="61"/>
      <c r="K669" s="62"/>
      <c r="L669" s="62"/>
    </row>
    <row r="670" spans="1:12">
      <c r="A670" s="58"/>
      <c r="B670" s="59"/>
      <c r="C670" s="60"/>
      <c r="D670" s="61"/>
      <c r="E670" s="62"/>
      <c r="F670" s="62" t="str">
        <f t="array" ref="F670">IF(ROWS($B$10:B670)&gt;COUNTIF($Z$2:$Z$200,"ذكر"),"",INDEX($AA$2:$AA$200,SMALL(IF($AF$2:$AF$200&lt;&gt;"",IF($Z$2:$Z$200="ذكر",ROW($AF$2:$AF$200)-ROW($AF$2)+1)),ROWS($B$10:B670))))</f>
        <v/>
      </c>
      <c r="G670" s="63" t="str">
        <f>IF(H670="","",MAX($G$9:G669)+1)</f>
        <v/>
      </c>
      <c r="H670" s="64"/>
      <c r="I670" s="60"/>
      <c r="J670" s="61"/>
      <c r="K670" s="62"/>
      <c r="L670" s="62"/>
    </row>
    <row r="671" spans="1:12">
      <c r="A671" s="58"/>
      <c r="B671" s="59"/>
      <c r="C671" s="60"/>
      <c r="D671" s="61"/>
      <c r="E671" s="62"/>
      <c r="F671" s="62" t="str">
        <f t="array" ref="F671">IF(ROWS($B$10:B671)&gt;COUNTIF($Z$2:$Z$200,"ذكر"),"",INDEX($AA$2:$AA$200,SMALL(IF($AF$2:$AF$200&lt;&gt;"",IF($Z$2:$Z$200="ذكر",ROW($AF$2:$AF$200)-ROW($AF$2)+1)),ROWS($B$10:B671))))</f>
        <v/>
      </c>
      <c r="G671" s="63" t="str">
        <f>IF(H671="","",MAX($G$9:G670)+1)</f>
        <v/>
      </c>
      <c r="H671" s="64"/>
      <c r="I671" s="60"/>
      <c r="J671" s="61"/>
      <c r="K671" s="62"/>
      <c r="L671" s="62"/>
    </row>
    <row r="672" spans="1:12">
      <c r="A672" s="58"/>
      <c r="B672" s="59"/>
      <c r="C672" s="60"/>
      <c r="D672" s="61"/>
      <c r="E672" s="62"/>
      <c r="F672" s="62" t="str">
        <f t="array" ref="F672">IF(ROWS($B$10:B672)&gt;COUNTIF($Z$2:$Z$200,"ذكر"),"",INDEX($AA$2:$AA$200,SMALL(IF($AF$2:$AF$200&lt;&gt;"",IF($Z$2:$Z$200="ذكر",ROW($AF$2:$AF$200)-ROW($AF$2)+1)),ROWS($B$10:B672))))</f>
        <v/>
      </c>
      <c r="G672" s="63" t="str">
        <f>IF(H672="","",MAX($G$9:G671)+1)</f>
        <v/>
      </c>
      <c r="H672" s="64"/>
      <c r="I672" s="60"/>
      <c r="J672" s="61"/>
      <c r="K672" s="62"/>
      <c r="L672" s="62"/>
    </row>
    <row r="673" spans="1:12">
      <c r="A673" s="58"/>
      <c r="B673" s="59"/>
      <c r="C673" s="60"/>
      <c r="D673" s="61"/>
      <c r="E673" s="62"/>
      <c r="F673" s="62" t="str">
        <f t="array" ref="F673">IF(ROWS($B$10:B673)&gt;COUNTIF($Z$2:$Z$200,"ذكر"),"",INDEX($AA$2:$AA$200,SMALL(IF($AF$2:$AF$200&lt;&gt;"",IF($Z$2:$Z$200="ذكر",ROW($AF$2:$AF$200)-ROW($AF$2)+1)),ROWS($B$10:B673))))</f>
        <v/>
      </c>
      <c r="G673" s="63" t="str">
        <f>IF(H673="","",MAX($G$9:G672)+1)</f>
        <v/>
      </c>
      <c r="H673" s="64"/>
      <c r="I673" s="60"/>
      <c r="J673" s="61"/>
      <c r="K673" s="62"/>
      <c r="L673" s="62"/>
    </row>
    <row r="674" spans="1:12">
      <c r="A674" s="58"/>
      <c r="B674" s="59"/>
      <c r="C674" s="60"/>
      <c r="D674" s="61"/>
      <c r="E674" s="62"/>
      <c r="F674" s="62" t="str">
        <f t="array" ref="F674">IF(ROWS($B$10:B674)&gt;COUNTIF($Z$2:$Z$200,"ذكر"),"",INDEX($AA$2:$AA$200,SMALL(IF($AF$2:$AF$200&lt;&gt;"",IF($Z$2:$Z$200="ذكر",ROW($AF$2:$AF$200)-ROW($AF$2)+1)),ROWS($B$10:B674))))</f>
        <v/>
      </c>
      <c r="G674" s="63" t="str">
        <f>IF(H674="","",MAX($G$9:G673)+1)</f>
        <v/>
      </c>
      <c r="H674" s="64"/>
      <c r="I674" s="60"/>
      <c r="J674" s="61"/>
      <c r="K674" s="62"/>
      <c r="L674" s="62"/>
    </row>
    <row r="675" spans="1:12">
      <c r="A675" s="58"/>
      <c r="B675" s="59"/>
      <c r="C675" s="60"/>
      <c r="D675" s="61"/>
      <c r="E675" s="62"/>
      <c r="F675" s="62" t="str">
        <f t="array" ref="F675">IF(ROWS($B$10:B675)&gt;COUNTIF($Z$2:$Z$200,"ذكر"),"",INDEX($AA$2:$AA$200,SMALL(IF($AF$2:$AF$200&lt;&gt;"",IF($Z$2:$Z$200="ذكر",ROW($AF$2:$AF$200)-ROW($AF$2)+1)),ROWS($B$10:B675))))</f>
        <v/>
      </c>
      <c r="G675" s="63" t="str">
        <f>IF(H675="","",MAX($G$9:G674)+1)</f>
        <v/>
      </c>
      <c r="H675" s="64"/>
      <c r="I675" s="60"/>
      <c r="J675" s="61"/>
      <c r="K675" s="62"/>
      <c r="L675" s="62"/>
    </row>
    <row r="676" spans="1:12">
      <c r="A676" s="58"/>
      <c r="B676" s="59"/>
      <c r="C676" s="60"/>
      <c r="D676" s="61"/>
      <c r="E676" s="62"/>
      <c r="F676" s="62" t="str">
        <f t="array" ref="F676">IF(ROWS($B$10:B676)&gt;COUNTIF($Z$2:$Z$200,"ذكر"),"",INDEX($AA$2:$AA$200,SMALL(IF($AF$2:$AF$200&lt;&gt;"",IF($Z$2:$Z$200="ذكر",ROW($AF$2:$AF$200)-ROW($AF$2)+1)),ROWS($B$10:B676))))</f>
        <v/>
      </c>
      <c r="G676" s="63" t="str">
        <f>IF(H676="","",MAX($G$9:G675)+1)</f>
        <v/>
      </c>
      <c r="H676" s="64"/>
      <c r="I676" s="60"/>
      <c r="J676" s="61"/>
      <c r="K676" s="62"/>
      <c r="L676" s="62"/>
    </row>
    <row r="677" spans="1:12">
      <c r="A677" s="58"/>
      <c r="B677" s="59"/>
      <c r="C677" s="60"/>
      <c r="D677" s="61"/>
      <c r="E677" s="62"/>
      <c r="F677" s="62" t="str">
        <f t="array" ref="F677">IF(ROWS($B$10:B677)&gt;COUNTIF($Z$2:$Z$200,"ذكر"),"",INDEX($AA$2:$AA$200,SMALL(IF($AF$2:$AF$200&lt;&gt;"",IF($Z$2:$Z$200="ذكر",ROW($AF$2:$AF$200)-ROW($AF$2)+1)),ROWS($B$10:B677))))</f>
        <v/>
      </c>
      <c r="G677" s="63" t="str">
        <f>IF(H677="","",MAX($G$9:G676)+1)</f>
        <v/>
      </c>
      <c r="H677" s="64"/>
      <c r="I677" s="60"/>
      <c r="J677" s="61"/>
      <c r="K677" s="62"/>
      <c r="L677" s="62"/>
    </row>
    <row r="678" spans="1:12">
      <c r="A678" s="58"/>
      <c r="B678" s="59"/>
      <c r="C678" s="60"/>
      <c r="D678" s="61"/>
      <c r="E678" s="62"/>
      <c r="F678" s="62" t="str">
        <f t="array" ref="F678">IF(ROWS($B$10:B678)&gt;COUNTIF($Z$2:$Z$200,"ذكر"),"",INDEX($AA$2:$AA$200,SMALL(IF($AF$2:$AF$200&lt;&gt;"",IF($Z$2:$Z$200="ذكر",ROW($AF$2:$AF$200)-ROW($AF$2)+1)),ROWS($B$10:B678))))</f>
        <v/>
      </c>
      <c r="G678" s="63" t="str">
        <f>IF(H678="","",MAX($G$9:G677)+1)</f>
        <v/>
      </c>
      <c r="H678" s="64"/>
      <c r="I678" s="60"/>
      <c r="J678" s="61"/>
      <c r="K678" s="62"/>
      <c r="L678" s="62"/>
    </row>
    <row r="679" spans="1:12">
      <c r="A679" s="58"/>
      <c r="B679" s="59"/>
      <c r="C679" s="60"/>
      <c r="D679" s="61"/>
      <c r="E679" s="62"/>
      <c r="F679" s="62" t="str">
        <f t="array" ref="F679">IF(ROWS($B$10:B679)&gt;COUNTIF($Z$2:$Z$200,"ذكر"),"",INDEX($AA$2:$AA$200,SMALL(IF($AF$2:$AF$200&lt;&gt;"",IF($Z$2:$Z$200="ذكر",ROW($AF$2:$AF$200)-ROW($AF$2)+1)),ROWS($B$10:B679))))</f>
        <v/>
      </c>
      <c r="G679" s="63" t="str">
        <f>IF(H679="","",MAX($G$9:G678)+1)</f>
        <v/>
      </c>
      <c r="H679" s="64"/>
      <c r="I679" s="60"/>
      <c r="J679" s="61"/>
      <c r="K679" s="62"/>
      <c r="L679" s="62"/>
    </row>
    <row r="680" spans="1:12">
      <c r="A680" s="58"/>
      <c r="B680" s="59"/>
      <c r="C680" s="60"/>
      <c r="D680" s="61"/>
      <c r="E680" s="62"/>
      <c r="F680" s="62" t="str">
        <f t="array" ref="F680">IF(ROWS($B$10:B680)&gt;COUNTIF($Z$2:$Z$200,"ذكر"),"",INDEX($AA$2:$AA$200,SMALL(IF($AF$2:$AF$200&lt;&gt;"",IF($Z$2:$Z$200="ذكر",ROW($AF$2:$AF$200)-ROW($AF$2)+1)),ROWS($B$10:B680))))</f>
        <v/>
      </c>
      <c r="G680" s="63" t="str">
        <f>IF(H680="","",MAX($G$9:G679)+1)</f>
        <v/>
      </c>
      <c r="H680" s="64"/>
      <c r="I680" s="60"/>
      <c r="J680" s="61"/>
      <c r="K680" s="62"/>
      <c r="L680" s="62"/>
    </row>
    <row r="681" spans="1:12">
      <c r="A681" s="58"/>
      <c r="B681" s="59"/>
      <c r="C681" s="60"/>
      <c r="D681" s="61"/>
      <c r="E681" s="62"/>
      <c r="F681" s="62" t="str">
        <f t="array" ref="F681">IF(ROWS($B$10:B681)&gt;COUNTIF($Z$2:$Z$200,"ذكر"),"",INDEX($AA$2:$AA$200,SMALL(IF($AF$2:$AF$200&lt;&gt;"",IF($Z$2:$Z$200="ذكر",ROW($AF$2:$AF$200)-ROW($AF$2)+1)),ROWS($B$10:B681))))</f>
        <v/>
      </c>
      <c r="G681" s="63" t="str">
        <f>IF(H681="","",MAX($G$9:G680)+1)</f>
        <v/>
      </c>
      <c r="H681" s="64"/>
      <c r="I681" s="60"/>
      <c r="J681" s="61"/>
      <c r="K681" s="62"/>
      <c r="L681" s="62"/>
    </row>
    <row r="682" spans="1:12">
      <c r="A682" s="58"/>
      <c r="B682" s="59"/>
      <c r="C682" s="60"/>
      <c r="D682" s="61"/>
      <c r="E682" s="62"/>
      <c r="F682" s="62" t="str">
        <f t="array" ref="F682">IF(ROWS($B$10:B682)&gt;COUNTIF($Z$2:$Z$200,"ذكر"),"",INDEX($AA$2:$AA$200,SMALL(IF($AF$2:$AF$200&lt;&gt;"",IF($Z$2:$Z$200="ذكر",ROW($AF$2:$AF$200)-ROW($AF$2)+1)),ROWS($B$10:B682))))</f>
        <v/>
      </c>
      <c r="G682" s="63" t="str">
        <f>IF(H682="","",MAX($G$9:G681)+1)</f>
        <v/>
      </c>
      <c r="H682" s="64"/>
      <c r="I682" s="60"/>
      <c r="J682" s="61"/>
      <c r="K682" s="62"/>
      <c r="L682" s="62"/>
    </row>
    <row r="683" spans="1:12">
      <c r="A683" s="58"/>
      <c r="B683" s="59"/>
      <c r="C683" s="60"/>
      <c r="D683" s="61"/>
      <c r="E683" s="62"/>
      <c r="F683" s="62" t="str">
        <f t="array" ref="F683">IF(ROWS($B$10:B683)&gt;COUNTIF($Z$2:$Z$200,"ذكر"),"",INDEX($AA$2:$AA$200,SMALL(IF($AF$2:$AF$200&lt;&gt;"",IF($Z$2:$Z$200="ذكر",ROW($AF$2:$AF$200)-ROW($AF$2)+1)),ROWS($B$10:B683))))</f>
        <v/>
      </c>
      <c r="G683" s="63" t="str">
        <f>IF(H683="","",MAX($G$9:G682)+1)</f>
        <v/>
      </c>
      <c r="H683" s="64"/>
      <c r="I683" s="60"/>
      <c r="J683" s="61"/>
      <c r="K683" s="62"/>
      <c r="L683" s="62"/>
    </row>
    <row r="684" spans="1:12">
      <c r="A684" s="58"/>
      <c r="B684" s="59"/>
      <c r="C684" s="60"/>
      <c r="D684" s="61"/>
      <c r="E684" s="62"/>
      <c r="F684" s="62" t="str">
        <f t="array" ref="F684">IF(ROWS($B$10:B684)&gt;COUNTIF($Z$2:$Z$200,"ذكر"),"",INDEX($AA$2:$AA$200,SMALL(IF($AF$2:$AF$200&lt;&gt;"",IF($Z$2:$Z$200="ذكر",ROW($AF$2:$AF$200)-ROW($AF$2)+1)),ROWS($B$10:B684))))</f>
        <v/>
      </c>
      <c r="G684" s="63" t="str">
        <f>IF(H684="","",MAX($G$9:G683)+1)</f>
        <v/>
      </c>
      <c r="H684" s="64"/>
      <c r="I684" s="60"/>
      <c r="J684" s="61"/>
      <c r="K684" s="62"/>
      <c r="L684" s="62"/>
    </row>
    <row r="685" spans="1:12">
      <c r="A685" s="58"/>
      <c r="B685" s="59"/>
      <c r="C685" s="60"/>
      <c r="D685" s="61"/>
      <c r="E685" s="62"/>
      <c r="F685" s="62" t="str">
        <f t="array" ref="F685">IF(ROWS($B$10:B685)&gt;COUNTIF($Z$2:$Z$200,"ذكر"),"",INDEX($AA$2:$AA$200,SMALL(IF($AF$2:$AF$200&lt;&gt;"",IF($Z$2:$Z$200="ذكر",ROW($AF$2:$AF$200)-ROW($AF$2)+1)),ROWS($B$10:B685))))</f>
        <v/>
      </c>
      <c r="G685" s="63" t="str">
        <f>IF(H685="","",MAX($G$9:G684)+1)</f>
        <v/>
      </c>
      <c r="H685" s="64"/>
      <c r="I685" s="60"/>
      <c r="J685" s="61"/>
      <c r="K685" s="62"/>
      <c r="L685" s="62"/>
    </row>
    <row r="686" spans="1:12">
      <c r="A686" s="58"/>
      <c r="B686" s="59"/>
      <c r="C686" s="60"/>
      <c r="D686" s="61"/>
      <c r="E686" s="62"/>
      <c r="F686" s="62" t="str">
        <f t="array" ref="F686">IF(ROWS($B$10:B686)&gt;COUNTIF($Z$2:$Z$200,"ذكر"),"",INDEX($AA$2:$AA$200,SMALL(IF($AF$2:$AF$200&lt;&gt;"",IF($Z$2:$Z$200="ذكر",ROW($AF$2:$AF$200)-ROW($AF$2)+1)),ROWS($B$10:B686))))</f>
        <v/>
      </c>
      <c r="G686" s="63" t="str">
        <f>IF(H686="","",MAX($G$9:G685)+1)</f>
        <v/>
      </c>
      <c r="H686" s="64"/>
      <c r="I686" s="60"/>
      <c r="J686" s="61"/>
      <c r="K686" s="62"/>
      <c r="L686" s="62"/>
    </row>
    <row r="687" spans="1:12">
      <c r="A687" s="58"/>
      <c r="B687" s="59"/>
      <c r="C687" s="60"/>
      <c r="D687" s="61"/>
      <c r="E687" s="62"/>
      <c r="F687" s="62" t="str">
        <f t="array" ref="F687">IF(ROWS($B$10:B687)&gt;COUNTIF($Z$2:$Z$200,"ذكر"),"",INDEX($AA$2:$AA$200,SMALL(IF($AF$2:$AF$200&lt;&gt;"",IF($Z$2:$Z$200="ذكر",ROW($AF$2:$AF$200)-ROW($AF$2)+1)),ROWS($B$10:B687))))</f>
        <v/>
      </c>
      <c r="G687" s="63" t="str">
        <f>IF(H687="","",MAX($G$9:G686)+1)</f>
        <v/>
      </c>
      <c r="H687" s="64"/>
      <c r="I687" s="60"/>
      <c r="J687" s="61"/>
      <c r="K687" s="62"/>
      <c r="L687" s="62"/>
    </row>
    <row r="688" spans="1:12">
      <c r="A688" s="58"/>
      <c r="B688" s="59"/>
      <c r="C688" s="60"/>
      <c r="D688" s="61"/>
      <c r="E688" s="62"/>
      <c r="F688" s="62" t="str">
        <f t="array" ref="F688">IF(ROWS($B$10:B688)&gt;COUNTIF($Z$2:$Z$200,"ذكر"),"",INDEX($AA$2:$AA$200,SMALL(IF($AF$2:$AF$200&lt;&gt;"",IF($Z$2:$Z$200="ذكر",ROW($AF$2:$AF$200)-ROW($AF$2)+1)),ROWS($B$10:B688))))</f>
        <v/>
      </c>
      <c r="G688" s="63" t="str">
        <f>IF(H688="","",MAX($G$9:G687)+1)</f>
        <v/>
      </c>
      <c r="H688" s="64"/>
      <c r="I688" s="60"/>
      <c r="J688" s="61"/>
      <c r="K688" s="62"/>
      <c r="L688" s="62"/>
    </row>
    <row r="689" spans="1:12">
      <c r="A689" s="58"/>
      <c r="B689" s="59"/>
      <c r="C689" s="60"/>
      <c r="D689" s="61"/>
      <c r="E689" s="62"/>
      <c r="F689" s="62" t="str">
        <f t="array" ref="F689">IF(ROWS($B$10:B689)&gt;COUNTIF($Z$2:$Z$200,"ذكر"),"",INDEX($AA$2:$AA$200,SMALL(IF($AF$2:$AF$200&lt;&gt;"",IF($Z$2:$Z$200="ذكر",ROW($AF$2:$AF$200)-ROW($AF$2)+1)),ROWS($B$10:B689))))</f>
        <v/>
      </c>
      <c r="G689" s="63" t="str">
        <f>IF(H689="","",MAX($G$9:G688)+1)</f>
        <v/>
      </c>
      <c r="H689" s="64"/>
      <c r="I689" s="60"/>
      <c r="J689" s="61"/>
      <c r="K689" s="62"/>
      <c r="L689" s="62"/>
    </row>
    <row r="690" spans="1:12">
      <c r="A690" s="58"/>
      <c r="B690" s="59"/>
      <c r="C690" s="60"/>
      <c r="D690" s="61"/>
      <c r="E690" s="62"/>
      <c r="F690" s="62" t="str">
        <f t="array" ref="F690">IF(ROWS($B$10:B690)&gt;COUNTIF($Z$2:$Z$200,"ذكر"),"",INDEX($AA$2:$AA$200,SMALL(IF($AF$2:$AF$200&lt;&gt;"",IF($Z$2:$Z$200="ذكر",ROW($AF$2:$AF$200)-ROW($AF$2)+1)),ROWS($B$10:B690))))</f>
        <v/>
      </c>
      <c r="G690" s="63" t="str">
        <f>IF(H690="","",MAX($G$9:G689)+1)</f>
        <v/>
      </c>
      <c r="H690" s="64"/>
      <c r="I690" s="60"/>
      <c r="J690" s="61"/>
      <c r="K690" s="62"/>
      <c r="L690" s="62"/>
    </row>
    <row r="691" spans="1:12">
      <c r="A691" s="58"/>
      <c r="B691" s="59"/>
      <c r="C691" s="60"/>
      <c r="D691" s="61"/>
      <c r="E691" s="62"/>
      <c r="F691" s="62" t="str">
        <f t="array" ref="F691">IF(ROWS($B$10:B691)&gt;COUNTIF($Z$2:$Z$200,"ذكر"),"",INDEX($AA$2:$AA$200,SMALL(IF($AF$2:$AF$200&lt;&gt;"",IF($Z$2:$Z$200="ذكر",ROW($AF$2:$AF$200)-ROW($AF$2)+1)),ROWS($B$10:B691))))</f>
        <v/>
      </c>
      <c r="G691" s="63" t="str">
        <f>IF(H691="","",MAX($G$9:G690)+1)</f>
        <v/>
      </c>
      <c r="H691" s="64"/>
      <c r="I691" s="60"/>
      <c r="J691" s="61"/>
      <c r="K691" s="62"/>
      <c r="L691" s="62"/>
    </row>
    <row r="692" spans="1:12">
      <c r="A692" s="58"/>
      <c r="B692" s="59"/>
      <c r="C692" s="60"/>
      <c r="D692" s="61"/>
      <c r="E692" s="62"/>
      <c r="F692" s="62" t="str">
        <f t="array" ref="F692">IF(ROWS($B$10:B692)&gt;COUNTIF($Z$2:$Z$200,"ذكر"),"",INDEX($AA$2:$AA$200,SMALL(IF($AF$2:$AF$200&lt;&gt;"",IF($Z$2:$Z$200="ذكر",ROW($AF$2:$AF$200)-ROW($AF$2)+1)),ROWS($B$10:B692))))</f>
        <v/>
      </c>
      <c r="G692" s="63" t="str">
        <f>IF(H692="","",MAX($G$9:G691)+1)</f>
        <v/>
      </c>
      <c r="H692" s="64"/>
      <c r="I692" s="60"/>
      <c r="J692" s="61"/>
      <c r="K692" s="62"/>
      <c r="L692" s="62"/>
    </row>
    <row r="693" spans="1:12">
      <c r="A693" s="58"/>
      <c r="B693" s="59"/>
      <c r="C693" s="60"/>
      <c r="D693" s="61"/>
      <c r="E693" s="62"/>
      <c r="F693" s="62" t="str">
        <f t="array" ref="F693">IF(ROWS($B$10:B693)&gt;COUNTIF($Z$2:$Z$200,"ذكر"),"",INDEX($AA$2:$AA$200,SMALL(IF($AF$2:$AF$200&lt;&gt;"",IF($Z$2:$Z$200="ذكر",ROW($AF$2:$AF$200)-ROW($AF$2)+1)),ROWS($B$10:B693))))</f>
        <v/>
      </c>
      <c r="G693" s="63" t="str">
        <f>IF(H693="","",MAX($G$9:G692)+1)</f>
        <v/>
      </c>
      <c r="H693" s="64"/>
      <c r="I693" s="60"/>
      <c r="J693" s="61"/>
      <c r="K693" s="62"/>
      <c r="L693" s="62"/>
    </row>
    <row r="694" spans="1:12">
      <c r="A694" s="58"/>
      <c r="B694" s="59"/>
      <c r="C694" s="60"/>
      <c r="D694" s="61"/>
      <c r="E694" s="62"/>
      <c r="F694" s="62" t="str">
        <f t="array" ref="F694">IF(ROWS($B$10:B694)&gt;COUNTIF($Z$2:$Z$200,"ذكر"),"",INDEX($AA$2:$AA$200,SMALL(IF($AF$2:$AF$200&lt;&gt;"",IF($Z$2:$Z$200="ذكر",ROW($AF$2:$AF$200)-ROW($AF$2)+1)),ROWS($B$10:B694))))</f>
        <v/>
      </c>
      <c r="G694" s="63" t="str">
        <f>IF(H694="","",MAX($G$9:G693)+1)</f>
        <v/>
      </c>
      <c r="H694" s="64"/>
      <c r="I694" s="60"/>
      <c r="J694" s="61"/>
      <c r="K694" s="62"/>
      <c r="L694" s="62"/>
    </row>
    <row r="695" spans="1:12">
      <c r="A695" s="58"/>
      <c r="B695" s="59"/>
      <c r="C695" s="60"/>
      <c r="D695" s="61"/>
      <c r="E695" s="62"/>
      <c r="F695" s="62" t="str">
        <f t="array" ref="F695">IF(ROWS($B$10:B695)&gt;COUNTIF($Z$2:$Z$200,"ذكر"),"",INDEX($AA$2:$AA$200,SMALL(IF($AF$2:$AF$200&lt;&gt;"",IF($Z$2:$Z$200="ذكر",ROW($AF$2:$AF$200)-ROW($AF$2)+1)),ROWS($B$10:B695))))</f>
        <v/>
      </c>
      <c r="G695" s="63" t="str">
        <f>IF(H695="","",MAX($G$9:G694)+1)</f>
        <v/>
      </c>
      <c r="H695" s="64"/>
      <c r="I695" s="60"/>
      <c r="J695" s="61"/>
      <c r="K695" s="62"/>
      <c r="L695" s="62"/>
    </row>
    <row r="696" spans="1:12">
      <c r="A696" s="58"/>
      <c r="B696" s="59"/>
      <c r="C696" s="60"/>
      <c r="D696" s="61"/>
      <c r="E696" s="62"/>
      <c r="F696" s="62" t="str">
        <f t="array" ref="F696">IF(ROWS($B$10:B696)&gt;COUNTIF($Z$2:$Z$200,"ذكر"),"",INDEX($AA$2:$AA$200,SMALL(IF($AF$2:$AF$200&lt;&gt;"",IF($Z$2:$Z$200="ذكر",ROW($AF$2:$AF$200)-ROW($AF$2)+1)),ROWS($B$10:B696))))</f>
        <v/>
      </c>
      <c r="G696" s="63" t="str">
        <f>IF(H696="","",MAX($G$9:G695)+1)</f>
        <v/>
      </c>
      <c r="H696" s="64"/>
      <c r="I696" s="60"/>
      <c r="J696" s="61"/>
      <c r="K696" s="62"/>
      <c r="L696" s="62"/>
    </row>
    <row r="697" spans="1:12">
      <c r="A697" s="58"/>
      <c r="B697" s="59"/>
      <c r="C697" s="60"/>
      <c r="D697" s="61"/>
      <c r="E697" s="62"/>
      <c r="F697" s="62" t="str">
        <f t="array" ref="F697">IF(ROWS($B$10:B697)&gt;COUNTIF($Z$2:$Z$200,"ذكر"),"",INDEX($AA$2:$AA$200,SMALL(IF($AF$2:$AF$200&lt;&gt;"",IF($Z$2:$Z$200="ذكر",ROW($AF$2:$AF$200)-ROW($AF$2)+1)),ROWS($B$10:B697))))</f>
        <v/>
      </c>
      <c r="G697" s="63" t="str">
        <f>IF(H697="","",MAX($G$9:G696)+1)</f>
        <v/>
      </c>
      <c r="H697" s="64"/>
      <c r="I697" s="60"/>
      <c r="J697" s="61"/>
      <c r="K697" s="62"/>
      <c r="L697" s="62"/>
    </row>
    <row r="698" spans="1:12">
      <c r="A698" s="58"/>
      <c r="B698" s="59"/>
      <c r="C698" s="60"/>
      <c r="D698" s="61"/>
      <c r="E698" s="62"/>
      <c r="F698" s="62" t="str">
        <f t="array" ref="F698">IF(ROWS($B$10:B698)&gt;COUNTIF($Z$2:$Z$200,"ذكر"),"",INDEX($AA$2:$AA$200,SMALL(IF($AF$2:$AF$200&lt;&gt;"",IF($Z$2:$Z$200="ذكر",ROW($AF$2:$AF$200)-ROW($AF$2)+1)),ROWS($B$10:B698))))</f>
        <v/>
      </c>
      <c r="G698" s="63" t="str">
        <f>IF(H698="","",MAX($G$9:G697)+1)</f>
        <v/>
      </c>
      <c r="H698" s="64"/>
      <c r="I698" s="60"/>
      <c r="J698" s="61"/>
      <c r="K698" s="62"/>
      <c r="L698" s="62"/>
    </row>
    <row r="699" spans="1:12">
      <c r="A699" s="58"/>
      <c r="B699" s="59"/>
      <c r="C699" s="60"/>
      <c r="D699" s="61"/>
      <c r="E699" s="62"/>
      <c r="F699" s="62" t="str">
        <f t="array" ref="F699">IF(ROWS($B$10:B699)&gt;COUNTIF($Z$2:$Z$200,"ذكر"),"",INDEX($AA$2:$AA$200,SMALL(IF($AF$2:$AF$200&lt;&gt;"",IF($Z$2:$Z$200="ذكر",ROW($AF$2:$AF$200)-ROW($AF$2)+1)),ROWS($B$10:B699))))</f>
        <v/>
      </c>
      <c r="G699" s="63" t="str">
        <f>IF(H699="","",MAX($G$9:G698)+1)</f>
        <v/>
      </c>
      <c r="H699" s="64"/>
      <c r="I699" s="60"/>
      <c r="J699" s="61"/>
      <c r="K699" s="62"/>
      <c r="L699" s="62"/>
    </row>
    <row r="700" spans="1:12">
      <c r="A700" s="58"/>
      <c r="B700" s="59"/>
      <c r="C700" s="60"/>
      <c r="D700" s="61"/>
      <c r="E700" s="62"/>
      <c r="F700" s="62" t="str">
        <f t="array" ref="F700">IF(ROWS($B$10:B700)&gt;COUNTIF($Z$2:$Z$200,"ذكر"),"",INDEX($AA$2:$AA$200,SMALL(IF($AF$2:$AF$200&lt;&gt;"",IF($Z$2:$Z$200="ذكر",ROW($AF$2:$AF$200)-ROW($AF$2)+1)),ROWS($B$10:B700))))</f>
        <v/>
      </c>
      <c r="G700" s="63" t="str">
        <f>IF(H700="","",MAX($G$9:G699)+1)</f>
        <v/>
      </c>
      <c r="H700" s="64"/>
      <c r="I700" s="60"/>
      <c r="J700" s="61"/>
      <c r="K700" s="62"/>
      <c r="L700" s="62"/>
    </row>
    <row r="701" spans="1:12">
      <c r="A701" s="58"/>
      <c r="B701" s="59"/>
      <c r="C701" s="60"/>
      <c r="D701" s="61"/>
      <c r="E701" s="62"/>
      <c r="F701" s="62" t="str">
        <f t="array" ref="F701">IF(ROWS($B$10:B701)&gt;COUNTIF($Z$2:$Z$200,"ذكر"),"",INDEX($AA$2:$AA$200,SMALL(IF($AF$2:$AF$200&lt;&gt;"",IF($Z$2:$Z$200="ذكر",ROW($AF$2:$AF$200)-ROW($AF$2)+1)),ROWS($B$10:B701))))</f>
        <v/>
      </c>
      <c r="G701" s="63" t="str">
        <f>IF(H701="","",MAX($G$9:G700)+1)</f>
        <v/>
      </c>
      <c r="H701" s="64"/>
      <c r="I701" s="60"/>
      <c r="J701" s="61"/>
      <c r="K701" s="62"/>
      <c r="L701" s="62"/>
    </row>
    <row r="702" spans="1:12">
      <c r="A702" s="58"/>
      <c r="B702" s="59"/>
      <c r="C702" s="60"/>
      <c r="D702" s="61"/>
      <c r="E702" s="62"/>
      <c r="F702" s="62" t="str">
        <f t="array" ref="F702">IF(ROWS($B$10:B702)&gt;COUNTIF($Z$2:$Z$200,"ذكر"),"",INDEX($AA$2:$AA$200,SMALL(IF($AF$2:$AF$200&lt;&gt;"",IF($Z$2:$Z$200="ذكر",ROW($AF$2:$AF$200)-ROW($AF$2)+1)),ROWS($B$10:B702))))</f>
        <v/>
      </c>
      <c r="G702" s="63" t="str">
        <f>IF(H702="","",MAX($G$9:G701)+1)</f>
        <v/>
      </c>
      <c r="H702" s="64"/>
      <c r="I702" s="60"/>
      <c r="J702" s="61"/>
      <c r="K702" s="62"/>
      <c r="L702" s="62"/>
    </row>
    <row r="703" spans="1:12">
      <c r="A703" s="58"/>
      <c r="B703" s="59"/>
      <c r="C703" s="60"/>
      <c r="D703" s="61"/>
      <c r="E703" s="62"/>
      <c r="F703" s="62" t="str">
        <f t="array" ref="F703">IF(ROWS($B$10:B703)&gt;COUNTIF($Z$2:$Z$200,"ذكر"),"",INDEX($AA$2:$AA$200,SMALL(IF($AF$2:$AF$200&lt;&gt;"",IF($Z$2:$Z$200="ذكر",ROW($AF$2:$AF$200)-ROW($AF$2)+1)),ROWS($B$10:B703))))</f>
        <v/>
      </c>
      <c r="G703" s="63" t="str">
        <f>IF(H703="","",MAX($G$9:G702)+1)</f>
        <v/>
      </c>
      <c r="H703" s="64"/>
      <c r="I703" s="60"/>
      <c r="J703" s="61"/>
      <c r="K703" s="62"/>
      <c r="L703" s="62"/>
    </row>
    <row r="704" spans="1:12">
      <c r="A704" s="58"/>
      <c r="B704" s="59"/>
      <c r="C704" s="60"/>
      <c r="D704" s="61"/>
      <c r="E704" s="62"/>
      <c r="F704" s="62" t="str">
        <f t="array" ref="F704">IF(ROWS($B$10:B704)&gt;COUNTIF($Z$2:$Z$200,"ذكر"),"",INDEX($AA$2:$AA$200,SMALL(IF($AF$2:$AF$200&lt;&gt;"",IF($Z$2:$Z$200="ذكر",ROW($AF$2:$AF$200)-ROW($AF$2)+1)),ROWS($B$10:B704))))</f>
        <v/>
      </c>
      <c r="G704" s="63" t="str">
        <f>IF(H704="","",MAX($G$9:G703)+1)</f>
        <v/>
      </c>
      <c r="H704" s="64"/>
      <c r="I704" s="60"/>
      <c r="J704" s="61"/>
      <c r="K704" s="62"/>
      <c r="L704" s="62"/>
    </row>
    <row r="705" spans="1:12">
      <c r="A705" s="58"/>
      <c r="B705" s="59"/>
      <c r="C705" s="60"/>
      <c r="D705" s="61"/>
      <c r="E705" s="62"/>
      <c r="F705" s="62" t="str">
        <f t="array" ref="F705">IF(ROWS($B$10:B705)&gt;COUNTIF($Z$2:$Z$200,"ذكر"),"",INDEX($AA$2:$AA$200,SMALL(IF($AF$2:$AF$200&lt;&gt;"",IF($Z$2:$Z$200="ذكر",ROW($AF$2:$AF$200)-ROW($AF$2)+1)),ROWS($B$10:B705))))</f>
        <v/>
      </c>
      <c r="G705" s="63" t="str">
        <f>IF(H705="","",MAX($G$9:G704)+1)</f>
        <v/>
      </c>
      <c r="H705" s="64"/>
      <c r="I705" s="60"/>
      <c r="J705" s="61"/>
      <c r="K705" s="62"/>
      <c r="L705" s="62"/>
    </row>
    <row r="706" spans="1:12">
      <c r="A706" s="58"/>
      <c r="B706" s="59"/>
      <c r="C706" s="60"/>
      <c r="D706" s="61"/>
      <c r="E706" s="62"/>
      <c r="F706" s="62" t="str">
        <f t="array" ref="F706">IF(ROWS($B$10:B706)&gt;COUNTIF($Z$2:$Z$200,"ذكر"),"",INDEX($AA$2:$AA$200,SMALL(IF($AF$2:$AF$200&lt;&gt;"",IF($Z$2:$Z$200="ذكر",ROW($AF$2:$AF$200)-ROW($AF$2)+1)),ROWS($B$10:B706))))</f>
        <v/>
      </c>
      <c r="G706" s="63" t="str">
        <f>IF(H706="","",MAX($G$9:G705)+1)</f>
        <v/>
      </c>
      <c r="H706" s="64"/>
      <c r="I706" s="60"/>
      <c r="J706" s="61"/>
      <c r="K706" s="62"/>
      <c r="L706" s="62"/>
    </row>
    <row r="707" spans="1:12">
      <c r="A707" s="58"/>
      <c r="B707" s="59"/>
      <c r="C707" s="60"/>
      <c r="D707" s="61"/>
      <c r="E707" s="62"/>
      <c r="F707" s="62" t="str">
        <f t="array" ref="F707">IF(ROWS($B$10:B707)&gt;COUNTIF($Z$2:$Z$200,"ذكر"),"",INDEX($AA$2:$AA$200,SMALL(IF($AF$2:$AF$200&lt;&gt;"",IF($Z$2:$Z$200="ذكر",ROW($AF$2:$AF$200)-ROW($AF$2)+1)),ROWS($B$10:B707))))</f>
        <v/>
      </c>
      <c r="G707" s="63" t="str">
        <f>IF(H707="","",MAX($G$9:G706)+1)</f>
        <v/>
      </c>
      <c r="H707" s="64"/>
      <c r="I707" s="60"/>
      <c r="J707" s="61"/>
      <c r="K707" s="62"/>
      <c r="L707" s="62"/>
    </row>
    <row r="708" spans="1:12">
      <c r="A708" s="58"/>
      <c r="B708" s="59"/>
      <c r="C708" s="60"/>
      <c r="D708" s="61"/>
      <c r="E708" s="62"/>
      <c r="F708" s="62" t="str">
        <f t="array" ref="F708">IF(ROWS($B$10:B708)&gt;COUNTIF($Z$2:$Z$200,"ذكر"),"",INDEX($AA$2:$AA$200,SMALL(IF($AF$2:$AF$200&lt;&gt;"",IF($Z$2:$Z$200="ذكر",ROW($AF$2:$AF$200)-ROW($AF$2)+1)),ROWS($B$10:B708))))</f>
        <v/>
      </c>
      <c r="G708" s="63" t="str">
        <f>IF(H708="","",MAX($G$9:G707)+1)</f>
        <v/>
      </c>
      <c r="H708" s="64"/>
      <c r="I708" s="60"/>
      <c r="J708" s="61"/>
      <c r="K708" s="62"/>
      <c r="L708" s="62"/>
    </row>
    <row r="709" spans="1:12">
      <c r="A709" s="58"/>
      <c r="B709" s="59"/>
      <c r="C709" s="60"/>
      <c r="D709" s="61"/>
      <c r="E709" s="62"/>
      <c r="F709" s="62" t="str">
        <f t="array" ref="F709">IF(ROWS($B$10:B709)&gt;COUNTIF($Z$2:$Z$200,"ذكر"),"",INDEX($AA$2:$AA$200,SMALL(IF($AF$2:$AF$200&lt;&gt;"",IF($Z$2:$Z$200="ذكر",ROW($AF$2:$AF$200)-ROW($AF$2)+1)),ROWS($B$10:B709))))</f>
        <v/>
      </c>
      <c r="G709" s="63" t="str">
        <f>IF(H709="","",MAX($G$9:G708)+1)</f>
        <v/>
      </c>
      <c r="H709" s="64"/>
      <c r="I709" s="60"/>
      <c r="J709" s="61"/>
      <c r="K709" s="62"/>
      <c r="L709" s="62"/>
    </row>
    <row r="710" spans="1:12">
      <c r="A710" s="58"/>
      <c r="B710" s="59"/>
      <c r="C710" s="60"/>
      <c r="D710" s="61"/>
      <c r="E710" s="62"/>
      <c r="F710" s="62" t="str">
        <f t="array" ref="F710">IF(ROWS($B$10:B710)&gt;COUNTIF($Z$2:$Z$200,"ذكر"),"",INDEX($AA$2:$AA$200,SMALL(IF($AF$2:$AF$200&lt;&gt;"",IF($Z$2:$Z$200="ذكر",ROW($AF$2:$AF$200)-ROW($AF$2)+1)),ROWS($B$10:B710))))</f>
        <v/>
      </c>
      <c r="G710" s="63" t="str">
        <f>IF(H710="","",MAX($G$9:G709)+1)</f>
        <v/>
      </c>
      <c r="H710" s="64"/>
      <c r="I710" s="60"/>
      <c r="J710" s="61"/>
      <c r="K710" s="62"/>
      <c r="L710" s="62"/>
    </row>
    <row r="711" spans="1:12">
      <c r="A711" s="58"/>
      <c r="B711" s="59"/>
      <c r="C711" s="60"/>
      <c r="D711" s="61"/>
      <c r="E711" s="62"/>
      <c r="F711" s="62" t="str">
        <f t="array" ref="F711">IF(ROWS($B$10:B711)&gt;COUNTIF($Z$2:$Z$200,"ذكر"),"",INDEX($AA$2:$AA$200,SMALL(IF($AF$2:$AF$200&lt;&gt;"",IF($Z$2:$Z$200="ذكر",ROW($AF$2:$AF$200)-ROW($AF$2)+1)),ROWS($B$10:B711))))</f>
        <v/>
      </c>
      <c r="G711" s="63" t="str">
        <f>IF(H711="","",MAX($G$9:G710)+1)</f>
        <v/>
      </c>
      <c r="H711" s="64"/>
      <c r="I711" s="60"/>
      <c r="J711" s="61"/>
      <c r="K711" s="62"/>
      <c r="L711" s="62"/>
    </row>
    <row r="712" spans="1:12">
      <c r="A712" s="58"/>
      <c r="B712" s="59"/>
      <c r="C712" s="60"/>
      <c r="D712" s="61"/>
      <c r="E712" s="62"/>
      <c r="F712" s="62" t="str">
        <f t="array" ref="F712">IF(ROWS($B$10:B712)&gt;COUNTIF($Z$2:$Z$200,"ذكر"),"",INDEX($AA$2:$AA$200,SMALL(IF($AF$2:$AF$200&lt;&gt;"",IF($Z$2:$Z$200="ذكر",ROW($AF$2:$AF$200)-ROW($AF$2)+1)),ROWS($B$10:B712))))</f>
        <v/>
      </c>
      <c r="G712" s="63" t="str">
        <f>IF(H712="","",MAX($G$9:G711)+1)</f>
        <v/>
      </c>
      <c r="H712" s="64"/>
      <c r="I712" s="60"/>
      <c r="J712" s="61"/>
      <c r="K712" s="62"/>
      <c r="L712" s="62"/>
    </row>
    <row r="713" spans="1:12">
      <c r="A713" s="58"/>
      <c r="B713" s="59"/>
      <c r="C713" s="60"/>
      <c r="D713" s="61"/>
      <c r="E713" s="62"/>
      <c r="F713" s="62" t="str">
        <f t="array" ref="F713">IF(ROWS($B$10:B713)&gt;COUNTIF($Z$2:$Z$200,"ذكر"),"",INDEX($AA$2:$AA$200,SMALL(IF($AF$2:$AF$200&lt;&gt;"",IF($Z$2:$Z$200="ذكر",ROW($AF$2:$AF$200)-ROW($AF$2)+1)),ROWS($B$10:B713))))</f>
        <v/>
      </c>
      <c r="G713" s="63" t="str">
        <f>IF(H713="","",MAX($G$9:G712)+1)</f>
        <v/>
      </c>
      <c r="H713" s="64"/>
      <c r="I713" s="60"/>
      <c r="J713" s="61"/>
      <c r="K713" s="62"/>
      <c r="L713" s="62"/>
    </row>
    <row r="714" spans="1:12">
      <c r="A714" s="58"/>
      <c r="B714" s="59"/>
      <c r="C714" s="60"/>
      <c r="D714" s="61"/>
      <c r="E714" s="62"/>
      <c r="F714" s="62" t="str">
        <f t="array" ref="F714">IF(ROWS($B$10:B714)&gt;COUNTIF($Z$2:$Z$200,"ذكر"),"",INDEX($AA$2:$AA$200,SMALL(IF($AF$2:$AF$200&lt;&gt;"",IF($Z$2:$Z$200="ذكر",ROW($AF$2:$AF$200)-ROW($AF$2)+1)),ROWS($B$10:B714))))</f>
        <v/>
      </c>
      <c r="G714" s="63" t="str">
        <f>IF(H714="","",MAX($G$9:G713)+1)</f>
        <v/>
      </c>
      <c r="H714" s="64"/>
      <c r="I714" s="60"/>
      <c r="J714" s="61"/>
      <c r="K714" s="62"/>
      <c r="L714" s="62"/>
    </row>
    <row r="715" spans="1:12">
      <c r="A715" s="58"/>
      <c r="B715" s="59"/>
      <c r="C715" s="60"/>
      <c r="D715" s="61"/>
      <c r="E715" s="62"/>
      <c r="F715" s="62" t="str">
        <f t="array" ref="F715">IF(ROWS($B$10:B715)&gt;COUNTIF($Z$2:$Z$200,"ذكر"),"",INDEX($AA$2:$AA$200,SMALL(IF($AF$2:$AF$200&lt;&gt;"",IF($Z$2:$Z$200="ذكر",ROW($AF$2:$AF$200)-ROW($AF$2)+1)),ROWS($B$10:B715))))</f>
        <v/>
      </c>
      <c r="G715" s="63" t="str">
        <f>IF(H715="","",MAX($G$9:G714)+1)</f>
        <v/>
      </c>
      <c r="H715" s="64"/>
      <c r="I715" s="60"/>
      <c r="J715" s="61"/>
      <c r="K715" s="62"/>
      <c r="L715" s="62"/>
    </row>
    <row r="716" spans="1:12">
      <c r="A716" s="58"/>
      <c r="B716" s="59"/>
      <c r="C716" s="60"/>
      <c r="D716" s="61"/>
      <c r="E716" s="62"/>
      <c r="F716" s="62" t="str">
        <f t="array" ref="F716">IF(ROWS($B$10:B716)&gt;COUNTIF($Z$2:$Z$200,"ذكر"),"",INDEX($AA$2:$AA$200,SMALL(IF($AF$2:$AF$200&lt;&gt;"",IF($Z$2:$Z$200="ذكر",ROW($AF$2:$AF$200)-ROW($AF$2)+1)),ROWS($B$10:B716))))</f>
        <v/>
      </c>
      <c r="G716" s="63" t="str">
        <f>IF(H716="","",MAX($G$9:G715)+1)</f>
        <v/>
      </c>
      <c r="H716" s="64"/>
      <c r="I716" s="60"/>
      <c r="J716" s="61"/>
      <c r="K716" s="62"/>
      <c r="L716" s="62"/>
    </row>
    <row r="717" spans="1:12">
      <c r="A717" s="58"/>
      <c r="B717" s="59"/>
      <c r="C717" s="60"/>
      <c r="D717" s="61"/>
      <c r="E717" s="62"/>
      <c r="F717" s="62" t="str">
        <f t="array" ref="F717">IF(ROWS($B$10:B717)&gt;COUNTIF($Z$2:$Z$200,"ذكر"),"",INDEX($AA$2:$AA$200,SMALL(IF($AF$2:$AF$200&lt;&gt;"",IF($Z$2:$Z$200="ذكر",ROW($AF$2:$AF$200)-ROW($AF$2)+1)),ROWS($B$10:B717))))</f>
        <v/>
      </c>
      <c r="G717" s="63" t="str">
        <f>IF(H717="","",MAX($G$9:G716)+1)</f>
        <v/>
      </c>
      <c r="H717" s="64"/>
      <c r="I717" s="60"/>
      <c r="J717" s="61"/>
      <c r="K717" s="62"/>
      <c r="L717" s="62"/>
    </row>
    <row r="718" spans="1:12">
      <c r="A718" s="58"/>
      <c r="B718" s="59"/>
      <c r="C718" s="60"/>
      <c r="D718" s="61"/>
      <c r="E718" s="62"/>
      <c r="F718" s="62" t="str">
        <f t="array" ref="F718">IF(ROWS($B$10:B718)&gt;COUNTIF($Z$2:$Z$200,"ذكر"),"",INDEX($AA$2:$AA$200,SMALL(IF($AF$2:$AF$200&lt;&gt;"",IF($Z$2:$Z$200="ذكر",ROW($AF$2:$AF$200)-ROW($AF$2)+1)),ROWS($B$10:B718))))</f>
        <v/>
      </c>
      <c r="G718" s="63" t="str">
        <f>IF(H718="","",MAX($G$9:G717)+1)</f>
        <v/>
      </c>
      <c r="H718" s="64"/>
      <c r="I718" s="60"/>
      <c r="J718" s="61"/>
      <c r="K718" s="62"/>
      <c r="L718" s="62"/>
    </row>
    <row r="719" spans="1:12">
      <c r="A719" s="58"/>
      <c r="B719" s="59"/>
      <c r="C719" s="60"/>
      <c r="D719" s="61"/>
      <c r="E719" s="62"/>
      <c r="F719" s="62" t="str">
        <f t="array" ref="F719">IF(ROWS($B$10:B719)&gt;COUNTIF($Z$2:$Z$200,"ذكر"),"",INDEX($AA$2:$AA$200,SMALL(IF($AF$2:$AF$200&lt;&gt;"",IF($Z$2:$Z$200="ذكر",ROW($AF$2:$AF$200)-ROW($AF$2)+1)),ROWS($B$10:B719))))</f>
        <v/>
      </c>
      <c r="G719" s="63" t="str">
        <f>IF(H719="","",MAX($G$9:G718)+1)</f>
        <v/>
      </c>
      <c r="H719" s="64"/>
      <c r="I719" s="60"/>
      <c r="J719" s="61"/>
      <c r="K719" s="62"/>
      <c r="L719" s="62"/>
    </row>
    <row r="720" spans="1:12">
      <c r="A720" s="58"/>
      <c r="B720" s="59"/>
      <c r="C720" s="60"/>
      <c r="D720" s="61"/>
      <c r="E720" s="62"/>
      <c r="F720" s="62" t="str">
        <f t="array" ref="F720">IF(ROWS($B$10:B720)&gt;COUNTIF($Z$2:$Z$200,"ذكر"),"",INDEX($AA$2:$AA$200,SMALL(IF($AF$2:$AF$200&lt;&gt;"",IF($Z$2:$Z$200="ذكر",ROW($AF$2:$AF$200)-ROW($AF$2)+1)),ROWS($B$10:B720))))</f>
        <v/>
      </c>
      <c r="G720" s="63" t="str">
        <f>IF(H720="","",MAX($G$9:G719)+1)</f>
        <v/>
      </c>
      <c r="H720" s="64"/>
      <c r="I720" s="60"/>
      <c r="J720" s="61"/>
      <c r="K720" s="62"/>
      <c r="L720" s="62"/>
    </row>
    <row r="721" spans="1:12">
      <c r="A721" s="58"/>
      <c r="B721" s="59"/>
      <c r="C721" s="60"/>
      <c r="D721" s="61"/>
      <c r="E721" s="62"/>
      <c r="F721" s="62" t="str">
        <f t="array" ref="F721">IF(ROWS($B$10:B721)&gt;COUNTIF($Z$2:$Z$200,"ذكر"),"",INDEX($AA$2:$AA$200,SMALL(IF($AF$2:$AF$200&lt;&gt;"",IF($Z$2:$Z$200="ذكر",ROW($AF$2:$AF$200)-ROW($AF$2)+1)),ROWS($B$10:B721))))</f>
        <v/>
      </c>
      <c r="G721" s="63" t="str">
        <f>IF(H721="","",MAX($G$9:G720)+1)</f>
        <v/>
      </c>
      <c r="H721" s="64"/>
      <c r="I721" s="60"/>
      <c r="J721" s="61"/>
      <c r="K721" s="62"/>
      <c r="L721" s="62"/>
    </row>
    <row r="722" spans="1:12">
      <c r="A722" s="58"/>
      <c r="B722" s="59"/>
      <c r="C722" s="60"/>
      <c r="D722" s="61"/>
      <c r="E722" s="62"/>
      <c r="F722" s="62" t="str">
        <f t="array" ref="F722">IF(ROWS($B$10:B722)&gt;COUNTIF($Z$2:$Z$200,"ذكر"),"",INDEX($AA$2:$AA$200,SMALL(IF($AF$2:$AF$200&lt;&gt;"",IF($Z$2:$Z$200="ذكر",ROW($AF$2:$AF$200)-ROW($AF$2)+1)),ROWS($B$10:B722))))</f>
        <v/>
      </c>
      <c r="G722" s="63" t="str">
        <f>IF(H722="","",MAX($G$9:G721)+1)</f>
        <v/>
      </c>
      <c r="H722" s="64"/>
      <c r="I722" s="60"/>
      <c r="J722" s="61"/>
      <c r="K722" s="62"/>
      <c r="L722" s="62"/>
    </row>
    <row r="723" spans="1:12">
      <c r="A723" s="58"/>
      <c r="B723" s="59"/>
      <c r="C723" s="60"/>
      <c r="D723" s="61"/>
      <c r="E723" s="62"/>
      <c r="F723" s="62" t="str">
        <f t="array" ref="F723">IF(ROWS($B$10:B723)&gt;COUNTIF($Z$2:$Z$200,"ذكر"),"",INDEX($AA$2:$AA$200,SMALL(IF($AF$2:$AF$200&lt;&gt;"",IF($Z$2:$Z$200="ذكر",ROW($AF$2:$AF$200)-ROW($AF$2)+1)),ROWS($B$10:B723))))</f>
        <v/>
      </c>
      <c r="G723" s="63" t="str">
        <f>IF(H723="","",MAX($G$9:G722)+1)</f>
        <v/>
      </c>
      <c r="H723" s="64"/>
      <c r="I723" s="60"/>
      <c r="J723" s="61"/>
      <c r="K723" s="62"/>
      <c r="L723" s="62"/>
    </row>
    <row r="724" spans="1:12">
      <c r="A724" s="58"/>
      <c r="B724" s="59"/>
      <c r="C724" s="60"/>
      <c r="D724" s="61"/>
      <c r="E724" s="62"/>
      <c r="F724" s="62" t="str">
        <f t="array" ref="F724">IF(ROWS($B$10:B724)&gt;COUNTIF($Z$2:$Z$200,"ذكر"),"",INDEX($AA$2:$AA$200,SMALL(IF($AF$2:$AF$200&lt;&gt;"",IF($Z$2:$Z$200="ذكر",ROW($AF$2:$AF$200)-ROW($AF$2)+1)),ROWS($B$10:B724))))</f>
        <v/>
      </c>
      <c r="G724" s="63" t="str">
        <f>IF(H724="","",MAX($G$9:G723)+1)</f>
        <v/>
      </c>
      <c r="H724" s="64"/>
      <c r="I724" s="60"/>
      <c r="J724" s="61"/>
      <c r="K724" s="62"/>
      <c r="L724" s="62"/>
    </row>
    <row r="725" spans="1:12">
      <c r="A725" s="58"/>
      <c r="B725" s="59"/>
      <c r="C725" s="60"/>
      <c r="D725" s="61"/>
      <c r="E725" s="62"/>
      <c r="F725" s="62" t="str">
        <f t="array" ref="F725">IF(ROWS($B$10:B725)&gt;COUNTIF($Z$2:$Z$200,"ذكر"),"",INDEX($AA$2:$AA$200,SMALL(IF($AF$2:$AF$200&lt;&gt;"",IF($Z$2:$Z$200="ذكر",ROW($AF$2:$AF$200)-ROW($AF$2)+1)),ROWS($B$10:B725))))</f>
        <v/>
      </c>
      <c r="G725" s="63" t="str">
        <f>IF(H725="","",MAX($G$9:G724)+1)</f>
        <v/>
      </c>
      <c r="H725" s="64"/>
      <c r="I725" s="60"/>
      <c r="J725" s="61"/>
      <c r="K725" s="62"/>
      <c r="L725" s="62"/>
    </row>
    <row r="726" spans="1:12">
      <c r="A726" s="58"/>
      <c r="B726" s="59"/>
      <c r="C726" s="60"/>
      <c r="D726" s="61"/>
      <c r="E726" s="62"/>
      <c r="F726" s="62" t="str">
        <f t="array" ref="F726">IF(ROWS($B$10:B726)&gt;COUNTIF($Z$2:$Z$200,"ذكر"),"",INDEX($AA$2:$AA$200,SMALL(IF($AF$2:$AF$200&lt;&gt;"",IF($Z$2:$Z$200="ذكر",ROW($AF$2:$AF$200)-ROW($AF$2)+1)),ROWS($B$10:B726))))</f>
        <v/>
      </c>
      <c r="G726" s="63" t="str">
        <f>IF(H726="","",MAX($G$9:G725)+1)</f>
        <v/>
      </c>
      <c r="H726" s="64"/>
      <c r="I726" s="60"/>
      <c r="J726" s="61"/>
      <c r="K726" s="62"/>
      <c r="L726" s="62"/>
    </row>
    <row r="727" spans="1:12">
      <c r="A727" s="58"/>
      <c r="B727" s="59"/>
      <c r="C727" s="60"/>
      <c r="D727" s="61"/>
      <c r="E727" s="62"/>
      <c r="F727" s="62" t="str">
        <f t="array" ref="F727">IF(ROWS($B$10:B727)&gt;COUNTIF($Z$2:$Z$200,"ذكر"),"",INDEX($AA$2:$AA$200,SMALL(IF($AF$2:$AF$200&lt;&gt;"",IF($Z$2:$Z$200="ذكر",ROW($AF$2:$AF$200)-ROW($AF$2)+1)),ROWS($B$10:B727))))</f>
        <v/>
      </c>
      <c r="G727" s="63" t="str">
        <f>IF(H727="","",MAX($G$9:G726)+1)</f>
        <v/>
      </c>
      <c r="H727" s="64"/>
      <c r="I727" s="60"/>
      <c r="J727" s="61"/>
      <c r="K727" s="62"/>
      <c r="L727" s="62"/>
    </row>
    <row r="728" spans="1:12">
      <c r="A728" s="58"/>
      <c r="B728" s="59"/>
      <c r="C728" s="60"/>
      <c r="D728" s="61"/>
      <c r="E728" s="62"/>
      <c r="F728" s="62" t="str">
        <f t="array" ref="F728">IF(ROWS($B$10:B728)&gt;COUNTIF($Z$2:$Z$200,"ذكر"),"",INDEX($AA$2:$AA$200,SMALL(IF($AF$2:$AF$200&lt;&gt;"",IF($Z$2:$Z$200="ذكر",ROW($AF$2:$AF$200)-ROW($AF$2)+1)),ROWS($B$10:B728))))</f>
        <v/>
      </c>
      <c r="G728" s="63" t="str">
        <f>IF(H728="","",MAX($G$9:G727)+1)</f>
        <v/>
      </c>
      <c r="H728" s="64"/>
      <c r="I728" s="60"/>
      <c r="J728" s="61"/>
      <c r="K728" s="62"/>
      <c r="L728" s="62"/>
    </row>
    <row r="729" spans="1:12">
      <c r="A729" s="58"/>
      <c r="B729" s="59"/>
      <c r="C729" s="60"/>
      <c r="D729" s="61"/>
      <c r="E729" s="62"/>
      <c r="F729" s="62" t="str">
        <f t="array" ref="F729">IF(ROWS($B$10:B729)&gt;COUNTIF($Z$2:$Z$200,"ذكر"),"",INDEX($AA$2:$AA$200,SMALL(IF($AF$2:$AF$200&lt;&gt;"",IF($Z$2:$Z$200="ذكر",ROW($AF$2:$AF$200)-ROW($AF$2)+1)),ROWS($B$10:B729))))</f>
        <v/>
      </c>
      <c r="G729" s="63" t="str">
        <f>IF(H729="","",MAX($G$9:G728)+1)</f>
        <v/>
      </c>
      <c r="H729" s="64"/>
      <c r="I729" s="60"/>
      <c r="J729" s="61"/>
      <c r="K729" s="62"/>
      <c r="L729" s="62"/>
    </row>
    <row r="730" spans="1:12">
      <c r="A730" s="58"/>
      <c r="B730" s="59"/>
      <c r="C730" s="60"/>
      <c r="D730" s="61"/>
      <c r="E730" s="62"/>
      <c r="F730" s="62" t="str">
        <f t="array" ref="F730">IF(ROWS($B$10:B730)&gt;COUNTIF($Z$2:$Z$200,"ذكر"),"",INDEX($AA$2:$AA$200,SMALL(IF($AF$2:$AF$200&lt;&gt;"",IF($Z$2:$Z$200="ذكر",ROW($AF$2:$AF$200)-ROW($AF$2)+1)),ROWS($B$10:B730))))</f>
        <v/>
      </c>
      <c r="G730" s="63" t="str">
        <f>IF(H730="","",MAX($G$9:G729)+1)</f>
        <v/>
      </c>
      <c r="H730" s="64"/>
      <c r="I730" s="60"/>
      <c r="J730" s="61"/>
      <c r="K730" s="62"/>
      <c r="L730" s="62"/>
    </row>
    <row r="731" spans="1:12">
      <c r="A731" s="58"/>
      <c r="B731" s="59"/>
      <c r="C731" s="60"/>
      <c r="D731" s="61"/>
      <c r="E731" s="62"/>
      <c r="F731" s="62" t="str">
        <f t="array" ref="F731">IF(ROWS($B$10:B731)&gt;COUNTIF($Z$2:$Z$200,"ذكر"),"",INDEX($AA$2:$AA$200,SMALL(IF($AF$2:$AF$200&lt;&gt;"",IF($Z$2:$Z$200="ذكر",ROW($AF$2:$AF$200)-ROW($AF$2)+1)),ROWS($B$10:B731))))</f>
        <v/>
      </c>
      <c r="G731" s="63" t="str">
        <f>IF(H731="","",MAX($G$9:G730)+1)</f>
        <v/>
      </c>
      <c r="H731" s="64"/>
      <c r="I731" s="60"/>
      <c r="J731" s="61"/>
      <c r="K731" s="62"/>
      <c r="L731" s="62"/>
    </row>
    <row r="732" spans="1:12">
      <c r="A732" s="58"/>
      <c r="B732" s="59"/>
      <c r="C732" s="60"/>
      <c r="D732" s="61"/>
      <c r="E732" s="62"/>
      <c r="F732" s="62" t="str">
        <f t="array" ref="F732">IF(ROWS($B$10:B732)&gt;COUNTIF($Z$2:$Z$200,"ذكر"),"",INDEX($AA$2:$AA$200,SMALL(IF($AF$2:$AF$200&lt;&gt;"",IF($Z$2:$Z$200="ذكر",ROW($AF$2:$AF$200)-ROW($AF$2)+1)),ROWS($B$10:B732))))</f>
        <v/>
      </c>
      <c r="G732" s="63" t="str">
        <f>IF(H732="","",MAX($G$9:G731)+1)</f>
        <v/>
      </c>
      <c r="H732" s="64"/>
      <c r="I732" s="60"/>
      <c r="J732" s="61"/>
      <c r="K732" s="62"/>
      <c r="L732" s="62"/>
    </row>
    <row r="733" spans="1:12">
      <c r="A733" s="58"/>
      <c r="B733" s="59"/>
      <c r="C733" s="60"/>
      <c r="D733" s="61"/>
      <c r="E733" s="62"/>
      <c r="F733" s="62" t="str">
        <f t="array" ref="F733">IF(ROWS($B$10:B733)&gt;COUNTIF($Z$2:$Z$200,"ذكر"),"",INDEX($AA$2:$AA$200,SMALL(IF($AF$2:$AF$200&lt;&gt;"",IF($Z$2:$Z$200="ذكر",ROW($AF$2:$AF$200)-ROW($AF$2)+1)),ROWS($B$10:B733))))</f>
        <v/>
      </c>
      <c r="G733" s="63" t="str">
        <f>IF(H733="","",MAX($G$9:G732)+1)</f>
        <v/>
      </c>
      <c r="H733" s="64"/>
      <c r="I733" s="60"/>
      <c r="J733" s="61"/>
      <c r="K733" s="62"/>
      <c r="L733" s="62"/>
    </row>
    <row r="734" spans="1:12">
      <c r="A734" s="58"/>
      <c r="B734" s="59"/>
      <c r="C734" s="60"/>
      <c r="D734" s="61"/>
      <c r="E734" s="62"/>
      <c r="F734" s="62" t="str">
        <f t="array" ref="F734">IF(ROWS($B$10:B734)&gt;COUNTIF($Z$2:$Z$200,"ذكر"),"",INDEX($AA$2:$AA$200,SMALL(IF($AF$2:$AF$200&lt;&gt;"",IF($Z$2:$Z$200="ذكر",ROW($AF$2:$AF$200)-ROW($AF$2)+1)),ROWS($B$10:B734))))</f>
        <v/>
      </c>
      <c r="G734" s="63" t="str">
        <f>IF(H734="","",MAX($G$9:G733)+1)</f>
        <v/>
      </c>
      <c r="H734" s="64"/>
      <c r="I734" s="60"/>
      <c r="J734" s="61"/>
      <c r="K734" s="62"/>
      <c r="L734" s="62"/>
    </row>
    <row r="735" spans="1:12">
      <c r="A735" s="58"/>
      <c r="B735" s="59"/>
      <c r="C735" s="60"/>
      <c r="D735" s="61"/>
      <c r="E735" s="62"/>
      <c r="F735" s="62" t="str">
        <f t="array" ref="F735">IF(ROWS($B$10:B735)&gt;COUNTIF($Z$2:$Z$200,"ذكر"),"",INDEX($AA$2:$AA$200,SMALL(IF($AF$2:$AF$200&lt;&gt;"",IF($Z$2:$Z$200="ذكر",ROW($AF$2:$AF$200)-ROW($AF$2)+1)),ROWS($B$10:B735))))</f>
        <v/>
      </c>
      <c r="G735" s="63" t="str">
        <f>IF(H735="","",MAX($G$9:G734)+1)</f>
        <v/>
      </c>
      <c r="H735" s="64"/>
      <c r="I735" s="60"/>
      <c r="J735" s="61"/>
      <c r="K735" s="62"/>
      <c r="L735" s="62"/>
    </row>
    <row r="736" spans="1:12">
      <c r="A736" s="58"/>
      <c r="B736" s="59"/>
      <c r="C736" s="60"/>
      <c r="D736" s="61"/>
      <c r="E736" s="62"/>
      <c r="F736" s="62" t="str">
        <f t="array" ref="F736">IF(ROWS($B$10:B736)&gt;COUNTIF($Z$2:$Z$200,"ذكر"),"",INDEX($AA$2:$AA$200,SMALL(IF($AF$2:$AF$200&lt;&gt;"",IF($Z$2:$Z$200="ذكر",ROW($AF$2:$AF$200)-ROW($AF$2)+1)),ROWS($B$10:B736))))</f>
        <v/>
      </c>
      <c r="G736" s="63" t="str">
        <f>IF(H736="","",MAX($G$9:G735)+1)</f>
        <v/>
      </c>
      <c r="H736" s="64"/>
      <c r="I736" s="60"/>
      <c r="J736" s="61"/>
      <c r="K736" s="62"/>
      <c r="L736" s="62"/>
    </row>
    <row r="737" spans="1:12">
      <c r="A737" s="58"/>
      <c r="B737" s="59"/>
      <c r="C737" s="60"/>
      <c r="D737" s="61"/>
      <c r="E737" s="62"/>
      <c r="F737" s="62" t="str">
        <f t="array" ref="F737">IF(ROWS($B$10:B737)&gt;COUNTIF($Z$2:$Z$200,"ذكر"),"",INDEX($AA$2:$AA$200,SMALL(IF($AF$2:$AF$200&lt;&gt;"",IF($Z$2:$Z$200="ذكر",ROW($AF$2:$AF$200)-ROW($AF$2)+1)),ROWS($B$10:B737))))</f>
        <v/>
      </c>
      <c r="G737" s="63" t="str">
        <f>IF(H737="","",MAX($G$9:G736)+1)</f>
        <v/>
      </c>
      <c r="H737" s="64"/>
      <c r="I737" s="60"/>
      <c r="J737" s="61"/>
      <c r="K737" s="62"/>
      <c r="L737" s="62"/>
    </row>
    <row r="738" spans="1:12">
      <c r="A738" s="58"/>
      <c r="B738" s="59"/>
      <c r="C738" s="60"/>
      <c r="D738" s="61"/>
      <c r="E738" s="62"/>
      <c r="F738" s="62" t="str">
        <f t="array" ref="F738">IF(ROWS($B$10:B738)&gt;COUNTIF($Z$2:$Z$200,"ذكر"),"",INDEX($AA$2:$AA$200,SMALL(IF($AF$2:$AF$200&lt;&gt;"",IF($Z$2:$Z$200="ذكر",ROW($AF$2:$AF$200)-ROW($AF$2)+1)),ROWS($B$10:B738))))</f>
        <v/>
      </c>
      <c r="G738" s="63" t="str">
        <f>IF(H738="","",MAX($G$9:G737)+1)</f>
        <v/>
      </c>
      <c r="H738" s="64"/>
      <c r="I738" s="60"/>
      <c r="J738" s="61"/>
      <c r="K738" s="62"/>
      <c r="L738" s="62"/>
    </row>
    <row r="739" spans="1:12">
      <c r="A739" s="58"/>
      <c r="B739" s="59"/>
      <c r="C739" s="60"/>
      <c r="D739" s="61"/>
      <c r="E739" s="62"/>
      <c r="F739" s="62" t="str">
        <f t="array" ref="F739">IF(ROWS($B$10:B739)&gt;COUNTIF($Z$2:$Z$200,"ذكر"),"",INDEX($AA$2:$AA$200,SMALL(IF($AF$2:$AF$200&lt;&gt;"",IF($Z$2:$Z$200="ذكر",ROW($AF$2:$AF$200)-ROW($AF$2)+1)),ROWS($B$10:B739))))</f>
        <v/>
      </c>
      <c r="G739" s="63" t="str">
        <f>IF(H739="","",MAX($G$9:G738)+1)</f>
        <v/>
      </c>
      <c r="H739" s="64"/>
      <c r="I739" s="60"/>
      <c r="J739" s="61"/>
      <c r="K739" s="62"/>
      <c r="L739" s="62"/>
    </row>
    <row r="740" spans="1:12">
      <c r="A740" s="58"/>
      <c r="B740" s="59"/>
      <c r="C740" s="60"/>
      <c r="D740" s="61"/>
      <c r="E740" s="62"/>
      <c r="F740" s="62" t="str">
        <f t="array" ref="F740">IF(ROWS($B$10:B740)&gt;COUNTIF($Z$2:$Z$200,"ذكر"),"",INDEX($AA$2:$AA$200,SMALL(IF($AF$2:$AF$200&lt;&gt;"",IF($Z$2:$Z$200="ذكر",ROW($AF$2:$AF$200)-ROW($AF$2)+1)),ROWS($B$10:B740))))</f>
        <v/>
      </c>
      <c r="G740" s="63" t="str">
        <f>IF(H740="","",MAX($G$9:G739)+1)</f>
        <v/>
      </c>
      <c r="H740" s="64"/>
      <c r="I740" s="60"/>
      <c r="J740" s="61"/>
      <c r="K740" s="62"/>
      <c r="L740" s="62"/>
    </row>
    <row r="741" spans="1:12">
      <c r="A741" s="58"/>
      <c r="B741" s="59"/>
      <c r="C741" s="60"/>
      <c r="D741" s="61"/>
      <c r="E741" s="62"/>
      <c r="F741" s="62" t="str">
        <f t="array" ref="F741">IF(ROWS($B$10:B741)&gt;COUNTIF($Z$2:$Z$200,"ذكر"),"",INDEX($AA$2:$AA$200,SMALL(IF($AF$2:$AF$200&lt;&gt;"",IF($Z$2:$Z$200="ذكر",ROW($AF$2:$AF$200)-ROW($AF$2)+1)),ROWS($B$10:B741))))</f>
        <v/>
      </c>
      <c r="G741" s="63" t="str">
        <f>IF(H741="","",MAX($G$9:G740)+1)</f>
        <v/>
      </c>
      <c r="H741" s="64"/>
      <c r="I741" s="60"/>
      <c r="J741" s="61"/>
      <c r="K741" s="62"/>
      <c r="L741" s="62"/>
    </row>
    <row r="742" spans="1:12">
      <c r="A742" s="58"/>
      <c r="B742" s="59"/>
      <c r="C742" s="60"/>
      <c r="D742" s="61"/>
      <c r="E742" s="62"/>
      <c r="F742" s="62" t="str">
        <f t="array" ref="F742">IF(ROWS($B$10:B742)&gt;COUNTIF($Z$2:$Z$200,"ذكر"),"",INDEX($AA$2:$AA$200,SMALL(IF($AF$2:$AF$200&lt;&gt;"",IF($Z$2:$Z$200="ذكر",ROW($AF$2:$AF$200)-ROW($AF$2)+1)),ROWS($B$10:B742))))</f>
        <v/>
      </c>
      <c r="G742" s="63" t="str">
        <f>IF(H742="","",MAX($G$9:G741)+1)</f>
        <v/>
      </c>
      <c r="H742" s="64"/>
      <c r="I742" s="60"/>
      <c r="J742" s="61"/>
      <c r="K742" s="62"/>
      <c r="L742" s="62"/>
    </row>
    <row r="743" spans="1:12">
      <c r="A743" s="58"/>
      <c r="B743" s="59"/>
      <c r="C743" s="60"/>
      <c r="D743" s="61"/>
      <c r="E743" s="62"/>
      <c r="F743" s="62" t="str">
        <f t="array" ref="F743">IF(ROWS($B$10:B743)&gt;COUNTIF($Z$2:$Z$200,"ذكر"),"",INDEX($AA$2:$AA$200,SMALL(IF($AF$2:$AF$200&lt;&gt;"",IF($Z$2:$Z$200="ذكر",ROW($AF$2:$AF$200)-ROW($AF$2)+1)),ROWS($B$10:B743))))</f>
        <v/>
      </c>
      <c r="G743" s="63" t="str">
        <f>IF(H743="","",MAX($G$9:G742)+1)</f>
        <v/>
      </c>
      <c r="H743" s="64"/>
      <c r="I743" s="60"/>
      <c r="J743" s="61"/>
      <c r="K743" s="62"/>
      <c r="L743" s="62"/>
    </row>
    <row r="744" spans="1:12">
      <c r="A744" s="58"/>
      <c r="B744" s="59"/>
      <c r="C744" s="60"/>
      <c r="D744" s="61"/>
      <c r="E744" s="62"/>
      <c r="F744" s="62" t="str">
        <f t="array" ref="F744">IF(ROWS($B$10:B744)&gt;COUNTIF($Z$2:$Z$200,"ذكر"),"",INDEX($AA$2:$AA$200,SMALL(IF($AF$2:$AF$200&lt;&gt;"",IF($Z$2:$Z$200="ذكر",ROW($AF$2:$AF$200)-ROW($AF$2)+1)),ROWS($B$10:B744))))</f>
        <v/>
      </c>
      <c r="G744" s="63" t="str">
        <f>IF(H744="","",MAX($G$9:G743)+1)</f>
        <v/>
      </c>
      <c r="H744" s="64"/>
      <c r="I744" s="60"/>
      <c r="J744" s="61"/>
      <c r="K744" s="62"/>
      <c r="L744" s="62"/>
    </row>
    <row r="745" spans="1:12">
      <c r="A745" s="58"/>
      <c r="B745" s="59"/>
      <c r="C745" s="60"/>
      <c r="D745" s="61"/>
      <c r="E745" s="62"/>
      <c r="F745" s="62" t="str">
        <f t="array" ref="F745">IF(ROWS($B$10:B745)&gt;COUNTIF($Z$2:$Z$200,"ذكر"),"",INDEX($AA$2:$AA$200,SMALL(IF($AF$2:$AF$200&lt;&gt;"",IF($Z$2:$Z$200="ذكر",ROW($AF$2:$AF$200)-ROW($AF$2)+1)),ROWS($B$10:B745))))</f>
        <v/>
      </c>
      <c r="G745" s="63" t="str">
        <f>IF(H745="","",MAX($G$9:G744)+1)</f>
        <v/>
      </c>
      <c r="H745" s="64"/>
      <c r="I745" s="60"/>
      <c r="J745" s="61"/>
      <c r="K745" s="62"/>
      <c r="L745" s="62"/>
    </row>
    <row r="746" spans="1:12">
      <c r="A746" s="58"/>
      <c r="B746" s="59"/>
      <c r="C746" s="60"/>
      <c r="D746" s="61"/>
      <c r="E746" s="62"/>
      <c r="F746" s="62" t="str">
        <f t="array" ref="F746">IF(ROWS($B$10:B746)&gt;COUNTIF($Z$2:$Z$200,"ذكر"),"",INDEX($AA$2:$AA$200,SMALL(IF($AF$2:$AF$200&lt;&gt;"",IF($Z$2:$Z$200="ذكر",ROW($AF$2:$AF$200)-ROW($AF$2)+1)),ROWS($B$10:B746))))</f>
        <v/>
      </c>
      <c r="G746" s="63" t="str">
        <f>IF(H746="","",MAX($G$9:G745)+1)</f>
        <v/>
      </c>
      <c r="H746" s="64"/>
      <c r="I746" s="60"/>
      <c r="J746" s="61"/>
      <c r="K746" s="62"/>
      <c r="L746" s="62"/>
    </row>
    <row r="747" spans="1:12">
      <c r="A747" s="58"/>
      <c r="B747" s="59"/>
      <c r="C747" s="60"/>
      <c r="D747" s="61"/>
      <c r="E747" s="62"/>
      <c r="F747" s="62" t="str">
        <f t="array" ref="F747">IF(ROWS($B$10:B747)&gt;COUNTIF($Z$2:$Z$200,"ذكر"),"",INDEX($AA$2:$AA$200,SMALL(IF($AF$2:$AF$200&lt;&gt;"",IF($Z$2:$Z$200="ذكر",ROW($AF$2:$AF$200)-ROW($AF$2)+1)),ROWS($B$10:B747))))</f>
        <v/>
      </c>
      <c r="G747" s="63" t="str">
        <f>IF(H747="","",MAX($G$9:G746)+1)</f>
        <v/>
      </c>
      <c r="H747" s="64"/>
      <c r="I747" s="60"/>
      <c r="J747" s="61"/>
      <c r="K747" s="62"/>
      <c r="L747" s="62"/>
    </row>
    <row r="748" spans="1:12">
      <c r="A748" s="58"/>
      <c r="B748" s="59"/>
      <c r="C748" s="60"/>
      <c r="D748" s="61"/>
      <c r="E748" s="62"/>
      <c r="F748" s="62" t="str">
        <f t="array" ref="F748">IF(ROWS($B$10:B748)&gt;COUNTIF($Z$2:$Z$200,"ذكر"),"",INDEX($AA$2:$AA$200,SMALL(IF($AF$2:$AF$200&lt;&gt;"",IF($Z$2:$Z$200="ذكر",ROW($AF$2:$AF$200)-ROW($AF$2)+1)),ROWS($B$10:B748))))</f>
        <v/>
      </c>
      <c r="G748" s="63" t="str">
        <f>IF(H748="","",MAX($G$9:G747)+1)</f>
        <v/>
      </c>
      <c r="H748" s="64"/>
      <c r="I748" s="60"/>
      <c r="J748" s="61"/>
      <c r="K748" s="62"/>
      <c r="L748" s="62"/>
    </row>
    <row r="749" spans="1:12">
      <c r="A749" s="58"/>
      <c r="B749" s="59"/>
      <c r="C749" s="60"/>
      <c r="D749" s="61"/>
      <c r="E749" s="62"/>
      <c r="F749" s="62" t="str">
        <f t="array" ref="F749">IF(ROWS($B$10:B749)&gt;COUNTIF($Z$2:$Z$200,"ذكر"),"",INDEX($AA$2:$AA$200,SMALL(IF($AF$2:$AF$200&lt;&gt;"",IF($Z$2:$Z$200="ذكر",ROW($AF$2:$AF$200)-ROW($AF$2)+1)),ROWS($B$10:B749))))</f>
        <v/>
      </c>
      <c r="G749" s="63" t="str">
        <f>IF(H749="","",MAX($G$9:G748)+1)</f>
        <v/>
      </c>
      <c r="H749" s="64"/>
      <c r="I749" s="60"/>
      <c r="J749" s="61"/>
      <c r="K749" s="62"/>
      <c r="L749" s="62"/>
    </row>
    <row r="750" spans="1:12">
      <c r="A750" s="58"/>
      <c r="B750" s="59"/>
      <c r="C750" s="60"/>
      <c r="D750" s="61"/>
      <c r="E750" s="62"/>
      <c r="F750" s="62" t="str">
        <f t="array" ref="F750">IF(ROWS($B$10:B750)&gt;COUNTIF($Z$2:$Z$200,"ذكر"),"",INDEX($AA$2:$AA$200,SMALL(IF($AF$2:$AF$200&lt;&gt;"",IF($Z$2:$Z$200="ذكر",ROW($AF$2:$AF$200)-ROW($AF$2)+1)),ROWS($B$10:B750))))</f>
        <v/>
      </c>
      <c r="G750" s="63" t="str">
        <f>IF(H750="","",MAX($G$9:G749)+1)</f>
        <v/>
      </c>
      <c r="H750" s="64"/>
      <c r="I750" s="60"/>
      <c r="J750" s="61"/>
      <c r="K750" s="62"/>
      <c r="L750" s="62"/>
    </row>
    <row r="751" spans="1:12">
      <c r="A751" s="58"/>
      <c r="B751" s="59"/>
      <c r="C751" s="60"/>
      <c r="D751" s="61"/>
      <c r="E751" s="62"/>
      <c r="F751" s="62" t="str">
        <f t="array" ref="F751">IF(ROWS($B$10:B751)&gt;COUNTIF($Z$2:$Z$200,"ذكر"),"",INDEX($AA$2:$AA$200,SMALL(IF($AF$2:$AF$200&lt;&gt;"",IF($Z$2:$Z$200="ذكر",ROW($AF$2:$AF$200)-ROW($AF$2)+1)),ROWS($B$10:B751))))</f>
        <v/>
      </c>
      <c r="G751" s="63" t="str">
        <f>IF(H751="","",MAX($G$9:G750)+1)</f>
        <v/>
      </c>
      <c r="H751" s="64"/>
      <c r="I751" s="60"/>
      <c r="J751" s="61"/>
      <c r="K751" s="62"/>
      <c r="L751" s="62"/>
    </row>
    <row r="752" spans="1:12">
      <c r="A752" s="58"/>
      <c r="B752" s="59"/>
      <c r="C752" s="60"/>
      <c r="D752" s="61"/>
      <c r="E752" s="62"/>
      <c r="F752" s="62" t="str">
        <f t="array" ref="F752">IF(ROWS($B$10:B752)&gt;COUNTIF($Z$2:$Z$200,"ذكر"),"",INDEX($AA$2:$AA$200,SMALL(IF($AF$2:$AF$200&lt;&gt;"",IF($Z$2:$Z$200="ذكر",ROW($AF$2:$AF$200)-ROW($AF$2)+1)),ROWS($B$10:B752))))</f>
        <v/>
      </c>
      <c r="G752" s="63" t="str">
        <f>IF(H752="","",MAX($G$9:G751)+1)</f>
        <v/>
      </c>
      <c r="H752" s="64"/>
      <c r="I752" s="60"/>
      <c r="J752" s="61"/>
      <c r="K752" s="62"/>
      <c r="L752" s="62"/>
    </row>
    <row r="753" spans="1:12">
      <c r="A753" s="58"/>
      <c r="B753" s="59"/>
      <c r="C753" s="60"/>
      <c r="D753" s="61"/>
      <c r="E753" s="62"/>
      <c r="F753" s="62" t="str">
        <f t="array" ref="F753">IF(ROWS($B$10:B753)&gt;COUNTIF($Z$2:$Z$200,"ذكر"),"",INDEX($AA$2:$AA$200,SMALL(IF($AF$2:$AF$200&lt;&gt;"",IF($Z$2:$Z$200="ذكر",ROW($AF$2:$AF$200)-ROW($AF$2)+1)),ROWS($B$10:B753))))</f>
        <v/>
      </c>
      <c r="G753" s="63" t="str">
        <f>IF(H753="","",MAX($G$9:G752)+1)</f>
        <v/>
      </c>
      <c r="H753" s="64"/>
      <c r="I753" s="60"/>
      <c r="J753" s="61"/>
      <c r="K753" s="62"/>
      <c r="L753" s="62"/>
    </row>
    <row r="754" spans="1:12">
      <c r="A754" s="58"/>
      <c r="B754" s="59"/>
      <c r="C754" s="60"/>
      <c r="D754" s="61"/>
      <c r="E754" s="62"/>
      <c r="F754" s="62" t="str">
        <f t="array" ref="F754">IF(ROWS($B$10:B754)&gt;COUNTIF($Z$2:$Z$200,"ذكر"),"",INDEX($AA$2:$AA$200,SMALL(IF($AF$2:$AF$200&lt;&gt;"",IF($Z$2:$Z$200="ذكر",ROW($AF$2:$AF$200)-ROW($AF$2)+1)),ROWS($B$10:B754))))</f>
        <v/>
      </c>
      <c r="G754" s="63" t="str">
        <f>IF(H754="","",MAX($G$9:G753)+1)</f>
        <v/>
      </c>
      <c r="H754" s="64"/>
      <c r="I754" s="60"/>
      <c r="J754" s="61"/>
      <c r="K754" s="62"/>
      <c r="L754" s="62"/>
    </row>
    <row r="755" spans="1:12">
      <c r="A755" s="58"/>
      <c r="B755" s="59"/>
      <c r="C755" s="60"/>
      <c r="D755" s="61"/>
      <c r="E755" s="62"/>
      <c r="F755" s="62" t="str">
        <f t="array" ref="F755">IF(ROWS($B$10:B755)&gt;COUNTIF($Z$2:$Z$200,"ذكر"),"",INDEX($AA$2:$AA$200,SMALL(IF($AF$2:$AF$200&lt;&gt;"",IF($Z$2:$Z$200="ذكر",ROW($AF$2:$AF$200)-ROW($AF$2)+1)),ROWS($B$10:B755))))</f>
        <v/>
      </c>
      <c r="G755" s="63" t="str">
        <f>IF(H755="","",MAX($G$9:G754)+1)</f>
        <v/>
      </c>
      <c r="H755" s="64"/>
      <c r="I755" s="60"/>
      <c r="J755" s="61"/>
      <c r="K755" s="62"/>
      <c r="L755" s="62"/>
    </row>
    <row r="756" spans="1:12">
      <c r="A756" s="58"/>
      <c r="B756" s="59"/>
      <c r="C756" s="60"/>
      <c r="D756" s="61"/>
      <c r="E756" s="62"/>
      <c r="F756" s="62" t="str">
        <f t="array" ref="F756">IF(ROWS($B$10:B756)&gt;COUNTIF($Z$2:$Z$200,"ذكر"),"",INDEX($AA$2:$AA$200,SMALL(IF($AF$2:$AF$200&lt;&gt;"",IF($Z$2:$Z$200="ذكر",ROW($AF$2:$AF$200)-ROW($AF$2)+1)),ROWS($B$10:B756))))</f>
        <v/>
      </c>
      <c r="G756" s="63" t="str">
        <f>IF(H756="","",MAX($G$9:G755)+1)</f>
        <v/>
      </c>
      <c r="H756" s="64"/>
      <c r="I756" s="60"/>
      <c r="J756" s="61"/>
      <c r="K756" s="62"/>
      <c r="L756" s="62"/>
    </row>
    <row r="757" spans="1:12">
      <c r="A757" s="58"/>
      <c r="B757" s="59"/>
      <c r="C757" s="60"/>
      <c r="D757" s="61"/>
      <c r="E757" s="62"/>
      <c r="F757" s="62" t="str">
        <f t="array" ref="F757">IF(ROWS($B$10:B757)&gt;COUNTIF($Z$2:$Z$200,"ذكر"),"",INDEX($AA$2:$AA$200,SMALL(IF($AF$2:$AF$200&lt;&gt;"",IF($Z$2:$Z$200="ذكر",ROW($AF$2:$AF$200)-ROW($AF$2)+1)),ROWS($B$10:B757))))</f>
        <v/>
      </c>
      <c r="G757" s="63" t="str">
        <f>IF(H757="","",MAX($G$9:G756)+1)</f>
        <v/>
      </c>
      <c r="H757" s="64"/>
      <c r="I757" s="60"/>
      <c r="J757" s="61"/>
      <c r="K757" s="62"/>
      <c r="L757" s="62"/>
    </row>
    <row r="758" spans="1:12">
      <c r="A758" s="58"/>
      <c r="B758" s="59"/>
      <c r="C758" s="60"/>
      <c r="D758" s="61"/>
      <c r="E758" s="62"/>
      <c r="F758" s="62" t="str">
        <f t="array" ref="F758">IF(ROWS($B$10:B758)&gt;COUNTIF($Z$2:$Z$200,"ذكر"),"",INDEX($AA$2:$AA$200,SMALL(IF($AF$2:$AF$200&lt;&gt;"",IF($Z$2:$Z$200="ذكر",ROW($AF$2:$AF$200)-ROW($AF$2)+1)),ROWS($B$10:B758))))</f>
        <v/>
      </c>
      <c r="G758" s="63" t="str">
        <f>IF(H758="","",MAX($G$9:G757)+1)</f>
        <v/>
      </c>
      <c r="H758" s="64"/>
      <c r="I758" s="60"/>
      <c r="J758" s="61"/>
      <c r="K758" s="62"/>
      <c r="L758" s="62"/>
    </row>
    <row r="759" spans="1:12">
      <c r="A759" s="58"/>
      <c r="B759" s="59"/>
      <c r="C759" s="60"/>
      <c r="D759" s="61"/>
      <c r="E759" s="62"/>
      <c r="F759" s="62" t="str">
        <f t="array" ref="F759">IF(ROWS($B$10:B759)&gt;COUNTIF($Z$2:$Z$200,"ذكر"),"",INDEX($AA$2:$AA$200,SMALL(IF($AF$2:$AF$200&lt;&gt;"",IF($Z$2:$Z$200="ذكر",ROW($AF$2:$AF$200)-ROW($AF$2)+1)),ROWS($B$10:B759))))</f>
        <v/>
      </c>
      <c r="G759" s="63" t="str">
        <f>IF(H759="","",MAX($G$9:G758)+1)</f>
        <v/>
      </c>
      <c r="H759" s="64"/>
      <c r="I759" s="60"/>
      <c r="J759" s="61"/>
      <c r="K759" s="62"/>
      <c r="L759" s="62"/>
    </row>
    <row r="760" spans="1:12">
      <c r="A760" s="58"/>
      <c r="B760" s="59"/>
      <c r="C760" s="60"/>
      <c r="D760" s="61"/>
      <c r="E760" s="62"/>
      <c r="F760" s="62" t="str">
        <f t="array" ref="F760">IF(ROWS($B$10:B760)&gt;COUNTIF($Z$2:$Z$200,"ذكر"),"",INDEX($AA$2:$AA$200,SMALL(IF($AF$2:$AF$200&lt;&gt;"",IF($Z$2:$Z$200="ذكر",ROW($AF$2:$AF$200)-ROW($AF$2)+1)),ROWS($B$10:B760))))</f>
        <v/>
      </c>
      <c r="G760" s="63" t="str">
        <f>IF(H760="","",MAX($G$9:G759)+1)</f>
        <v/>
      </c>
      <c r="H760" s="64"/>
      <c r="I760" s="60"/>
      <c r="J760" s="61"/>
      <c r="K760" s="62"/>
      <c r="L760" s="62"/>
    </row>
    <row r="761" spans="1:12">
      <c r="A761" s="58"/>
      <c r="B761" s="59"/>
      <c r="C761" s="60"/>
      <c r="D761" s="61"/>
      <c r="E761" s="62"/>
      <c r="F761" s="62" t="str">
        <f t="array" ref="F761">IF(ROWS($B$10:B761)&gt;COUNTIF($Z$2:$Z$200,"ذكر"),"",INDEX($AA$2:$AA$200,SMALL(IF($AF$2:$AF$200&lt;&gt;"",IF($Z$2:$Z$200="ذكر",ROW($AF$2:$AF$200)-ROW($AF$2)+1)),ROWS($B$10:B761))))</f>
        <v/>
      </c>
      <c r="G761" s="63" t="str">
        <f>IF(H761="","",MAX($G$9:G760)+1)</f>
        <v/>
      </c>
      <c r="H761" s="64"/>
      <c r="I761" s="60"/>
      <c r="J761" s="61"/>
      <c r="K761" s="62"/>
      <c r="L761" s="62"/>
    </row>
    <row r="762" spans="1:12">
      <c r="A762" s="58"/>
      <c r="B762" s="59"/>
      <c r="C762" s="60"/>
      <c r="D762" s="61"/>
      <c r="E762" s="62"/>
      <c r="F762" s="62" t="str">
        <f t="array" ref="F762">IF(ROWS($B$10:B762)&gt;COUNTIF($Z$2:$Z$200,"ذكر"),"",INDEX($AA$2:$AA$200,SMALL(IF($AF$2:$AF$200&lt;&gt;"",IF($Z$2:$Z$200="ذكر",ROW($AF$2:$AF$200)-ROW($AF$2)+1)),ROWS($B$10:B762))))</f>
        <v/>
      </c>
      <c r="G762" s="63" t="str">
        <f>IF(H762="","",MAX($G$9:G761)+1)</f>
        <v/>
      </c>
      <c r="H762" s="64"/>
      <c r="I762" s="60"/>
      <c r="J762" s="61"/>
      <c r="K762" s="62"/>
      <c r="L762" s="62"/>
    </row>
    <row r="763" spans="1:12">
      <c r="A763" s="58"/>
      <c r="B763" s="59"/>
      <c r="C763" s="60"/>
      <c r="D763" s="61"/>
      <c r="E763" s="62"/>
      <c r="F763" s="62" t="str">
        <f t="array" ref="F763">IF(ROWS($B$10:B763)&gt;COUNTIF($Z$2:$Z$200,"ذكر"),"",INDEX($AA$2:$AA$200,SMALL(IF($AF$2:$AF$200&lt;&gt;"",IF($Z$2:$Z$200="ذكر",ROW($AF$2:$AF$200)-ROW($AF$2)+1)),ROWS($B$10:B763))))</f>
        <v/>
      </c>
      <c r="G763" s="63" t="str">
        <f>IF(H763="","",MAX($G$9:G762)+1)</f>
        <v/>
      </c>
      <c r="H763" s="64"/>
      <c r="I763" s="60"/>
      <c r="J763" s="61"/>
      <c r="K763" s="62"/>
      <c r="L763" s="62"/>
    </row>
    <row r="764" spans="1:12">
      <c r="A764" s="58"/>
      <c r="B764" s="59"/>
      <c r="C764" s="60"/>
      <c r="D764" s="61"/>
      <c r="E764" s="62"/>
      <c r="F764" s="62" t="str">
        <f t="array" ref="F764">IF(ROWS($B$10:B764)&gt;COUNTIF($Z$2:$Z$200,"ذكر"),"",INDEX($AA$2:$AA$200,SMALL(IF($AF$2:$AF$200&lt;&gt;"",IF($Z$2:$Z$200="ذكر",ROW($AF$2:$AF$200)-ROW($AF$2)+1)),ROWS($B$10:B764))))</f>
        <v/>
      </c>
      <c r="G764" s="63" t="str">
        <f>IF(H764="","",MAX($G$9:G763)+1)</f>
        <v/>
      </c>
      <c r="H764" s="64"/>
      <c r="I764" s="60"/>
      <c r="J764" s="61"/>
      <c r="K764" s="62"/>
      <c r="L764" s="62"/>
    </row>
    <row r="765" spans="1:12">
      <c r="A765" s="58"/>
      <c r="B765" s="59"/>
      <c r="C765" s="60"/>
      <c r="D765" s="61"/>
      <c r="E765" s="62"/>
      <c r="F765" s="62" t="str">
        <f t="array" ref="F765">IF(ROWS($B$10:B765)&gt;COUNTIF($Z$2:$Z$200,"ذكر"),"",INDEX($AA$2:$AA$200,SMALL(IF($AF$2:$AF$200&lt;&gt;"",IF($Z$2:$Z$200="ذكر",ROW($AF$2:$AF$200)-ROW($AF$2)+1)),ROWS($B$10:B765))))</f>
        <v/>
      </c>
      <c r="G765" s="63" t="str">
        <f>IF(H765="","",MAX($G$9:G764)+1)</f>
        <v/>
      </c>
      <c r="H765" s="64"/>
      <c r="I765" s="60"/>
      <c r="J765" s="61"/>
      <c r="K765" s="62"/>
      <c r="L765" s="62"/>
    </row>
    <row r="766" spans="1:12">
      <c r="A766" s="58"/>
      <c r="B766" s="59"/>
      <c r="C766" s="60"/>
      <c r="D766" s="61"/>
      <c r="E766" s="62"/>
      <c r="F766" s="62" t="str">
        <f t="array" ref="F766">IF(ROWS($B$10:B766)&gt;COUNTIF($Z$2:$Z$200,"ذكر"),"",INDEX($AA$2:$AA$200,SMALL(IF($AF$2:$AF$200&lt;&gt;"",IF($Z$2:$Z$200="ذكر",ROW($AF$2:$AF$200)-ROW($AF$2)+1)),ROWS($B$10:B766))))</f>
        <v/>
      </c>
      <c r="G766" s="63" t="str">
        <f>IF(H766="","",MAX($G$9:G765)+1)</f>
        <v/>
      </c>
      <c r="H766" s="64"/>
      <c r="I766" s="60"/>
      <c r="J766" s="61"/>
      <c r="K766" s="62"/>
      <c r="L766" s="62"/>
    </row>
    <row r="767" spans="1:12">
      <c r="A767" s="58"/>
      <c r="B767" s="59"/>
      <c r="C767" s="60"/>
      <c r="D767" s="61"/>
      <c r="E767" s="62"/>
      <c r="F767" s="62" t="str">
        <f t="array" ref="F767">IF(ROWS($B$10:B767)&gt;COUNTIF($Z$2:$Z$200,"ذكر"),"",INDEX($AA$2:$AA$200,SMALL(IF($AF$2:$AF$200&lt;&gt;"",IF($Z$2:$Z$200="ذكر",ROW($AF$2:$AF$200)-ROW($AF$2)+1)),ROWS($B$10:B767))))</f>
        <v/>
      </c>
      <c r="G767" s="63" t="str">
        <f>IF(H767="","",MAX($G$9:G766)+1)</f>
        <v/>
      </c>
      <c r="H767" s="64"/>
      <c r="I767" s="60"/>
      <c r="J767" s="61"/>
      <c r="K767" s="62"/>
      <c r="L767" s="62"/>
    </row>
    <row r="768" spans="1:12">
      <c r="A768" s="58"/>
      <c r="B768" s="59"/>
      <c r="C768" s="60"/>
      <c r="D768" s="61"/>
      <c r="E768" s="62"/>
      <c r="F768" s="62" t="str">
        <f t="array" ref="F768">IF(ROWS($B$10:B768)&gt;COUNTIF($Z$2:$Z$200,"ذكر"),"",INDEX($AA$2:$AA$200,SMALL(IF($AF$2:$AF$200&lt;&gt;"",IF($Z$2:$Z$200="ذكر",ROW($AF$2:$AF$200)-ROW($AF$2)+1)),ROWS($B$10:B768))))</f>
        <v/>
      </c>
      <c r="G768" s="63" t="str">
        <f>IF(H768="","",MAX($G$9:G767)+1)</f>
        <v/>
      </c>
      <c r="H768" s="64"/>
      <c r="I768" s="60"/>
      <c r="J768" s="61"/>
      <c r="K768" s="62"/>
      <c r="L768" s="62"/>
    </row>
    <row r="769" spans="1:12">
      <c r="A769" s="58"/>
      <c r="B769" s="59"/>
      <c r="C769" s="60"/>
      <c r="D769" s="61"/>
      <c r="E769" s="62"/>
      <c r="F769" s="62" t="str">
        <f t="array" ref="F769">IF(ROWS($B$10:B769)&gt;COUNTIF($Z$2:$Z$200,"ذكر"),"",INDEX($AA$2:$AA$200,SMALL(IF($AF$2:$AF$200&lt;&gt;"",IF($Z$2:$Z$200="ذكر",ROW($AF$2:$AF$200)-ROW($AF$2)+1)),ROWS($B$10:B769))))</f>
        <v/>
      </c>
      <c r="G769" s="63" t="str">
        <f>IF(H769="","",MAX($G$9:G768)+1)</f>
        <v/>
      </c>
      <c r="H769" s="64"/>
      <c r="I769" s="60"/>
      <c r="J769" s="61"/>
      <c r="K769" s="62"/>
      <c r="L769" s="62"/>
    </row>
    <row r="770" spans="1:12">
      <c r="A770" s="58"/>
      <c r="B770" s="59"/>
      <c r="C770" s="60"/>
      <c r="D770" s="61"/>
      <c r="E770" s="62"/>
      <c r="F770" s="62" t="str">
        <f t="array" ref="F770">IF(ROWS($B$10:B770)&gt;COUNTIF($Z$2:$Z$200,"ذكر"),"",INDEX($AA$2:$AA$200,SMALL(IF($AF$2:$AF$200&lt;&gt;"",IF($Z$2:$Z$200="ذكر",ROW($AF$2:$AF$200)-ROW($AF$2)+1)),ROWS($B$10:B770))))</f>
        <v/>
      </c>
      <c r="G770" s="63" t="str">
        <f>IF(H770="","",MAX($G$9:G769)+1)</f>
        <v/>
      </c>
      <c r="H770" s="64"/>
      <c r="I770" s="60"/>
      <c r="J770" s="61"/>
      <c r="K770" s="62"/>
      <c r="L770" s="62"/>
    </row>
    <row r="771" spans="1:12">
      <c r="A771" s="58"/>
      <c r="B771" s="59"/>
      <c r="C771" s="60"/>
      <c r="D771" s="61"/>
      <c r="E771" s="62"/>
      <c r="F771" s="62" t="str">
        <f t="array" ref="F771">IF(ROWS($B$10:B771)&gt;COUNTIF($Z$2:$Z$200,"ذكر"),"",INDEX($AA$2:$AA$200,SMALL(IF($AF$2:$AF$200&lt;&gt;"",IF($Z$2:$Z$200="ذكر",ROW($AF$2:$AF$200)-ROW($AF$2)+1)),ROWS($B$10:B771))))</f>
        <v/>
      </c>
      <c r="G771" s="63" t="str">
        <f>IF(H771="","",MAX($G$9:G770)+1)</f>
        <v/>
      </c>
      <c r="H771" s="64"/>
      <c r="I771" s="60"/>
      <c r="J771" s="61"/>
      <c r="K771" s="62"/>
      <c r="L771" s="62"/>
    </row>
    <row r="772" spans="1:12">
      <c r="A772" s="58"/>
      <c r="B772" s="59"/>
      <c r="C772" s="60"/>
      <c r="D772" s="61"/>
      <c r="E772" s="62"/>
      <c r="F772" s="62" t="str">
        <f t="array" ref="F772">IF(ROWS($B$10:B772)&gt;COUNTIF($Z$2:$Z$200,"ذكر"),"",INDEX($AA$2:$AA$200,SMALL(IF($AF$2:$AF$200&lt;&gt;"",IF($Z$2:$Z$200="ذكر",ROW($AF$2:$AF$200)-ROW($AF$2)+1)),ROWS($B$10:B772))))</f>
        <v/>
      </c>
      <c r="G772" s="63" t="str">
        <f>IF(H772="","",MAX($G$9:G771)+1)</f>
        <v/>
      </c>
      <c r="H772" s="64"/>
      <c r="I772" s="60"/>
      <c r="J772" s="61"/>
      <c r="K772" s="62"/>
      <c r="L772" s="62"/>
    </row>
    <row r="773" spans="1:12">
      <c r="A773" s="58"/>
      <c r="B773" s="59"/>
      <c r="C773" s="60"/>
      <c r="D773" s="61"/>
      <c r="E773" s="62"/>
      <c r="F773" s="62" t="str">
        <f t="array" ref="F773">IF(ROWS($B$10:B773)&gt;COUNTIF($Z$2:$Z$200,"ذكر"),"",INDEX($AA$2:$AA$200,SMALL(IF($AF$2:$AF$200&lt;&gt;"",IF($Z$2:$Z$200="ذكر",ROW($AF$2:$AF$200)-ROW($AF$2)+1)),ROWS($B$10:B773))))</f>
        <v/>
      </c>
      <c r="G773" s="63" t="str">
        <f>IF(H773="","",MAX($G$9:G772)+1)</f>
        <v/>
      </c>
      <c r="H773" s="64"/>
      <c r="I773" s="60"/>
      <c r="J773" s="61"/>
      <c r="K773" s="62"/>
      <c r="L773" s="62"/>
    </row>
    <row r="774" spans="1:12">
      <c r="A774" s="58"/>
      <c r="B774" s="59"/>
      <c r="C774" s="60"/>
      <c r="D774" s="61"/>
      <c r="E774" s="62"/>
      <c r="F774" s="62" t="str">
        <f t="array" ref="F774">IF(ROWS($B$10:B774)&gt;COUNTIF($Z$2:$Z$200,"ذكر"),"",INDEX($AA$2:$AA$200,SMALL(IF($AF$2:$AF$200&lt;&gt;"",IF($Z$2:$Z$200="ذكر",ROW($AF$2:$AF$200)-ROW($AF$2)+1)),ROWS($B$10:B774))))</f>
        <v/>
      </c>
      <c r="G774" s="63" t="str">
        <f>IF(H774="","",MAX($G$9:G773)+1)</f>
        <v/>
      </c>
      <c r="H774" s="64"/>
      <c r="I774" s="60"/>
      <c r="J774" s="61"/>
      <c r="K774" s="62"/>
      <c r="L774" s="62"/>
    </row>
    <row r="775" spans="1:12">
      <c r="A775" s="58"/>
      <c r="B775" s="59"/>
      <c r="C775" s="60"/>
      <c r="D775" s="61"/>
      <c r="E775" s="62"/>
      <c r="F775" s="62" t="str">
        <f t="array" ref="F775">IF(ROWS($B$10:B775)&gt;COUNTIF($Z$2:$Z$200,"ذكر"),"",INDEX($AA$2:$AA$200,SMALL(IF($AF$2:$AF$200&lt;&gt;"",IF($Z$2:$Z$200="ذكر",ROW($AF$2:$AF$200)-ROW($AF$2)+1)),ROWS($B$10:B775))))</f>
        <v/>
      </c>
      <c r="G775" s="63" t="str">
        <f>IF(H775="","",MAX($G$9:G774)+1)</f>
        <v/>
      </c>
      <c r="H775" s="64"/>
      <c r="I775" s="60"/>
      <c r="J775" s="61"/>
      <c r="K775" s="62"/>
      <c r="L775" s="62"/>
    </row>
    <row r="776" spans="1:12">
      <c r="A776" s="58"/>
      <c r="B776" s="59"/>
      <c r="C776" s="60"/>
      <c r="D776" s="61"/>
      <c r="E776" s="62"/>
      <c r="F776" s="62" t="str">
        <f t="array" ref="F776">IF(ROWS($B$10:B776)&gt;COUNTIF($Z$2:$Z$200,"ذكر"),"",INDEX($AA$2:$AA$200,SMALL(IF($AF$2:$AF$200&lt;&gt;"",IF($Z$2:$Z$200="ذكر",ROW($AF$2:$AF$200)-ROW($AF$2)+1)),ROWS($B$10:B776))))</f>
        <v/>
      </c>
      <c r="G776" s="63" t="str">
        <f>IF(H776="","",MAX($G$9:G775)+1)</f>
        <v/>
      </c>
      <c r="H776" s="64"/>
      <c r="I776" s="60"/>
      <c r="J776" s="61"/>
      <c r="K776" s="62"/>
      <c r="L776" s="62"/>
    </row>
    <row r="777" spans="1:12">
      <c r="A777" s="58"/>
      <c r="B777" s="59"/>
      <c r="C777" s="60"/>
      <c r="D777" s="61"/>
      <c r="E777" s="62"/>
      <c r="F777" s="62" t="str">
        <f t="array" ref="F777">IF(ROWS($B$10:B777)&gt;COUNTIF($Z$2:$Z$200,"ذكر"),"",INDEX($AA$2:$AA$200,SMALL(IF($AF$2:$AF$200&lt;&gt;"",IF($Z$2:$Z$200="ذكر",ROW($AF$2:$AF$200)-ROW($AF$2)+1)),ROWS($B$10:B777))))</f>
        <v/>
      </c>
      <c r="G777" s="63" t="str">
        <f>IF(H777="","",MAX($G$9:G776)+1)</f>
        <v/>
      </c>
      <c r="H777" s="64"/>
      <c r="I777" s="60"/>
      <c r="J777" s="61"/>
      <c r="K777" s="62"/>
      <c r="L777" s="62"/>
    </row>
    <row r="778" spans="1:12">
      <c r="A778" s="58"/>
      <c r="B778" s="59"/>
      <c r="C778" s="60"/>
      <c r="D778" s="61"/>
      <c r="E778" s="62"/>
      <c r="F778" s="62" t="str">
        <f t="array" ref="F778">IF(ROWS($B$10:B778)&gt;COUNTIF($Z$2:$Z$200,"ذكر"),"",INDEX($AA$2:$AA$200,SMALL(IF($AF$2:$AF$200&lt;&gt;"",IF($Z$2:$Z$200="ذكر",ROW($AF$2:$AF$200)-ROW($AF$2)+1)),ROWS($B$10:B778))))</f>
        <v/>
      </c>
      <c r="G778" s="63" t="str">
        <f>IF(H778="","",MAX($G$9:G777)+1)</f>
        <v/>
      </c>
      <c r="H778" s="64"/>
      <c r="I778" s="60"/>
      <c r="J778" s="61"/>
      <c r="K778" s="62"/>
      <c r="L778" s="62"/>
    </row>
    <row r="779" spans="1:12">
      <c r="A779" s="58"/>
      <c r="B779" s="59"/>
      <c r="C779" s="60"/>
      <c r="D779" s="61"/>
      <c r="E779" s="62"/>
      <c r="F779" s="62" t="str">
        <f t="array" ref="F779">IF(ROWS($B$10:B779)&gt;COUNTIF($Z$2:$Z$200,"ذكر"),"",INDEX($AA$2:$AA$200,SMALL(IF($AF$2:$AF$200&lt;&gt;"",IF($Z$2:$Z$200="ذكر",ROW($AF$2:$AF$200)-ROW($AF$2)+1)),ROWS($B$10:B779))))</f>
        <v/>
      </c>
      <c r="G779" s="63" t="str">
        <f>IF(H779="","",MAX($G$9:G778)+1)</f>
        <v/>
      </c>
      <c r="H779" s="64"/>
      <c r="I779" s="60"/>
      <c r="J779" s="61"/>
      <c r="K779" s="62"/>
      <c r="L779" s="62"/>
    </row>
    <row r="780" spans="1:12">
      <c r="A780" s="58"/>
      <c r="B780" s="59"/>
      <c r="C780" s="60"/>
      <c r="D780" s="61"/>
      <c r="E780" s="62"/>
      <c r="F780" s="62" t="str">
        <f t="array" ref="F780">IF(ROWS($B$10:B780)&gt;COUNTIF($Z$2:$Z$200,"ذكر"),"",INDEX($AA$2:$AA$200,SMALL(IF($AF$2:$AF$200&lt;&gt;"",IF($Z$2:$Z$200="ذكر",ROW($AF$2:$AF$200)-ROW($AF$2)+1)),ROWS($B$10:B780))))</f>
        <v/>
      </c>
      <c r="G780" s="63" t="str">
        <f>IF(H780="","",MAX($G$9:G779)+1)</f>
        <v/>
      </c>
      <c r="H780" s="64"/>
      <c r="I780" s="60"/>
      <c r="J780" s="61"/>
      <c r="K780" s="62"/>
      <c r="L780" s="62"/>
    </row>
    <row r="781" spans="1:12">
      <c r="A781" s="58"/>
      <c r="B781" s="59"/>
      <c r="C781" s="60"/>
      <c r="D781" s="61"/>
      <c r="E781" s="62"/>
      <c r="F781" s="62" t="str">
        <f t="array" ref="F781">IF(ROWS($B$10:B781)&gt;COUNTIF($Z$2:$Z$200,"ذكر"),"",INDEX($AA$2:$AA$200,SMALL(IF($AF$2:$AF$200&lt;&gt;"",IF($Z$2:$Z$200="ذكر",ROW($AF$2:$AF$200)-ROW($AF$2)+1)),ROWS($B$10:B781))))</f>
        <v/>
      </c>
      <c r="G781" s="63" t="str">
        <f>IF(H781="","",MAX($G$9:G780)+1)</f>
        <v/>
      </c>
      <c r="H781" s="64"/>
      <c r="I781" s="60"/>
      <c r="J781" s="61"/>
      <c r="K781" s="62"/>
      <c r="L781" s="62"/>
    </row>
    <row r="782" spans="1:12">
      <c r="A782" s="58"/>
      <c r="B782" s="59"/>
      <c r="C782" s="60"/>
      <c r="D782" s="61"/>
      <c r="E782" s="62"/>
      <c r="F782" s="62" t="str">
        <f t="array" ref="F782">IF(ROWS($B$10:B782)&gt;COUNTIF($Z$2:$Z$200,"ذكر"),"",INDEX($AA$2:$AA$200,SMALL(IF($AF$2:$AF$200&lt;&gt;"",IF($Z$2:$Z$200="ذكر",ROW($AF$2:$AF$200)-ROW($AF$2)+1)),ROWS($B$10:B782))))</f>
        <v/>
      </c>
      <c r="G782" s="63" t="str">
        <f>IF(H782="","",MAX($G$9:G781)+1)</f>
        <v/>
      </c>
      <c r="H782" s="64"/>
      <c r="I782" s="60"/>
      <c r="J782" s="61"/>
      <c r="K782" s="62"/>
      <c r="L782" s="62"/>
    </row>
    <row r="783" spans="1:12">
      <c r="A783" s="58"/>
      <c r="B783" s="59"/>
      <c r="C783" s="60"/>
      <c r="D783" s="61"/>
      <c r="E783" s="62"/>
      <c r="F783" s="62" t="str">
        <f t="array" ref="F783">IF(ROWS($B$10:B783)&gt;COUNTIF($Z$2:$Z$200,"ذكر"),"",INDEX($AA$2:$AA$200,SMALL(IF($AF$2:$AF$200&lt;&gt;"",IF($Z$2:$Z$200="ذكر",ROW($AF$2:$AF$200)-ROW($AF$2)+1)),ROWS($B$10:B783))))</f>
        <v/>
      </c>
      <c r="G783" s="63" t="str">
        <f>IF(H783="","",MAX($G$9:G782)+1)</f>
        <v/>
      </c>
      <c r="H783" s="64"/>
      <c r="I783" s="60"/>
      <c r="J783" s="61"/>
      <c r="K783" s="62"/>
      <c r="L783" s="62"/>
    </row>
    <row r="784" spans="1:12">
      <c r="A784" s="58"/>
      <c r="B784" s="59"/>
      <c r="C784" s="60"/>
      <c r="D784" s="61"/>
      <c r="E784" s="62"/>
      <c r="F784" s="62" t="str">
        <f t="array" ref="F784">IF(ROWS($B$10:B784)&gt;COUNTIF($Z$2:$Z$200,"ذكر"),"",INDEX($AA$2:$AA$200,SMALL(IF($AF$2:$AF$200&lt;&gt;"",IF($Z$2:$Z$200="ذكر",ROW($AF$2:$AF$200)-ROW($AF$2)+1)),ROWS($B$10:B784))))</f>
        <v/>
      </c>
      <c r="G784" s="63" t="str">
        <f>IF(H784="","",MAX($G$9:G783)+1)</f>
        <v/>
      </c>
      <c r="H784" s="64"/>
      <c r="I784" s="60"/>
      <c r="J784" s="61"/>
      <c r="K784" s="62"/>
      <c r="L784" s="62"/>
    </row>
    <row r="785" spans="1:12">
      <c r="A785" s="58"/>
      <c r="B785" s="59"/>
      <c r="C785" s="60"/>
      <c r="D785" s="61"/>
      <c r="E785" s="62"/>
      <c r="F785" s="62" t="str">
        <f t="array" ref="F785">IF(ROWS($B$10:B785)&gt;COUNTIF($Z$2:$Z$200,"ذكر"),"",INDEX($AA$2:$AA$200,SMALL(IF($AF$2:$AF$200&lt;&gt;"",IF($Z$2:$Z$200="ذكر",ROW($AF$2:$AF$200)-ROW($AF$2)+1)),ROWS($B$10:B785))))</f>
        <v/>
      </c>
      <c r="G785" s="63" t="str">
        <f>IF(H785="","",MAX($G$9:G784)+1)</f>
        <v/>
      </c>
      <c r="H785" s="64"/>
      <c r="I785" s="60"/>
      <c r="J785" s="61"/>
      <c r="K785" s="62"/>
      <c r="L785" s="62"/>
    </row>
    <row r="786" spans="1:12">
      <c r="A786" s="58"/>
      <c r="B786" s="59"/>
      <c r="C786" s="60"/>
      <c r="D786" s="61"/>
      <c r="E786" s="62"/>
      <c r="F786" s="62" t="str">
        <f t="array" ref="F786">IF(ROWS($B$10:B786)&gt;COUNTIF($Z$2:$Z$200,"ذكر"),"",INDEX($AA$2:$AA$200,SMALL(IF($AF$2:$AF$200&lt;&gt;"",IF($Z$2:$Z$200="ذكر",ROW($AF$2:$AF$200)-ROW($AF$2)+1)),ROWS($B$10:B786))))</f>
        <v/>
      </c>
      <c r="G786" s="63" t="str">
        <f>IF(H786="","",MAX($G$9:G785)+1)</f>
        <v/>
      </c>
      <c r="H786" s="64"/>
      <c r="I786" s="60"/>
      <c r="J786" s="61"/>
      <c r="K786" s="62"/>
      <c r="L786" s="62"/>
    </row>
    <row r="787" spans="1:12">
      <c r="A787" s="58"/>
      <c r="B787" s="59"/>
      <c r="C787" s="60"/>
      <c r="D787" s="61"/>
      <c r="E787" s="62"/>
      <c r="F787" s="62" t="str">
        <f t="array" ref="F787">IF(ROWS($B$10:B787)&gt;COUNTIF($Z$2:$Z$200,"ذكر"),"",INDEX($AA$2:$AA$200,SMALL(IF($AF$2:$AF$200&lt;&gt;"",IF($Z$2:$Z$200="ذكر",ROW($AF$2:$AF$200)-ROW($AF$2)+1)),ROWS($B$10:B787))))</f>
        <v/>
      </c>
      <c r="G787" s="63" t="str">
        <f>IF(H787="","",MAX($G$9:G786)+1)</f>
        <v/>
      </c>
      <c r="H787" s="64"/>
      <c r="I787" s="60"/>
      <c r="J787" s="61"/>
      <c r="K787" s="62"/>
      <c r="L787" s="62"/>
    </row>
    <row r="788" spans="1:12">
      <c r="A788" s="58"/>
      <c r="B788" s="59"/>
      <c r="C788" s="60"/>
      <c r="D788" s="61"/>
      <c r="E788" s="62"/>
      <c r="F788" s="62" t="str">
        <f t="array" ref="F788">IF(ROWS($B$10:B788)&gt;COUNTIF($Z$2:$Z$200,"ذكر"),"",INDEX($AA$2:$AA$200,SMALL(IF($AF$2:$AF$200&lt;&gt;"",IF($Z$2:$Z$200="ذكر",ROW($AF$2:$AF$200)-ROW($AF$2)+1)),ROWS($B$10:B788))))</f>
        <v/>
      </c>
      <c r="G788" s="63" t="str">
        <f>IF(H788="","",MAX($G$9:G787)+1)</f>
        <v/>
      </c>
      <c r="H788" s="64"/>
      <c r="I788" s="60"/>
      <c r="J788" s="61"/>
      <c r="K788" s="62"/>
      <c r="L788" s="62"/>
    </row>
    <row r="789" spans="1:12">
      <c r="A789" s="58"/>
      <c r="B789" s="59"/>
      <c r="C789" s="60"/>
      <c r="D789" s="61"/>
      <c r="E789" s="62"/>
      <c r="F789" s="62" t="str">
        <f t="array" ref="F789">IF(ROWS($B$10:B789)&gt;COUNTIF($Z$2:$Z$200,"ذكر"),"",INDEX($AA$2:$AA$200,SMALL(IF($AF$2:$AF$200&lt;&gt;"",IF($Z$2:$Z$200="ذكر",ROW($AF$2:$AF$200)-ROW($AF$2)+1)),ROWS($B$10:B789))))</f>
        <v/>
      </c>
      <c r="G789" s="63" t="str">
        <f>IF(H789="","",MAX($G$9:G788)+1)</f>
        <v/>
      </c>
      <c r="H789" s="64"/>
      <c r="I789" s="60"/>
      <c r="J789" s="61"/>
      <c r="K789" s="62"/>
      <c r="L789" s="62"/>
    </row>
    <row r="790" spans="1:12">
      <c r="A790" s="58"/>
      <c r="B790" s="59"/>
      <c r="C790" s="60"/>
      <c r="D790" s="61"/>
      <c r="E790" s="62"/>
      <c r="F790" s="62" t="str">
        <f t="array" ref="F790">IF(ROWS($B$10:B790)&gt;COUNTIF($Z$2:$Z$200,"ذكر"),"",INDEX($AA$2:$AA$200,SMALL(IF($AF$2:$AF$200&lt;&gt;"",IF($Z$2:$Z$200="ذكر",ROW($AF$2:$AF$200)-ROW($AF$2)+1)),ROWS($B$10:B790))))</f>
        <v/>
      </c>
      <c r="G790" s="63" t="str">
        <f>IF(H790="","",MAX($G$9:G789)+1)</f>
        <v/>
      </c>
      <c r="H790" s="64"/>
      <c r="I790" s="60"/>
      <c r="J790" s="61"/>
      <c r="K790" s="62"/>
      <c r="L790" s="62"/>
    </row>
    <row r="791" spans="1:12">
      <c r="A791" s="58"/>
      <c r="B791" s="59"/>
      <c r="C791" s="60"/>
      <c r="D791" s="61"/>
      <c r="E791" s="62"/>
      <c r="F791" s="62" t="str">
        <f t="array" ref="F791">IF(ROWS($B$10:B791)&gt;COUNTIF($Z$2:$Z$200,"ذكر"),"",INDEX($AA$2:$AA$200,SMALL(IF($AF$2:$AF$200&lt;&gt;"",IF($Z$2:$Z$200="ذكر",ROW($AF$2:$AF$200)-ROW($AF$2)+1)),ROWS($B$10:B791))))</f>
        <v/>
      </c>
      <c r="G791" s="63" t="str">
        <f>IF(H791="","",MAX($G$9:G790)+1)</f>
        <v/>
      </c>
      <c r="H791" s="64"/>
      <c r="I791" s="60"/>
      <c r="J791" s="61"/>
      <c r="K791" s="62"/>
      <c r="L791" s="62"/>
    </row>
    <row r="792" spans="1:12">
      <c r="A792" s="58"/>
      <c r="B792" s="59"/>
      <c r="C792" s="60"/>
      <c r="D792" s="61"/>
      <c r="E792" s="62"/>
      <c r="F792" s="62" t="str">
        <f t="array" ref="F792">IF(ROWS($B$10:B792)&gt;COUNTIF($Z$2:$Z$200,"ذكر"),"",INDEX($AA$2:$AA$200,SMALL(IF($AF$2:$AF$200&lt;&gt;"",IF($Z$2:$Z$200="ذكر",ROW($AF$2:$AF$200)-ROW($AF$2)+1)),ROWS($B$10:B792))))</f>
        <v/>
      </c>
      <c r="G792" s="63" t="str">
        <f>IF(H792="","",MAX($G$9:G791)+1)</f>
        <v/>
      </c>
      <c r="H792" s="64"/>
      <c r="I792" s="60"/>
      <c r="J792" s="61"/>
      <c r="K792" s="62"/>
      <c r="L792" s="62"/>
    </row>
    <row r="793" spans="1:12">
      <c r="A793" s="58"/>
      <c r="B793" s="59"/>
      <c r="C793" s="60"/>
      <c r="D793" s="61"/>
      <c r="E793" s="62"/>
      <c r="F793" s="62" t="str">
        <f t="array" ref="F793">IF(ROWS($B$10:B793)&gt;COUNTIF($Z$2:$Z$200,"ذكر"),"",INDEX($AA$2:$AA$200,SMALL(IF($AF$2:$AF$200&lt;&gt;"",IF($Z$2:$Z$200="ذكر",ROW($AF$2:$AF$200)-ROW($AF$2)+1)),ROWS($B$10:B793))))</f>
        <v/>
      </c>
      <c r="G793" s="63" t="str">
        <f>IF(H793="","",MAX($G$9:G792)+1)</f>
        <v/>
      </c>
      <c r="H793" s="64"/>
      <c r="I793" s="60"/>
      <c r="J793" s="61"/>
      <c r="K793" s="62"/>
      <c r="L793" s="62"/>
    </row>
    <row r="794" spans="1:12">
      <c r="A794" s="58"/>
      <c r="B794" s="59"/>
      <c r="C794" s="60"/>
      <c r="D794" s="61"/>
      <c r="E794" s="62"/>
      <c r="F794" s="62" t="str">
        <f t="array" ref="F794">IF(ROWS($B$10:B794)&gt;COUNTIF($Z$2:$Z$200,"ذكر"),"",INDEX($AA$2:$AA$200,SMALL(IF($AF$2:$AF$200&lt;&gt;"",IF($Z$2:$Z$200="ذكر",ROW($AF$2:$AF$200)-ROW($AF$2)+1)),ROWS($B$10:B794))))</f>
        <v/>
      </c>
      <c r="G794" s="63" t="str">
        <f>IF(H794="","",MAX($G$9:G793)+1)</f>
        <v/>
      </c>
      <c r="H794" s="64"/>
      <c r="I794" s="60"/>
      <c r="J794" s="61"/>
      <c r="K794" s="62"/>
      <c r="L794" s="62"/>
    </row>
    <row r="795" spans="1:12">
      <c r="A795" s="58"/>
      <c r="B795" s="59"/>
      <c r="C795" s="60"/>
      <c r="D795" s="61"/>
      <c r="E795" s="62"/>
      <c r="F795" s="62" t="str">
        <f t="array" ref="F795">IF(ROWS($B$10:B795)&gt;COUNTIF($Z$2:$Z$200,"ذكر"),"",INDEX($AA$2:$AA$200,SMALL(IF($AF$2:$AF$200&lt;&gt;"",IF($Z$2:$Z$200="ذكر",ROW($AF$2:$AF$200)-ROW($AF$2)+1)),ROWS($B$10:B795))))</f>
        <v/>
      </c>
      <c r="G795" s="63" t="str">
        <f>IF(H795="","",MAX($G$9:G794)+1)</f>
        <v/>
      </c>
      <c r="H795" s="64"/>
      <c r="I795" s="60"/>
      <c r="J795" s="61"/>
      <c r="K795" s="62"/>
      <c r="L795" s="62"/>
    </row>
    <row r="796" spans="1:12">
      <c r="A796" s="58"/>
      <c r="B796" s="59"/>
      <c r="C796" s="60"/>
      <c r="D796" s="61"/>
      <c r="E796" s="62"/>
      <c r="F796" s="62" t="str">
        <f t="array" ref="F796">IF(ROWS($B$10:B796)&gt;COUNTIF($Z$2:$Z$200,"ذكر"),"",INDEX($AA$2:$AA$200,SMALL(IF($AF$2:$AF$200&lt;&gt;"",IF($Z$2:$Z$200="ذكر",ROW($AF$2:$AF$200)-ROW($AF$2)+1)),ROWS($B$10:B796))))</f>
        <v/>
      </c>
      <c r="G796" s="63" t="str">
        <f>IF(H796="","",MAX($G$9:G795)+1)</f>
        <v/>
      </c>
      <c r="H796" s="64"/>
      <c r="I796" s="60"/>
      <c r="J796" s="61"/>
      <c r="K796" s="62"/>
      <c r="L796" s="62"/>
    </row>
    <row r="797" spans="1:12">
      <c r="A797" s="58"/>
      <c r="B797" s="59"/>
      <c r="C797" s="60"/>
      <c r="D797" s="61"/>
      <c r="E797" s="62"/>
      <c r="F797" s="62" t="str">
        <f t="array" ref="F797">IF(ROWS($B$10:B797)&gt;COUNTIF($Z$2:$Z$200,"ذكر"),"",INDEX($AA$2:$AA$200,SMALL(IF($AF$2:$AF$200&lt;&gt;"",IF($Z$2:$Z$200="ذكر",ROW($AF$2:$AF$200)-ROW($AF$2)+1)),ROWS($B$10:B797))))</f>
        <v/>
      </c>
      <c r="G797" s="63" t="str">
        <f>IF(H797="","",MAX($G$9:G796)+1)</f>
        <v/>
      </c>
      <c r="H797" s="64"/>
      <c r="I797" s="60"/>
      <c r="J797" s="61"/>
      <c r="K797" s="62"/>
      <c r="L797" s="62"/>
    </row>
    <row r="798" spans="1:12">
      <c r="A798" s="58"/>
      <c r="B798" s="59"/>
      <c r="C798" s="60"/>
      <c r="D798" s="61"/>
      <c r="E798" s="62"/>
      <c r="F798" s="62" t="str">
        <f t="array" ref="F798">IF(ROWS($B$10:B798)&gt;COUNTIF($Z$2:$Z$200,"ذكر"),"",INDEX($AA$2:$AA$200,SMALL(IF($AF$2:$AF$200&lt;&gt;"",IF($Z$2:$Z$200="ذكر",ROW($AF$2:$AF$200)-ROW($AF$2)+1)),ROWS($B$10:B798))))</f>
        <v/>
      </c>
      <c r="G798" s="63" t="str">
        <f>IF(H798="","",MAX($G$9:G797)+1)</f>
        <v/>
      </c>
      <c r="H798" s="64"/>
      <c r="I798" s="60"/>
      <c r="J798" s="61"/>
      <c r="K798" s="62"/>
      <c r="L798" s="62"/>
    </row>
    <row r="799" spans="1:12">
      <c r="A799" s="58"/>
      <c r="B799" s="59"/>
      <c r="C799" s="60"/>
      <c r="D799" s="61"/>
      <c r="E799" s="62"/>
      <c r="F799" s="62" t="str">
        <f t="array" ref="F799">IF(ROWS($B$10:B799)&gt;COUNTIF($Z$2:$Z$200,"ذكر"),"",INDEX($AA$2:$AA$200,SMALL(IF($AF$2:$AF$200&lt;&gt;"",IF($Z$2:$Z$200="ذكر",ROW($AF$2:$AF$200)-ROW($AF$2)+1)),ROWS($B$10:B799))))</f>
        <v/>
      </c>
      <c r="G799" s="63" t="str">
        <f>IF(H799="","",MAX($G$9:G798)+1)</f>
        <v/>
      </c>
      <c r="H799" s="64"/>
      <c r="I799" s="60"/>
      <c r="J799" s="61"/>
      <c r="K799" s="62"/>
      <c r="L799" s="62"/>
    </row>
    <row r="800" spans="1:12">
      <c r="A800" s="58"/>
      <c r="B800" s="59"/>
      <c r="C800" s="60"/>
      <c r="D800" s="61"/>
      <c r="E800" s="62"/>
      <c r="F800" s="62" t="str">
        <f t="array" ref="F800">IF(ROWS($B$10:B800)&gt;COUNTIF($Z$2:$Z$200,"ذكر"),"",INDEX($AA$2:$AA$200,SMALL(IF($AF$2:$AF$200&lt;&gt;"",IF($Z$2:$Z$200="ذكر",ROW($AF$2:$AF$200)-ROW($AF$2)+1)),ROWS($B$10:B800))))</f>
        <v/>
      </c>
      <c r="G800" s="63" t="str">
        <f>IF(H800="","",MAX($G$9:G799)+1)</f>
        <v/>
      </c>
      <c r="H800" s="64"/>
      <c r="I800" s="60"/>
      <c r="J800" s="61"/>
      <c r="K800" s="62"/>
      <c r="L800" s="62"/>
    </row>
    <row r="801" spans="1:12">
      <c r="A801" s="58"/>
      <c r="B801" s="59"/>
      <c r="C801" s="60"/>
      <c r="D801" s="61"/>
      <c r="E801" s="62"/>
      <c r="F801" s="62" t="str">
        <f t="array" ref="F801">IF(ROWS($B$10:B801)&gt;COUNTIF($Z$2:$Z$200,"ذكر"),"",INDEX($AA$2:$AA$200,SMALL(IF($AF$2:$AF$200&lt;&gt;"",IF($Z$2:$Z$200="ذكر",ROW($AF$2:$AF$200)-ROW($AF$2)+1)),ROWS($B$10:B801))))</f>
        <v/>
      </c>
      <c r="G801" s="63" t="str">
        <f>IF(H801="","",MAX($G$9:G800)+1)</f>
        <v/>
      </c>
      <c r="H801" s="64"/>
      <c r="I801" s="60"/>
      <c r="J801" s="61"/>
      <c r="K801" s="62"/>
      <c r="L801" s="62"/>
    </row>
    <row r="802" spans="1:12">
      <c r="A802" s="58"/>
      <c r="B802" s="59"/>
      <c r="C802" s="60"/>
      <c r="D802" s="61"/>
      <c r="E802" s="62"/>
      <c r="F802" s="62" t="str">
        <f t="array" ref="F802">IF(ROWS($B$10:B802)&gt;COUNTIF($Z$2:$Z$200,"ذكر"),"",INDEX($AA$2:$AA$200,SMALL(IF($AF$2:$AF$200&lt;&gt;"",IF($Z$2:$Z$200="ذكر",ROW($AF$2:$AF$200)-ROW($AF$2)+1)),ROWS($B$10:B802))))</f>
        <v/>
      </c>
      <c r="G802" s="63" t="str">
        <f>IF(H802="","",MAX($G$9:G801)+1)</f>
        <v/>
      </c>
      <c r="H802" s="64"/>
      <c r="I802" s="60"/>
      <c r="J802" s="61"/>
      <c r="K802" s="62"/>
      <c r="L802" s="62"/>
    </row>
    <row r="803" spans="1:12">
      <c r="A803" s="58"/>
      <c r="B803" s="59"/>
      <c r="C803" s="60"/>
      <c r="D803" s="61"/>
      <c r="E803" s="62"/>
      <c r="F803" s="62" t="str">
        <f t="array" ref="F803">IF(ROWS($B$10:B803)&gt;COUNTIF($Z$2:$Z$200,"ذكر"),"",INDEX($AA$2:$AA$200,SMALL(IF($AF$2:$AF$200&lt;&gt;"",IF($Z$2:$Z$200="ذكر",ROW($AF$2:$AF$200)-ROW($AF$2)+1)),ROWS($B$10:B803))))</f>
        <v/>
      </c>
      <c r="G803" s="63" t="str">
        <f>IF(H803="","",MAX($G$9:G802)+1)</f>
        <v/>
      </c>
      <c r="H803" s="64"/>
      <c r="I803" s="60"/>
      <c r="J803" s="61"/>
      <c r="K803" s="62"/>
      <c r="L803" s="62"/>
    </row>
    <row r="804" spans="1:12">
      <c r="A804" s="58"/>
      <c r="B804" s="59"/>
      <c r="C804" s="60"/>
      <c r="D804" s="61"/>
      <c r="E804" s="62"/>
      <c r="F804" s="62" t="str">
        <f t="array" ref="F804">IF(ROWS($B$10:B804)&gt;COUNTIF($Z$2:$Z$200,"ذكر"),"",INDEX($AA$2:$AA$200,SMALL(IF($AF$2:$AF$200&lt;&gt;"",IF($Z$2:$Z$200="ذكر",ROW($AF$2:$AF$200)-ROW($AF$2)+1)),ROWS($B$10:B804))))</f>
        <v/>
      </c>
      <c r="G804" s="63" t="str">
        <f>IF(H804="","",MAX($G$9:G803)+1)</f>
        <v/>
      </c>
      <c r="H804" s="64"/>
      <c r="I804" s="60"/>
      <c r="J804" s="61"/>
      <c r="K804" s="62"/>
      <c r="L804" s="62"/>
    </row>
    <row r="805" spans="1:12">
      <c r="A805" s="58"/>
      <c r="B805" s="59"/>
      <c r="C805" s="60"/>
      <c r="D805" s="61"/>
      <c r="E805" s="62"/>
      <c r="F805" s="62" t="str">
        <f t="array" ref="F805">IF(ROWS($B$10:B805)&gt;COUNTIF($Z$2:$Z$200,"ذكر"),"",INDEX($AA$2:$AA$200,SMALL(IF($AF$2:$AF$200&lt;&gt;"",IF($Z$2:$Z$200="ذكر",ROW($AF$2:$AF$200)-ROW($AF$2)+1)),ROWS($B$10:B805))))</f>
        <v/>
      </c>
      <c r="G805" s="63" t="str">
        <f>IF(H805="","",MAX($G$9:G804)+1)</f>
        <v/>
      </c>
      <c r="H805" s="64"/>
      <c r="I805" s="60"/>
      <c r="J805" s="61"/>
      <c r="K805" s="62"/>
      <c r="L805" s="62"/>
    </row>
    <row r="806" spans="1:12">
      <c r="A806" s="58"/>
      <c r="B806" s="59"/>
      <c r="C806" s="60"/>
      <c r="D806" s="61"/>
      <c r="E806" s="62"/>
      <c r="F806" s="62" t="str">
        <f t="array" ref="F806">IF(ROWS($B$10:B806)&gt;COUNTIF($Z$2:$Z$200,"ذكر"),"",INDEX($AA$2:$AA$200,SMALL(IF($AF$2:$AF$200&lt;&gt;"",IF($Z$2:$Z$200="ذكر",ROW($AF$2:$AF$200)-ROW($AF$2)+1)),ROWS($B$10:B806))))</f>
        <v/>
      </c>
      <c r="G806" s="63" t="str">
        <f>IF(H806="","",MAX($G$9:G805)+1)</f>
        <v/>
      </c>
      <c r="H806" s="64"/>
      <c r="I806" s="60"/>
      <c r="J806" s="61"/>
      <c r="K806" s="62"/>
      <c r="L806" s="62"/>
    </row>
    <row r="807" spans="1:12">
      <c r="A807" s="58"/>
      <c r="B807" s="59"/>
      <c r="C807" s="60"/>
      <c r="D807" s="61"/>
      <c r="E807" s="62"/>
      <c r="F807" s="62" t="str">
        <f t="array" ref="F807">IF(ROWS($B$10:B807)&gt;COUNTIF($Z$2:$Z$200,"ذكر"),"",INDEX($AA$2:$AA$200,SMALL(IF($AF$2:$AF$200&lt;&gt;"",IF($Z$2:$Z$200="ذكر",ROW($AF$2:$AF$200)-ROW($AF$2)+1)),ROWS($B$10:B807))))</f>
        <v/>
      </c>
      <c r="G807" s="63" t="str">
        <f>IF(H807="","",MAX($G$9:G806)+1)</f>
        <v/>
      </c>
      <c r="H807" s="64"/>
      <c r="I807" s="60"/>
      <c r="J807" s="61"/>
      <c r="K807" s="62"/>
      <c r="L807" s="62"/>
    </row>
    <row r="808" spans="1:12">
      <c r="A808" s="58"/>
      <c r="B808" s="59"/>
      <c r="C808" s="60"/>
      <c r="D808" s="61"/>
      <c r="E808" s="62"/>
      <c r="F808" s="62" t="str">
        <f t="array" ref="F808">IF(ROWS($B$10:B808)&gt;COUNTIF($Z$2:$Z$200,"ذكر"),"",INDEX($AA$2:$AA$200,SMALL(IF($AF$2:$AF$200&lt;&gt;"",IF($Z$2:$Z$200="ذكر",ROW($AF$2:$AF$200)-ROW($AF$2)+1)),ROWS($B$10:B808))))</f>
        <v/>
      </c>
      <c r="G808" s="63" t="str">
        <f>IF(H808="","",MAX($G$9:G807)+1)</f>
        <v/>
      </c>
      <c r="H808" s="64"/>
      <c r="I808" s="60"/>
      <c r="J808" s="61"/>
      <c r="K808" s="62"/>
      <c r="L808" s="62"/>
    </row>
    <row r="809" spans="1:12">
      <c r="A809" s="58"/>
      <c r="B809" s="59"/>
      <c r="C809" s="60"/>
      <c r="D809" s="61"/>
      <c r="E809" s="62"/>
      <c r="F809" s="62" t="str">
        <f t="array" ref="F809">IF(ROWS($B$10:B809)&gt;COUNTIF($Z$2:$Z$200,"ذكر"),"",INDEX($AA$2:$AA$200,SMALL(IF($AF$2:$AF$200&lt;&gt;"",IF($Z$2:$Z$200="ذكر",ROW($AF$2:$AF$200)-ROW($AF$2)+1)),ROWS($B$10:B809))))</f>
        <v/>
      </c>
      <c r="G809" s="63" t="str">
        <f>IF(H809="","",MAX($G$9:G808)+1)</f>
        <v/>
      </c>
      <c r="H809" s="64"/>
      <c r="I809" s="60"/>
      <c r="J809" s="61"/>
      <c r="K809" s="62"/>
      <c r="L809" s="62"/>
    </row>
    <row r="810" spans="1:12">
      <c r="A810" s="58"/>
      <c r="B810" s="59"/>
      <c r="C810" s="60"/>
      <c r="D810" s="61"/>
      <c r="E810" s="62"/>
      <c r="F810" s="62" t="str">
        <f t="array" ref="F810">IF(ROWS($B$10:B810)&gt;COUNTIF($Z$2:$Z$200,"ذكر"),"",INDEX($AA$2:$AA$200,SMALL(IF($AF$2:$AF$200&lt;&gt;"",IF($Z$2:$Z$200="ذكر",ROW($AF$2:$AF$200)-ROW($AF$2)+1)),ROWS($B$10:B810))))</f>
        <v/>
      </c>
      <c r="G810" s="63" t="str">
        <f>IF(H810="","",MAX($G$9:G809)+1)</f>
        <v/>
      </c>
      <c r="H810" s="64"/>
      <c r="I810" s="60"/>
      <c r="J810" s="61"/>
      <c r="K810" s="62"/>
      <c r="L810" s="62"/>
    </row>
    <row r="811" spans="1:12">
      <c r="A811" s="58"/>
      <c r="B811" s="59"/>
      <c r="C811" s="60"/>
      <c r="D811" s="61"/>
      <c r="E811" s="62"/>
      <c r="F811" s="62" t="str">
        <f t="array" ref="F811">IF(ROWS($B$10:B811)&gt;COUNTIF($Z$2:$Z$200,"ذكر"),"",INDEX($AA$2:$AA$200,SMALL(IF($AF$2:$AF$200&lt;&gt;"",IF($Z$2:$Z$200="ذكر",ROW($AF$2:$AF$200)-ROW($AF$2)+1)),ROWS($B$10:B811))))</f>
        <v/>
      </c>
      <c r="G811" s="63" t="str">
        <f>IF(H811="","",MAX($G$9:G810)+1)</f>
        <v/>
      </c>
      <c r="H811" s="64"/>
      <c r="I811" s="60"/>
      <c r="J811" s="61"/>
      <c r="K811" s="62"/>
      <c r="L811" s="62"/>
    </row>
    <row r="812" spans="1:12">
      <c r="A812" s="58"/>
      <c r="B812" s="59"/>
      <c r="C812" s="60"/>
      <c r="D812" s="61"/>
      <c r="E812" s="62"/>
      <c r="F812" s="62" t="str">
        <f t="array" ref="F812">IF(ROWS($B$10:B812)&gt;COUNTIF($Z$2:$Z$200,"ذكر"),"",INDEX($AA$2:$AA$200,SMALL(IF($AF$2:$AF$200&lt;&gt;"",IF($Z$2:$Z$200="ذكر",ROW($AF$2:$AF$200)-ROW($AF$2)+1)),ROWS($B$10:B812))))</f>
        <v/>
      </c>
      <c r="G812" s="63" t="str">
        <f>IF(H812="","",MAX($G$9:G811)+1)</f>
        <v/>
      </c>
      <c r="H812" s="64"/>
      <c r="I812" s="60"/>
      <c r="J812" s="61"/>
      <c r="K812" s="62"/>
      <c r="L812" s="62"/>
    </row>
    <row r="813" spans="1:12">
      <c r="A813" s="58"/>
      <c r="B813" s="59"/>
      <c r="C813" s="60"/>
      <c r="D813" s="61"/>
      <c r="E813" s="62"/>
      <c r="F813" s="62" t="str">
        <f t="array" ref="F813">IF(ROWS($B$10:B813)&gt;COUNTIF($Z$2:$Z$200,"ذكر"),"",INDEX($AA$2:$AA$200,SMALL(IF($AF$2:$AF$200&lt;&gt;"",IF($Z$2:$Z$200="ذكر",ROW($AF$2:$AF$200)-ROW($AF$2)+1)),ROWS($B$10:B813))))</f>
        <v/>
      </c>
      <c r="G813" s="63" t="str">
        <f>IF(H813="","",MAX($G$9:G812)+1)</f>
        <v/>
      </c>
      <c r="H813" s="64"/>
      <c r="I813" s="60"/>
      <c r="J813" s="61"/>
      <c r="K813" s="62"/>
      <c r="L813" s="62"/>
    </row>
    <row r="814" spans="1:12">
      <c r="A814" s="58"/>
      <c r="B814" s="59"/>
      <c r="C814" s="60"/>
      <c r="D814" s="61"/>
      <c r="E814" s="62"/>
      <c r="F814" s="62" t="str">
        <f t="array" ref="F814">IF(ROWS($B$10:B814)&gt;COUNTIF($Z$2:$Z$200,"ذكر"),"",INDEX($AA$2:$AA$200,SMALL(IF($AF$2:$AF$200&lt;&gt;"",IF($Z$2:$Z$200="ذكر",ROW($AF$2:$AF$200)-ROW($AF$2)+1)),ROWS($B$10:B814))))</f>
        <v/>
      </c>
      <c r="G814" s="63" t="str">
        <f>IF(H814="","",MAX($G$9:G813)+1)</f>
        <v/>
      </c>
      <c r="H814" s="64"/>
      <c r="I814" s="60"/>
      <c r="J814" s="61"/>
      <c r="K814" s="62"/>
      <c r="L814" s="62"/>
    </row>
    <row r="815" spans="1:12">
      <c r="A815" s="58"/>
      <c r="B815" s="59"/>
      <c r="C815" s="60"/>
      <c r="D815" s="61"/>
      <c r="E815" s="62"/>
      <c r="F815" s="62" t="str">
        <f t="array" ref="F815">IF(ROWS($B$10:B815)&gt;COUNTIF($Z$2:$Z$200,"ذكر"),"",INDEX($AA$2:$AA$200,SMALL(IF($AF$2:$AF$200&lt;&gt;"",IF($Z$2:$Z$200="ذكر",ROW($AF$2:$AF$200)-ROW($AF$2)+1)),ROWS($B$10:B815))))</f>
        <v/>
      </c>
      <c r="G815" s="63" t="str">
        <f>IF(H815="","",MAX($G$9:G814)+1)</f>
        <v/>
      </c>
      <c r="H815" s="64"/>
      <c r="I815" s="60"/>
      <c r="J815" s="61"/>
      <c r="K815" s="62"/>
      <c r="L815" s="62"/>
    </row>
    <row r="816" spans="1:12">
      <c r="A816" s="58"/>
      <c r="B816" s="59"/>
      <c r="C816" s="60"/>
      <c r="D816" s="61"/>
      <c r="E816" s="62"/>
      <c r="F816" s="62" t="str">
        <f t="array" ref="F816">IF(ROWS($B$10:B816)&gt;COUNTIF($Z$2:$Z$200,"ذكر"),"",INDEX($AA$2:$AA$200,SMALL(IF($AF$2:$AF$200&lt;&gt;"",IF($Z$2:$Z$200="ذكر",ROW($AF$2:$AF$200)-ROW($AF$2)+1)),ROWS($B$10:B816))))</f>
        <v/>
      </c>
      <c r="G816" s="63" t="str">
        <f>IF(H816="","",MAX($G$9:G815)+1)</f>
        <v/>
      </c>
      <c r="H816" s="64"/>
      <c r="I816" s="60"/>
      <c r="J816" s="61"/>
      <c r="K816" s="62"/>
      <c r="L816" s="62"/>
    </row>
    <row r="817" spans="1:12">
      <c r="A817" s="58"/>
      <c r="B817" s="59"/>
      <c r="C817" s="60"/>
      <c r="D817" s="61"/>
      <c r="E817" s="62"/>
      <c r="F817" s="62" t="str">
        <f t="array" ref="F817">IF(ROWS($B$10:B817)&gt;COUNTIF($Z$2:$Z$200,"ذكر"),"",INDEX($AA$2:$AA$200,SMALL(IF($AF$2:$AF$200&lt;&gt;"",IF($Z$2:$Z$200="ذكر",ROW($AF$2:$AF$200)-ROW($AF$2)+1)),ROWS($B$10:B817))))</f>
        <v/>
      </c>
      <c r="G817" s="63" t="str">
        <f>IF(H817="","",MAX($G$9:G816)+1)</f>
        <v/>
      </c>
      <c r="H817" s="64"/>
      <c r="I817" s="60"/>
      <c r="J817" s="61"/>
      <c r="K817" s="62"/>
      <c r="L817" s="62"/>
    </row>
    <row r="818" spans="1:12">
      <c r="A818" s="58"/>
      <c r="B818" s="59"/>
      <c r="C818" s="60"/>
      <c r="D818" s="61"/>
      <c r="E818" s="62"/>
      <c r="F818" s="62" t="str">
        <f t="array" ref="F818">IF(ROWS($B$10:B818)&gt;COUNTIF($Z$2:$Z$200,"ذكر"),"",INDEX($AA$2:$AA$200,SMALL(IF($AF$2:$AF$200&lt;&gt;"",IF($Z$2:$Z$200="ذكر",ROW($AF$2:$AF$200)-ROW($AF$2)+1)),ROWS($B$10:B818))))</f>
        <v/>
      </c>
      <c r="G818" s="63" t="str">
        <f>IF(H818="","",MAX($G$9:G817)+1)</f>
        <v/>
      </c>
      <c r="H818" s="64"/>
      <c r="I818" s="60"/>
      <c r="J818" s="61"/>
      <c r="K818" s="62"/>
      <c r="L818" s="62"/>
    </row>
    <row r="819" spans="1:12">
      <c r="A819" s="58"/>
      <c r="B819" s="59"/>
      <c r="C819" s="60"/>
      <c r="D819" s="61"/>
      <c r="E819" s="62"/>
      <c r="F819" s="62" t="str">
        <f t="array" ref="F819">IF(ROWS($B$10:B819)&gt;COUNTIF($Z$2:$Z$200,"ذكر"),"",INDEX($AA$2:$AA$200,SMALL(IF($AF$2:$AF$200&lt;&gt;"",IF($Z$2:$Z$200="ذكر",ROW($AF$2:$AF$200)-ROW($AF$2)+1)),ROWS($B$10:B819))))</f>
        <v/>
      </c>
      <c r="G819" s="63" t="str">
        <f>IF(H819="","",MAX($G$9:G818)+1)</f>
        <v/>
      </c>
      <c r="H819" s="64"/>
      <c r="I819" s="60"/>
      <c r="J819" s="61"/>
      <c r="K819" s="62"/>
      <c r="L819" s="62"/>
    </row>
    <row r="820" spans="1:12">
      <c r="A820" s="58"/>
      <c r="B820" s="59"/>
      <c r="C820" s="60"/>
      <c r="D820" s="61"/>
      <c r="E820" s="62"/>
      <c r="F820" s="62" t="str">
        <f t="array" ref="F820">IF(ROWS($B$10:B820)&gt;COUNTIF($Z$2:$Z$200,"ذكر"),"",INDEX($AA$2:$AA$200,SMALL(IF($AF$2:$AF$200&lt;&gt;"",IF($Z$2:$Z$200="ذكر",ROW($AF$2:$AF$200)-ROW($AF$2)+1)),ROWS($B$10:B820))))</f>
        <v/>
      </c>
      <c r="G820" s="63" t="str">
        <f>IF(H820="","",MAX($G$9:G819)+1)</f>
        <v/>
      </c>
      <c r="H820" s="64"/>
      <c r="I820" s="60"/>
      <c r="J820" s="61"/>
      <c r="K820" s="62"/>
      <c r="L820" s="62"/>
    </row>
    <row r="821" spans="1:12">
      <c r="A821" s="58"/>
      <c r="B821" s="59"/>
      <c r="C821" s="60"/>
      <c r="D821" s="61"/>
      <c r="E821" s="62"/>
      <c r="F821" s="62" t="str">
        <f t="array" ref="F821">IF(ROWS($B$10:B821)&gt;COUNTIF($Z$2:$Z$200,"ذكر"),"",INDEX($AA$2:$AA$200,SMALL(IF($AF$2:$AF$200&lt;&gt;"",IF($Z$2:$Z$200="ذكر",ROW($AF$2:$AF$200)-ROW($AF$2)+1)),ROWS($B$10:B821))))</f>
        <v/>
      </c>
      <c r="G821" s="63" t="str">
        <f>IF(H821="","",MAX($G$9:G820)+1)</f>
        <v/>
      </c>
      <c r="H821" s="64"/>
      <c r="I821" s="60"/>
      <c r="J821" s="61"/>
      <c r="K821" s="62"/>
      <c r="L821" s="62"/>
    </row>
    <row r="822" spans="1:12">
      <c r="A822" s="58"/>
      <c r="B822" s="59"/>
      <c r="C822" s="60"/>
      <c r="D822" s="61"/>
      <c r="E822" s="62"/>
      <c r="F822" s="62" t="str">
        <f t="array" ref="F822">IF(ROWS($B$10:B822)&gt;COUNTIF($Z$2:$Z$200,"ذكر"),"",INDEX($AA$2:$AA$200,SMALL(IF($AF$2:$AF$200&lt;&gt;"",IF($Z$2:$Z$200="ذكر",ROW($AF$2:$AF$200)-ROW($AF$2)+1)),ROWS($B$10:B822))))</f>
        <v/>
      </c>
      <c r="G822" s="63" t="str">
        <f>IF(H822="","",MAX($G$9:G821)+1)</f>
        <v/>
      </c>
      <c r="H822" s="64"/>
      <c r="I822" s="60"/>
      <c r="J822" s="61"/>
      <c r="K822" s="62"/>
      <c r="L822" s="62"/>
    </row>
    <row r="823" spans="1:12">
      <c r="A823" s="58"/>
      <c r="B823" s="59"/>
      <c r="C823" s="60"/>
      <c r="D823" s="61"/>
      <c r="E823" s="62"/>
      <c r="F823" s="62" t="str">
        <f t="array" ref="F823">IF(ROWS($B$10:B823)&gt;COUNTIF($Z$2:$Z$200,"ذكر"),"",INDEX($AA$2:$AA$200,SMALL(IF($AF$2:$AF$200&lt;&gt;"",IF($Z$2:$Z$200="ذكر",ROW($AF$2:$AF$200)-ROW($AF$2)+1)),ROWS($B$10:B823))))</f>
        <v/>
      </c>
      <c r="G823" s="63" t="str">
        <f>IF(H823="","",MAX($G$9:G822)+1)</f>
        <v/>
      </c>
      <c r="H823" s="64"/>
      <c r="I823" s="60"/>
      <c r="J823" s="61"/>
      <c r="K823" s="62"/>
      <c r="L823" s="62"/>
    </row>
    <row r="824" spans="1:12">
      <c r="A824" s="58"/>
      <c r="B824" s="59"/>
      <c r="C824" s="60"/>
      <c r="D824" s="61"/>
      <c r="E824" s="62"/>
      <c r="F824" s="62" t="str">
        <f t="array" ref="F824">IF(ROWS($B$10:B824)&gt;COUNTIF($Z$2:$Z$200,"ذكر"),"",INDEX($AA$2:$AA$200,SMALL(IF($AF$2:$AF$200&lt;&gt;"",IF($Z$2:$Z$200="ذكر",ROW($AF$2:$AF$200)-ROW($AF$2)+1)),ROWS($B$10:B824))))</f>
        <v/>
      </c>
      <c r="G824" s="63" t="str">
        <f>IF(H824="","",MAX($G$9:G823)+1)</f>
        <v/>
      </c>
      <c r="H824" s="64"/>
      <c r="I824" s="60"/>
      <c r="J824" s="61"/>
      <c r="K824" s="62"/>
      <c r="L824" s="62"/>
    </row>
    <row r="825" spans="1:12">
      <c r="A825" s="58"/>
      <c r="B825" s="59"/>
      <c r="C825" s="60"/>
      <c r="D825" s="61"/>
      <c r="E825" s="62"/>
      <c r="F825" s="62" t="str">
        <f t="array" ref="F825">IF(ROWS($B$10:B825)&gt;COUNTIF($Z$2:$Z$200,"ذكر"),"",INDEX($AA$2:$AA$200,SMALL(IF($AF$2:$AF$200&lt;&gt;"",IF($Z$2:$Z$200="ذكر",ROW($AF$2:$AF$200)-ROW($AF$2)+1)),ROWS($B$10:B825))))</f>
        <v/>
      </c>
      <c r="G825" s="63" t="str">
        <f>IF(H825="","",MAX($G$9:G824)+1)</f>
        <v/>
      </c>
      <c r="H825" s="64"/>
      <c r="I825" s="60"/>
      <c r="J825" s="61"/>
      <c r="K825" s="62"/>
      <c r="L825" s="62"/>
    </row>
    <row r="826" spans="1:12">
      <c r="A826" s="58"/>
      <c r="B826" s="59"/>
      <c r="C826" s="60"/>
      <c r="D826" s="61"/>
      <c r="E826" s="62"/>
      <c r="F826" s="62" t="str">
        <f t="array" ref="F826">IF(ROWS($B$10:B826)&gt;COUNTIF($Z$2:$Z$200,"ذكر"),"",INDEX($AA$2:$AA$200,SMALL(IF($AF$2:$AF$200&lt;&gt;"",IF($Z$2:$Z$200="ذكر",ROW($AF$2:$AF$200)-ROW($AF$2)+1)),ROWS($B$10:B826))))</f>
        <v/>
      </c>
      <c r="G826" s="63" t="str">
        <f>IF(H826="","",MAX($G$9:G825)+1)</f>
        <v/>
      </c>
      <c r="H826" s="64"/>
      <c r="I826" s="60"/>
      <c r="J826" s="61"/>
      <c r="K826" s="62"/>
      <c r="L826" s="62"/>
    </row>
    <row r="827" spans="1:12">
      <c r="A827" s="58"/>
      <c r="B827" s="59"/>
      <c r="C827" s="60"/>
      <c r="D827" s="61"/>
      <c r="E827" s="62"/>
      <c r="F827" s="62" t="str">
        <f t="array" ref="F827">IF(ROWS($B$10:B827)&gt;COUNTIF($Z$2:$Z$200,"ذكر"),"",INDEX($AA$2:$AA$200,SMALL(IF($AF$2:$AF$200&lt;&gt;"",IF($Z$2:$Z$200="ذكر",ROW($AF$2:$AF$200)-ROW($AF$2)+1)),ROWS($B$10:B827))))</f>
        <v/>
      </c>
      <c r="G827" s="63" t="str">
        <f>IF(H827="","",MAX($G$9:G826)+1)</f>
        <v/>
      </c>
      <c r="H827" s="64"/>
      <c r="I827" s="60"/>
      <c r="J827" s="61"/>
      <c r="K827" s="62"/>
      <c r="L827" s="62"/>
    </row>
    <row r="828" spans="1:12">
      <c r="A828" s="58"/>
      <c r="B828" s="59"/>
      <c r="C828" s="60"/>
      <c r="D828" s="61"/>
      <c r="E828" s="62"/>
      <c r="F828" s="62" t="str">
        <f t="array" ref="F828">IF(ROWS($B$10:B828)&gt;COUNTIF($Z$2:$Z$200,"ذكر"),"",INDEX($AA$2:$AA$200,SMALL(IF($AF$2:$AF$200&lt;&gt;"",IF($Z$2:$Z$200="ذكر",ROW($AF$2:$AF$200)-ROW($AF$2)+1)),ROWS($B$10:B828))))</f>
        <v/>
      </c>
      <c r="G828" s="63" t="str">
        <f>IF(H828="","",MAX($G$9:G827)+1)</f>
        <v/>
      </c>
      <c r="H828" s="64"/>
      <c r="I828" s="60"/>
      <c r="J828" s="61"/>
      <c r="K828" s="62"/>
      <c r="L828" s="62"/>
    </row>
    <row r="829" spans="1:12">
      <c r="A829" s="58"/>
      <c r="B829" s="59"/>
      <c r="C829" s="60"/>
      <c r="D829" s="61"/>
      <c r="E829" s="62"/>
      <c r="F829" s="62" t="str">
        <f t="array" ref="F829">IF(ROWS($B$10:B829)&gt;COUNTIF($Z$2:$Z$200,"ذكر"),"",INDEX($AA$2:$AA$200,SMALL(IF($AF$2:$AF$200&lt;&gt;"",IF($Z$2:$Z$200="ذكر",ROW($AF$2:$AF$200)-ROW($AF$2)+1)),ROWS($B$10:B829))))</f>
        <v/>
      </c>
      <c r="G829" s="63" t="str">
        <f>IF(H829="","",MAX($G$9:G828)+1)</f>
        <v/>
      </c>
      <c r="H829" s="64"/>
      <c r="I829" s="60"/>
      <c r="J829" s="61"/>
      <c r="K829" s="62"/>
      <c r="L829" s="62"/>
    </row>
    <row r="830" spans="1:12">
      <c r="A830" s="58"/>
      <c r="B830" s="59"/>
      <c r="C830" s="60"/>
      <c r="D830" s="61"/>
      <c r="E830" s="62"/>
      <c r="F830" s="62" t="str">
        <f t="array" ref="F830">IF(ROWS($B$10:B830)&gt;COUNTIF($Z$2:$Z$200,"ذكر"),"",INDEX($AA$2:$AA$200,SMALL(IF($AF$2:$AF$200&lt;&gt;"",IF($Z$2:$Z$200="ذكر",ROW($AF$2:$AF$200)-ROW($AF$2)+1)),ROWS($B$10:B830))))</f>
        <v/>
      </c>
      <c r="G830" s="63" t="str">
        <f>IF(H830="","",MAX($G$9:G829)+1)</f>
        <v/>
      </c>
      <c r="H830" s="64"/>
      <c r="I830" s="60"/>
      <c r="J830" s="61"/>
      <c r="K830" s="62"/>
      <c r="L830" s="62"/>
    </row>
    <row r="831" spans="1:12">
      <c r="A831" s="58"/>
      <c r="B831" s="59"/>
      <c r="C831" s="60"/>
      <c r="D831" s="61"/>
      <c r="E831" s="62"/>
      <c r="F831" s="62" t="str">
        <f t="array" ref="F831">IF(ROWS($B$10:B831)&gt;COUNTIF($Z$2:$Z$200,"ذكر"),"",INDEX($AA$2:$AA$200,SMALL(IF($AF$2:$AF$200&lt;&gt;"",IF($Z$2:$Z$200="ذكر",ROW($AF$2:$AF$200)-ROW($AF$2)+1)),ROWS($B$10:B831))))</f>
        <v/>
      </c>
      <c r="G831" s="63" t="str">
        <f>IF(H831="","",MAX($G$9:G830)+1)</f>
        <v/>
      </c>
      <c r="H831" s="64"/>
      <c r="I831" s="60"/>
      <c r="J831" s="61"/>
      <c r="K831" s="62"/>
      <c r="L831" s="62"/>
    </row>
    <row r="832" spans="1:12">
      <c r="A832" s="58"/>
      <c r="B832" s="59"/>
      <c r="C832" s="60"/>
      <c r="D832" s="61"/>
      <c r="E832" s="62"/>
      <c r="F832" s="62" t="str">
        <f t="array" ref="F832">IF(ROWS($B$10:B832)&gt;COUNTIF($Z$2:$Z$200,"ذكر"),"",INDEX($AA$2:$AA$200,SMALL(IF($AF$2:$AF$200&lt;&gt;"",IF($Z$2:$Z$200="ذكر",ROW($AF$2:$AF$200)-ROW($AF$2)+1)),ROWS($B$10:B832))))</f>
        <v/>
      </c>
      <c r="G832" s="63" t="str">
        <f>IF(H832="","",MAX($G$9:G831)+1)</f>
        <v/>
      </c>
      <c r="H832" s="64"/>
      <c r="I832" s="60"/>
      <c r="J832" s="61"/>
      <c r="K832" s="62"/>
      <c r="L832" s="62"/>
    </row>
    <row r="833" spans="1:12">
      <c r="A833" s="58"/>
      <c r="B833" s="59"/>
      <c r="C833" s="60"/>
      <c r="D833" s="61"/>
      <c r="E833" s="62"/>
      <c r="F833" s="62" t="str">
        <f t="array" ref="F833">IF(ROWS($B$10:B833)&gt;COUNTIF($Z$2:$Z$200,"ذكر"),"",INDEX($AA$2:$AA$200,SMALL(IF($AF$2:$AF$200&lt;&gt;"",IF($Z$2:$Z$200="ذكر",ROW($AF$2:$AF$200)-ROW($AF$2)+1)),ROWS($B$10:B833))))</f>
        <v/>
      </c>
      <c r="G833" s="63" t="str">
        <f>IF(H833="","",MAX($G$9:G832)+1)</f>
        <v/>
      </c>
      <c r="H833" s="64"/>
      <c r="I833" s="60"/>
      <c r="J833" s="61"/>
      <c r="K833" s="62"/>
      <c r="L833" s="62"/>
    </row>
    <row r="834" spans="1:12">
      <c r="A834" s="58"/>
      <c r="B834" s="59"/>
      <c r="C834" s="60"/>
      <c r="D834" s="61"/>
      <c r="E834" s="62"/>
      <c r="F834" s="62" t="str">
        <f t="array" ref="F834">IF(ROWS($B$10:B834)&gt;COUNTIF($Z$2:$Z$200,"ذكر"),"",INDEX($AA$2:$AA$200,SMALL(IF($AF$2:$AF$200&lt;&gt;"",IF($Z$2:$Z$200="ذكر",ROW($AF$2:$AF$200)-ROW($AF$2)+1)),ROWS($B$10:B834))))</f>
        <v/>
      </c>
      <c r="G834" s="63" t="str">
        <f>IF(H834="","",MAX($G$9:G833)+1)</f>
        <v/>
      </c>
      <c r="H834" s="64"/>
      <c r="I834" s="60"/>
      <c r="J834" s="61"/>
      <c r="K834" s="62"/>
      <c r="L834" s="62"/>
    </row>
    <row r="835" spans="1:12">
      <c r="A835" s="58"/>
      <c r="B835" s="59"/>
      <c r="C835" s="60"/>
      <c r="D835" s="61"/>
      <c r="E835" s="62"/>
      <c r="F835" s="62" t="str">
        <f t="array" ref="F835">IF(ROWS($B$10:B835)&gt;COUNTIF($Z$2:$Z$200,"ذكر"),"",INDEX($AA$2:$AA$200,SMALL(IF($AF$2:$AF$200&lt;&gt;"",IF($Z$2:$Z$200="ذكر",ROW($AF$2:$AF$200)-ROW($AF$2)+1)),ROWS($B$10:B835))))</f>
        <v/>
      </c>
      <c r="G835" s="63" t="str">
        <f>IF(H835="","",MAX($G$9:G834)+1)</f>
        <v/>
      </c>
      <c r="H835" s="64"/>
      <c r="I835" s="60"/>
      <c r="J835" s="61"/>
      <c r="K835" s="62"/>
      <c r="L835" s="62"/>
    </row>
    <row r="836" spans="1:12">
      <c r="A836" s="58"/>
      <c r="B836" s="59"/>
      <c r="C836" s="60"/>
      <c r="D836" s="61"/>
      <c r="E836" s="62"/>
      <c r="F836" s="62" t="str">
        <f t="array" ref="F836">IF(ROWS($B$10:B836)&gt;COUNTIF($Z$2:$Z$200,"ذكر"),"",INDEX($AA$2:$AA$200,SMALL(IF($AF$2:$AF$200&lt;&gt;"",IF($Z$2:$Z$200="ذكر",ROW($AF$2:$AF$200)-ROW($AF$2)+1)),ROWS($B$10:B836))))</f>
        <v/>
      </c>
      <c r="G836" s="63" t="str">
        <f>IF(H836="","",MAX($G$9:G835)+1)</f>
        <v/>
      </c>
      <c r="H836" s="64"/>
      <c r="I836" s="60"/>
      <c r="J836" s="61"/>
      <c r="K836" s="62"/>
      <c r="L836" s="62"/>
    </row>
    <row r="837" spans="1:12">
      <c r="A837" s="58"/>
      <c r="B837" s="59"/>
      <c r="C837" s="60"/>
      <c r="D837" s="61"/>
      <c r="E837" s="62"/>
      <c r="F837" s="62" t="str">
        <f t="array" ref="F837">IF(ROWS($B$10:B837)&gt;COUNTIF($Z$2:$Z$200,"ذكر"),"",INDEX($AA$2:$AA$200,SMALL(IF($AF$2:$AF$200&lt;&gt;"",IF($Z$2:$Z$200="ذكر",ROW($AF$2:$AF$200)-ROW($AF$2)+1)),ROWS($B$10:B837))))</f>
        <v/>
      </c>
      <c r="G837" s="63" t="str">
        <f>IF(H837="","",MAX($G$9:G836)+1)</f>
        <v/>
      </c>
      <c r="H837" s="64"/>
      <c r="I837" s="60"/>
      <c r="J837" s="61"/>
      <c r="K837" s="62"/>
      <c r="L837" s="62"/>
    </row>
    <row r="838" spans="1:12">
      <c r="A838" s="58"/>
      <c r="B838" s="59"/>
      <c r="C838" s="60"/>
      <c r="D838" s="61"/>
      <c r="E838" s="62"/>
      <c r="F838" s="62" t="str">
        <f t="array" ref="F838">IF(ROWS($B$10:B838)&gt;COUNTIF($Z$2:$Z$200,"ذكر"),"",INDEX($AA$2:$AA$200,SMALL(IF($AF$2:$AF$200&lt;&gt;"",IF($Z$2:$Z$200="ذكر",ROW($AF$2:$AF$200)-ROW($AF$2)+1)),ROWS($B$10:B838))))</f>
        <v/>
      </c>
      <c r="G838" s="63" t="str">
        <f>IF(H838="","",MAX($G$9:G837)+1)</f>
        <v/>
      </c>
      <c r="H838" s="64"/>
      <c r="I838" s="60"/>
      <c r="J838" s="61"/>
      <c r="K838" s="62"/>
      <c r="L838" s="62"/>
    </row>
    <row r="839" spans="1:12">
      <c r="A839" s="58"/>
      <c r="B839" s="59"/>
      <c r="C839" s="60"/>
      <c r="D839" s="61"/>
      <c r="E839" s="62"/>
      <c r="F839" s="62" t="str">
        <f t="array" ref="F839">IF(ROWS($B$10:B839)&gt;COUNTIF($Z$2:$Z$200,"ذكر"),"",INDEX($AA$2:$AA$200,SMALL(IF($AF$2:$AF$200&lt;&gt;"",IF($Z$2:$Z$200="ذكر",ROW($AF$2:$AF$200)-ROW($AF$2)+1)),ROWS($B$10:B839))))</f>
        <v/>
      </c>
      <c r="G839" s="63" t="str">
        <f>IF(H839="","",MAX($G$9:G838)+1)</f>
        <v/>
      </c>
      <c r="H839" s="64"/>
      <c r="I839" s="60"/>
      <c r="J839" s="61"/>
      <c r="K839" s="62"/>
      <c r="L839" s="62"/>
    </row>
    <row r="840" spans="1:12">
      <c r="A840" s="58"/>
      <c r="B840" s="59"/>
      <c r="C840" s="60"/>
      <c r="D840" s="61"/>
      <c r="E840" s="62"/>
      <c r="F840" s="62" t="str">
        <f t="array" ref="F840">IF(ROWS($B$10:B840)&gt;COUNTIF($Z$2:$Z$200,"ذكر"),"",INDEX($AA$2:$AA$200,SMALL(IF($AF$2:$AF$200&lt;&gt;"",IF($Z$2:$Z$200="ذكر",ROW($AF$2:$AF$200)-ROW($AF$2)+1)),ROWS($B$10:B840))))</f>
        <v/>
      </c>
      <c r="G840" s="63" t="str">
        <f>IF(H840="","",MAX($G$9:G839)+1)</f>
        <v/>
      </c>
      <c r="H840" s="64"/>
      <c r="I840" s="60"/>
      <c r="J840" s="61"/>
      <c r="K840" s="62"/>
      <c r="L840" s="62"/>
    </row>
    <row r="841" spans="1:12">
      <c r="A841" s="58"/>
      <c r="B841" s="59"/>
      <c r="C841" s="60"/>
      <c r="D841" s="61"/>
      <c r="E841" s="62"/>
      <c r="F841" s="62" t="str">
        <f t="array" ref="F841">IF(ROWS($B$10:B841)&gt;COUNTIF($Z$2:$Z$200,"ذكر"),"",INDEX($AA$2:$AA$200,SMALL(IF($AF$2:$AF$200&lt;&gt;"",IF($Z$2:$Z$200="ذكر",ROW($AF$2:$AF$200)-ROW($AF$2)+1)),ROWS($B$10:B841))))</f>
        <v/>
      </c>
      <c r="G841" s="63" t="str">
        <f>IF(H841="","",MAX($G$9:G840)+1)</f>
        <v/>
      </c>
      <c r="H841" s="64"/>
      <c r="I841" s="60"/>
      <c r="J841" s="61"/>
      <c r="K841" s="62"/>
      <c r="L841" s="62"/>
    </row>
    <row r="842" spans="1:12">
      <c r="A842" s="58"/>
      <c r="B842" s="59"/>
      <c r="C842" s="60"/>
      <c r="D842" s="61"/>
      <c r="E842" s="62"/>
      <c r="F842" s="62" t="str">
        <f t="array" ref="F842">IF(ROWS($B$10:B842)&gt;COUNTIF($Z$2:$Z$200,"ذكر"),"",INDEX($AA$2:$AA$200,SMALL(IF($AF$2:$AF$200&lt;&gt;"",IF($Z$2:$Z$200="ذكر",ROW($AF$2:$AF$200)-ROW($AF$2)+1)),ROWS($B$10:B842))))</f>
        <v/>
      </c>
      <c r="G842" s="63" t="str">
        <f>IF(H842="","",MAX($G$9:G841)+1)</f>
        <v/>
      </c>
      <c r="H842" s="64"/>
      <c r="I842" s="60"/>
      <c r="J842" s="61"/>
      <c r="K842" s="62"/>
      <c r="L842" s="62"/>
    </row>
    <row r="843" spans="1:12">
      <c r="A843" s="58"/>
      <c r="B843" s="59"/>
      <c r="C843" s="60"/>
      <c r="D843" s="61"/>
      <c r="E843" s="62"/>
      <c r="F843" s="62" t="str">
        <f t="array" ref="F843">IF(ROWS($B$10:B843)&gt;COUNTIF($Z$2:$Z$200,"ذكر"),"",INDEX($AA$2:$AA$200,SMALL(IF($AF$2:$AF$200&lt;&gt;"",IF($Z$2:$Z$200="ذكر",ROW($AF$2:$AF$200)-ROW($AF$2)+1)),ROWS($B$10:B843))))</f>
        <v/>
      </c>
      <c r="G843" s="63" t="str">
        <f>IF(H843="","",MAX($G$9:G842)+1)</f>
        <v/>
      </c>
      <c r="H843" s="64"/>
      <c r="I843" s="60"/>
      <c r="J843" s="61"/>
      <c r="K843" s="62"/>
      <c r="L843" s="62"/>
    </row>
    <row r="844" spans="1:12">
      <c r="A844" s="58"/>
      <c r="B844" s="59"/>
      <c r="C844" s="60"/>
      <c r="D844" s="61"/>
      <c r="E844" s="62"/>
      <c r="F844" s="62" t="str">
        <f t="array" ref="F844">IF(ROWS($B$10:B844)&gt;COUNTIF($Z$2:$Z$200,"ذكر"),"",INDEX($AA$2:$AA$200,SMALL(IF($AF$2:$AF$200&lt;&gt;"",IF($Z$2:$Z$200="ذكر",ROW($AF$2:$AF$200)-ROW($AF$2)+1)),ROWS($B$10:B844))))</f>
        <v/>
      </c>
      <c r="G844" s="63" t="str">
        <f>IF(H844="","",MAX($G$9:G843)+1)</f>
        <v/>
      </c>
      <c r="H844" s="64"/>
      <c r="I844" s="60"/>
      <c r="J844" s="61"/>
      <c r="K844" s="62"/>
      <c r="L844" s="62"/>
    </row>
    <row r="845" spans="1:12">
      <c r="A845" s="58"/>
      <c r="B845" s="59"/>
      <c r="C845" s="60"/>
      <c r="D845" s="61"/>
      <c r="E845" s="62"/>
      <c r="F845" s="62" t="str">
        <f t="array" ref="F845">IF(ROWS($B$10:B845)&gt;COUNTIF($Z$2:$Z$200,"ذكر"),"",INDEX($AA$2:$AA$200,SMALL(IF($AF$2:$AF$200&lt;&gt;"",IF($Z$2:$Z$200="ذكر",ROW($AF$2:$AF$200)-ROW($AF$2)+1)),ROWS($B$10:B845))))</f>
        <v/>
      </c>
      <c r="G845" s="63" t="str">
        <f>IF(H845="","",MAX($G$9:G844)+1)</f>
        <v/>
      </c>
      <c r="H845" s="64"/>
      <c r="I845" s="60"/>
      <c r="J845" s="61"/>
      <c r="K845" s="62"/>
      <c r="L845" s="62"/>
    </row>
    <row r="846" spans="1:12">
      <c r="A846" s="58"/>
      <c r="B846" s="59"/>
      <c r="C846" s="60"/>
      <c r="D846" s="61"/>
      <c r="E846" s="62"/>
      <c r="F846" s="62" t="str">
        <f t="array" ref="F846">IF(ROWS($B$10:B846)&gt;COUNTIF($Z$2:$Z$200,"ذكر"),"",INDEX($AA$2:$AA$200,SMALL(IF($AF$2:$AF$200&lt;&gt;"",IF($Z$2:$Z$200="ذكر",ROW($AF$2:$AF$200)-ROW($AF$2)+1)),ROWS($B$10:B846))))</f>
        <v/>
      </c>
      <c r="G846" s="63" t="str">
        <f>IF(H846="","",MAX($G$9:G845)+1)</f>
        <v/>
      </c>
      <c r="H846" s="64"/>
      <c r="I846" s="60"/>
      <c r="J846" s="61"/>
      <c r="K846" s="62"/>
      <c r="L846" s="62"/>
    </row>
    <row r="847" spans="1:12">
      <c r="A847" s="58"/>
      <c r="B847" s="59"/>
      <c r="C847" s="60"/>
      <c r="D847" s="61"/>
      <c r="E847" s="62"/>
      <c r="F847" s="62" t="str">
        <f t="array" ref="F847">IF(ROWS($B$10:B847)&gt;COUNTIF($Z$2:$Z$200,"ذكر"),"",INDEX($AA$2:$AA$200,SMALL(IF($AF$2:$AF$200&lt;&gt;"",IF($Z$2:$Z$200="ذكر",ROW($AF$2:$AF$200)-ROW($AF$2)+1)),ROWS($B$10:B847))))</f>
        <v/>
      </c>
      <c r="G847" s="63" t="str">
        <f>IF(H847="","",MAX($G$9:G846)+1)</f>
        <v/>
      </c>
      <c r="H847" s="64"/>
      <c r="I847" s="60"/>
      <c r="J847" s="61"/>
      <c r="K847" s="62"/>
      <c r="L847" s="62"/>
    </row>
    <row r="848" spans="1:12">
      <c r="A848" s="58"/>
      <c r="B848" s="59"/>
      <c r="C848" s="60"/>
      <c r="D848" s="61"/>
      <c r="E848" s="62"/>
      <c r="F848" s="62" t="str">
        <f t="array" ref="F848">IF(ROWS($B$10:B848)&gt;COUNTIF($Z$2:$Z$200,"ذكر"),"",INDEX($AA$2:$AA$200,SMALL(IF($AF$2:$AF$200&lt;&gt;"",IF($Z$2:$Z$200="ذكر",ROW($AF$2:$AF$200)-ROW($AF$2)+1)),ROWS($B$10:B848))))</f>
        <v/>
      </c>
      <c r="G848" s="63" t="str">
        <f>IF(H848="","",MAX($G$9:G847)+1)</f>
        <v/>
      </c>
      <c r="H848" s="64"/>
      <c r="I848" s="60"/>
      <c r="J848" s="61"/>
      <c r="K848" s="62"/>
      <c r="L848" s="62"/>
    </row>
    <row r="849" spans="1:12">
      <c r="A849" s="58"/>
      <c r="B849" s="59"/>
      <c r="C849" s="60"/>
      <c r="D849" s="61"/>
      <c r="E849" s="62"/>
      <c r="F849" s="62" t="str">
        <f t="array" ref="F849">IF(ROWS($B$10:B849)&gt;COUNTIF($Z$2:$Z$200,"ذكر"),"",INDEX($AA$2:$AA$200,SMALL(IF($AF$2:$AF$200&lt;&gt;"",IF($Z$2:$Z$200="ذكر",ROW($AF$2:$AF$200)-ROW($AF$2)+1)),ROWS($B$10:B849))))</f>
        <v/>
      </c>
      <c r="G849" s="63" t="str">
        <f>IF(H849="","",MAX($G$9:G848)+1)</f>
        <v/>
      </c>
      <c r="H849" s="64"/>
      <c r="I849" s="60"/>
      <c r="J849" s="61"/>
      <c r="K849" s="62"/>
      <c r="L849" s="62"/>
    </row>
    <row r="850" spans="1:12">
      <c r="A850" s="58"/>
      <c r="B850" s="59"/>
      <c r="C850" s="60"/>
      <c r="D850" s="61"/>
      <c r="E850" s="62"/>
      <c r="F850" s="62" t="str">
        <f t="array" ref="F850">IF(ROWS($B$10:B850)&gt;COUNTIF($Z$2:$Z$200,"ذكر"),"",INDEX($AA$2:$AA$200,SMALL(IF($AF$2:$AF$200&lt;&gt;"",IF($Z$2:$Z$200="ذكر",ROW($AF$2:$AF$200)-ROW($AF$2)+1)),ROWS($B$10:B850))))</f>
        <v/>
      </c>
      <c r="G850" s="63" t="str">
        <f>IF(H850="","",MAX($G$9:G849)+1)</f>
        <v/>
      </c>
      <c r="H850" s="64"/>
      <c r="I850" s="60"/>
      <c r="J850" s="61"/>
      <c r="K850" s="62"/>
      <c r="L850" s="62"/>
    </row>
    <row r="851" spans="1:12">
      <c r="A851" s="58"/>
      <c r="B851" s="59"/>
      <c r="C851" s="60"/>
      <c r="D851" s="61"/>
      <c r="E851" s="62"/>
      <c r="F851" s="62" t="str">
        <f t="array" ref="F851">IF(ROWS($B$10:B851)&gt;COUNTIF($Z$2:$Z$200,"ذكر"),"",INDEX($AA$2:$AA$200,SMALL(IF($AF$2:$AF$200&lt;&gt;"",IF($Z$2:$Z$200="ذكر",ROW($AF$2:$AF$200)-ROW($AF$2)+1)),ROWS($B$10:B851))))</f>
        <v/>
      </c>
      <c r="G851" s="63" t="str">
        <f>IF(H851="","",MAX($G$9:G850)+1)</f>
        <v/>
      </c>
      <c r="H851" s="64"/>
      <c r="I851" s="60"/>
      <c r="J851" s="61"/>
      <c r="K851" s="62"/>
      <c r="L851" s="62"/>
    </row>
    <row r="852" spans="1:12">
      <c r="A852" s="58"/>
      <c r="B852" s="59"/>
      <c r="C852" s="60"/>
      <c r="D852" s="61"/>
      <c r="E852" s="62"/>
      <c r="F852" s="62" t="str">
        <f t="array" ref="F852">IF(ROWS($B$10:B852)&gt;COUNTIF($Z$2:$Z$200,"ذكر"),"",INDEX($AA$2:$AA$200,SMALL(IF($AF$2:$AF$200&lt;&gt;"",IF($Z$2:$Z$200="ذكر",ROW($AF$2:$AF$200)-ROW($AF$2)+1)),ROWS($B$10:B852))))</f>
        <v/>
      </c>
      <c r="G852" s="63" t="str">
        <f>IF(H852="","",MAX($G$9:G851)+1)</f>
        <v/>
      </c>
      <c r="H852" s="64"/>
      <c r="I852" s="60"/>
      <c r="J852" s="61"/>
      <c r="K852" s="62"/>
      <c r="L852" s="62"/>
    </row>
    <row r="853" spans="1:12">
      <c r="A853" s="58"/>
      <c r="B853" s="59"/>
      <c r="C853" s="60"/>
      <c r="D853" s="61"/>
      <c r="E853" s="62"/>
      <c r="F853" s="62" t="str">
        <f t="array" ref="F853">IF(ROWS($B$10:B853)&gt;COUNTIF($Z$2:$Z$200,"ذكر"),"",INDEX($AA$2:$AA$200,SMALL(IF($AF$2:$AF$200&lt;&gt;"",IF($Z$2:$Z$200="ذكر",ROW($AF$2:$AF$200)-ROW($AF$2)+1)),ROWS($B$10:B853))))</f>
        <v/>
      </c>
      <c r="G853" s="63" t="str">
        <f>IF(H853="","",MAX($G$9:G852)+1)</f>
        <v/>
      </c>
      <c r="H853" s="64"/>
      <c r="I853" s="60"/>
      <c r="J853" s="61"/>
      <c r="K853" s="62"/>
      <c r="L853" s="62"/>
    </row>
    <row r="854" spans="1:12">
      <c r="A854" s="58"/>
      <c r="B854" s="59"/>
      <c r="C854" s="60"/>
      <c r="D854" s="61"/>
      <c r="E854" s="62"/>
      <c r="F854" s="62" t="str">
        <f t="array" ref="F854">IF(ROWS($B$10:B854)&gt;COUNTIF($Z$2:$Z$200,"ذكر"),"",INDEX($AA$2:$AA$200,SMALL(IF($AF$2:$AF$200&lt;&gt;"",IF($Z$2:$Z$200="ذكر",ROW($AF$2:$AF$200)-ROW($AF$2)+1)),ROWS($B$10:B854))))</f>
        <v/>
      </c>
      <c r="G854" s="63" t="str">
        <f>IF(H854="","",MAX($G$9:G853)+1)</f>
        <v/>
      </c>
      <c r="H854" s="64"/>
      <c r="I854" s="60"/>
      <c r="J854" s="61"/>
      <c r="K854" s="62"/>
      <c r="L854" s="62"/>
    </row>
    <row r="855" spans="1:12">
      <c r="A855" s="58"/>
      <c r="B855" s="59"/>
      <c r="C855" s="60"/>
      <c r="D855" s="61"/>
      <c r="E855" s="62"/>
      <c r="F855" s="62" t="str">
        <f t="array" ref="F855">IF(ROWS($B$10:B855)&gt;COUNTIF($Z$2:$Z$200,"ذكر"),"",INDEX($AA$2:$AA$200,SMALL(IF($AF$2:$AF$200&lt;&gt;"",IF($Z$2:$Z$200="ذكر",ROW($AF$2:$AF$200)-ROW($AF$2)+1)),ROWS($B$10:B855))))</f>
        <v/>
      </c>
      <c r="G855" s="63" t="str">
        <f>IF(H855="","",MAX($G$9:G854)+1)</f>
        <v/>
      </c>
      <c r="H855" s="64"/>
      <c r="I855" s="60"/>
      <c r="J855" s="61"/>
      <c r="K855" s="62"/>
      <c r="L855" s="62"/>
    </row>
    <row r="856" spans="1:12">
      <c r="A856" s="58"/>
      <c r="B856" s="59"/>
      <c r="C856" s="60"/>
      <c r="D856" s="61"/>
      <c r="E856" s="62"/>
      <c r="F856" s="62" t="str">
        <f t="array" ref="F856">IF(ROWS($B$10:B856)&gt;COUNTIF($Z$2:$Z$200,"ذكر"),"",INDEX($AA$2:$AA$200,SMALL(IF($AF$2:$AF$200&lt;&gt;"",IF($Z$2:$Z$200="ذكر",ROW($AF$2:$AF$200)-ROW($AF$2)+1)),ROWS($B$10:B856))))</f>
        <v/>
      </c>
      <c r="G856" s="63" t="str">
        <f>IF(H856="","",MAX($G$9:G855)+1)</f>
        <v/>
      </c>
      <c r="H856" s="64"/>
      <c r="I856" s="60"/>
      <c r="J856" s="61"/>
      <c r="K856" s="62"/>
      <c r="L856" s="62"/>
    </row>
    <row r="857" spans="1:12">
      <c r="A857" s="58"/>
      <c r="B857" s="59"/>
      <c r="C857" s="60"/>
      <c r="D857" s="61"/>
      <c r="E857" s="62"/>
      <c r="F857" s="62" t="str">
        <f t="array" ref="F857">IF(ROWS($B$10:B857)&gt;COUNTIF($Z$2:$Z$200,"ذكر"),"",INDEX($AA$2:$AA$200,SMALL(IF($AF$2:$AF$200&lt;&gt;"",IF($Z$2:$Z$200="ذكر",ROW($AF$2:$AF$200)-ROW($AF$2)+1)),ROWS($B$10:B857))))</f>
        <v/>
      </c>
      <c r="G857" s="63" t="str">
        <f>IF(H857="","",MAX($G$9:G856)+1)</f>
        <v/>
      </c>
      <c r="H857" s="64"/>
      <c r="I857" s="60"/>
      <c r="J857" s="61"/>
      <c r="K857" s="62"/>
      <c r="L857" s="62"/>
    </row>
    <row r="858" spans="1:12">
      <c r="A858" s="58"/>
      <c r="B858" s="59"/>
      <c r="C858" s="60"/>
      <c r="D858" s="61"/>
      <c r="E858" s="62"/>
      <c r="F858" s="62" t="str">
        <f t="array" ref="F858">IF(ROWS($B$10:B858)&gt;COUNTIF($Z$2:$Z$200,"ذكر"),"",INDEX($AA$2:$AA$200,SMALL(IF($AF$2:$AF$200&lt;&gt;"",IF($Z$2:$Z$200="ذكر",ROW($AF$2:$AF$200)-ROW($AF$2)+1)),ROWS($B$10:B858))))</f>
        <v/>
      </c>
      <c r="G858" s="63" t="str">
        <f>IF(H858="","",MAX($G$9:G857)+1)</f>
        <v/>
      </c>
      <c r="H858" s="64"/>
      <c r="I858" s="60"/>
      <c r="J858" s="61"/>
      <c r="K858" s="62"/>
      <c r="L858" s="62"/>
    </row>
    <row r="859" spans="1:12">
      <c r="A859" s="58"/>
      <c r="B859" s="59"/>
      <c r="C859" s="60"/>
      <c r="D859" s="61"/>
      <c r="E859" s="62"/>
      <c r="F859" s="62" t="str">
        <f t="array" ref="F859">IF(ROWS($B$10:B859)&gt;COUNTIF($Z$2:$Z$200,"ذكر"),"",INDEX($AA$2:$AA$200,SMALL(IF($AF$2:$AF$200&lt;&gt;"",IF($Z$2:$Z$200="ذكر",ROW($AF$2:$AF$200)-ROW($AF$2)+1)),ROWS($B$10:B859))))</f>
        <v/>
      </c>
      <c r="G859" s="63" t="str">
        <f>IF(H859="","",MAX($G$9:G858)+1)</f>
        <v/>
      </c>
      <c r="H859" s="64"/>
      <c r="I859" s="60"/>
      <c r="J859" s="61"/>
      <c r="K859" s="62"/>
      <c r="L859" s="62"/>
    </row>
    <row r="860" spans="1:12">
      <c r="A860" s="58"/>
      <c r="B860" s="59"/>
      <c r="C860" s="60"/>
      <c r="D860" s="61"/>
      <c r="E860" s="62"/>
      <c r="F860" s="62" t="str">
        <f t="array" ref="F860">IF(ROWS($B$10:B860)&gt;COUNTIF($Z$2:$Z$200,"ذكر"),"",INDEX($AA$2:$AA$200,SMALL(IF($AF$2:$AF$200&lt;&gt;"",IF($Z$2:$Z$200="ذكر",ROW($AF$2:$AF$200)-ROW($AF$2)+1)),ROWS($B$10:B860))))</f>
        <v/>
      </c>
      <c r="G860" s="63" t="str">
        <f>IF(H860="","",MAX($G$9:G859)+1)</f>
        <v/>
      </c>
      <c r="H860" s="64"/>
      <c r="I860" s="60"/>
      <c r="J860" s="61"/>
      <c r="K860" s="62"/>
      <c r="L860" s="62"/>
    </row>
    <row r="861" spans="1:12">
      <c r="A861" s="58"/>
      <c r="B861" s="59"/>
      <c r="C861" s="60"/>
      <c r="D861" s="61"/>
      <c r="E861" s="62"/>
      <c r="F861" s="62" t="str">
        <f t="array" ref="F861">IF(ROWS($B$10:B861)&gt;COUNTIF($Z$2:$Z$200,"ذكر"),"",INDEX($AA$2:$AA$200,SMALL(IF($AF$2:$AF$200&lt;&gt;"",IF($Z$2:$Z$200="ذكر",ROW($AF$2:$AF$200)-ROW($AF$2)+1)),ROWS($B$10:B861))))</f>
        <v/>
      </c>
      <c r="G861" s="63" t="str">
        <f>IF(H861="","",MAX($G$9:G860)+1)</f>
        <v/>
      </c>
      <c r="H861" s="64"/>
      <c r="I861" s="60"/>
      <c r="J861" s="61"/>
      <c r="K861" s="62"/>
      <c r="L861" s="62"/>
    </row>
    <row r="862" spans="1:12">
      <c r="A862" s="58"/>
      <c r="B862" s="59"/>
      <c r="C862" s="60"/>
      <c r="D862" s="61"/>
      <c r="E862" s="62"/>
      <c r="F862" s="62" t="str">
        <f t="array" ref="F862">IF(ROWS($B$10:B862)&gt;COUNTIF($Z$2:$Z$200,"ذكر"),"",INDEX($AA$2:$AA$200,SMALL(IF($AF$2:$AF$200&lt;&gt;"",IF($Z$2:$Z$200="ذكر",ROW($AF$2:$AF$200)-ROW($AF$2)+1)),ROWS($B$10:B862))))</f>
        <v/>
      </c>
      <c r="G862" s="63" t="str">
        <f>IF(H862="","",MAX($G$9:G861)+1)</f>
        <v/>
      </c>
      <c r="H862" s="64"/>
      <c r="I862" s="60"/>
      <c r="J862" s="61"/>
      <c r="K862" s="62"/>
      <c r="L862" s="62"/>
    </row>
    <row r="863" spans="1:12">
      <c r="A863" s="58"/>
      <c r="B863" s="59"/>
      <c r="C863" s="60"/>
      <c r="D863" s="61"/>
      <c r="E863" s="62"/>
      <c r="F863" s="62" t="str">
        <f t="array" ref="F863">IF(ROWS($B$10:B863)&gt;COUNTIF($Z$2:$Z$200,"ذكر"),"",INDEX($AA$2:$AA$200,SMALL(IF($AF$2:$AF$200&lt;&gt;"",IF($Z$2:$Z$200="ذكر",ROW($AF$2:$AF$200)-ROW($AF$2)+1)),ROWS($B$10:B863))))</f>
        <v/>
      </c>
      <c r="G863" s="63" t="str">
        <f>IF(H863="","",MAX($G$9:G862)+1)</f>
        <v/>
      </c>
      <c r="H863" s="64"/>
      <c r="I863" s="60"/>
      <c r="J863" s="61"/>
      <c r="K863" s="62"/>
      <c r="L863" s="62"/>
    </row>
    <row r="864" spans="1:12">
      <c r="A864" s="58"/>
      <c r="B864" s="59"/>
      <c r="C864" s="60"/>
      <c r="D864" s="61"/>
      <c r="E864" s="62"/>
      <c r="F864" s="62" t="str">
        <f t="array" ref="F864">IF(ROWS($B$10:B864)&gt;COUNTIF($Z$2:$Z$200,"ذكر"),"",INDEX($AA$2:$AA$200,SMALL(IF($AF$2:$AF$200&lt;&gt;"",IF($Z$2:$Z$200="ذكر",ROW($AF$2:$AF$200)-ROW($AF$2)+1)),ROWS($B$10:B864))))</f>
        <v/>
      </c>
      <c r="G864" s="63" t="str">
        <f>IF(H864="","",MAX($G$9:G863)+1)</f>
        <v/>
      </c>
      <c r="H864" s="64"/>
      <c r="I864" s="60"/>
      <c r="J864" s="61"/>
      <c r="K864" s="62"/>
      <c r="L864" s="62"/>
    </row>
    <row r="865" spans="1:12">
      <c r="A865" s="58"/>
      <c r="B865" s="59"/>
      <c r="C865" s="60"/>
      <c r="D865" s="61"/>
      <c r="E865" s="62"/>
      <c r="F865" s="62" t="str">
        <f t="array" ref="F865">IF(ROWS($B$10:B865)&gt;COUNTIF($Z$2:$Z$200,"ذكر"),"",INDEX($AA$2:$AA$200,SMALL(IF($AF$2:$AF$200&lt;&gt;"",IF($Z$2:$Z$200="ذكر",ROW($AF$2:$AF$200)-ROW($AF$2)+1)),ROWS($B$10:B865))))</f>
        <v/>
      </c>
      <c r="G865" s="63" t="str">
        <f>IF(H865="","",MAX($G$9:G864)+1)</f>
        <v/>
      </c>
      <c r="H865" s="64"/>
      <c r="I865" s="60"/>
      <c r="J865" s="61"/>
      <c r="K865" s="62"/>
      <c r="L865" s="62"/>
    </row>
    <row r="866" spans="1:12">
      <c r="A866" s="58"/>
      <c r="B866" s="59"/>
      <c r="C866" s="60"/>
      <c r="D866" s="61"/>
      <c r="E866" s="62"/>
      <c r="F866" s="62" t="str">
        <f t="array" ref="F866">IF(ROWS($B$10:B866)&gt;COUNTIF($Z$2:$Z$200,"ذكر"),"",INDEX($AA$2:$AA$200,SMALL(IF($AF$2:$AF$200&lt;&gt;"",IF($Z$2:$Z$200="ذكر",ROW($AF$2:$AF$200)-ROW($AF$2)+1)),ROWS($B$10:B866))))</f>
        <v/>
      </c>
      <c r="G866" s="63" t="str">
        <f>IF(H866="","",MAX($G$9:G865)+1)</f>
        <v/>
      </c>
      <c r="H866" s="64"/>
      <c r="I866" s="60"/>
      <c r="J866" s="61"/>
      <c r="K866" s="62"/>
      <c r="L866" s="62"/>
    </row>
    <row r="867" spans="1:12">
      <c r="A867" s="58"/>
      <c r="B867" s="59"/>
      <c r="C867" s="60"/>
      <c r="D867" s="61"/>
      <c r="E867" s="62"/>
      <c r="F867" s="62" t="str">
        <f t="array" ref="F867">IF(ROWS($B$10:B867)&gt;COUNTIF($Z$2:$Z$200,"ذكر"),"",INDEX($AA$2:$AA$200,SMALL(IF($AF$2:$AF$200&lt;&gt;"",IF($Z$2:$Z$200="ذكر",ROW($AF$2:$AF$200)-ROW($AF$2)+1)),ROWS($B$10:B867))))</f>
        <v/>
      </c>
      <c r="G867" s="63" t="str">
        <f>IF(H867="","",MAX($G$9:G866)+1)</f>
        <v/>
      </c>
      <c r="H867" s="64"/>
      <c r="I867" s="60"/>
      <c r="J867" s="61"/>
      <c r="K867" s="62"/>
      <c r="L867" s="62"/>
    </row>
    <row r="868" spans="1:12">
      <c r="A868" s="58"/>
      <c r="B868" s="59"/>
      <c r="C868" s="60"/>
      <c r="D868" s="61"/>
      <c r="E868" s="62"/>
      <c r="F868" s="62" t="str">
        <f t="array" ref="F868">IF(ROWS($B$10:B868)&gt;COUNTIF($Z$2:$Z$200,"ذكر"),"",INDEX($AA$2:$AA$200,SMALL(IF($AF$2:$AF$200&lt;&gt;"",IF($Z$2:$Z$200="ذكر",ROW($AF$2:$AF$200)-ROW($AF$2)+1)),ROWS($B$10:B868))))</f>
        <v/>
      </c>
      <c r="G868" s="63" t="str">
        <f>IF(H868="","",MAX($G$9:G867)+1)</f>
        <v/>
      </c>
      <c r="H868" s="64"/>
      <c r="I868" s="60"/>
      <c r="J868" s="61"/>
      <c r="K868" s="62"/>
      <c r="L868" s="62"/>
    </row>
    <row r="869" spans="1:12">
      <c r="A869" s="58"/>
      <c r="B869" s="59"/>
      <c r="C869" s="60"/>
      <c r="D869" s="61"/>
      <c r="E869" s="62"/>
      <c r="F869" s="62" t="str">
        <f t="array" ref="F869">IF(ROWS($B$10:B869)&gt;COUNTIF($Z$2:$Z$200,"ذكر"),"",INDEX($AA$2:$AA$200,SMALL(IF($AF$2:$AF$200&lt;&gt;"",IF($Z$2:$Z$200="ذكر",ROW($AF$2:$AF$200)-ROW($AF$2)+1)),ROWS($B$10:B869))))</f>
        <v/>
      </c>
      <c r="G869" s="63" t="str">
        <f>IF(H869="","",MAX($G$9:G868)+1)</f>
        <v/>
      </c>
      <c r="H869" s="64"/>
      <c r="I869" s="60"/>
      <c r="J869" s="61"/>
      <c r="K869" s="62"/>
      <c r="L869" s="62"/>
    </row>
    <row r="870" spans="1:12">
      <c r="A870" s="58"/>
      <c r="B870" s="59"/>
      <c r="C870" s="60"/>
      <c r="D870" s="61"/>
      <c r="E870" s="62"/>
      <c r="F870" s="62" t="str">
        <f t="array" ref="F870">IF(ROWS($B$10:B870)&gt;COUNTIF($Z$2:$Z$200,"ذكر"),"",INDEX($AA$2:$AA$200,SMALL(IF($AF$2:$AF$200&lt;&gt;"",IF($Z$2:$Z$200="ذكر",ROW($AF$2:$AF$200)-ROW($AF$2)+1)),ROWS($B$10:B870))))</f>
        <v/>
      </c>
      <c r="G870" s="63" t="str">
        <f>IF(H870="","",MAX($G$9:G869)+1)</f>
        <v/>
      </c>
      <c r="H870" s="64"/>
      <c r="I870" s="60"/>
      <c r="J870" s="61"/>
      <c r="K870" s="62"/>
      <c r="L870" s="62"/>
    </row>
    <row r="871" spans="1:12">
      <c r="A871" s="58"/>
      <c r="B871" s="59"/>
      <c r="C871" s="60"/>
      <c r="D871" s="61"/>
      <c r="E871" s="62"/>
      <c r="F871" s="62" t="str">
        <f t="array" ref="F871">IF(ROWS($B$10:B871)&gt;COUNTIF($Z$2:$Z$200,"ذكر"),"",INDEX($AA$2:$AA$200,SMALL(IF($AF$2:$AF$200&lt;&gt;"",IF($Z$2:$Z$200="ذكر",ROW($AF$2:$AF$200)-ROW($AF$2)+1)),ROWS($B$10:B871))))</f>
        <v/>
      </c>
      <c r="G871" s="63" t="str">
        <f>IF(H871="","",MAX($G$9:G870)+1)</f>
        <v/>
      </c>
      <c r="H871" s="64"/>
      <c r="I871" s="60"/>
      <c r="J871" s="61"/>
      <c r="K871" s="62"/>
      <c r="L871" s="62"/>
    </row>
    <row r="872" spans="1:12">
      <c r="A872" s="58"/>
      <c r="B872" s="59"/>
      <c r="C872" s="60"/>
      <c r="D872" s="61"/>
      <c r="E872" s="62"/>
      <c r="F872" s="62" t="str">
        <f t="array" ref="F872">IF(ROWS($B$10:B872)&gt;COUNTIF($Z$2:$Z$200,"ذكر"),"",INDEX($AA$2:$AA$200,SMALL(IF($AF$2:$AF$200&lt;&gt;"",IF($Z$2:$Z$200="ذكر",ROW($AF$2:$AF$200)-ROW($AF$2)+1)),ROWS($B$10:B872))))</f>
        <v/>
      </c>
      <c r="G872" s="63" t="str">
        <f>IF(H872="","",MAX($G$9:G871)+1)</f>
        <v/>
      </c>
      <c r="H872" s="64"/>
      <c r="I872" s="60"/>
      <c r="J872" s="61"/>
      <c r="K872" s="62"/>
      <c r="L872" s="62"/>
    </row>
    <row r="873" spans="1:12">
      <c r="A873" s="58"/>
      <c r="B873" s="59"/>
      <c r="C873" s="60"/>
      <c r="D873" s="61"/>
      <c r="E873" s="62"/>
      <c r="F873" s="62" t="str">
        <f t="array" ref="F873">IF(ROWS($B$10:B873)&gt;COUNTIF($Z$2:$Z$200,"ذكر"),"",INDEX($AA$2:$AA$200,SMALL(IF($AF$2:$AF$200&lt;&gt;"",IF($Z$2:$Z$200="ذكر",ROW($AF$2:$AF$200)-ROW($AF$2)+1)),ROWS($B$10:B873))))</f>
        <v/>
      </c>
      <c r="G873" s="63" t="str">
        <f>IF(H873="","",MAX($G$9:G872)+1)</f>
        <v/>
      </c>
      <c r="H873" s="64"/>
      <c r="I873" s="60"/>
      <c r="J873" s="61"/>
      <c r="K873" s="62"/>
      <c r="L873" s="62"/>
    </row>
    <row r="874" spans="1:12">
      <c r="A874" s="58"/>
      <c r="B874" s="59"/>
      <c r="C874" s="60"/>
      <c r="D874" s="61"/>
      <c r="E874" s="62"/>
      <c r="F874" s="62" t="str">
        <f t="array" ref="F874">IF(ROWS($B$10:B874)&gt;COUNTIF($Z$2:$Z$200,"ذكر"),"",INDEX($AA$2:$AA$200,SMALL(IF($AF$2:$AF$200&lt;&gt;"",IF($Z$2:$Z$200="ذكر",ROW($AF$2:$AF$200)-ROW($AF$2)+1)),ROWS($B$10:B874))))</f>
        <v/>
      </c>
      <c r="G874" s="63" t="str">
        <f>IF(H874="","",MAX($G$9:G873)+1)</f>
        <v/>
      </c>
      <c r="H874" s="64"/>
      <c r="I874" s="60"/>
      <c r="J874" s="61"/>
      <c r="K874" s="62"/>
      <c r="L874" s="62"/>
    </row>
    <row r="875" spans="1:12">
      <c r="A875" s="58"/>
      <c r="B875" s="59"/>
      <c r="C875" s="60"/>
      <c r="D875" s="61"/>
      <c r="E875" s="62"/>
      <c r="F875" s="62" t="str">
        <f t="array" ref="F875">IF(ROWS($B$10:B875)&gt;COUNTIF($Z$2:$Z$200,"ذكر"),"",INDEX($AA$2:$AA$200,SMALL(IF($AF$2:$AF$200&lt;&gt;"",IF($Z$2:$Z$200="ذكر",ROW($AF$2:$AF$200)-ROW($AF$2)+1)),ROWS($B$10:B875))))</f>
        <v/>
      </c>
      <c r="G875" s="63" t="str">
        <f>IF(H875="","",MAX($G$9:G874)+1)</f>
        <v/>
      </c>
      <c r="H875" s="64"/>
      <c r="I875" s="60"/>
      <c r="J875" s="61"/>
      <c r="K875" s="62"/>
      <c r="L875" s="62"/>
    </row>
    <row r="876" spans="1:12">
      <c r="A876" s="58"/>
      <c r="B876" s="59"/>
      <c r="C876" s="60"/>
      <c r="D876" s="61"/>
      <c r="E876" s="62"/>
      <c r="F876" s="62" t="str">
        <f t="array" ref="F876">IF(ROWS($B$10:B876)&gt;COUNTIF($Z$2:$Z$200,"ذكر"),"",INDEX($AA$2:$AA$200,SMALL(IF($AF$2:$AF$200&lt;&gt;"",IF($Z$2:$Z$200="ذكر",ROW($AF$2:$AF$200)-ROW($AF$2)+1)),ROWS($B$10:B876))))</f>
        <v/>
      </c>
      <c r="G876" s="63" t="str">
        <f>IF(H876="","",MAX($G$9:G875)+1)</f>
        <v/>
      </c>
      <c r="H876" s="64"/>
      <c r="I876" s="60"/>
      <c r="J876" s="61"/>
      <c r="K876" s="62"/>
      <c r="L876" s="62"/>
    </row>
    <row r="877" spans="1:12">
      <c r="A877" s="58"/>
      <c r="B877" s="59"/>
      <c r="C877" s="60"/>
      <c r="D877" s="61"/>
      <c r="E877" s="62"/>
      <c r="F877" s="62" t="str">
        <f t="array" ref="F877">IF(ROWS($B$10:B877)&gt;COUNTIF($Z$2:$Z$200,"ذكر"),"",INDEX($AA$2:$AA$200,SMALL(IF($AF$2:$AF$200&lt;&gt;"",IF($Z$2:$Z$200="ذكر",ROW($AF$2:$AF$200)-ROW($AF$2)+1)),ROWS($B$10:B877))))</f>
        <v/>
      </c>
      <c r="G877" s="63" t="str">
        <f>IF(H877="","",MAX($G$9:G876)+1)</f>
        <v/>
      </c>
      <c r="H877" s="64"/>
      <c r="I877" s="60"/>
      <c r="J877" s="61"/>
      <c r="K877" s="62"/>
      <c r="L877" s="62"/>
    </row>
    <row r="878" spans="1:12">
      <c r="A878" s="58"/>
      <c r="B878" s="59"/>
      <c r="C878" s="60"/>
      <c r="D878" s="61"/>
      <c r="E878" s="62"/>
      <c r="F878" s="62" t="str">
        <f t="array" ref="F878">IF(ROWS($B$10:B878)&gt;COUNTIF($Z$2:$Z$200,"ذكر"),"",INDEX($AA$2:$AA$200,SMALL(IF($AF$2:$AF$200&lt;&gt;"",IF($Z$2:$Z$200="ذكر",ROW($AF$2:$AF$200)-ROW($AF$2)+1)),ROWS($B$10:B878))))</f>
        <v/>
      </c>
      <c r="G878" s="63" t="str">
        <f>IF(H878="","",MAX($G$9:G877)+1)</f>
        <v/>
      </c>
      <c r="H878" s="64"/>
      <c r="I878" s="60"/>
      <c r="J878" s="61"/>
      <c r="K878" s="62"/>
      <c r="L878" s="62"/>
    </row>
    <row r="879" spans="1:12">
      <c r="A879" s="58"/>
      <c r="B879" s="59"/>
      <c r="C879" s="60"/>
      <c r="D879" s="61"/>
      <c r="E879" s="62"/>
      <c r="F879" s="62" t="str">
        <f t="array" ref="F879">IF(ROWS($B$10:B879)&gt;COUNTIF($Z$2:$Z$200,"ذكر"),"",INDEX($AA$2:$AA$200,SMALL(IF($AF$2:$AF$200&lt;&gt;"",IF($Z$2:$Z$200="ذكر",ROW($AF$2:$AF$200)-ROW($AF$2)+1)),ROWS($B$10:B879))))</f>
        <v/>
      </c>
      <c r="G879" s="63" t="str">
        <f>IF(H879="","",MAX($G$9:G878)+1)</f>
        <v/>
      </c>
      <c r="H879" s="64"/>
      <c r="I879" s="60"/>
      <c r="J879" s="61"/>
      <c r="K879" s="62"/>
      <c r="L879" s="62"/>
    </row>
    <row r="880" spans="1:12">
      <c r="A880" s="58"/>
      <c r="B880" s="59"/>
      <c r="C880" s="60"/>
      <c r="D880" s="61"/>
      <c r="E880" s="62"/>
      <c r="F880" s="62" t="str">
        <f t="array" ref="F880">IF(ROWS($B$10:B880)&gt;COUNTIF($Z$2:$Z$200,"ذكر"),"",INDEX($AA$2:$AA$200,SMALL(IF($AF$2:$AF$200&lt;&gt;"",IF($Z$2:$Z$200="ذكر",ROW($AF$2:$AF$200)-ROW($AF$2)+1)),ROWS($B$10:B880))))</f>
        <v/>
      </c>
      <c r="G880" s="63" t="str">
        <f>IF(H880="","",MAX($G$9:G879)+1)</f>
        <v/>
      </c>
      <c r="H880" s="64"/>
      <c r="I880" s="60"/>
      <c r="J880" s="61"/>
      <c r="K880" s="62"/>
      <c r="L880" s="62"/>
    </row>
    <row r="881" spans="1:12">
      <c r="A881" s="58"/>
      <c r="B881" s="59"/>
      <c r="C881" s="60"/>
      <c r="D881" s="61"/>
      <c r="E881" s="62"/>
      <c r="F881" s="62" t="str">
        <f t="array" ref="F881">IF(ROWS($B$10:B881)&gt;COUNTIF($Z$2:$Z$200,"ذكر"),"",INDEX($AA$2:$AA$200,SMALL(IF($AF$2:$AF$200&lt;&gt;"",IF($Z$2:$Z$200="ذكر",ROW($AF$2:$AF$200)-ROW($AF$2)+1)),ROWS($B$10:B881))))</f>
        <v/>
      </c>
      <c r="G881" s="63" t="str">
        <f>IF(H881="","",MAX($G$9:G880)+1)</f>
        <v/>
      </c>
      <c r="H881" s="64"/>
      <c r="I881" s="60"/>
      <c r="J881" s="61"/>
      <c r="K881" s="62"/>
      <c r="L881" s="62"/>
    </row>
    <row r="882" spans="1:12">
      <c r="A882" s="58"/>
      <c r="B882" s="59"/>
      <c r="C882" s="60"/>
      <c r="D882" s="61"/>
      <c r="E882" s="62"/>
      <c r="F882" s="62" t="str">
        <f t="array" ref="F882">IF(ROWS($B$10:B882)&gt;COUNTIF($Z$2:$Z$200,"ذكر"),"",INDEX($AA$2:$AA$200,SMALL(IF($AF$2:$AF$200&lt;&gt;"",IF($Z$2:$Z$200="ذكر",ROW($AF$2:$AF$200)-ROW($AF$2)+1)),ROWS($B$10:B882))))</f>
        <v/>
      </c>
      <c r="G882" s="63" t="str">
        <f>IF(H882="","",MAX($G$9:G881)+1)</f>
        <v/>
      </c>
      <c r="H882" s="64"/>
      <c r="I882" s="60"/>
      <c r="J882" s="61"/>
      <c r="K882" s="62"/>
      <c r="L882" s="62"/>
    </row>
    <row r="883" spans="1:12">
      <c r="A883" s="58"/>
      <c r="B883" s="59"/>
      <c r="C883" s="60"/>
      <c r="D883" s="61"/>
      <c r="E883" s="62"/>
      <c r="F883" s="62" t="str">
        <f t="array" ref="F883">IF(ROWS($B$10:B883)&gt;COUNTIF($Z$2:$Z$200,"ذكر"),"",INDEX($AA$2:$AA$200,SMALL(IF($AF$2:$AF$200&lt;&gt;"",IF($Z$2:$Z$200="ذكر",ROW($AF$2:$AF$200)-ROW($AF$2)+1)),ROWS($B$10:B883))))</f>
        <v/>
      </c>
      <c r="G883" s="63" t="str">
        <f>IF(H883="","",MAX($G$9:G882)+1)</f>
        <v/>
      </c>
      <c r="H883" s="64"/>
      <c r="I883" s="60"/>
      <c r="J883" s="61"/>
      <c r="K883" s="62"/>
      <c r="L883" s="62"/>
    </row>
    <row r="884" spans="1:12">
      <c r="A884" s="58"/>
      <c r="B884" s="59"/>
      <c r="C884" s="60"/>
      <c r="D884" s="61"/>
      <c r="E884" s="62"/>
      <c r="F884" s="62" t="str">
        <f t="array" ref="F884">IF(ROWS($B$10:B884)&gt;COUNTIF($Z$2:$Z$200,"ذكر"),"",INDEX($AA$2:$AA$200,SMALL(IF($AF$2:$AF$200&lt;&gt;"",IF($Z$2:$Z$200="ذكر",ROW($AF$2:$AF$200)-ROW($AF$2)+1)),ROWS($B$10:B884))))</f>
        <v/>
      </c>
      <c r="G884" s="63" t="str">
        <f>IF(H884="","",MAX($G$9:G883)+1)</f>
        <v/>
      </c>
      <c r="H884" s="64"/>
      <c r="I884" s="60"/>
      <c r="J884" s="61"/>
      <c r="K884" s="62"/>
      <c r="L884" s="62"/>
    </row>
    <row r="885" spans="1:12">
      <c r="A885" s="58"/>
      <c r="B885" s="59"/>
      <c r="C885" s="60"/>
      <c r="D885" s="61"/>
      <c r="E885" s="62"/>
      <c r="F885" s="62" t="str">
        <f t="array" ref="F885">IF(ROWS($B$10:B885)&gt;COUNTIF($Z$2:$Z$200,"ذكر"),"",INDEX($AA$2:$AA$200,SMALL(IF($AF$2:$AF$200&lt;&gt;"",IF($Z$2:$Z$200="ذكر",ROW($AF$2:$AF$200)-ROW($AF$2)+1)),ROWS($B$10:B885))))</f>
        <v/>
      </c>
      <c r="G885" s="63" t="str">
        <f>IF(H885="","",MAX($G$9:G884)+1)</f>
        <v/>
      </c>
      <c r="H885" s="64"/>
      <c r="I885" s="60"/>
      <c r="J885" s="61"/>
      <c r="K885" s="62"/>
      <c r="L885" s="62"/>
    </row>
    <row r="886" spans="1:12">
      <c r="A886" s="58"/>
      <c r="B886" s="59"/>
      <c r="C886" s="60"/>
      <c r="D886" s="61"/>
      <c r="E886" s="62"/>
      <c r="F886" s="62" t="str">
        <f t="array" ref="F886">IF(ROWS($B$10:B886)&gt;COUNTIF($Z$2:$Z$200,"ذكر"),"",INDEX($AA$2:$AA$200,SMALL(IF($AF$2:$AF$200&lt;&gt;"",IF($Z$2:$Z$200="ذكر",ROW($AF$2:$AF$200)-ROW($AF$2)+1)),ROWS($B$10:B886))))</f>
        <v/>
      </c>
      <c r="G886" s="63" t="str">
        <f>IF(H886="","",MAX($G$9:G885)+1)</f>
        <v/>
      </c>
      <c r="H886" s="64"/>
      <c r="I886" s="60"/>
      <c r="J886" s="61"/>
      <c r="K886" s="62"/>
      <c r="L886" s="62"/>
    </row>
    <row r="887" spans="1:12">
      <c r="A887" s="58"/>
      <c r="B887" s="59"/>
      <c r="C887" s="60"/>
      <c r="D887" s="61"/>
      <c r="E887" s="62"/>
      <c r="F887" s="62" t="str">
        <f t="array" ref="F887">IF(ROWS($B$10:B887)&gt;COUNTIF($Z$2:$Z$200,"ذكر"),"",INDEX($AA$2:$AA$200,SMALL(IF($AF$2:$AF$200&lt;&gt;"",IF($Z$2:$Z$200="ذكر",ROW($AF$2:$AF$200)-ROW($AF$2)+1)),ROWS($B$10:B887))))</f>
        <v/>
      </c>
      <c r="G887" s="63" t="str">
        <f>IF(H887="","",MAX($G$9:G886)+1)</f>
        <v/>
      </c>
      <c r="H887" s="64"/>
      <c r="I887" s="60"/>
      <c r="J887" s="61"/>
      <c r="K887" s="62"/>
      <c r="L887" s="62"/>
    </row>
    <row r="888" spans="1:12">
      <c r="A888" s="58"/>
      <c r="B888" s="59"/>
      <c r="C888" s="60"/>
      <c r="D888" s="61"/>
      <c r="E888" s="62"/>
      <c r="F888" s="62" t="str">
        <f t="array" ref="F888">IF(ROWS($B$10:B888)&gt;COUNTIF($Z$2:$Z$200,"ذكر"),"",INDEX($AA$2:$AA$200,SMALL(IF($AF$2:$AF$200&lt;&gt;"",IF($Z$2:$Z$200="ذكر",ROW($AF$2:$AF$200)-ROW($AF$2)+1)),ROWS($B$10:B888))))</f>
        <v/>
      </c>
      <c r="G888" s="63" t="str">
        <f>IF(H888="","",MAX($G$9:G887)+1)</f>
        <v/>
      </c>
      <c r="H888" s="64"/>
      <c r="I888" s="60"/>
      <c r="J888" s="61"/>
      <c r="K888" s="62"/>
      <c r="L888" s="62"/>
    </row>
    <row r="889" spans="1:12">
      <c r="A889" s="58"/>
      <c r="B889" s="59"/>
      <c r="C889" s="60"/>
      <c r="D889" s="61"/>
      <c r="E889" s="62"/>
      <c r="F889" s="62" t="str">
        <f t="array" ref="F889">IF(ROWS($B$10:B889)&gt;COUNTIF($Z$2:$Z$200,"ذكر"),"",INDEX($AA$2:$AA$200,SMALL(IF($AF$2:$AF$200&lt;&gt;"",IF($Z$2:$Z$200="ذكر",ROW($AF$2:$AF$200)-ROW($AF$2)+1)),ROWS($B$10:B889))))</f>
        <v/>
      </c>
      <c r="G889" s="63" t="str">
        <f>IF(H889="","",MAX($G$9:G888)+1)</f>
        <v/>
      </c>
      <c r="H889" s="64"/>
      <c r="I889" s="60"/>
      <c r="J889" s="61"/>
      <c r="K889" s="62"/>
      <c r="L889" s="62"/>
    </row>
    <row r="890" spans="1:12">
      <c r="A890" s="58"/>
      <c r="B890" s="59"/>
      <c r="C890" s="60"/>
      <c r="D890" s="61"/>
      <c r="E890" s="62"/>
      <c r="F890" s="62" t="str">
        <f t="array" ref="F890">IF(ROWS($B$10:B890)&gt;COUNTIF($Z$2:$Z$200,"ذكر"),"",INDEX($AA$2:$AA$200,SMALL(IF($AF$2:$AF$200&lt;&gt;"",IF($Z$2:$Z$200="ذكر",ROW($AF$2:$AF$200)-ROW($AF$2)+1)),ROWS($B$10:B890))))</f>
        <v/>
      </c>
      <c r="G890" s="63" t="str">
        <f>IF(H890="","",MAX($G$9:G889)+1)</f>
        <v/>
      </c>
      <c r="H890" s="64"/>
      <c r="I890" s="60"/>
      <c r="J890" s="61"/>
      <c r="K890" s="62"/>
      <c r="L890" s="62"/>
    </row>
    <row r="891" spans="1:12">
      <c r="A891" s="58"/>
      <c r="B891" s="59"/>
      <c r="C891" s="60"/>
      <c r="D891" s="61"/>
      <c r="E891" s="62"/>
      <c r="F891" s="62" t="str">
        <f t="array" ref="F891">IF(ROWS($B$10:B891)&gt;COUNTIF($Z$2:$Z$200,"ذكر"),"",INDEX($AA$2:$AA$200,SMALL(IF($AF$2:$AF$200&lt;&gt;"",IF($Z$2:$Z$200="ذكر",ROW($AF$2:$AF$200)-ROW($AF$2)+1)),ROWS($B$10:B891))))</f>
        <v/>
      </c>
      <c r="G891" s="63" t="str">
        <f>IF(H891="","",MAX($G$9:G890)+1)</f>
        <v/>
      </c>
      <c r="H891" s="64"/>
      <c r="I891" s="60"/>
      <c r="J891" s="61"/>
      <c r="K891" s="62"/>
      <c r="L891" s="62"/>
    </row>
    <row r="892" spans="1:12">
      <c r="A892" s="58"/>
      <c r="B892" s="59"/>
      <c r="C892" s="60"/>
      <c r="D892" s="61"/>
      <c r="E892" s="62"/>
      <c r="F892" s="62" t="str">
        <f t="array" ref="F892">IF(ROWS($B$10:B892)&gt;COUNTIF($Z$2:$Z$200,"ذكر"),"",INDEX($AA$2:$AA$200,SMALL(IF($AF$2:$AF$200&lt;&gt;"",IF($Z$2:$Z$200="ذكر",ROW($AF$2:$AF$200)-ROW($AF$2)+1)),ROWS($B$10:B892))))</f>
        <v/>
      </c>
      <c r="G892" s="63" t="str">
        <f>IF(H892="","",MAX($G$9:G891)+1)</f>
        <v/>
      </c>
      <c r="H892" s="64"/>
      <c r="I892" s="60"/>
      <c r="J892" s="61"/>
      <c r="K892" s="62"/>
      <c r="L892" s="62"/>
    </row>
    <row r="893" spans="1:12">
      <c r="A893" s="58"/>
      <c r="B893" s="59"/>
      <c r="C893" s="60"/>
      <c r="D893" s="61"/>
      <c r="E893" s="62"/>
      <c r="F893" s="62" t="str">
        <f t="array" ref="F893">IF(ROWS($B$10:B893)&gt;COUNTIF($Z$2:$Z$200,"ذكر"),"",INDEX($AA$2:$AA$200,SMALL(IF($AF$2:$AF$200&lt;&gt;"",IF($Z$2:$Z$200="ذكر",ROW($AF$2:$AF$200)-ROW($AF$2)+1)),ROWS($B$10:B893))))</f>
        <v/>
      </c>
      <c r="G893" s="63" t="str">
        <f>IF(H893="","",MAX($G$9:G892)+1)</f>
        <v/>
      </c>
      <c r="H893" s="64"/>
      <c r="I893" s="60"/>
      <c r="J893" s="61"/>
      <c r="K893" s="62"/>
      <c r="L893" s="62"/>
    </row>
    <row r="894" spans="1:12">
      <c r="A894" s="58"/>
      <c r="B894" s="59"/>
      <c r="C894" s="60"/>
      <c r="D894" s="61"/>
      <c r="E894" s="62"/>
      <c r="F894" s="62" t="str">
        <f t="array" ref="F894">IF(ROWS($B$10:B894)&gt;COUNTIF($Z$2:$Z$200,"ذكر"),"",INDEX($AA$2:$AA$200,SMALL(IF($AF$2:$AF$200&lt;&gt;"",IF($Z$2:$Z$200="ذكر",ROW($AF$2:$AF$200)-ROW($AF$2)+1)),ROWS($B$10:B894))))</f>
        <v/>
      </c>
      <c r="G894" s="63" t="str">
        <f>IF(H894="","",MAX($G$9:G893)+1)</f>
        <v/>
      </c>
      <c r="H894" s="64"/>
      <c r="I894" s="60"/>
      <c r="J894" s="61"/>
      <c r="K894" s="62"/>
      <c r="L894" s="62"/>
    </row>
    <row r="895" spans="1:12">
      <c r="A895" s="58"/>
      <c r="B895" s="59"/>
      <c r="C895" s="60"/>
      <c r="D895" s="61"/>
      <c r="E895" s="62"/>
      <c r="F895" s="62" t="str">
        <f t="array" ref="F895">IF(ROWS($B$10:B895)&gt;COUNTIF($Z$2:$Z$200,"ذكر"),"",INDEX($AA$2:$AA$200,SMALL(IF($AF$2:$AF$200&lt;&gt;"",IF($Z$2:$Z$200="ذكر",ROW($AF$2:$AF$200)-ROW($AF$2)+1)),ROWS($B$10:B895))))</f>
        <v/>
      </c>
      <c r="G895" s="63" t="str">
        <f>IF(H895="","",MAX($G$9:G894)+1)</f>
        <v/>
      </c>
      <c r="H895" s="64"/>
      <c r="I895" s="60"/>
      <c r="J895" s="61"/>
      <c r="K895" s="62"/>
      <c r="L895" s="62"/>
    </row>
    <row r="896" spans="1:12">
      <c r="A896" s="58"/>
      <c r="B896" s="59"/>
      <c r="C896" s="60"/>
      <c r="D896" s="61"/>
      <c r="E896" s="62"/>
      <c r="F896" s="62" t="str">
        <f t="array" ref="F896">IF(ROWS($B$10:B896)&gt;COUNTIF($Z$2:$Z$200,"ذكر"),"",INDEX($AA$2:$AA$200,SMALL(IF($AF$2:$AF$200&lt;&gt;"",IF($Z$2:$Z$200="ذكر",ROW($AF$2:$AF$200)-ROW($AF$2)+1)),ROWS($B$10:B896))))</f>
        <v/>
      </c>
      <c r="G896" s="63" t="str">
        <f>IF(H896="","",MAX($G$9:G895)+1)</f>
        <v/>
      </c>
      <c r="H896" s="64"/>
      <c r="I896" s="60"/>
      <c r="J896" s="61"/>
      <c r="K896" s="62"/>
      <c r="L896" s="62"/>
    </row>
    <row r="897" spans="1:12">
      <c r="A897" s="58"/>
      <c r="B897" s="59"/>
      <c r="C897" s="60"/>
      <c r="D897" s="61"/>
      <c r="E897" s="62"/>
      <c r="F897" s="62" t="str">
        <f t="array" ref="F897">IF(ROWS($B$10:B897)&gt;COUNTIF($Z$2:$Z$200,"ذكر"),"",INDEX($AA$2:$AA$200,SMALL(IF($AF$2:$AF$200&lt;&gt;"",IF($Z$2:$Z$200="ذكر",ROW($AF$2:$AF$200)-ROW($AF$2)+1)),ROWS($B$10:B897))))</f>
        <v/>
      </c>
      <c r="G897" s="63" t="str">
        <f>IF(H897="","",MAX($G$9:G896)+1)</f>
        <v/>
      </c>
      <c r="H897" s="64"/>
      <c r="I897" s="60"/>
      <c r="J897" s="61"/>
      <c r="K897" s="62"/>
      <c r="L897" s="62"/>
    </row>
    <row r="898" spans="1:12">
      <c r="A898" s="58"/>
      <c r="B898" s="59"/>
      <c r="C898" s="60"/>
      <c r="D898" s="61"/>
      <c r="E898" s="62"/>
      <c r="F898" s="62" t="str">
        <f t="array" ref="F898">IF(ROWS($B$10:B898)&gt;COUNTIF($Z$2:$Z$200,"ذكر"),"",INDEX($AA$2:$AA$200,SMALL(IF($AF$2:$AF$200&lt;&gt;"",IF($Z$2:$Z$200="ذكر",ROW($AF$2:$AF$200)-ROW($AF$2)+1)),ROWS($B$10:B898))))</f>
        <v/>
      </c>
      <c r="G898" s="63" t="str">
        <f>IF(H898="","",MAX($G$9:G897)+1)</f>
        <v/>
      </c>
      <c r="H898" s="64"/>
      <c r="I898" s="60"/>
      <c r="J898" s="61"/>
      <c r="K898" s="62"/>
      <c r="L898" s="62"/>
    </row>
    <row r="899" spans="1:12">
      <c r="A899" s="58"/>
      <c r="B899" s="59"/>
      <c r="C899" s="60"/>
      <c r="D899" s="61"/>
      <c r="E899" s="62"/>
      <c r="F899" s="62" t="str">
        <f t="array" ref="F899">IF(ROWS($B$10:B899)&gt;COUNTIF($Z$2:$Z$200,"ذكر"),"",INDEX($AA$2:$AA$200,SMALL(IF($AF$2:$AF$200&lt;&gt;"",IF($Z$2:$Z$200="ذكر",ROW($AF$2:$AF$200)-ROW($AF$2)+1)),ROWS($B$10:B899))))</f>
        <v/>
      </c>
      <c r="G899" s="63" t="str">
        <f>IF(H899="","",MAX($G$9:G898)+1)</f>
        <v/>
      </c>
      <c r="H899" s="64"/>
      <c r="I899" s="60"/>
      <c r="J899" s="61"/>
      <c r="K899" s="62"/>
      <c r="L899" s="62"/>
    </row>
    <row r="900" spans="1:12">
      <c r="A900" s="58"/>
      <c r="B900" s="59"/>
      <c r="C900" s="60"/>
      <c r="D900" s="61"/>
      <c r="E900" s="62"/>
      <c r="F900" s="62" t="str">
        <f t="array" ref="F900">IF(ROWS($B$10:B900)&gt;COUNTIF($Z$2:$Z$200,"ذكر"),"",INDEX($AA$2:$AA$200,SMALL(IF($AF$2:$AF$200&lt;&gt;"",IF($Z$2:$Z$200="ذكر",ROW($AF$2:$AF$200)-ROW($AF$2)+1)),ROWS($B$10:B900))))</f>
        <v/>
      </c>
      <c r="G900" s="63" t="str">
        <f>IF(H900="","",MAX($G$9:G899)+1)</f>
        <v/>
      </c>
      <c r="H900" s="64"/>
      <c r="I900" s="60"/>
      <c r="J900" s="61"/>
      <c r="K900" s="62"/>
      <c r="L900" s="62"/>
    </row>
    <row r="901" spans="1:12">
      <c r="A901" s="58"/>
      <c r="B901" s="59"/>
      <c r="C901" s="60"/>
      <c r="D901" s="61"/>
      <c r="E901" s="62"/>
      <c r="F901" s="62" t="str">
        <f t="array" ref="F901">IF(ROWS($B$10:B901)&gt;COUNTIF($Z$2:$Z$200,"ذكر"),"",INDEX($AA$2:$AA$200,SMALL(IF($AF$2:$AF$200&lt;&gt;"",IF($Z$2:$Z$200="ذكر",ROW($AF$2:$AF$200)-ROW($AF$2)+1)),ROWS($B$10:B901))))</f>
        <v/>
      </c>
      <c r="G901" s="63" t="str">
        <f>IF(H901="","",MAX($G$9:G900)+1)</f>
        <v/>
      </c>
      <c r="H901" s="64"/>
      <c r="I901" s="60"/>
      <c r="J901" s="61"/>
      <c r="K901" s="62"/>
      <c r="L901" s="62"/>
    </row>
    <row r="902" spans="1:12">
      <c r="A902" s="58"/>
      <c r="B902" s="59"/>
      <c r="C902" s="60"/>
      <c r="D902" s="61"/>
      <c r="E902" s="62"/>
      <c r="F902" s="62" t="str">
        <f t="array" ref="F902">IF(ROWS($B$10:B902)&gt;COUNTIF($Z$2:$Z$200,"ذكر"),"",INDEX($AA$2:$AA$200,SMALL(IF($AF$2:$AF$200&lt;&gt;"",IF($Z$2:$Z$200="ذكر",ROW($AF$2:$AF$200)-ROW($AF$2)+1)),ROWS($B$10:B902))))</f>
        <v/>
      </c>
      <c r="G902" s="63" t="str">
        <f>IF(H902="","",MAX($G$9:G901)+1)</f>
        <v/>
      </c>
      <c r="H902" s="64"/>
      <c r="I902" s="60"/>
      <c r="J902" s="61"/>
      <c r="K902" s="62"/>
      <c r="L902" s="62"/>
    </row>
    <row r="903" spans="1:12">
      <c r="A903" s="58"/>
      <c r="B903" s="59"/>
      <c r="C903" s="60"/>
      <c r="D903" s="61"/>
      <c r="E903" s="62"/>
      <c r="F903" s="62" t="str">
        <f t="array" ref="F903">IF(ROWS($B$10:B903)&gt;COUNTIF($Z$2:$Z$200,"ذكر"),"",INDEX($AA$2:$AA$200,SMALL(IF($AF$2:$AF$200&lt;&gt;"",IF($Z$2:$Z$200="ذكر",ROW($AF$2:$AF$200)-ROW($AF$2)+1)),ROWS($B$10:B903))))</f>
        <v/>
      </c>
      <c r="G903" s="63" t="str">
        <f>IF(H903="","",MAX($G$9:G902)+1)</f>
        <v/>
      </c>
      <c r="H903" s="64"/>
      <c r="I903" s="60"/>
      <c r="J903" s="61"/>
      <c r="K903" s="62"/>
      <c r="L903" s="62"/>
    </row>
    <row r="904" spans="1:12">
      <c r="A904" s="58"/>
      <c r="B904" s="59"/>
      <c r="C904" s="60"/>
      <c r="D904" s="61"/>
      <c r="E904" s="62"/>
      <c r="F904" s="62" t="str">
        <f t="array" ref="F904">IF(ROWS($B$10:B904)&gt;COUNTIF($Z$2:$Z$200,"ذكر"),"",INDEX($AA$2:$AA$200,SMALL(IF($AF$2:$AF$200&lt;&gt;"",IF($Z$2:$Z$200="ذكر",ROW($AF$2:$AF$200)-ROW($AF$2)+1)),ROWS($B$10:B904))))</f>
        <v/>
      </c>
      <c r="G904" s="63" t="str">
        <f>IF(H904="","",MAX($G$9:G903)+1)</f>
        <v/>
      </c>
      <c r="H904" s="64"/>
      <c r="I904" s="60"/>
      <c r="J904" s="61"/>
      <c r="K904" s="62"/>
      <c r="L904" s="62"/>
    </row>
    <row r="905" spans="1:12">
      <c r="A905" s="58"/>
      <c r="B905" s="59"/>
      <c r="C905" s="60"/>
      <c r="D905" s="61"/>
      <c r="E905" s="62"/>
      <c r="F905" s="62" t="str">
        <f t="array" ref="F905">IF(ROWS($B$10:B905)&gt;COUNTIF($Z$2:$Z$200,"ذكر"),"",INDEX($AA$2:$AA$200,SMALL(IF($AF$2:$AF$200&lt;&gt;"",IF($Z$2:$Z$200="ذكر",ROW($AF$2:$AF$200)-ROW($AF$2)+1)),ROWS($B$10:B905))))</f>
        <v/>
      </c>
      <c r="G905" s="63" t="str">
        <f>IF(H905="","",MAX($G$9:G904)+1)</f>
        <v/>
      </c>
      <c r="H905" s="64"/>
      <c r="I905" s="60"/>
      <c r="J905" s="61"/>
      <c r="K905" s="62"/>
      <c r="L905" s="62"/>
    </row>
    <row r="906" spans="1:12">
      <c r="A906" s="58"/>
      <c r="B906" s="59"/>
      <c r="C906" s="60"/>
      <c r="D906" s="61"/>
      <c r="E906" s="62"/>
      <c r="F906" s="62" t="str">
        <f t="array" ref="F906">IF(ROWS($B$10:B906)&gt;COUNTIF($Z$2:$Z$200,"ذكر"),"",INDEX($AA$2:$AA$200,SMALL(IF($AF$2:$AF$200&lt;&gt;"",IF($Z$2:$Z$200="ذكر",ROW($AF$2:$AF$200)-ROW($AF$2)+1)),ROWS($B$10:B906))))</f>
        <v/>
      </c>
      <c r="G906" s="63" t="str">
        <f>IF(H906="","",MAX($G$9:G905)+1)</f>
        <v/>
      </c>
      <c r="H906" s="64"/>
      <c r="I906" s="60"/>
      <c r="J906" s="61"/>
      <c r="K906" s="62"/>
      <c r="L906" s="62"/>
    </row>
    <row r="907" spans="1:12">
      <c r="A907" s="58"/>
      <c r="B907" s="59"/>
      <c r="C907" s="60"/>
      <c r="D907" s="61"/>
      <c r="E907" s="62"/>
      <c r="F907" s="62" t="str">
        <f t="array" ref="F907">IF(ROWS($B$10:B907)&gt;COUNTIF($Z$2:$Z$200,"ذكر"),"",INDEX($AA$2:$AA$200,SMALL(IF($AF$2:$AF$200&lt;&gt;"",IF($Z$2:$Z$200="ذكر",ROW($AF$2:$AF$200)-ROW($AF$2)+1)),ROWS($B$10:B907))))</f>
        <v/>
      </c>
      <c r="G907" s="63" t="str">
        <f>IF(H907="","",MAX($G$9:G906)+1)</f>
        <v/>
      </c>
      <c r="H907" s="64"/>
      <c r="I907" s="60"/>
      <c r="J907" s="61"/>
      <c r="K907" s="62"/>
      <c r="L907" s="62"/>
    </row>
    <row r="908" spans="1:12">
      <c r="A908" s="58"/>
      <c r="B908" s="59"/>
      <c r="C908" s="60"/>
      <c r="D908" s="61"/>
      <c r="E908" s="62"/>
      <c r="F908" s="62" t="str">
        <f t="array" ref="F908">IF(ROWS($B$10:B908)&gt;COUNTIF($Z$2:$Z$200,"ذكر"),"",INDEX($AA$2:$AA$200,SMALL(IF($AF$2:$AF$200&lt;&gt;"",IF($Z$2:$Z$200="ذكر",ROW($AF$2:$AF$200)-ROW($AF$2)+1)),ROWS($B$10:B908))))</f>
        <v/>
      </c>
      <c r="G908" s="63" t="str">
        <f>IF(H908="","",MAX($G$9:G907)+1)</f>
        <v/>
      </c>
      <c r="H908" s="64"/>
      <c r="I908" s="60"/>
      <c r="J908" s="61"/>
      <c r="K908" s="62"/>
      <c r="L908" s="62"/>
    </row>
    <row r="909" spans="1:12">
      <c r="A909" s="58"/>
      <c r="B909" s="59"/>
      <c r="C909" s="60"/>
      <c r="D909" s="61"/>
      <c r="E909" s="62"/>
      <c r="F909" s="62" t="str">
        <f t="array" ref="F909">IF(ROWS($B$10:B909)&gt;COUNTIF($Z$2:$Z$200,"ذكر"),"",INDEX($AA$2:$AA$200,SMALL(IF($AF$2:$AF$200&lt;&gt;"",IF($Z$2:$Z$200="ذكر",ROW($AF$2:$AF$200)-ROW($AF$2)+1)),ROWS($B$10:B909))))</f>
        <v/>
      </c>
      <c r="G909" s="63" t="str">
        <f>IF(H909="","",MAX($G$9:G908)+1)</f>
        <v/>
      </c>
      <c r="H909" s="64"/>
      <c r="I909" s="60"/>
      <c r="J909" s="61"/>
      <c r="K909" s="62"/>
      <c r="L909" s="62"/>
    </row>
    <row r="910" spans="1:12">
      <c r="A910" s="58"/>
      <c r="B910" s="59"/>
      <c r="C910" s="60"/>
      <c r="D910" s="61"/>
      <c r="E910" s="62"/>
      <c r="F910" s="62" t="str">
        <f t="array" ref="F910">IF(ROWS($B$10:B910)&gt;COUNTIF($Z$2:$Z$200,"ذكر"),"",INDEX($AA$2:$AA$200,SMALL(IF($AF$2:$AF$200&lt;&gt;"",IF($Z$2:$Z$200="ذكر",ROW($AF$2:$AF$200)-ROW($AF$2)+1)),ROWS($B$10:B910))))</f>
        <v/>
      </c>
      <c r="G910" s="63" t="str">
        <f>IF(H910="","",MAX($G$9:G909)+1)</f>
        <v/>
      </c>
      <c r="H910" s="64"/>
      <c r="I910" s="60"/>
      <c r="J910" s="61"/>
      <c r="K910" s="62"/>
      <c r="L910" s="62"/>
    </row>
    <row r="911" spans="1:12">
      <c r="A911" s="58"/>
      <c r="B911" s="59"/>
      <c r="C911" s="60"/>
      <c r="D911" s="61"/>
      <c r="E911" s="62"/>
      <c r="F911" s="62" t="str">
        <f t="array" ref="F911">IF(ROWS($B$10:B911)&gt;COUNTIF($Z$2:$Z$200,"ذكر"),"",INDEX($AA$2:$AA$200,SMALL(IF($AF$2:$AF$200&lt;&gt;"",IF($Z$2:$Z$200="ذكر",ROW($AF$2:$AF$200)-ROW($AF$2)+1)),ROWS($B$10:B911))))</f>
        <v/>
      </c>
      <c r="G911" s="63" t="str">
        <f>IF(H911="","",MAX($G$9:G910)+1)</f>
        <v/>
      </c>
      <c r="H911" s="64"/>
      <c r="I911" s="60"/>
      <c r="J911" s="61"/>
      <c r="K911" s="62"/>
      <c r="L911" s="62"/>
    </row>
    <row r="912" spans="1:12">
      <c r="A912" s="58"/>
      <c r="B912" s="59"/>
      <c r="C912" s="60"/>
      <c r="D912" s="61"/>
      <c r="E912" s="62"/>
      <c r="F912" s="62" t="str">
        <f t="array" ref="F912">IF(ROWS($B$10:B912)&gt;COUNTIF($Z$2:$Z$200,"ذكر"),"",INDEX($AA$2:$AA$200,SMALL(IF($AF$2:$AF$200&lt;&gt;"",IF($Z$2:$Z$200="ذكر",ROW($AF$2:$AF$200)-ROW($AF$2)+1)),ROWS($B$10:B912))))</f>
        <v/>
      </c>
      <c r="G912" s="63" t="str">
        <f>IF(H912="","",MAX($G$9:G911)+1)</f>
        <v/>
      </c>
      <c r="H912" s="64"/>
      <c r="I912" s="60"/>
      <c r="J912" s="61"/>
      <c r="K912" s="62"/>
      <c r="L912" s="62"/>
    </row>
    <row r="913" spans="1:12">
      <c r="A913" s="58"/>
      <c r="B913" s="59"/>
      <c r="C913" s="60"/>
      <c r="D913" s="61"/>
      <c r="E913" s="62"/>
      <c r="F913" s="62" t="str">
        <f t="array" ref="F913">IF(ROWS($B$10:B913)&gt;COUNTIF($Z$2:$Z$200,"ذكر"),"",INDEX($AA$2:$AA$200,SMALL(IF($AF$2:$AF$200&lt;&gt;"",IF($Z$2:$Z$200="ذكر",ROW($AF$2:$AF$200)-ROW($AF$2)+1)),ROWS($B$10:B913))))</f>
        <v/>
      </c>
      <c r="G913" s="63" t="str">
        <f>IF(H913="","",MAX($G$9:G912)+1)</f>
        <v/>
      </c>
      <c r="H913" s="64"/>
      <c r="I913" s="60"/>
      <c r="J913" s="61"/>
      <c r="K913" s="62"/>
      <c r="L913" s="62"/>
    </row>
    <row r="914" spans="1:12">
      <c r="A914" s="58"/>
      <c r="B914" s="59"/>
      <c r="C914" s="60"/>
      <c r="D914" s="61"/>
      <c r="E914" s="62"/>
      <c r="F914" s="62" t="str">
        <f t="array" ref="F914">IF(ROWS($B$10:B914)&gt;COUNTIF($Z$2:$Z$200,"ذكر"),"",INDEX($AA$2:$AA$200,SMALL(IF($AF$2:$AF$200&lt;&gt;"",IF($Z$2:$Z$200="ذكر",ROW($AF$2:$AF$200)-ROW($AF$2)+1)),ROWS($B$10:B914))))</f>
        <v/>
      </c>
      <c r="G914" s="63" t="str">
        <f>IF(H914="","",MAX($G$9:G913)+1)</f>
        <v/>
      </c>
      <c r="H914" s="64"/>
      <c r="I914" s="60"/>
      <c r="J914" s="61"/>
      <c r="K914" s="62"/>
      <c r="L914" s="62"/>
    </row>
    <row r="915" spans="1:12">
      <c r="A915" s="58"/>
      <c r="B915" s="59"/>
      <c r="C915" s="60"/>
      <c r="D915" s="61"/>
      <c r="E915" s="62"/>
      <c r="F915" s="62" t="str">
        <f t="array" ref="F915">IF(ROWS($B$10:B915)&gt;COUNTIF($Z$2:$Z$200,"ذكر"),"",INDEX($AA$2:$AA$200,SMALL(IF($AF$2:$AF$200&lt;&gt;"",IF($Z$2:$Z$200="ذكر",ROW($AF$2:$AF$200)-ROW($AF$2)+1)),ROWS($B$10:B915))))</f>
        <v/>
      </c>
      <c r="G915" s="63" t="str">
        <f>IF(H915="","",MAX($G$9:G914)+1)</f>
        <v/>
      </c>
      <c r="H915" s="64"/>
      <c r="I915" s="60"/>
      <c r="J915" s="61"/>
      <c r="K915" s="62"/>
      <c r="L915" s="62"/>
    </row>
    <row r="916" spans="1:12">
      <c r="A916" s="58"/>
      <c r="B916" s="59"/>
      <c r="C916" s="60"/>
      <c r="D916" s="61"/>
      <c r="E916" s="62"/>
      <c r="F916" s="62" t="str">
        <f t="array" ref="F916">IF(ROWS($B$10:B916)&gt;COUNTIF($Z$2:$Z$200,"ذكر"),"",INDEX($AA$2:$AA$200,SMALL(IF($AF$2:$AF$200&lt;&gt;"",IF($Z$2:$Z$200="ذكر",ROW($AF$2:$AF$200)-ROW($AF$2)+1)),ROWS($B$10:B916))))</f>
        <v/>
      </c>
      <c r="G916" s="63" t="str">
        <f>IF(H916="","",MAX($G$9:G915)+1)</f>
        <v/>
      </c>
      <c r="H916" s="64"/>
      <c r="I916" s="60"/>
      <c r="J916" s="61"/>
      <c r="K916" s="62"/>
      <c r="L916" s="62"/>
    </row>
    <row r="917" spans="1:12">
      <c r="A917" s="58"/>
      <c r="B917" s="59"/>
      <c r="C917" s="60"/>
      <c r="D917" s="61"/>
      <c r="E917" s="62"/>
      <c r="F917" s="62" t="str">
        <f t="array" ref="F917">IF(ROWS($B$10:B917)&gt;COUNTIF($Z$2:$Z$200,"ذكر"),"",INDEX($AA$2:$AA$200,SMALL(IF($AF$2:$AF$200&lt;&gt;"",IF($Z$2:$Z$200="ذكر",ROW($AF$2:$AF$200)-ROW($AF$2)+1)),ROWS($B$10:B917))))</f>
        <v/>
      </c>
      <c r="G917" s="63" t="str">
        <f>IF(H917="","",MAX($G$9:G916)+1)</f>
        <v/>
      </c>
      <c r="H917" s="64"/>
      <c r="I917" s="60"/>
      <c r="J917" s="61"/>
      <c r="K917" s="62"/>
      <c r="L917" s="62"/>
    </row>
    <row r="918" spans="1:12">
      <c r="A918" s="58"/>
      <c r="B918" s="59"/>
      <c r="C918" s="60"/>
      <c r="D918" s="61"/>
      <c r="E918" s="62"/>
      <c r="F918" s="62" t="str">
        <f t="array" ref="F918">IF(ROWS($B$10:B918)&gt;COUNTIF($Z$2:$Z$200,"ذكر"),"",INDEX($AA$2:$AA$200,SMALL(IF($AF$2:$AF$200&lt;&gt;"",IF($Z$2:$Z$200="ذكر",ROW($AF$2:$AF$200)-ROW($AF$2)+1)),ROWS($B$10:B918))))</f>
        <v/>
      </c>
      <c r="G918" s="63" t="str">
        <f>IF(H918="","",MAX($G$9:G917)+1)</f>
        <v/>
      </c>
      <c r="H918" s="64"/>
      <c r="I918" s="60"/>
      <c r="J918" s="61"/>
      <c r="K918" s="62"/>
      <c r="L918" s="62"/>
    </row>
    <row r="919" spans="1:12">
      <c r="A919" s="58"/>
      <c r="B919" s="59"/>
      <c r="C919" s="60"/>
      <c r="D919" s="61"/>
      <c r="E919" s="62"/>
      <c r="F919" s="62" t="str">
        <f t="array" ref="F919">IF(ROWS($B$10:B919)&gt;COUNTIF($Z$2:$Z$200,"ذكر"),"",INDEX($AA$2:$AA$200,SMALL(IF($AF$2:$AF$200&lt;&gt;"",IF($Z$2:$Z$200="ذكر",ROW($AF$2:$AF$200)-ROW($AF$2)+1)),ROWS($B$10:B919))))</f>
        <v/>
      </c>
      <c r="G919" s="63" t="str">
        <f>IF(H919="","",MAX($G$9:G918)+1)</f>
        <v/>
      </c>
      <c r="H919" s="64"/>
      <c r="I919" s="60"/>
      <c r="J919" s="61"/>
      <c r="K919" s="62"/>
      <c r="L919" s="62"/>
    </row>
    <row r="920" spans="1:12">
      <c r="A920" s="58"/>
      <c r="B920" s="59"/>
      <c r="C920" s="60"/>
      <c r="D920" s="61"/>
      <c r="E920" s="62"/>
      <c r="F920" s="62" t="str">
        <f t="array" ref="F920">IF(ROWS($B$10:B920)&gt;COUNTIF($Z$2:$Z$200,"ذكر"),"",INDEX($AA$2:$AA$200,SMALL(IF($AF$2:$AF$200&lt;&gt;"",IF($Z$2:$Z$200="ذكر",ROW($AF$2:$AF$200)-ROW($AF$2)+1)),ROWS($B$10:B920))))</f>
        <v/>
      </c>
      <c r="G920" s="63" t="str">
        <f>IF(H920="","",MAX($G$9:G919)+1)</f>
        <v/>
      </c>
      <c r="H920" s="64"/>
      <c r="I920" s="60"/>
      <c r="J920" s="61"/>
      <c r="K920" s="62"/>
      <c r="L920" s="62"/>
    </row>
    <row r="921" spans="1:12">
      <c r="A921" s="58"/>
      <c r="B921" s="59"/>
      <c r="C921" s="60"/>
      <c r="D921" s="61"/>
      <c r="E921" s="62"/>
      <c r="F921" s="62" t="str">
        <f t="array" ref="F921">IF(ROWS($B$10:B921)&gt;COUNTIF($Z$2:$Z$200,"ذكر"),"",INDEX($AA$2:$AA$200,SMALL(IF($AF$2:$AF$200&lt;&gt;"",IF($Z$2:$Z$200="ذكر",ROW($AF$2:$AF$200)-ROW($AF$2)+1)),ROWS($B$10:B921))))</f>
        <v/>
      </c>
      <c r="G921" s="63" t="str">
        <f>IF(H921="","",MAX($G$9:G920)+1)</f>
        <v/>
      </c>
      <c r="H921" s="64"/>
      <c r="I921" s="60"/>
      <c r="J921" s="61"/>
      <c r="K921" s="62"/>
      <c r="L921" s="62"/>
    </row>
    <row r="922" spans="1:12">
      <c r="A922" s="58"/>
      <c r="B922" s="59"/>
      <c r="C922" s="60"/>
      <c r="D922" s="61"/>
      <c r="E922" s="62"/>
      <c r="F922" s="62" t="str">
        <f t="array" ref="F922">IF(ROWS($B$10:B922)&gt;COUNTIF($Z$2:$Z$200,"ذكر"),"",INDEX($AA$2:$AA$200,SMALL(IF($AF$2:$AF$200&lt;&gt;"",IF($Z$2:$Z$200="ذكر",ROW($AF$2:$AF$200)-ROW($AF$2)+1)),ROWS($B$10:B922))))</f>
        <v/>
      </c>
      <c r="G922" s="63" t="str">
        <f>IF(H922="","",MAX($G$9:G921)+1)</f>
        <v/>
      </c>
      <c r="H922" s="64"/>
      <c r="I922" s="60"/>
      <c r="J922" s="61"/>
      <c r="K922" s="62"/>
      <c r="L922" s="62"/>
    </row>
    <row r="923" spans="1:12">
      <c r="A923" s="58"/>
      <c r="B923" s="59"/>
      <c r="C923" s="60"/>
      <c r="D923" s="61"/>
      <c r="E923" s="62"/>
      <c r="F923" s="62" t="str">
        <f t="array" ref="F923">IF(ROWS($B$10:B923)&gt;COUNTIF($Z$2:$Z$200,"ذكر"),"",INDEX($AA$2:$AA$200,SMALL(IF($AF$2:$AF$200&lt;&gt;"",IF($Z$2:$Z$200="ذكر",ROW($AF$2:$AF$200)-ROW($AF$2)+1)),ROWS($B$10:B923))))</f>
        <v/>
      </c>
      <c r="G923" s="63" t="str">
        <f>IF(H923="","",MAX($G$9:G922)+1)</f>
        <v/>
      </c>
      <c r="H923" s="64"/>
      <c r="I923" s="60"/>
      <c r="J923" s="61"/>
      <c r="K923" s="62"/>
      <c r="L923" s="62"/>
    </row>
    <row r="924" spans="1:12">
      <c r="A924" s="58"/>
      <c r="B924" s="59"/>
      <c r="C924" s="60"/>
      <c r="D924" s="61"/>
      <c r="E924" s="62"/>
      <c r="F924" s="62" t="str">
        <f t="array" ref="F924">IF(ROWS($B$10:B924)&gt;COUNTIF($Z$2:$Z$200,"ذكر"),"",INDEX($AA$2:$AA$200,SMALL(IF($AF$2:$AF$200&lt;&gt;"",IF($Z$2:$Z$200="ذكر",ROW($AF$2:$AF$200)-ROW($AF$2)+1)),ROWS($B$10:B924))))</f>
        <v/>
      </c>
      <c r="G924" s="63" t="str">
        <f>IF(H924="","",MAX($G$9:G923)+1)</f>
        <v/>
      </c>
      <c r="H924" s="64"/>
      <c r="I924" s="60"/>
      <c r="J924" s="61"/>
      <c r="K924" s="62"/>
      <c r="L924" s="62"/>
    </row>
    <row r="925" spans="1:12">
      <c r="A925" s="58"/>
      <c r="B925" s="59"/>
      <c r="C925" s="60"/>
      <c r="D925" s="61"/>
      <c r="E925" s="62"/>
      <c r="F925" s="62" t="str">
        <f t="array" ref="F925">IF(ROWS($B$10:B925)&gt;COUNTIF($Z$2:$Z$200,"ذكر"),"",INDEX($AA$2:$AA$200,SMALL(IF($AF$2:$AF$200&lt;&gt;"",IF($Z$2:$Z$200="ذكر",ROW($AF$2:$AF$200)-ROW($AF$2)+1)),ROWS($B$10:B925))))</f>
        <v/>
      </c>
      <c r="G925" s="63" t="str">
        <f>IF(H925="","",MAX($G$9:G924)+1)</f>
        <v/>
      </c>
      <c r="H925" s="64"/>
      <c r="I925" s="60"/>
      <c r="J925" s="61"/>
      <c r="K925" s="62"/>
      <c r="L925" s="62"/>
    </row>
    <row r="926" spans="1:12">
      <c r="A926" s="58"/>
      <c r="B926" s="59"/>
      <c r="C926" s="60"/>
      <c r="D926" s="61"/>
      <c r="E926" s="62"/>
      <c r="F926" s="62" t="str">
        <f t="array" ref="F926">IF(ROWS($B$10:B926)&gt;COUNTIF($Z$2:$Z$200,"ذكر"),"",INDEX($AA$2:$AA$200,SMALL(IF($AF$2:$AF$200&lt;&gt;"",IF($Z$2:$Z$200="ذكر",ROW($AF$2:$AF$200)-ROW($AF$2)+1)),ROWS($B$10:B926))))</f>
        <v/>
      </c>
      <c r="G926" s="63" t="str">
        <f>IF(H926="","",MAX($G$9:G925)+1)</f>
        <v/>
      </c>
      <c r="H926" s="64"/>
      <c r="I926" s="60"/>
      <c r="J926" s="61"/>
      <c r="K926" s="62"/>
      <c r="L926" s="62"/>
    </row>
    <row r="927" spans="1:12">
      <c r="A927" s="58"/>
      <c r="B927" s="59"/>
      <c r="C927" s="60"/>
      <c r="D927" s="61"/>
      <c r="E927" s="62"/>
      <c r="F927" s="62" t="str">
        <f t="array" ref="F927">IF(ROWS($B$10:B927)&gt;COUNTIF($Z$2:$Z$200,"ذكر"),"",INDEX($AA$2:$AA$200,SMALL(IF($AF$2:$AF$200&lt;&gt;"",IF($Z$2:$Z$200="ذكر",ROW($AF$2:$AF$200)-ROW($AF$2)+1)),ROWS($B$10:B927))))</f>
        <v/>
      </c>
      <c r="G927" s="63" t="str">
        <f>IF(H927="","",MAX($G$9:G926)+1)</f>
        <v/>
      </c>
      <c r="H927" s="64"/>
      <c r="I927" s="60"/>
      <c r="J927" s="61"/>
      <c r="K927" s="62"/>
      <c r="L927" s="62"/>
    </row>
    <row r="928" spans="1:12">
      <c r="A928" s="58"/>
      <c r="B928" s="59"/>
      <c r="C928" s="60"/>
      <c r="D928" s="61"/>
      <c r="E928" s="62"/>
      <c r="F928" s="62" t="str">
        <f t="array" ref="F928">IF(ROWS($B$10:B928)&gt;COUNTIF($Z$2:$Z$200,"ذكر"),"",INDEX($AA$2:$AA$200,SMALL(IF($AF$2:$AF$200&lt;&gt;"",IF($Z$2:$Z$200="ذكر",ROW($AF$2:$AF$200)-ROW($AF$2)+1)),ROWS($B$10:B928))))</f>
        <v/>
      </c>
      <c r="G928" s="63" t="str">
        <f>IF(H928="","",MAX($G$9:G927)+1)</f>
        <v/>
      </c>
      <c r="H928" s="64"/>
      <c r="I928" s="60"/>
      <c r="J928" s="61"/>
      <c r="K928" s="62"/>
      <c r="L928" s="62"/>
    </row>
    <row r="929" spans="1:12">
      <c r="A929" s="58"/>
      <c r="B929" s="59"/>
      <c r="C929" s="60"/>
      <c r="D929" s="61"/>
      <c r="E929" s="62"/>
      <c r="F929" s="62" t="str">
        <f t="array" ref="F929">IF(ROWS($B$10:B929)&gt;COUNTIF($Z$2:$Z$200,"ذكر"),"",INDEX($AA$2:$AA$200,SMALL(IF($AF$2:$AF$200&lt;&gt;"",IF($Z$2:$Z$200="ذكر",ROW($AF$2:$AF$200)-ROW($AF$2)+1)),ROWS($B$10:B929))))</f>
        <v/>
      </c>
      <c r="G929" s="63" t="str">
        <f>IF(H929="","",MAX($G$9:G928)+1)</f>
        <v/>
      </c>
      <c r="H929" s="64"/>
      <c r="I929" s="60"/>
      <c r="J929" s="61"/>
      <c r="K929" s="62"/>
      <c r="L929" s="62"/>
    </row>
    <row r="930" spans="1:12">
      <c r="A930" s="58"/>
      <c r="B930" s="59"/>
      <c r="C930" s="60"/>
      <c r="D930" s="61"/>
      <c r="E930" s="62"/>
      <c r="F930" s="62" t="str">
        <f t="array" ref="F930">IF(ROWS($B$10:B930)&gt;COUNTIF($Z$2:$Z$200,"ذكر"),"",INDEX($AA$2:$AA$200,SMALL(IF($AF$2:$AF$200&lt;&gt;"",IF($Z$2:$Z$200="ذكر",ROW($AF$2:$AF$200)-ROW($AF$2)+1)),ROWS($B$10:B930))))</f>
        <v/>
      </c>
      <c r="G930" s="63" t="str">
        <f>IF(H930="","",MAX($G$9:G929)+1)</f>
        <v/>
      </c>
      <c r="H930" s="64"/>
      <c r="I930" s="60"/>
      <c r="J930" s="61"/>
      <c r="K930" s="62"/>
      <c r="L930" s="62"/>
    </row>
    <row r="931" spans="1:12">
      <c r="A931" s="58"/>
      <c r="B931" s="59"/>
      <c r="C931" s="60"/>
      <c r="D931" s="61"/>
      <c r="E931" s="62"/>
      <c r="F931" s="62" t="str">
        <f t="array" ref="F931">IF(ROWS($B$10:B931)&gt;COUNTIF($Z$2:$Z$200,"ذكر"),"",INDEX($AA$2:$AA$200,SMALL(IF($AF$2:$AF$200&lt;&gt;"",IF($Z$2:$Z$200="ذكر",ROW($AF$2:$AF$200)-ROW($AF$2)+1)),ROWS($B$10:B931))))</f>
        <v/>
      </c>
      <c r="G931" s="63" t="str">
        <f>IF(H931="","",MAX($G$9:G930)+1)</f>
        <v/>
      </c>
      <c r="H931" s="64"/>
      <c r="I931" s="60"/>
      <c r="J931" s="61"/>
      <c r="K931" s="62"/>
      <c r="L931" s="62"/>
    </row>
    <row r="932" spans="1:12">
      <c r="A932" s="58"/>
      <c r="B932" s="59"/>
      <c r="C932" s="60"/>
      <c r="D932" s="61"/>
      <c r="E932" s="62"/>
      <c r="F932" s="62" t="str">
        <f t="array" ref="F932">IF(ROWS($B$10:B932)&gt;COUNTIF($Z$2:$Z$200,"ذكر"),"",INDEX($AA$2:$AA$200,SMALL(IF($AF$2:$AF$200&lt;&gt;"",IF($Z$2:$Z$200="ذكر",ROW($AF$2:$AF$200)-ROW($AF$2)+1)),ROWS($B$10:B932))))</f>
        <v/>
      </c>
      <c r="G932" s="63" t="str">
        <f>IF(H932="","",MAX($G$9:G931)+1)</f>
        <v/>
      </c>
      <c r="H932" s="64"/>
      <c r="I932" s="60"/>
      <c r="J932" s="61"/>
      <c r="K932" s="62"/>
      <c r="L932" s="62"/>
    </row>
    <row r="933" spans="1:12">
      <c r="A933" s="58"/>
      <c r="B933" s="59"/>
      <c r="C933" s="60"/>
      <c r="D933" s="61"/>
      <c r="E933" s="62"/>
      <c r="F933" s="62" t="str">
        <f t="array" ref="F933">IF(ROWS($B$10:B933)&gt;COUNTIF($Z$2:$Z$200,"ذكر"),"",INDEX($AA$2:$AA$200,SMALL(IF($AF$2:$AF$200&lt;&gt;"",IF($Z$2:$Z$200="ذكر",ROW($AF$2:$AF$200)-ROW($AF$2)+1)),ROWS($B$10:B933))))</f>
        <v/>
      </c>
      <c r="G933" s="63" t="str">
        <f>IF(H933="","",MAX($G$9:G932)+1)</f>
        <v/>
      </c>
      <c r="H933" s="64"/>
      <c r="I933" s="60"/>
      <c r="J933" s="61"/>
      <c r="K933" s="62"/>
      <c r="L933" s="62"/>
    </row>
    <row r="934" spans="1:12">
      <c r="A934" s="58"/>
      <c r="B934" s="59"/>
      <c r="C934" s="60"/>
      <c r="D934" s="61"/>
      <c r="E934" s="62"/>
      <c r="F934" s="62" t="str">
        <f t="array" ref="F934">IF(ROWS($B$10:B934)&gt;COUNTIF($Z$2:$Z$200,"ذكر"),"",INDEX($AA$2:$AA$200,SMALL(IF($AF$2:$AF$200&lt;&gt;"",IF($Z$2:$Z$200="ذكر",ROW($AF$2:$AF$200)-ROW($AF$2)+1)),ROWS($B$10:B934))))</f>
        <v/>
      </c>
      <c r="G934" s="63" t="str">
        <f>IF(H934="","",MAX($G$9:G933)+1)</f>
        <v/>
      </c>
      <c r="H934" s="64"/>
      <c r="I934" s="60"/>
      <c r="J934" s="61"/>
      <c r="K934" s="62"/>
      <c r="L934" s="62"/>
    </row>
    <row r="935" spans="1:12">
      <c r="A935" s="58"/>
      <c r="B935" s="59"/>
      <c r="C935" s="60"/>
      <c r="D935" s="61"/>
      <c r="E935" s="62"/>
      <c r="F935" s="62" t="str">
        <f t="array" ref="F935">IF(ROWS($B$10:B935)&gt;COUNTIF($Z$2:$Z$200,"ذكر"),"",INDEX($AA$2:$AA$200,SMALL(IF($AF$2:$AF$200&lt;&gt;"",IF($Z$2:$Z$200="ذكر",ROW($AF$2:$AF$200)-ROW($AF$2)+1)),ROWS($B$10:B935))))</f>
        <v/>
      </c>
      <c r="G935" s="63" t="str">
        <f>IF(H935="","",MAX($G$9:G934)+1)</f>
        <v/>
      </c>
      <c r="H935" s="64"/>
      <c r="I935" s="60"/>
      <c r="J935" s="61"/>
      <c r="K935" s="62"/>
      <c r="L935" s="62"/>
    </row>
    <row r="936" spans="1:12">
      <c r="A936" s="58"/>
      <c r="B936" s="59"/>
      <c r="C936" s="60"/>
      <c r="D936" s="61"/>
      <c r="E936" s="62"/>
      <c r="F936" s="62" t="str">
        <f t="array" ref="F936">IF(ROWS($B$10:B936)&gt;COUNTIF($Z$2:$Z$200,"ذكر"),"",INDEX($AA$2:$AA$200,SMALL(IF($AF$2:$AF$200&lt;&gt;"",IF($Z$2:$Z$200="ذكر",ROW($AF$2:$AF$200)-ROW($AF$2)+1)),ROWS($B$10:B936))))</f>
        <v/>
      </c>
      <c r="G936" s="63" t="str">
        <f>IF(H936="","",MAX($G$9:G935)+1)</f>
        <v/>
      </c>
      <c r="H936" s="64"/>
      <c r="I936" s="60"/>
      <c r="J936" s="61"/>
      <c r="K936" s="62"/>
      <c r="L936" s="62"/>
    </row>
    <row r="937" spans="1:12">
      <c r="A937" s="58"/>
      <c r="B937" s="59"/>
      <c r="C937" s="60"/>
      <c r="D937" s="61"/>
      <c r="E937" s="62"/>
      <c r="F937" s="62" t="str">
        <f t="array" ref="F937">IF(ROWS($B$10:B937)&gt;COUNTIF($Z$2:$Z$200,"ذكر"),"",INDEX($AA$2:$AA$200,SMALL(IF($AF$2:$AF$200&lt;&gt;"",IF($Z$2:$Z$200="ذكر",ROW($AF$2:$AF$200)-ROW($AF$2)+1)),ROWS($B$10:B937))))</f>
        <v/>
      </c>
      <c r="G937" s="63" t="str">
        <f>IF(H937="","",MAX($G$9:G936)+1)</f>
        <v/>
      </c>
      <c r="H937" s="64"/>
      <c r="I937" s="60"/>
      <c r="J937" s="61"/>
      <c r="K937" s="62"/>
      <c r="L937" s="62"/>
    </row>
    <row r="938" spans="1:12">
      <c r="A938" s="58"/>
      <c r="B938" s="59"/>
      <c r="C938" s="60"/>
      <c r="D938" s="61"/>
      <c r="E938" s="62"/>
      <c r="F938" s="62" t="str">
        <f t="array" ref="F938">IF(ROWS($B$10:B938)&gt;COUNTIF($Z$2:$Z$200,"ذكر"),"",INDEX($AA$2:$AA$200,SMALL(IF($AF$2:$AF$200&lt;&gt;"",IF($Z$2:$Z$200="ذكر",ROW($AF$2:$AF$200)-ROW($AF$2)+1)),ROWS($B$10:B938))))</f>
        <v/>
      </c>
      <c r="G938" s="63" t="str">
        <f>IF(H938="","",MAX($G$9:G937)+1)</f>
        <v/>
      </c>
      <c r="H938" s="64"/>
      <c r="I938" s="60"/>
      <c r="J938" s="61"/>
      <c r="K938" s="62"/>
      <c r="L938" s="62"/>
    </row>
    <row r="939" spans="1:12">
      <c r="A939" s="58"/>
      <c r="B939" s="59"/>
      <c r="C939" s="60"/>
      <c r="D939" s="61"/>
      <c r="E939" s="62"/>
      <c r="F939" s="62" t="str">
        <f t="array" ref="F939">IF(ROWS($B$10:B939)&gt;COUNTIF($Z$2:$Z$200,"ذكر"),"",INDEX($AA$2:$AA$200,SMALL(IF($AF$2:$AF$200&lt;&gt;"",IF($Z$2:$Z$200="ذكر",ROW($AF$2:$AF$200)-ROW($AF$2)+1)),ROWS($B$10:B939))))</f>
        <v/>
      </c>
      <c r="G939" s="63" t="str">
        <f>IF(H939="","",MAX($G$9:G938)+1)</f>
        <v/>
      </c>
      <c r="H939" s="64"/>
      <c r="I939" s="60"/>
      <c r="J939" s="61"/>
      <c r="K939" s="62"/>
      <c r="L939" s="62"/>
    </row>
    <row r="940" spans="1:12">
      <c r="A940" s="58"/>
      <c r="B940" s="59"/>
      <c r="C940" s="60"/>
      <c r="D940" s="61"/>
      <c r="E940" s="62"/>
      <c r="F940" s="62" t="str">
        <f t="array" ref="F940">IF(ROWS($B$10:B940)&gt;COUNTIF($Z$2:$Z$200,"ذكر"),"",INDEX($AA$2:$AA$200,SMALL(IF($AF$2:$AF$200&lt;&gt;"",IF($Z$2:$Z$200="ذكر",ROW($AF$2:$AF$200)-ROW($AF$2)+1)),ROWS($B$10:B940))))</f>
        <v/>
      </c>
      <c r="G940" s="63" t="str">
        <f>IF(H940="","",MAX($G$9:G939)+1)</f>
        <v/>
      </c>
      <c r="H940" s="64"/>
      <c r="I940" s="60"/>
      <c r="J940" s="61"/>
      <c r="K940" s="62"/>
      <c r="L940" s="62"/>
    </row>
    <row r="941" spans="1:12">
      <c r="A941" s="58"/>
      <c r="B941" s="59"/>
      <c r="C941" s="60"/>
      <c r="D941" s="61"/>
      <c r="E941" s="62"/>
      <c r="F941" s="62" t="str">
        <f t="array" ref="F941">IF(ROWS($B$10:B941)&gt;COUNTIF($Z$2:$Z$200,"ذكر"),"",INDEX($AA$2:$AA$200,SMALL(IF($AF$2:$AF$200&lt;&gt;"",IF($Z$2:$Z$200="ذكر",ROW($AF$2:$AF$200)-ROW($AF$2)+1)),ROWS($B$10:B941))))</f>
        <v/>
      </c>
      <c r="G941" s="63" t="str">
        <f>IF(H941="","",MAX($G$9:G940)+1)</f>
        <v/>
      </c>
      <c r="H941" s="64"/>
      <c r="I941" s="60"/>
      <c r="J941" s="61"/>
      <c r="K941" s="62"/>
      <c r="L941" s="62"/>
    </row>
    <row r="942" spans="1:12">
      <c r="A942" s="58"/>
      <c r="B942" s="59"/>
      <c r="C942" s="60"/>
      <c r="D942" s="61"/>
      <c r="E942" s="62"/>
      <c r="F942" s="62" t="str">
        <f t="array" ref="F942">IF(ROWS($B$10:B942)&gt;COUNTIF($Z$2:$Z$200,"ذكر"),"",INDEX($AA$2:$AA$200,SMALL(IF($AF$2:$AF$200&lt;&gt;"",IF($Z$2:$Z$200="ذكر",ROW($AF$2:$AF$200)-ROW($AF$2)+1)),ROWS($B$10:B942))))</f>
        <v/>
      </c>
      <c r="G942" s="63" t="str">
        <f>IF(H942="","",MAX($G$9:G941)+1)</f>
        <v/>
      </c>
      <c r="H942" s="64"/>
      <c r="I942" s="60"/>
      <c r="J942" s="61"/>
      <c r="K942" s="62"/>
      <c r="L942" s="62"/>
    </row>
    <row r="943" spans="1:12">
      <c r="A943" s="58"/>
      <c r="B943" s="59"/>
      <c r="C943" s="60"/>
      <c r="D943" s="61"/>
      <c r="E943" s="62"/>
      <c r="F943" s="62" t="str">
        <f t="array" ref="F943">IF(ROWS($B$10:B943)&gt;COUNTIF($Z$2:$Z$200,"ذكر"),"",INDEX($AA$2:$AA$200,SMALL(IF($AF$2:$AF$200&lt;&gt;"",IF($Z$2:$Z$200="ذكر",ROW($AF$2:$AF$200)-ROW($AF$2)+1)),ROWS($B$10:B943))))</f>
        <v/>
      </c>
      <c r="G943" s="63" t="str">
        <f>IF(H943="","",MAX($G$9:G942)+1)</f>
        <v/>
      </c>
      <c r="H943" s="64"/>
      <c r="I943" s="60"/>
      <c r="J943" s="61"/>
      <c r="K943" s="62"/>
      <c r="L943" s="62"/>
    </row>
    <row r="944" spans="1:12">
      <c r="A944" s="58"/>
      <c r="B944" s="59"/>
      <c r="C944" s="60"/>
      <c r="D944" s="61"/>
      <c r="E944" s="62"/>
      <c r="F944" s="62" t="str">
        <f t="array" ref="F944">IF(ROWS($B$10:B944)&gt;COUNTIF($Z$2:$Z$200,"ذكر"),"",INDEX($AA$2:$AA$200,SMALL(IF($AF$2:$AF$200&lt;&gt;"",IF($Z$2:$Z$200="ذكر",ROW($AF$2:$AF$200)-ROW($AF$2)+1)),ROWS($B$10:B944))))</f>
        <v/>
      </c>
      <c r="G944" s="63" t="str">
        <f>IF(H944="","",MAX($G$9:G943)+1)</f>
        <v/>
      </c>
      <c r="H944" s="64"/>
      <c r="I944" s="60"/>
      <c r="J944" s="61"/>
      <c r="K944" s="62"/>
      <c r="L944" s="62"/>
    </row>
    <row r="945" spans="1:12">
      <c r="A945" s="58"/>
      <c r="B945" s="59"/>
      <c r="C945" s="60"/>
      <c r="D945" s="61"/>
      <c r="E945" s="62"/>
      <c r="F945" s="62" t="str">
        <f t="array" ref="F945">IF(ROWS($B$10:B945)&gt;COUNTIF($Z$2:$Z$200,"ذكر"),"",INDEX($AA$2:$AA$200,SMALL(IF($AF$2:$AF$200&lt;&gt;"",IF($Z$2:$Z$200="ذكر",ROW($AF$2:$AF$200)-ROW($AF$2)+1)),ROWS($B$10:B945))))</f>
        <v/>
      </c>
      <c r="G945" s="63" t="str">
        <f>IF(H945="","",MAX($G$9:G944)+1)</f>
        <v/>
      </c>
      <c r="H945" s="64"/>
      <c r="I945" s="60"/>
      <c r="J945" s="61"/>
      <c r="K945" s="62"/>
      <c r="L945" s="62"/>
    </row>
    <row r="946" spans="1:12">
      <c r="A946" s="58"/>
      <c r="B946" s="59"/>
      <c r="C946" s="60"/>
      <c r="D946" s="61"/>
      <c r="E946" s="62"/>
      <c r="F946" s="62" t="str">
        <f t="array" ref="F946">IF(ROWS($B$10:B946)&gt;COUNTIF($Z$2:$Z$200,"ذكر"),"",INDEX($AA$2:$AA$200,SMALL(IF($AF$2:$AF$200&lt;&gt;"",IF($Z$2:$Z$200="ذكر",ROW($AF$2:$AF$200)-ROW($AF$2)+1)),ROWS($B$10:B946))))</f>
        <v/>
      </c>
      <c r="G946" s="63" t="str">
        <f>IF(H946="","",MAX($G$9:G945)+1)</f>
        <v/>
      </c>
      <c r="H946" s="64"/>
      <c r="I946" s="60"/>
      <c r="J946" s="61"/>
      <c r="K946" s="62"/>
      <c r="L946" s="62"/>
    </row>
    <row r="947" spans="1:12">
      <c r="A947" s="58"/>
      <c r="B947" s="59"/>
      <c r="C947" s="60"/>
      <c r="D947" s="61"/>
      <c r="E947" s="62"/>
      <c r="F947" s="62" t="str">
        <f t="array" ref="F947">IF(ROWS($B$10:B947)&gt;COUNTIF($Z$2:$Z$200,"ذكر"),"",INDEX($AA$2:$AA$200,SMALL(IF($AF$2:$AF$200&lt;&gt;"",IF($Z$2:$Z$200="ذكر",ROW($AF$2:$AF$200)-ROW($AF$2)+1)),ROWS($B$10:B947))))</f>
        <v/>
      </c>
      <c r="G947" s="63" t="str">
        <f>IF(H947="","",MAX($G$9:G946)+1)</f>
        <v/>
      </c>
      <c r="H947" s="64"/>
      <c r="I947" s="60"/>
      <c r="J947" s="61"/>
      <c r="K947" s="62"/>
      <c r="L947" s="62"/>
    </row>
    <row r="948" spans="1:12">
      <c r="A948" s="58"/>
      <c r="B948" s="59"/>
      <c r="C948" s="60"/>
      <c r="D948" s="61"/>
      <c r="E948" s="62"/>
      <c r="F948" s="62" t="str">
        <f t="array" ref="F948">IF(ROWS($B$10:B948)&gt;COUNTIF($Z$2:$Z$200,"ذكر"),"",INDEX($AA$2:$AA$200,SMALL(IF($AF$2:$AF$200&lt;&gt;"",IF($Z$2:$Z$200="ذكر",ROW($AF$2:$AF$200)-ROW($AF$2)+1)),ROWS($B$10:B948))))</f>
        <v/>
      </c>
      <c r="G948" s="63" t="str">
        <f>IF(H948="","",MAX($G$9:G947)+1)</f>
        <v/>
      </c>
      <c r="H948" s="64"/>
      <c r="I948" s="60"/>
      <c r="J948" s="61"/>
      <c r="K948" s="62"/>
      <c r="L948" s="62"/>
    </row>
    <row r="949" spans="1:12">
      <c r="A949" s="58"/>
      <c r="B949" s="59"/>
      <c r="C949" s="60"/>
      <c r="D949" s="61"/>
      <c r="E949" s="62"/>
      <c r="F949" s="62" t="str">
        <f t="array" ref="F949">IF(ROWS($B$10:B949)&gt;COUNTIF($Z$2:$Z$200,"ذكر"),"",INDEX($AA$2:$AA$200,SMALL(IF($AF$2:$AF$200&lt;&gt;"",IF($Z$2:$Z$200="ذكر",ROW($AF$2:$AF$200)-ROW($AF$2)+1)),ROWS($B$10:B949))))</f>
        <v/>
      </c>
      <c r="G949" s="63" t="str">
        <f>IF(H949="","",MAX($G$9:G948)+1)</f>
        <v/>
      </c>
      <c r="H949" s="64"/>
      <c r="I949" s="60"/>
      <c r="J949" s="61"/>
      <c r="K949" s="62"/>
      <c r="L949" s="62"/>
    </row>
    <row r="950" spans="1:12">
      <c r="A950" s="58"/>
      <c r="B950" s="59"/>
      <c r="C950" s="60"/>
      <c r="D950" s="61"/>
      <c r="E950" s="62"/>
      <c r="F950" s="62" t="str">
        <f t="array" ref="F950">IF(ROWS($B$10:B950)&gt;COUNTIF($Z$2:$Z$200,"ذكر"),"",INDEX($AA$2:$AA$200,SMALL(IF($AF$2:$AF$200&lt;&gt;"",IF($Z$2:$Z$200="ذكر",ROW($AF$2:$AF$200)-ROW($AF$2)+1)),ROWS($B$10:B950))))</f>
        <v/>
      </c>
      <c r="G950" s="63" t="str">
        <f>IF(H950="","",MAX($G$9:G949)+1)</f>
        <v/>
      </c>
      <c r="H950" s="64"/>
      <c r="I950" s="60"/>
      <c r="J950" s="61"/>
      <c r="K950" s="62"/>
      <c r="L950" s="62"/>
    </row>
    <row r="951" spans="1:12">
      <c r="A951" s="58"/>
      <c r="B951" s="59"/>
      <c r="C951" s="60"/>
      <c r="D951" s="61"/>
      <c r="E951" s="62"/>
      <c r="F951" s="62" t="str">
        <f t="array" ref="F951">IF(ROWS($B$10:B951)&gt;COUNTIF($Z$2:$Z$200,"ذكر"),"",INDEX($AA$2:$AA$200,SMALL(IF($AF$2:$AF$200&lt;&gt;"",IF($Z$2:$Z$200="ذكر",ROW($AF$2:$AF$200)-ROW($AF$2)+1)),ROWS($B$10:B951))))</f>
        <v/>
      </c>
      <c r="G951" s="63" t="str">
        <f>IF(H951="","",MAX($G$9:G950)+1)</f>
        <v/>
      </c>
      <c r="H951" s="64"/>
      <c r="I951" s="60"/>
      <c r="J951" s="61"/>
      <c r="K951" s="62"/>
      <c r="L951" s="62"/>
    </row>
    <row r="952" spans="1:12">
      <c r="A952" s="58"/>
      <c r="B952" s="59"/>
      <c r="C952" s="60"/>
      <c r="D952" s="61"/>
      <c r="E952" s="62"/>
      <c r="F952" s="62" t="str">
        <f t="array" ref="F952">IF(ROWS($B$10:B952)&gt;COUNTIF($Z$2:$Z$200,"ذكر"),"",INDEX($AA$2:$AA$200,SMALL(IF($AF$2:$AF$200&lt;&gt;"",IF($Z$2:$Z$200="ذكر",ROW($AF$2:$AF$200)-ROW($AF$2)+1)),ROWS($B$10:B952))))</f>
        <v/>
      </c>
      <c r="G952" s="63" t="str">
        <f>IF(H952="","",MAX($G$9:G951)+1)</f>
        <v/>
      </c>
      <c r="H952" s="64"/>
      <c r="I952" s="60"/>
      <c r="J952" s="61"/>
      <c r="K952" s="62"/>
      <c r="L952" s="62"/>
    </row>
    <row r="953" spans="1:12">
      <c r="A953" s="58"/>
      <c r="B953" s="59"/>
      <c r="C953" s="60"/>
      <c r="D953" s="61"/>
      <c r="E953" s="62"/>
      <c r="F953" s="62" t="str">
        <f t="array" ref="F953">IF(ROWS($B$10:B953)&gt;COUNTIF($Z$2:$Z$200,"ذكر"),"",INDEX($AA$2:$AA$200,SMALL(IF($AF$2:$AF$200&lt;&gt;"",IF($Z$2:$Z$200="ذكر",ROW($AF$2:$AF$200)-ROW($AF$2)+1)),ROWS($B$10:B953))))</f>
        <v/>
      </c>
      <c r="G953" s="63" t="str">
        <f>IF(H953="","",MAX($G$9:G952)+1)</f>
        <v/>
      </c>
      <c r="H953" s="64"/>
      <c r="I953" s="60"/>
      <c r="J953" s="61"/>
      <c r="K953" s="62"/>
      <c r="L953" s="62"/>
    </row>
    <row r="954" spans="1:12">
      <c r="A954" s="58"/>
      <c r="B954" s="59"/>
      <c r="C954" s="60"/>
      <c r="D954" s="61"/>
      <c r="E954" s="62"/>
      <c r="F954" s="62" t="str">
        <f t="array" ref="F954">IF(ROWS($B$10:B954)&gt;COUNTIF($Z$2:$Z$200,"ذكر"),"",INDEX($AA$2:$AA$200,SMALL(IF($AF$2:$AF$200&lt;&gt;"",IF($Z$2:$Z$200="ذكر",ROW($AF$2:$AF$200)-ROW($AF$2)+1)),ROWS($B$10:B954))))</f>
        <v/>
      </c>
      <c r="G954" s="63" t="str">
        <f>IF(H954="","",MAX($G$9:G953)+1)</f>
        <v/>
      </c>
      <c r="H954" s="64"/>
      <c r="I954" s="60"/>
      <c r="J954" s="61"/>
      <c r="K954" s="62"/>
      <c r="L954" s="62"/>
    </row>
    <row r="955" spans="1:12">
      <c r="A955" s="58"/>
      <c r="B955" s="59"/>
      <c r="C955" s="60"/>
      <c r="D955" s="61"/>
      <c r="E955" s="62"/>
      <c r="F955" s="62" t="str">
        <f t="array" ref="F955">IF(ROWS($B$10:B955)&gt;COUNTIF($Z$2:$Z$200,"ذكر"),"",INDEX($AA$2:$AA$200,SMALL(IF($AF$2:$AF$200&lt;&gt;"",IF($Z$2:$Z$200="ذكر",ROW($AF$2:$AF$200)-ROW($AF$2)+1)),ROWS($B$10:B955))))</f>
        <v/>
      </c>
      <c r="G955" s="63" t="str">
        <f>IF(H955="","",MAX($G$9:G954)+1)</f>
        <v/>
      </c>
      <c r="H955" s="64"/>
      <c r="I955" s="60"/>
      <c r="J955" s="61"/>
      <c r="K955" s="62"/>
      <c r="L955" s="62"/>
    </row>
    <row r="956" spans="1:12">
      <c r="A956" s="58"/>
      <c r="B956" s="59"/>
      <c r="C956" s="60"/>
      <c r="D956" s="61"/>
      <c r="E956" s="62"/>
      <c r="F956" s="62" t="str">
        <f t="array" ref="F956">IF(ROWS($B$10:B956)&gt;COUNTIF($Z$2:$Z$200,"ذكر"),"",INDEX($AA$2:$AA$200,SMALL(IF($AF$2:$AF$200&lt;&gt;"",IF($Z$2:$Z$200="ذكر",ROW($AF$2:$AF$200)-ROW($AF$2)+1)),ROWS($B$10:B956))))</f>
        <v/>
      </c>
      <c r="G956" s="63" t="str">
        <f>IF(H956="","",MAX($G$9:G955)+1)</f>
        <v/>
      </c>
      <c r="H956" s="64"/>
      <c r="I956" s="60"/>
      <c r="J956" s="61"/>
      <c r="K956" s="62"/>
      <c r="L956" s="62"/>
    </row>
    <row r="957" spans="1:12">
      <c r="A957" s="58"/>
      <c r="B957" s="59"/>
      <c r="C957" s="60"/>
      <c r="D957" s="61"/>
      <c r="E957" s="62"/>
      <c r="F957" s="62" t="str">
        <f t="array" ref="F957">IF(ROWS($B$10:B957)&gt;COUNTIF($Z$2:$Z$200,"ذكر"),"",INDEX($AA$2:$AA$200,SMALL(IF($AF$2:$AF$200&lt;&gt;"",IF($Z$2:$Z$200="ذكر",ROW($AF$2:$AF$200)-ROW($AF$2)+1)),ROWS($B$10:B957))))</f>
        <v/>
      </c>
      <c r="G957" s="63" t="str">
        <f>IF(H957="","",MAX($G$9:G956)+1)</f>
        <v/>
      </c>
      <c r="H957" s="64"/>
      <c r="I957" s="60"/>
      <c r="J957" s="61"/>
      <c r="K957" s="62"/>
      <c r="L957" s="62"/>
    </row>
    <row r="958" spans="1:12">
      <c r="A958" s="58"/>
      <c r="B958" s="59"/>
      <c r="C958" s="60"/>
      <c r="D958" s="61"/>
      <c r="E958" s="62"/>
      <c r="F958" s="62" t="str">
        <f t="array" ref="F958">IF(ROWS($B$10:B958)&gt;COUNTIF($Z$2:$Z$200,"ذكر"),"",INDEX($AA$2:$AA$200,SMALL(IF($AF$2:$AF$200&lt;&gt;"",IF($Z$2:$Z$200="ذكر",ROW($AF$2:$AF$200)-ROW($AF$2)+1)),ROWS($B$10:B958))))</f>
        <v/>
      </c>
      <c r="G958" s="63" t="str">
        <f>IF(H958="","",MAX($G$9:G957)+1)</f>
        <v/>
      </c>
      <c r="H958" s="64"/>
      <c r="I958" s="60"/>
      <c r="J958" s="61"/>
      <c r="K958" s="62"/>
      <c r="L958" s="62"/>
    </row>
    <row r="959" spans="1:12">
      <c r="A959" s="58"/>
      <c r="B959" s="59"/>
      <c r="C959" s="60"/>
      <c r="D959" s="61"/>
      <c r="E959" s="62"/>
      <c r="F959" s="62" t="str">
        <f t="array" ref="F959">IF(ROWS($B$10:B959)&gt;COUNTIF($Z$2:$Z$200,"ذكر"),"",INDEX($AA$2:$AA$200,SMALL(IF($AF$2:$AF$200&lt;&gt;"",IF($Z$2:$Z$200="ذكر",ROW($AF$2:$AF$200)-ROW($AF$2)+1)),ROWS($B$10:B959))))</f>
        <v/>
      </c>
      <c r="G959" s="63" t="str">
        <f>IF(H959="","",MAX($G$9:G958)+1)</f>
        <v/>
      </c>
      <c r="H959" s="64"/>
      <c r="I959" s="60"/>
      <c r="J959" s="61"/>
      <c r="K959" s="62"/>
      <c r="L959" s="62"/>
    </row>
    <row r="960" spans="1:12">
      <c r="A960" s="58"/>
      <c r="B960" s="59"/>
      <c r="C960" s="60"/>
      <c r="D960" s="61"/>
      <c r="E960" s="62"/>
      <c r="F960" s="62" t="str">
        <f t="array" ref="F960">IF(ROWS($B$10:B960)&gt;COUNTIF($Z$2:$Z$200,"ذكر"),"",INDEX($AA$2:$AA$200,SMALL(IF($AF$2:$AF$200&lt;&gt;"",IF($Z$2:$Z$200="ذكر",ROW($AF$2:$AF$200)-ROW($AF$2)+1)),ROWS($B$10:B960))))</f>
        <v/>
      </c>
      <c r="G960" s="63" t="str">
        <f>IF(H960="","",MAX($G$9:G959)+1)</f>
        <v/>
      </c>
      <c r="H960" s="64"/>
      <c r="I960" s="60"/>
      <c r="J960" s="61"/>
      <c r="K960" s="62"/>
      <c r="L960" s="62"/>
    </row>
    <row r="961" spans="1:12">
      <c r="A961" s="58"/>
      <c r="B961" s="59"/>
      <c r="C961" s="60"/>
      <c r="D961" s="61"/>
      <c r="E961" s="62"/>
      <c r="F961" s="62" t="str">
        <f t="array" ref="F961">IF(ROWS($B$10:B961)&gt;COUNTIF($Z$2:$Z$200,"ذكر"),"",INDEX($AA$2:$AA$200,SMALL(IF($AF$2:$AF$200&lt;&gt;"",IF($Z$2:$Z$200="ذكر",ROW($AF$2:$AF$200)-ROW($AF$2)+1)),ROWS($B$10:B961))))</f>
        <v/>
      </c>
      <c r="G961" s="63" t="str">
        <f>IF(H961="","",MAX($G$9:G960)+1)</f>
        <v/>
      </c>
      <c r="H961" s="64"/>
      <c r="I961" s="60"/>
      <c r="J961" s="61"/>
      <c r="K961" s="62"/>
      <c r="L961" s="62"/>
    </row>
    <row r="962" spans="1:12">
      <c r="A962" s="58"/>
      <c r="B962" s="59"/>
      <c r="C962" s="60"/>
      <c r="D962" s="61"/>
      <c r="E962" s="62"/>
      <c r="F962" s="62" t="str">
        <f t="array" ref="F962">IF(ROWS($B$10:B962)&gt;COUNTIF($Z$2:$Z$200,"ذكر"),"",INDEX($AA$2:$AA$200,SMALL(IF($AF$2:$AF$200&lt;&gt;"",IF($Z$2:$Z$200="ذكر",ROW($AF$2:$AF$200)-ROW($AF$2)+1)),ROWS($B$10:B962))))</f>
        <v/>
      </c>
      <c r="G962" s="63" t="str">
        <f>IF(H962="","",MAX($G$9:G961)+1)</f>
        <v/>
      </c>
      <c r="H962" s="64"/>
      <c r="I962" s="60"/>
      <c r="J962" s="61"/>
      <c r="K962" s="62"/>
      <c r="L962" s="62"/>
    </row>
    <row r="963" spans="1:12">
      <c r="A963" s="58"/>
      <c r="B963" s="59"/>
      <c r="C963" s="60"/>
      <c r="D963" s="61"/>
      <c r="E963" s="62"/>
      <c r="F963" s="62" t="str">
        <f t="array" ref="F963">IF(ROWS($B$10:B963)&gt;COUNTIF($Z$2:$Z$200,"ذكر"),"",INDEX($AA$2:$AA$200,SMALL(IF($AF$2:$AF$200&lt;&gt;"",IF($Z$2:$Z$200="ذكر",ROW($AF$2:$AF$200)-ROW($AF$2)+1)),ROWS($B$10:B963))))</f>
        <v/>
      </c>
      <c r="G963" s="63" t="str">
        <f>IF(H963="","",MAX($G$9:G962)+1)</f>
        <v/>
      </c>
      <c r="H963" s="64"/>
      <c r="I963" s="60"/>
      <c r="J963" s="61"/>
      <c r="K963" s="62"/>
      <c r="L963" s="62"/>
    </row>
    <row r="964" spans="1:12">
      <c r="A964" s="58"/>
      <c r="B964" s="59"/>
      <c r="C964" s="60"/>
      <c r="D964" s="61"/>
      <c r="E964" s="62"/>
      <c r="F964" s="62" t="str">
        <f t="array" ref="F964">IF(ROWS($B$10:B964)&gt;COUNTIF($Z$2:$Z$200,"ذكر"),"",INDEX($AA$2:$AA$200,SMALL(IF($AF$2:$AF$200&lt;&gt;"",IF($Z$2:$Z$200="ذكر",ROW($AF$2:$AF$200)-ROW($AF$2)+1)),ROWS($B$10:B964))))</f>
        <v/>
      </c>
      <c r="G964" s="63" t="str">
        <f>IF(H964="","",MAX($G$9:G963)+1)</f>
        <v/>
      </c>
      <c r="H964" s="64"/>
      <c r="I964" s="60"/>
      <c r="J964" s="61"/>
      <c r="K964" s="62"/>
      <c r="L964" s="62"/>
    </row>
    <row r="965" spans="1:12">
      <c r="A965" s="58"/>
      <c r="B965" s="59"/>
      <c r="C965" s="60"/>
      <c r="D965" s="61"/>
      <c r="E965" s="62"/>
      <c r="F965" s="62" t="str">
        <f t="array" ref="F965">IF(ROWS($B$10:B965)&gt;COUNTIF($Z$2:$Z$200,"ذكر"),"",INDEX($AA$2:$AA$200,SMALL(IF($AF$2:$AF$200&lt;&gt;"",IF($Z$2:$Z$200="ذكر",ROW($AF$2:$AF$200)-ROW($AF$2)+1)),ROWS($B$10:B965))))</f>
        <v/>
      </c>
      <c r="G965" s="63" t="str">
        <f>IF(H965="","",MAX($G$9:G964)+1)</f>
        <v/>
      </c>
      <c r="H965" s="64"/>
      <c r="I965" s="60"/>
      <c r="J965" s="61"/>
      <c r="K965" s="62"/>
      <c r="L965" s="62"/>
    </row>
    <row r="966" spans="1:12">
      <c r="A966" s="58"/>
      <c r="B966" s="59"/>
      <c r="C966" s="60"/>
      <c r="D966" s="61"/>
      <c r="E966" s="62"/>
      <c r="F966" s="62" t="str">
        <f t="array" ref="F966">IF(ROWS($B$10:B966)&gt;COUNTIF($Z$2:$Z$200,"ذكر"),"",INDEX($AA$2:$AA$200,SMALL(IF($AF$2:$AF$200&lt;&gt;"",IF($Z$2:$Z$200="ذكر",ROW($AF$2:$AF$200)-ROW($AF$2)+1)),ROWS($B$10:B966))))</f>
        <v/>
      </c>
      <c r="G966" s="63" t="str">
        <f>IF(H966="","",MAX($G$9:G965)+1)</f>
        <v/>
      </c>
      <c r="H966" s="64"/>
      <c r="I966" s="60"/>
      <c r="J966" s="61"/>
      <c r="K966" s="62"/>
      <c r="L966" s="62"/>
    </row>
    <row r="967" spans="1:12">
      <c r="A967" s="58"/>
      <c r="B967" s="59"/>
      <c r="C967" s="60"/>
      <c r="D967" s="61"/>
      <c r="E967" s="62"/>
      <c r="F967" s="62" t="str">
        <f t="array" ref="F967">IF(ROWS($B$10:B967)&gt;COUNTIF($Z$2:$Z$200,"ذكر"),"",INDEX($AA$2:$AA$200,SMALL(IF($AF$2:$AF$200&lt;&gt;"",IF($Z$2:$Z$200="ذكر",ROW($AF$2:$AF$200)-ROW($AF$2)+1)),ROWS($B$10:B967))))</f>
        <v/>
      </c>
      <c r="G967" s="63" t="str">
        <f>IF(H967="","",MAX($G$9:G966)+1)</f>
        <v/>
      </c>
      <c r="H967" s="64"/>
      <c r="I967" s="60"/>
      <c r="J967" s="61"/>
      <c r="K967" s="62"/>
      <c r="L967" s="62"/>
    </row>
    <row r="968" spans="1:12">
      <c r="A968" s="58"/>
      <c r="B968" s="59"/>
      <c r="C968" s="60"/>
      <c r="D968" s="61"/>
      <c r="E968" s="62"/>
      <c r="F968" s="62" t="str">
        <f t="array" ref="F968">IF(ROWS($B$10:B968)&gt;COUNTIF($Z$2:$Z$200,"ذكر"),"",INDEX($AA$2:$AA$200,SMALL(IF($AF$2:$AF$200&lt;&gt;"",IF($Z$2:$Z$200="ذكر",ROW($AF$2:$AF$200)-ROW($AF$2)+1)),ROWS($B$10:B968))))</f>
        <v/>
      </c>
      <c r="G968" s="63" t="str">
        <f>IF(H968="","",MAX($G$9:G967)+1)</f>
        <v/>
      </c>
      <c r="H968" s="64"/>
      <c r="I968" s="60"/>
      <c r="J968" s="61"/>
      <c r="K968" s="62"/>
      <c r="L968" s="62"/>
    </row>
    <row r="969" spans="1:12">
      <c r="A969" s="58"/>
      <c r="B969" s="59"/>
      <c r="C969" s="60"/>
      <c r="D969" s="61"/>
      <c r="E969" s="62"/>
      <c r="F969" s="62" t="str">
        <f t="array" ref="F969">IF(ROWS($B$10:B969)&gt;COUNTIF($Z$2:$Z$200,"ذكر"),"",INDEX($AA$2:$AA$200,SMALL(IF($AF$2:$AF$200&lt;&gt;"",IF($Z$2:$Z$200="ذكر",ROW($AF$2:$AF$200)-ROW($AF$2)+1)),ROWS($B$10:B969))))</f>
        <v/>
      </c>
      <c r="G969" s="63" t="str">
        <f>IF(H969="","",MAX($G$9:G968)+1)</f>
        <v/>
      </c>
      <c r="H969" s="64"/>
      <c r="I969" s="60"/>
      <c r="J969" s="61"/>
      <c r="K969" s="62"/>
      <c r="L969" s="62"/>
    </row>
    <row r="970" spans="1:12">
      <c r="A970" s="58"/>
      <c r="B970" s="59"/>
      <c r="C970" s="60"/>
      <c r="D970" s="61"/>
      <c r="E970" s="62"/>
      <c r="F970" s="62" t="str">
        <f t="array" ref="F970">IF(ROWS($B$10:B970)&gt;COUNTIF($Z$2:$Z$200,"ذكر"),"",INDEX($AA$2:$AA$200,SMALL(IF($AF$2:$AF$200&lt;&gt;"",IF($Z$2:$Z$200="ذكر",ROW($AF$2:$AF$200)-ROW($AF$2)+1)),ROWS($B$10:B970))))</f>
        <v/>
      </c>
      <c r="G970" s="63" t="str">
        <f>IF(H970="","",MAX($G$9:G969)+1)</f>
        <v/>
      </c>
      <c r="H970" s="64"/>
      <c r="I970" s="60"/>
      <c r="J970" s="61"/>
      <c r="K970" s="62"/>
      <c r="L970" s="62"/>
    </row>
    <row r="971" spans="1:12">
      <c r="A971" s="58"/>
      <c r="B971" s="59"/>
      <c r="C971" s="60"/>
      <c r="D971" s="61"/>
      <c r="E971" s="62"/>
      <c r="F971" s="62" t="str">
        <f t="array" ref="F971">IF(ROWS($B$10:B971)&gt;COUNTIF($Z$2:$Z$200,"ذكر"),"",INDEX($AA$2:$AA$200,SMALL(IF($AF$2:$AF$200&lt;&gt;"",IF($Z$2:$Z$200="ذكر",ROW($AF$2:$AF$200)-ROW($AF$2)+1)),ROWS($B$10:B971))))</f>
        <v/>
      </c>
      <c r="G971" s="63" t="str">
        <f>IF(H971="","",MAX($G$9:G970)+1)</f>
        <v/>
      </c>
      <c r="H971" s="64"/>
      <c r="I971" s="60"/>
      <c r="J971" s="61"/>
      <c r="K971" s="62"/>
      <c r="L971" s="62"/>
    </row>
    <row r="972" spans="1:12">
      <c r="A972" s="58"/>
      <c r="B972" s="59"/>
      <c r="C972" s="60"/>
      <c r="D972" s="61"/>
      <c r="E972" s="62"/>
      <c r="F972" s="62" t="str">
        <f t="array" ref="F972">IF(ROWS($B$10:B972)&gt;COUNTIF($Z$2:$Z$200,"ذكر"),"",INDEX($AA$2:$AA$200,SMALL(IF($AF$2:$AF$200&lt;&gt;"",IF($Z$2:$Z$200="ذكر",ROW($AF$2:$AF$200)-ROW($AF$2)+1)),ROWS($B$10:B972))))</f>
        <v/>
      </c>
      <c r="G972" s="63" t="str">
        <f>IF(H972="","",MAX($G$9:G971)+1)</f>
        <v/>
      </c>
      <c r="H972" s="64"/>
      <c r="I972" s="60"/>
      <c r="J972" s="61"/>
      <c r="K972" s="62"/>
      <c r="L972" s="62"/>
    </row>
    <row r="973" spans="1:12">
      <c r="A973" s="58"/>
      <c r="B973" s="59"/>
      <c r="C973" s="60"/>
      <c r="D973" s="61"/>
      <c r="E973" s="62"/>
      <c r="F973" s="62" t="str">
        <f t="array" ref="F973">IF(ROWS($B$10:B973)&gt;COUNTIF($Z$2:$Z$200,"ذكر"),"",INDEX($AA$2:$AA$200,SMALL(IF($AF$2:$AF$200&lt;&gt;"",IF($Z$2:$Z$200="ذكر",ROW($AF$2:$AF$200)-ROW($AF$2)+1)),ROWS($B$10:B973))))</f>
        <v/>
      </c>
      <c r="G973" s="63" t="str">
        <f>IF(H973="","",MAX($G$9:G972)+1)</f>
        <v/>
      </c>
      <c r="H973" s="64"/>
      <c r="I973" s="60"/>
      <c r="J973" s="61"/>
      <c r="K973" s="62"/>
      <c r="L973" s="62"/>
    </row>
    <row r="974" spans="1:12">
      <c r="A974" s="58"/>
      <c r="B974" s="59"/>
      <c r="C974" s="60"/>
      <c r="D974" s="61"/>
      <c r="E974" s="62"/>
      <c r="F974" s="62" t="str">
        <f t="array" ref="F974">IF(ROWS($B$10:B974)&gt;COUNTIF($Z$2:$Z$200,"ذكر"),"",INDEX($AA$2:$AA$200,SMALL(IF($AF$2:$AF$200&lt;&gt;"",IF($Z$2:$Z$200="ذكر",ROW($AF$2:$AF$200)-ROW($AF$2)+1)),ROWS($B$10:B974))))</f>
        <v/>
      </c>
      <c r="G974" s="63" t="str">
        <f>IF(H974="","",MAX($G$9:G973)+1)</f>
        <v/>
      </c>
      <c r="H974" s="64"/>
      <c r="I974" s="60"/>
      <c r="J974" s="61"/>
      <c r="K974" s="62"/>
      <c r="L974" s="62"/>
    </row>
    <row r="975" spans="1:12">
      <c r="A975" s="58"/>
      <c r="B975" s="59"/>
      <c r="C975" s="60"/>
      <c r="D975" s="61"/>
      <c r="E975" s="62"/>
      <c r="F975" s="62" t="str">
        <f t="array" ref="F975">IF(ROWS($B$10:B975)&gt;COUNTIF($Z$2:$Z$200,"ذكر"),"",INDEX($AA$2:$AA$200,SMALL(IF($AF$2:$AF$200&lt;&gt;"",IF($Z$2:$Z$200="ذكر",ROW($AF$2:$AF$200)-ROW($AF$2)+1)),ROWS($B$10:B975))))</f>
        <v/>
      </c>
      <c r="G975" s="63" t="str">
        <f>IF(H975="","",MAX($G$9:G974)+1)</f>
        <v/>
      </c>
      <c r="H975" s="64"/>
      <c r="I975" s="60"/>
      <c r="J975" s="61"/>
      <c r="K975" s="62"/>
      <c r="L975" s="62"/>
    </row>
    <row r="976" spans="1:12">
      <c r="A976" s="58"/>
      <c r="B976" s="59"/>
      <c r="C976" s="60"/>
      <c r="D976" s="61"/>
      <c r="E976" s="62"/>
      <c r="F976" s="62" t="str">
        <f t="array" ref="F976">IF(ROWS($B$10:B976)&gt;COUNTIF($Z$2:$Z$200,"ذكر"),"",INDEX($AA$2:$AA$200,SMALL(IF($AF$2:$AF$200&lt;&gt;"",IF($Z$2:$Z$200="ذكر",ROW($AF$2:$AF$200)-ROW($AF$2)+1)),ROWS($B$10:B976))))</f>
        <v/>
      </c>
      <c r="G976" s="63" t="str">
        <f>IF(H976="","",MAX($G$9:G975)+1)</f>
        <v/>
      </c>
      <c r="H976" s="64"/>
      <c r="I976" s="60"/>
      <c r="J976" s="61"/>
      <c r="K976" s="62"/>
      <c r="L976" s="62"/>
    </row>
    <row r="977" spans="1:12">
      <c r="A977" s="58"/>
      <c r="B977" s="59"/>
      <c r="C977" s="60"/>
      <c r="D977" s="61"/>
      <c r="E977" s="62"/>
      <c r="F977" s="62" t="str">
        <f t="array" ref="F977">IF(ROWS($B$10:B977)&gt;COUNTIF($Z$2:$Z$200,"ذكر"),"",INDEX($AA$2:$AA$200,SMALL(IF($AF$2:$AF$200&lt;&gt;"",IF($Z$2:$Z$200="ذكر",ROW($AF$2:$AF$200)-ROW($AF$2)+1)),ROWS($B$10:B977))))</f>
        <v/>
      </c>
      <c r="G977" s="63" t="str">
        <f>IF(H977="","",MAX($G$9:G976)+1)</f>
        <v/>
      </c>
      <c r="H977" s="64"/>
      <c r="I977" s="60"/>
      <c r="J977" s="61"/>
      <c r="K977" s="62"/>
      <c r="L977" s="62"/>
    </row>
    <row r="978" spans="1:12">
      <c r="A978" s="58"/>
      <c r="B978" s="59"/>
      <c r="C978" s="60"/>
      <c r="D978" s="61"/>
      <c r="E978" s="62"/>
      <c r="F978" s="62" t="str">
        <f t="array" ref="F978">IF(ROWS($B$10:B978)&gt;COUNTIF($Z$2:$Z$200,"ذكر"),"",INDEX($AA$2:$AA$200,SMALL(IF($AF$2:$AF$200&lt;&gt;"",IF($Z$2:$Z$200="ذكر",ROW($AF$2:$AF$200)-ROW($AF$2)+1)),ROWS($B$10:B978))))</f>
        <v/>
      </c>
      <c r="G978" s="63" t="str">
        <f>IF(H978="","",MAX($G$9:G977)+1)</f>
        <v/>
      </c>
      <c r="H978" s="64"/>
      <c r="I978" s="60"/>
      <c r="J978" s="61"/>
      <c r="K978" s="62"/>
      <c r="L978" s="62"/>
    </row>
    <row r="979" spans="1:12">
      <c r="A979" s="58"/>
      <c r="B979" s="59"/>
      <c r="C979" s="60"/>
      <c r="D979" s="61"/>
      <c r="E979" s="62"/>
      <c r="F979" s="62" t="str">
        <f t="array" ref="F979">IF(ROWS($B$10:B979)&gt;COUNTIF($Z$2:$Z$200,"ذكر"),"",INDEX($AA$2:$AA$200,SMALL(IF($AF$2:$AF$200&lt;&gt;"",IF($Z$2:$Z$200="ذكر",ROW($AF$2:$AF$200)-ROW($AF$2)+1)),ROWS($B$10:B979))))</f>
        <v/>
      </c>
      <c r="G979" s="63" t="str">
        <f>IF(H979="","",MAX($G$9:G978)+1)</f>
        <v/>
      </c>
      <c r="H979" s="64"/>
      <c r="I979" s="60"/>
      <c r="J979" s="61"/>
      <c r="K979" s="62"/>
      <c r="L979" s="62"/>
    </row>
    <row r="980" spans="1:12">
      <c r="A980" s="58"/>
      <c r="B980" s="59"/>
      <c r="C980" s="60"/>
      <c r="D980" s="61"/>
      <c r="E980" s="62"/>
      <c r="F980" s="62" t="str">
        <f t="array" ref="F980">IF(ROWS($B$10:B980)&gt;COUNTIF($Z$2:$Z$200,"ذكر"),"",INDEX($AA$2:$AA$200,SMALL(IF($AF$2:$AF$200&lt;&gt;"",IF($Z$2:$Z$200="ذكر",ROW($AF$2:$AF$200)-ROW($AF$2)+1)),ROWS($B$10:B980))))</f>
        <v/>
      </c>
      <c r="G980" s="63" t="str">
        <f>IF(H980="","",MAX($G$9:G979)+1)</f>
        <v/>
      </c>
      <c r="H980" s="64"/>
      <c r="I980" s="60"/>
      <c r="J980" s="61"/>
      <c r="K980" s="62"/>
      <c r="L980" s="62"/>
    </row>
    <row r="981" spans="1:12">
      <c r="A981" s="58"/>
      <c r="B981" s="59"/>
      <c r="C981" s="60"/>
      <c r="D981" s="61"/>
      <c r="E981" s="62"/>
      <c r="F981" s="62" t="str">
        <f t="array" ref="F981">IF(ROWS($B$10:B981)&gt;COUNTIF($Z$2:$Z$200,"ذكر"),"",INDEX($AA$2:$AA$200,SMALL(IF($AF$2:$AF$200&lt;&gt;"",IF($Z$2:$Z$200="ذكر",ROW($AF$2:$AF$200)-ROW($AF$2)+1)),ROWS($B$10:B981))))</f>
        <v/>
      </c>
      <c r="G981" s="63" t="str">
        <f>IF(H981="","",MAX($G$9:G980)+1)</f>
        <v/>
      </c>
      <c r="H981" s="64"/>
      <c r="I981" s="60"/>
      <c r="J981" s="61"/>
      <c r="K981" s="62"/>
      <c r="L981" s="62"/>
    </row>
    <row r="982" spans="1:12">
      <c r="A982" s="58"/>
      <c r="B982" s="59"/>
      <c r="C982" s="60"/>
      <c r="D982" s="61"/>
      <c r="E982" s="62"/>
      <c r="F982" s="62" t="str">
        <f t="array" ref="F982">IF(ROWS($B$10:B982)&gt;COUNTIF($Z$2:$Z$200,"ذكر"),"",INDEX($AA$2:$AA$200,SMALL(IF($AF$2:$AF$200&lt;&gt;"",IF($Z$2:$Z$200="ذكر",ROW($AF$2:$AF$200)-ROW($AF$2)+1)),ROWS($B$10:B982))))</f>
        <v/>
      </c>
      <c r="G982" s="63" t="str">
        <f>IF(H982="","",MAX($G$9:G981)+1)</f>
        <v/>
      </c>
      <c r="H982" s="64"/>
      <c r="I982" s="60"/>
      <c r="J982" s="61"/>
      <c r="K982" s="62"/>
      <c r="L982" s="62"/>
    </row>
    <row r="983" spans="1:12">
      <c r="A983" s="58"/>
      <c r="B983" s="59"/>
      <c r="C983" s="60"/>
      <c r="D983" s="61"/>
      <c r="E983" s="62"/>
      <c r="F983" s="62" t="str">
        <f t="array" ref="F983">IF(ROWS($B$10:B983)&gt;COUNTIF($Z$2:$Z$200,"ذكر"),"",INDEX($AA$2:$AA$200,SMALL(IF($AF$2:$AF$200&lt;&gt;"",IF($Z$2:$Z$200="ذكر",ROW($AF$2:$AF$200)-ROW($AF$2)+1)),ROWS($B$10:B983))))</f>
        <v/>
      </c>
      <c r="G983" s="63" t="str">
        <f>IF(H983="","",MAX($G$9:G982)+1)</f>
        <v/>
      </c>
      <c r="H983" s="64"/>
      <c r="I983" s="60"/>
      <c r="J983" s="61"/>
      <c r="K983" s="62"/>
      <c r="L983" s="62"/>
    </row>
    <row r="984" spans="1:12">
      <c r="A984" s="58"/>
      <c r="B984" s="59"/>
      <c r="C984" s="60"/>
      <c r="D984" s="61"/>
      <c r="E984" s="62"/>
      <c r="F984" s="62" t="str">
        <f t="array" ref="F984">IF(ROWS($B$10:B984)&gt;COUNTIF($Z$2:$Z$200,"ذكر"),"",INDEX($AA$2:$AA$200,SMALL(IF($AF$2:$AF$200&lt;&gt;"",IF($Z$2:$Z$200="ذكر",ROW($AF$2:$AF$200)-ROW($AF$2)+1)),ROWS($B$10:B984))))</f>
        <v/>
      </c>
      <c r="G984" s="63" t="str">
        <f>IF(H984="","",MAX($G$9:G983)+1)</f>
        <v/>
      </c>
      <c r="H984" s="64"/>
      <c r="I984" s="60"/>
      <c r="J984" s="61"/>
      <c r="K984" s="62"/>
      <c r="L984" s="62"/>
    </row>
    <row r="985" spans="1:12">
      <c r="A985" s="58"/>
      <c r="B985" s="59"/>
      <c r="C985" s="60"/>
      <c r="D985" s="61"/>
      <c r="E985" s="62"/>
      <c r="F985" s="62" t="str">
        <f t="array" ref="F985">IF(ROWS($B$10:B985)&gt;COUNTIF($Z$2:$Z$200,"ذكر"),"",INDEX($AA$2:$AA$200,SMALL(IF($AF$2:$AF$200&lt;&gt;"",IF($Z$2:$Z$200="ذكر",ROW($AF$2:$AF$200)-ROW($AF$2)+1)),ROWS($B$10:B985))))</f>
        <v/>
      </c>
      <c r="G985" s="63" t="str">
        <f>IF(H985="","",MAX($G$9:G984)+1)</f>
        <v/>
      </c>
      <c r="H985" s="64"/>
      <c r="I985" s="60"/>
      <c r="J985" s="61"/>
      <c r="K985" s="62"/>
      <c r="L985" s="62"/>
    </row>
    <row r="986" spans="1:12">
      <c r="A986" s="58"/>
      <c r="B986" s="59"/>
      <c r="C986" s="60"/>
      <c r="D986" s="61"/>
      <c r="E986" s="62"/>
      <c r="F986" s="62" t="str">
        <f t="array" ref="F986">IF(ROWS($B$10:B986)&gt;COUNTIF($Z$2:$Z$200,"ذكر"),"",INDEX($AA$2:$AA$200,SMALL(IF($AF$2:$AF$200&lt;&gt;"",IF($Z$2:$Z$200="ذكر",ROW($AF$2:$AF$200)-ROW($AF$2)+1)),ROWS($B$10:B986))))</f>
        <v/>
      </c>
      <c r="G986" s="63" t="str">
        <f>IF(H986="","",MAX($G$9:G985)+1)</f>
        <v/>
      </c>
      <c r="H986" s="64"/>
      <c r="I986" s="60"/>
      <c r="J986" s="61"/>
      <c r="K986" s="62"/>
      <c r="L986" s="62"/>
    </row>
    <row r="987" spans="1:12">
      <c r="A987" s="58"/>
      <c r="B987" s="59"/>
      <c r="C987" s="60"/>
      <c r="D987" s="61"/>
      <c r="E987" s="62"/>
      <c r="F987" s="62" t="str">
        <f t="array" ref="F987">IF(ROWS($B$10:B987)&gt;COUNTIF($Z$2:$Z$200,"ذكر"),"",INDEX($AA$2:$AA$200,SMALL(IF($AF$2:$AF$200&lt;&gt;"",IF($Z$2:$Z$200="ذكر",ROW($AF$2:$AF$200)-ROW($AF$2)+1)),ROWS($B$10:B987))))</f>
        <v/>
      </c>
      <c r="G987" s="63" t="str">
        <f>IF(H987="","",MAX($G$9:G986)+1)</f>
        <v/>
      </c>
      <c r="H987" s="64"/>
      <c r="I987" s="60"/>
      <c r="J987" s="61"/>
      <c r="K987" s="62"/>
      <c r="L987" s="62"/>
    </row>
    <row r="988" spans="1:12">
      <c r="A988" s="58"/>
      <c r="B988" s="59"/>
      <c r="C988" s="60"/>
      <c r="D988" s="61"/>
      <c r="E988" s="62"/>
      <c r="F988" s="62" t="str">
        <f t="array" ref="F988">IF(ROWS($B$10:B988)&gt;COUNTIF($Z$2:$Z$200,"ذكر"),"",INDEX($AA$2:$AA$200,SMALL(IF($AF$2:$AF$200&lt;&gt;"",IF($Z$2:$Z$200="ذكر",ROW($AF$2:$AF$200)-ROW($AF$2)+1)),ROWS($B$10:B988))))</f>
        <v/>
      </c>
      <c r="G988" s="63" t="str">
        <f>IF(H988="","",MAX($G$9:G987)+1)</f>
        <v/>
      </c>
      <c r="H988" s="64"/>
      <c r="I988" s="60"/>
      <c r="J988" s="61"/>
      <c r="K988" s="62"/>
      <c r="L988" s="62"/>
    </row>
    <row r="989" spans="1:12">
      <c r="A989" s="58"/>
      <c r="B989" s="59"/>
      <c r="C989" s="60"/>
      <c r="D989" s="61"/>
      <c r="E989" s="62"/>
      <c r="F989" s="62" t="str">
        <f t="array" ref="F989">IF(ROWS($B$10:B989)&gt;COUNTIF($Z$2:$Z$200,"ذكر"),"",INDEX($AA$2:$AA$200,SMALL(IF($AF$2:$AF$200&lt;&gt;"",IF($Z$2:$Z$200="ذكر",ROW($AF$2:$AF$200)-ROW($AF$2)+1)),ROWS($B$10:B989))))</f>
        <v/>
      </c>
      <c r="G989" s="63" t="str">
        <f>IF(H989="","",MAX($G$9:G988)+1)</f>
        <v/>
      </c>
      <c r="H989" s="64"/>
      <c r="I989" s="60"/>
      <c r="J989" s="61"/>
      <c r="K989" s="62"/>
      <c r="L989" s="62"/>
    </row>
    <row r="990" spans="1:12">
      <c r="A990" s="58"/>
      <c r="B990" s="59"/>
      <c r="C990" s="60"/>
      <c r="D990" s="61"/>
      <c r="E990" s="62"/>
      <c r="F990" s="62" t="str">
        <f t="array" ref="F990">IF(ROWS($B$10:B990)&gt;COUNTIF($Z$2:$Z$200,"ذكر"),"",INDEX($AA$2:$AA$200,SMALL(IF($AF$2:$AF$200&lt;&gt;"",IF($Z$2:$Z$200="ذكر",ROW($AF$2:$AF$200)-ROW($AF$2)+1)),ROWS($B$10:B990))))</f>
        <v/>
      </c>
      <c r="G990" s="63" t="str">
        <f>IF(H990="","",MAX($G$9:G989)+1)</f>
        <v/>
      </c>
      <c r="H990" s="64"/>
      <c r="I990" s="60"/>
      <c r="J990" s="61"/>
      <c r="K990" s="62"/>
      <c r="L990" s="62"/>
    </row>
    <row r="991" spans="1:12">
      <c r="A991" s="58"/>
      <c r="B991" s="59"/>
      <c r="C991" s="60"/>
      <c r="D991" s="61"/>
      <c r="E991" s="62"/>
      <c r="F991" s="62" t="str">
        <f t="array" ref="F991">IF(ROWS($B$10:B991)&gt;COUNTIF($Z$2:$Z$200,"ذكر"),"",INDEX($AA$2:$AA$200,SMALL(IF($AF$2:$AF$200&lt;&gt;"",IF($Z$2:$Z$200="ذكر",ROW($AF$2:$AF$200)-ROW($AF$2)+1)),ROWS($B$10:B991))))</f>
        <v/>
      </c>
      <c r="G991" s="63" t="str">
        <f>IF(H991="","",MAX($G$9:G990)+1)</f>
        <v/>
      </c>
      <c r="H991" s="64"/>
      <c r="I991" s="60"/>
      <c r="J991" s="61"/>
      <c r="K991" s="62"/>
      <c r="L991" s="62"/>
    </row>
    <row r="992" spans="1:12">
      <c r="A992" s="58"/>
      <c r="B992" s="59"/>
      <c r="C992" s="60"/>
      <c r="D992" s="61"/>
      <c r="E992" s="62"/>
      <c r="F992" s="62" t="str">
        <f t="array" ref="F992">IF(ROWS($B$10:B992)&gt;COUNTIF($Z$2:$Z$200,"ذكر"),"",INDEX($AA$2:$AA$200,SMALL(IF($AF$2:$AF$200&lt;&gt;"",IF($Z$2:$Z$200="ذكر",ROW($AF$2:$AF$200)-ROW($AF$2)+1)),ROWS($B$10:B992))))</f>
        <v/>
      </c>
      <c r="G992" s="63" t="str">
        <f>IF(H992="","",MAX($G$9:G991)+1)</f>
        <v/>
      </c>
      <c r="H992" s="64"/>
      <c r="I992" s="60"/>
      <c r="J992" s="61"/>
      <c r="K992" s="62"/>
      <c r="L992" s="62"/>
    </row>
    <row r="993" spans="1:12">
      <c r="A993" s="58"/>
      <c r="B993" s="59"/>
      <c r="C993" s="60"/>
      <c r="D993" s="61"/>
      <c r="E993" s="62"/>
      <c r="F993" s="62" t="str">
        <f t="array" ref="F993">IF(ROWS($B$10:B993)&gt;COUNTIF($Z$2:$Z$200,"ذكر"),"",INDEX($AA$2:$AA$200,SMALL(IF($AF$2:$AF$200&lt;&gt;"",IF($Z$2:$Z$200="ذكر",ROW($AF$2:$AF$200)-ROW($AF$2)+1)),ROWS($B$10:B993))))</f>
        <v/>
      </c>
      <c r="G993" s="63" t="str">
        <f>IF(H993="","",MAX($G$9:G992)+1)</f>
        <v/>
      </c>
      <c r="H993" s="64"/>
      <c r="I993" s="60"/>
      <c r="J993" s="61"/>
      <c r="K993" s="62"/>
      <c r="L993" s="62"/>
    </row>
    <row r="994" spans="1:12">
      <c r="A994" s="58"/>
      <c r="B994" s="59"/>
      <c r="C994" s="60"/>
      <c r="D994" s="61"/>
      <c r="E994" s="62"/>
      <c r="F994" s="62" t="str">
        <f t="array" ref="F994">IF(ROWS($B$10:B994)&gt;COUNTIF($Z$2:$Z$200,"ذكر"),"",INDEX($AA$2:$AA$200,SMALL(IF($AF$2:$AF$200&lt;&gt;"",IF($Z$2:$Z$200="ذكر",ROW($AF$2:$AF$200)-ROW($AF$2)+1)),ROWS($B$10:B994))))</f>
        <v/>
      </c>
      <c r="G994" s="63" t="str">
        <f>IF(H994="","",MAX($G$9:G993)+1)</f>
        <v/>
      </c>
      <c r="H994" s="64"/>
      <c r="I994" s="60"/>
      <c r="J994" s="61"/>
      <c r="K994" s="62"/>
      <c r="L994" s="62"/>
    </row>
    <row r="995" spans="1:12">
      <c r="A995" s="58"/>
      <c r="B995" s="59"/>
      <c r="C995" s="60"/>
      <c r="D995" s="61"/>
      <c r="E995" s="62"/>
      <c r="F995" s="62" t="str">
        <f t="array" ref="F995">IF(ROWS($B$10:B995)&gt;COUNTIF($Z$2:$Z$200,"ذكر"),"",INDEX($AA$2:$AA$200,SMALL(IF($AF$2:$AF$200&lt;&gt;"",IF($Z$2:$Z$200="ذكر",ROW($AF$2:$AF$200)-ROW($AF$2)+1)),ROWS($B$10:B995))))</f>
        <v/>
      </c>
      <c r="G995" s="63" t="str">
        <f>IF(H995="","",MAX($G$9:G994)+1)</f>
        <v/>
      </c>
      <c r="H995" s="64"/>
      <c r="I995" s="60"/>
      <c r="J995" s="61"/>
      <c r="K995" s="62"/>
      <c r="L995" s="62"/>
    </row>
    <row r="996" spans="1:12">
      <c r="A996" s="58"/>
      <c r="B996" s="59"/>
      <c r="C996" s="60"/>
      <c r="D996" s="61"/>
      <c r="E996" s="62"/>
      <c r="F996" s="62" t="str">
        <f t="array" ref="F996">IF(ROWS($B$10:B996)&gt;COUNTIF($Z$2:$Z$200,"ذكر"),"",INDEX($AA$2:$AA$200,SMALL(IF($AF$2:$AF$200&lt;&gt;"",IF($Z$2:$Z$200="ذكر",ROW($AF$2:$AF$200)-ROW($AF$2)+1)),ROWS($B$10:B996))))</f>
        <v/>
      </c>
      <c r="G996" s="63" t="str">
        <f>IF(H996="","",MAX($G$9:G995)+1)</f>
        <v/>
      </c>
      <c r="H996" s="64"/>
      <c r="I996" s="60"/>
      <c r="J996" s="61"/>
      <c r="K996" s="62"/>
      <c r="L996" s="62"/>
    </row>
    <row r="997" spans="1:12">
      <c r="A997" s="58"/>
      <c r="B997" s="59"/>
      <c r="C997" s="60"/>
      <c r="D997" s="61"/>
      <c r="E997" s="62"/>
      <c r="F997" s="62" t="str">
        <f t="array" ref="F997">IF(ROWS($B$10:B997)&gt;COUNTIF($Z$2:$Z$200,"ذكر"),"",INDEX($AA$2:$AA$200,SMALL(IF($AF$2:$AF$200&lt;&gt;"",IF($Z$2:$Z$200="ذكر",ROW($AF$2:$AF$200)-ROW($AF$2)+1)),ROWS($B$10:B997))))</f>
        <v/>
      </c>
      <c r="G997" s="63" t="str">
        <f>IF(H997="","",MAX($G$9:G996)+1)</f>
        <v/>
      </c>
      <c r="H997" s="64"/>
      <c r="I997" s="60"/>
      <c r="J997" s="61"/>
      <c r="K997" s="62"/>
      <c r="L997" s="62"/>
    </row>
    <row r="998" spans="1:12">
      <c r="A998" s="58"/>
      <c r="B998" s="59"/>
      <c r="C998" s="60"/>
      <c r="D998" s="61"/>
      <c r="E998" s="62"/>
      <c r="F998" s="62" t="str">
        <f t="array" ref="F998">IF(ROWS($B$10:B998)&gt;COUNTIF($Z$2:$Z$200,"ذكر"),"",INDEX($AA$2:$AA$200,SMALL(IF($AF$2:$AF$200&lt;&gt;"",IF($Z$2:$Z$200="ذكر",ROW($AF$2:$AF$200)-ROW($AF$2)+1)),ROWS($B$10:B998))))</f>
        <v/>
      </c>
      <c r="G998" s="63" t="str">
        <f>IF(H998="","",MAX($G$9:G997)+1)</f>
        <v/>
      </c>
      <c r="H998" s="64"/>
      <c r="I998" s="60"/>
      <c r="J998" s="61"/>
      <c r="K998" s="62"/>
      <c r="L998" s="62"/>
    </row>
    <row r="999" spans="1:12">
      <c r="A999" s="58"/>
      <c r="B999" s="59"/>
      <c r="C999" s="60"/>
      <c r="D999" s="61"/>
      <c r="E999" s="62"/>
      <c r="F999" s="62" t="str">
        <f t="array" ref="F999">IF(ROWS($B$10:B999)&gt;COUNTIF($Z$2:$Z$200,"ذكر"),"",INDEX($AA$2:$AA$200,SMALL(IF($AF$2:$AF$200&lt;&gt;"",IF($Z$2:$Z$200="ذكر",ROW($AF$2:$AF$200)-ROW($AF$2)+1)),ROWS($B$10:B999))))</f>
        <v/>
      </c>
      <c r="G999" s="63" t="str">
        <f>IF(H999="","",MAX($G$9:G998)+1)</f>
        <v/>
      </c>
      <c r="H999" s="64"/>
      <c r="I999" s="60"/>
      <c r="J999" s="61"/>
      <c r="K999" s="62"/>
      <c r="L999" s="62"/>
    </row>
    <row r="1000" spans="1:12">
      <c r="A1000" s="58"/>
      <c r="B1000" s="59"/>
      <c r="C1000" s="60"/>
      <c r="D1000" s="61"/>
      <c r="E1000" s="62"/>
      <c r="F1000" s="62" t="str">
        <f t="array" ref="F1000">IF(ROWS($B$10:B1000)&gt;COUNTIF($Z$2:$Z$200,"ذكر"),"",INDEX($AA$2:$AA$200,SMALL(IF($AF$2:$AF$200&lt;&gt;"",IF($Z$2:$Z$200="ذكر",ROW($AF$2:$AF$200)-ROW($AF$2)+1)),ROWS($B$10:B1000))))</f>
        <v/>
      </c>
      <c r="G1000" s="63" t="str">
        <f>IF(H1000="","",MAX($G$9:G999)+1)</f>
        <v/>
      </c>
      <c r="H1000" s="64"/>
      <c r="I1000" s="60"/>
      <c r="J1000" s="61"/>
      <c r="K1000" s="62"/>
      <c r="L1000" s="62"/>
    </row>
    <row r="1001" spans="1:12">
      <c r="A1001" s="58"/>
      <c r="B1001" s="59"/>
      <c r="C1001" s="60"/>
      <c r="D1001" s="61"/>
      <c r="E1001" s="62"/>
      <c r="F1001" s="62" t="str">
        <f t="array" ref="F1001">IF(ROWS($B$10:B1001)&gt;COUNTIF($Z$2:$Z$200,"ذكر"),"",INDEX($AA$2:$AA$200,SMALL(IF($AF$2:$AF$200&lt;&gt;"",IF($Z$2:$Z$200="ذكر",ROW($AF$2:$AF$200)-ROW($AF$2)+1)),ROWS($B$10:B1001))))</f>
        <v/>
      </c>
      <c r="G1001" s="63" t="str">
        <f>IF(H1001="","",MAX($G$9:G1000)+1)</f>
        <v/>
      </c>
      <c r="H1001" s="64"/>
      <c r="I1001" s="60"/>
      <c r="J1001" s="61"/>
      <c r="K1001" s="62"/>
      <c r="L1001" s="62"/>
    </row>
    <row r="1002" spans="1:12">
      <c r="A1002" s="58"/>
      <c r="B1002" s="59"/>
      <c r="C1002" s="60"/>
      <c r="D1002" s="61"/>
      <c r="E1002" s="62"/>
      <c r="F1002" s="62" t="str">
        <f t="array" ref="F1002">IF(ROWS($B$10:B1002)&gt;COUNTIF($Z$2:$Z$200,"ذكر"),"",INDEX($AA$2:$AA$200,SMALL(IF($AF$2:$AF$200&lt;&gt;"",IF($Z$2:$Z$200="ذكر",ROW($AF$2:$AF$200)-ROW($AF$2)+1)),ROWS($B$10:B1002))))</f>
        <v/>
      </c>
      <c r="G1002" s="63" t="str">
        <f>IF(H1002="","",MAX($G$9:G1001)+1)</f>
        <v/>
      </c>
      <c r="H1002" s="64"/>
      <c r="I1002" s="60"/>
      <c r="J1002" s="61"/>
      <c r="K1002" s="62"/>
      <c r="L1002" s="62"/>
    </row>
    <row r="1003" spans="1:12">
      <c r="A1003" s="58"/>
      <c r="B1003" s="59"/>
      <c r="C1003" s="60"/>
      <c r="D1003" s="61"/>
      <c r="E1003" s="62"/>
      <c r="F1003" s="62" t="str">
        <f t="array" ref="F1003">IF(ROWS($B$10:B1003)&gt;COUNTIF($Z$2:$Z$200,"ذكر"),"",INDEX($AA$2:$AA$200,SMALL(IF($AF$2:$AF$200&lt;&gt;"",IF($Z$2:$Z$200="ذكر",ROW($AF$2:$AF$200)-ROW($AF$2)+1)),ROWS($B$10:B1003))))</f>
        <v/>
      </c>
      <c r="G1003" s="63" t="str">
        <f>IF(H1003="","",MAX($G$9:G1002)+1)</f>
        <v/>
      </c>
      <c r="H1003" s="64"/>
      <c r="I1003" s="60"/>
      <c r="J1003" s="61"/>
      <c r="K1003" s="62"/>
      <c r="L1003" s="62"/>
    </row>
    <row r="1004" spans="1:12">
      <c r="A1004" s="58"/>
      <c r="B1004" s="59"/>
      <c r="C1004" s="60"/>
      <c r="D1004" s="61"/>
      <c r="E1004" s="62"/>
      <c r="F1004" s="62" t="str">
        <f t="array" ref="F1004">IF(ROWS($B$10:B1004)&gt;COUNTIF($Z$2:$Z$200,"ذكر"),"",INDEX($AA$2:$AA$200,SMALL(IF($AF$2:$AF$200&lt;&gt;"",IF($Z$2:$Z$200="ذكر",ROW($AF$2:$AF$200)-ROW($AF$2)+1)),ROWS($B$10:B1004))))</f>
        <v/>
      </c>
      <c r="G1004" s="63" t="str">
        <f>IF(H1004="","",MAX($G$9:G1003)+1)</f>
        <v/>
      </c>
      <c r="H1004" s="64"/>
      <c r="I1004" s="60"/>
      <c r="J1004" s="61"/>
      <c r="K1004" s="62"/>
      <c r="L1004" s="62"/>
    </row>
    <row r="1005" spans="1:12">
      <c r="A1005" s="58"/>
      <c r="B1005" s="59"/>
      <c r="C1005" s="60"/>
      <c r="D1005" s="61"/>
      <c r="E1005" s="62"/>
      <c r="F1005" s="62" t="str">
        <f t="array" ref="F1005">IF(ROWS($B$10:B1005)&gt;COUNTIF($Z$2:$Z$200,"ذكر"),"",INDEX($AA$2:$AA$200,SMALL(IF($AF$2:$AF$200&lt;&gt;"",IF($Z$2:$Z$200="ذكر",ROW($AF$2:$AF$200)-ROW($AF$2)+1)),ROWS($B$10:B1005))))</f>
        <v/>
      </c>
      <c r="G1005" s="63" t="str">
        <f>IF(H1005="","",MAX($G$9:G1004)+1)</f>
        <v/>
      </c>
      <c r="H1005" s="64"/>
      <c r="I1005" s="60"/>
      <c r="J1005" s="61"/>
      <c r="K1005" s="62"/>
      <c r="L1005" s="62"/>
    </row>
    <row r="1006" spans="1:12">
      <c r="A1006" s="58"/>
      <c r="B1006" s="59"/>
      <c r="C1006" s="60"/>
      <c r="D1006" s="61"/>
      <c r="E1006" s="62"/>
      <c r="F1006" s="62" t="str">
        <f t="array" ref="F1006">IF(ROWS($B$10:B1006)&gt;COUNTIF($Z$2:$Z$200,"ذكر"),"",INDEX($AA$2:$AA$200,SMALL(IF($AF$2:$AF$200&lt;&gt;"",IF($Z$2:$Z$200="ذكر",ROW($AF$2:$AF$200)-ROW($AF$2)+1)),ROWS($B$10:B1006))))</f>
        <v/>
      </c>
      <c r="G1006" s="63" t="str">
        <f>IF(H1006="","",MAX($G$9:G1005)+1)</f>
        <v/>
      </c>
      <c r="H1006" s="64"/>
      <c r="I1006" s="60"/>
      <c r="J1006" s="61"/>
      <c r="K1006" s="62"/>
      <c r="L1006" s="62"/>
    </row>
    <row r="1007" spans="1:12">
      <c r="A1007" s="58"/>
      <c r="B1007" s="59"/>
      <c r="C1007" s="60"/>
      <c r="D1007" s="61"/>
      <c r="E1007" s="62"/>
      <c r="F1007" s="62" t="str">
        <f t="array" ref="F1007">IF(ROWS($B$10:B1007)&gt;COUNTIF($Z$2:$Z$200,"ذكر"),"",INDEX($AA$2:$AA$200,SMALL(IF($AF$2:$AF$200&lt;&gt;"",IF($Z$2:$Z$200="ذكر",ROW($AF$2:$AF$200)-ROW($AF$2)+1)),ROWS($B$10:B1007))))</f>
        <v/>
      </c>
      <c r="G1007" s="63" t="str">
        <f>IF(H1007="","",MAX($G$9:G1006)+1)</f>
        <v/>
      </c>
      <c r="H1007" s="64"/>
      <c r="I1007" s="60"/>
      <c r="J1007" s="61"/>
      <c r="K1007" s="62"/>
      <c r="L1007" s="62"/>
    </row>
    <row r="1008" spans="1:12">
      <c r="A1008" s="58"/>
      <c r="B1008" s="59"/>
      <c r="C1008" s="60"/>
      <c r="D1008" s="61"/>
      <c r="E1008" s="62"/>
      <c r="F1008" s="62" t="str">
        <f t="array" ref="F1008">IF(ROWS($B$10:B1008)&gt;COUNTIF($Z$2:$Z$200,"ذكر"),"",INDEX($AA$2:$AA$200,SMALL(IF($AF$2:$AF$200&lt;&gt;"",IF($Z$2:$Z$200="ذكر",ROW($AF$2:$AF$200)-ROW($AF$2)+1)),ROWS($B$10:B1008))))</f>
        <v/>
      </c>
      <c r="G1008" s="63" t="str">
        <f>IF(H1008="","",MAX($G$9:G1007)+1)</f>
        <v/>
      </c>
      <c r="H1008" s="64"/>
      <c r="I1008" s="60"/>
      <c r="J1008" s="61"/>
      <c r="K1008" s="62"/>
      <c r="L1008" s="62"/>
    </row>
    <row r="1009" spans="1:12">
      <c r="A1009" s="58"/>
      <c r="B1009" s="59"/>
      <c r="C1009" s="60"/>
      <c r="D1009" s="61"/>
      <c r="E1009" s="62"/>
      <c r="F1009" s="62" t="str">
        <f t="array" ref="F1009">IF(ROWS($B$10:B1009)&gt;COUNTIF($Z$2:$Z$200,"ذكر"),"",INDEX($AA$2:$AA$200,SMALL(IF($AF$2:$AF$200&lt;&gt;"",IF($Z$2:$Z$200="ذكر",ROW($AF$2:$AF$200)-ROW($AF$2)+1)),ROWS($B$10:B1009))))</f>
        <v/>
      </c>
      <c r="G1009" s="63" t="str">
        <f>IF(H1009="","",MAX($G$9:G1008)+1)</f>
        <v/>
      </c>
      <c r="H1009" s="64"/>
      <c r="I1009" s="60"/>
      <c r="J1009" s="61"/>
      <c r="K1009" s="62"/>
      <c r="L1009" s="62"/>
    </row>
    <row r="1010" spans="1:12">
      <c r="A1010" s="58"/>
      <c r="B1010" s="59"/>
      <c r="C1010" s="60"/>
      <c r="D1010" s="61"/>
      <c r="E1010" s="62"/>
      <c r="F1010" s="62" t="str">
        <f t="array" ref="F1010">IF(ROWS($B$10:B1010)&gt;COUNTIF($Z$2:$Z$200,"ذكر"),"",INDEX($AA$2:$AA$200,SMALL(IF($AF$2:$AF$200&lt;&gt;"",IF($Z$2:$Z$200="ذكر",ROW($AF$2:$AF$200)-ROW($AF$2)+1)),ROWS($B$10:B1010))))</f>
        <v/>
      </c>
      <c r="G1010" s="63" t="str">
        <f>IF(H1010="","",MAX($G$9:G1009)+1)</f>
        <v/>
      </c>
      <c r="H1010" s="64"/>
      <c r="I1010" s="60"/>
      <c r="J1010" s="61"/>
      <c r="K1010" s="62"/>
      <c r="L1010" s="62"/>
    </row>
    <row r="1011" spans="1:12">
      <c r="A1011" s="58"/>
      <c r="B1011" s="59"/>
      <c r="C1011" s="60"/>
      <c r="D1011" s="61"/>
      <c r="E1011" s="62"/>
      <c r="F1011" s="62" t="str">
        <f t="array" ref="F1011">IF(ROWS($B$10:B1011)&gt;COUNTIF($Z$2:$Z$200,"ذكر"),"",INDEX($AA$2:$AA$200,SMALL(IF($AF$2:$AF$200&lt;&gt;"",IF($Z$2:$Z$200="ذكر",ROW($AF$2:$AF$200)-ROW($AF$2)+1)),ROWS($B$10:B1011))))</f>
        <v/>
      </c>
      <c r="G1011" s="63" t="str">
        <f>IF(H1011="","",MAX($G$9:G1010)+1)</f>
        <v/>
      </c>
      <c r="H1011" s="64"/>
      <c r="I1011" s="60"/>
      <c r="J1011" s="61"/>
      <c r="K1011" s="62"/>
      <c r="L1011" s="62"/>
    </row>
    <row r="1012" spans="1:12">
      <c r="A1012" s="58"/>
      <c r="B1012" s="59"/>
      <c r="C1012" s="60"/>
      <c r="D1012" s="61"/>
      <c r="E1012" s="62"/>
      <c r="F1012" s="62" t="str">
        <f t="array" ref="F1012">IF(ROWS($B$10:B1012)&gt;COUNTIF($Z$2:$Z$200,"ذكر"),"",INDEX($AA$2:$AA$200,SMALL(IF($AF$2:$AF$200&lt;&gt;"",IF($Z$2:$Z$200="ذكر",ROW($AF$2:$AF$200)-ROW($AF$2)+1)),ROWS($B$10:B1012))))</f>
        <v/>
      </c>
      <c r="G1012" s="63" t="str">
        <f>IF(H1012="","",MAX($G$9:G1011)+1)</f>
        <v/>
      </c>
      <c r="H1012" s="64"/>
      <c r="I1012" s="60"/>
      <c r="J1012" s="61"/>
      <c r="K1012" s="62"/>
      <c r="L1012" s="62"/>
    </row>
    <row r="1013" spans="1:12">
      <c r="A1013" s="58"/>
      <c r="B1013" s="59"/>
      <c r="C1013" s="60"/>
      <c r="D1013" s="61"/>
      <c r="E1013" s="62"/>
      <c r="F1013" s="62" t="str">
        <f t="array" ref="F1013">IF(ROWS($B$10:B1013)&gt;COUNTIF($Z$2:$Z$200,"ذكر"),"",INDEX($AA$2:$AA$200,SMALL(IF($AF$2:$AF$200&lt;&gt;"",IF($Z$2:$Z$200="ذكر",ROW($AF$2:$AF$200)-ROW($AF$2)+1)),ROWS($B$10:B1013))))</f>
        <v/>
      </c>
      <c r="G1013" s="63" t="str">
        <f>IF(H1013="","",MAX($G$9:G1012)+1)</f>
        <v/>
      </c>
      <c r="H1013" s="64"/>
      <c r="I1013" s="60"/>
      <c r="J1013" s="61"/>
      <c r="K1013" s="62"/>
      <c r="L1013" s="62"/>
    </row>
    <row r="1014" spans="1:12">
      <c r="A1014" s="58"/>
      <c r="B1014" s="59"/>
      <c r="C1014" s="60"/>
      <c r="D1014" s="61"/>
      <c r="E1014" s="62"/>
      <c r="F1014" s="62" t="str">
        <f t="array" ref="F1014">IF(ROWS($B$10:B1014)&gt;COUNTIF($Z$2:$Z$200,"ذكر"),"",INDEX($AA$2:$AA$200,SMALL(IF($AF$2:$AF$200&lt;&gt;"",IF($Z$2:$Z$200="ذكر",ROW($AF$2:$AF$200)-ROW($AF$2)+1)),ROWS($B$10:B1014))))</f>
        <v/>
      </c>
      <c r="G1014" s="63" t="str">
        <f>IF(H1014="","",MAX($G$9:G1013)+1)</f>
        <v/>
      </c>
      <c r="H1014" s="64"/>
      <c r="I1014" s="60"/>
      <c r="J1014" s="61"/>
      <c r="K1014" s="62"/>
      <c r="L1014" s="62"/>
    </row>
    <row r="1015" spans="1:12">
      <c r="A1015" s="58"/>
      <c r="B1015" s="59"/>
      <c r="C1015" s="60"/>
      <c r="D1015" s="61"/>
      <c r="E1015" s="62"/>
      <c r="F1015" s="62" t="str">
        <f t="array" ref="F1015">IF(ROWS($B$10:B1015)&gt;COUNTIF($Z$2:$Z$200,"ذكر"),"",INDEX($AA$2:$AA$200,SMALL(IF($AF$2:$AF$200&lt;&gt;"",IF($Z$2:$Z$200="ذكر",ROW($AF$2:$AF$200)-ROW($AF$2)+1)),ROWS($B$10:B1015))))</f>
        <v/>
      </c>
      <c r="G1015" s="63" t="str">
        <f>IF(H1015="","",MAX($G$9:G1014)+1)</f>
        <v/>
      </c>
      <c r="H1015" s="64"/>
      <c r="I1015" s="60"/>
      <c r="J1015" s="61"/>
      <c r="K1015" s="62"/>
      <c r="L1015" s="62"/>
    </row>
    <row r="1016" spans="1:12">
      <c r="A1016" s="58"/>
      <c r="B1016" s="59"/>
      <c r="C1016" s="60"/>
      <c r="D1016" s="61"/>
      <c r="E1016" s="62"/>
      <c r="F1016" s="62" t="str">
        <f t="array" ref="F1016">IF(ROWS($B$10:B1016)&gt;COUNTIF($Z$2:$Z$200,"ذكر"),"",INDEX($AA$2:$AA$200,SMALL(IF($AF$2:$AF$200&lt;&gt;"",IF($Z$2:$Z$200="ذكر",ROW($AF$2:$AF$200)-ROW($AF$2)+1)),ROWS($B$10:B1016))))</f>
        <v/>
      </c>
      <c r="G1016" s="63" t="str">
        <f>IF(H1016="","",MAX($G$9:G1015)+1)</f>
        <v/>
      </c>
      <c r="H1016" s="64"/>
      <c r="I1016" s="60"/>
      <c r="J1016" s="61"/>
      <c r="K1016" s="62"/>
      <c r="L1016" s="62"/>
    </row>
    <row r="1017" spans="1:12">
      <c r="A1017" s="58"/>
      <c r="B1017" s="59"/>
      <c r="C1017" s="60"/>
      <c r="D1017" s="61"/>
      <c r="E1017" s="62"/>
      <c r="F1017" s="62" t="str">
        <f t="array" ref="F1017">IF(ROWS($B$10:B1017)&gt;COUNTIF($Z$2:$Z$200,"ذكر"),"",INDEX($AA$2:$AA$200,SMALL(IF($AF$2:$AF$200&lt;&gt;"",IF($Z$2:$Z$200="ذكر",ROW($AF$2:$AF$200)-ROW($AF$2)+1)),ROWS($B$10:B1017))))</f>
        <v/>
      </c>
      <c r="G1017" s="63" t="str">
        <f>IF(H1017="","",MAX($G$9:G1016)+1)</f>
        <v/>
      </c>
      <c r="H1017" s="64"/>
      <c r="I1017" s="60"/>
      <c r="J1017" s="61"/>
      <c r="K1017" s="62"/>
      <c r="L1017" s="62"/>
    </row>
    <row r="1018" spans="1:12">
      <c r="A1018" s="58"/>
      <c r="B1018" s="59"/>
      <c r="C1018" s="60"/>
      <c r="D1018" s="61"/>
      <c r="E1018" s="62"/>
      <c r="F1018" s="62" t="str">
        <f t="array" ref="F1018">IF(ROWS($B$10:B1018)&gt;COUNTIF($Z$2:$Z$200,"ذكر"),"",INDEX($AA$2:$AA$200,SMALL(IF($AF$2:$AF$200&lt;&gt;"",IF($Z$2:$Z$200="ذكر",ROW($AF$2:$AF$200)-ROW($AF$2)+1)),ROWS($B$10:B1018))))</f>
        <v/>
      </c>
      <c r="G1018" s="63" t="str">
        <f>IF(H1018="","",MAX($G$9:G1017)+1)</f>
        <v/>
      </c>
      <c r="H1018" s="64"/>
      <c r="I1018" s="60"/>
      <c r="J1018" s="61"/>
      <c r="K1018" s="62"/>
      <c r="L1018" s="62"/>
    </row>
    <row r="1019" spans="1:12">
      <c r="A1019" s="58"/>
      <c r="B1019" s="59"/>
      <c r="C1019" s="60"/>
      <c r="D1019" s="61"/>
      <c r="E1019" s="62"/>
      <c r="F1019" s="62" t="str">
        <f t="array" ref="F1019">IF(ROWS($B$10:B1019)&gt;COUNTIF($Z$2:$Z$200,"ذكر"),"",INDEX($AA$2:$AA$200,SMALL(IF($AF$2:$AF$200&lt;&gt;"",IF($Z$2:$Z$200="ذكر",ROW($AF$2:$AF$200)-ROW($AF$2)+1)),ROWS($B$10:B1019))))</f>
        <v/>
      </c>
      <c r="G1019" s="63" t="str">
        <f>IF(H1019="","",MAX($G$9:G1018)+1)</f>
        <v/>
      </c>
      <c r="H1019" s="64"/>
      <c r="I1019" s="60"/>
      <c r="J1019" s="61"/>
      <c r="K1019" s="62"/>
      <c r="L1019" s="62"/>
    </row>
    <row r="1020" spans="1:12">
      <c r="A1020" s="58"/>
      <c r="B1020" s="59"/>
      <c r="C1020" s="60"/>
      <c r="D1020" s="61"/>
      <c r="E1020" s="62"/>
      <c r="F1020" s="62" t="str">
        <f t="array" ref="F1020">IF(ROWS($B$10:B1020)&gt;COUNTIF($Z$2:$Z$200,"ذكر"),"",INDEX($AA$2:$AA$200,SMALL(IF($AF$2:$AF$200&lt;&gt;"",IF($Z$2:$Z$200="ذكر",ROW($AF$2:$AF$200)-ROW($AF$2)+1)),ROWS($B$10:B1020))))</f>
        <v/>
      </c>
      <c r="G1020" s="63" t="str">
        <f>IF(H1020="","",MAX($G$9:G1019)+1)</f>
        <v/>
      </c>
      <c r="H1020" s="64"/>
      <c r="I1020" s="60"/>
      <c r="J1020" s="61"/>
      <c r="K1020" s="62"/>
      <c r="L1020" s="62"/>
    </row>
    <row r="1021" spans="1:12">
      <c r="A1021" s="58"/>
      <c r="B1021" s="59"/>
      <c r="C1021" s="60"/>
      <c r="D1021" s="61"/>
      <c r="E1021" s="62"/>
      <c r="F1021" s="62" t="str">
        <f t="array" ref="F1021">IF(ROWS($B$10:B1021)&gt;COUNTIF($Z$2:$Z$200,"ذكر"),"",INDEX($AA$2:$AA$200,SMALL(IF($AF$2:$AF$200&lt;&gt;"",IF($Z$2:$Z$200="ذكر",ROW($AF$2:$AF$200)-ROW($AF$2)+1)),ROWS($B$10:B1021))))</f>
        <v/>
      </c>
      <c r="G1021" s="63" t="str">
        <f>IF(H1021="","",MAX($G$9:G1020)+1)</f>
        <v/>
      </c>
      <c r="H1021" s="64"/>
      <c r="I1021" s="60"/>
      <c r="J1021" s="61"/>
      <c r="K1021" s="62"/>
      <c r="L1021" s="62"/>
    </row>
    <row r="1022" spans="1:12">
      <c r="A1022" s="58"/>
      <c r="B1022" s="59"/>
      <c r="C1022" s="60"/>
      <c r="D1022" s="61"/>
      <c r="E1022" s="62"/>
      <c r="F1022" s="62" t="str">
        <f t="array" ref="F1022">IF(ROWS($B$10:B1022)&gt;COUNTIF($Z$2:$Z$200,"ذكر"),"",INDEX($AA$2:$AA$200,SMALL(IF($AF$2:$AF$200&lt;&gt;"",IF($Z$2:$Z$200="ذكر",ROW($AF$2:$AF$200)-ROW($AF$2)+1)),ROWS($B$10:B1022))))</f>
        <v/>
      </c>
      <c r="G1022" s="63" t="str">
        <f>IF(H1022="","",MAX($G$9:G1021)+1)</f>
        <v/>
      </c>
      <c r="H1022" s="64"/>
      <c r="I1022" s="60"/>
      <c r="J1022" s="61"/>
      <c r="K1022" s="62"/>
      <c r="L1022" s="62"/>
    </row>
    <row r="1023" spans="1:12">
      <c r="A1023" s="58"/>
      <c r="B1023" s="59"/>
      <c r="C1023" s="60"/>
      <c r="D1023" s="61"/>
      <c r="E1023" s="62"/>
      <c r="F1023" s="62" t="str">
        <f t="array" ref="F1023">IF(ROWS($B$10:B1023)&gt;COUNTIF($Z$2:$Z$200,"ذكر"),"",INDEX($AA$2:$AA$200,SMALL(IF($AF$2:$AF$200&lt;&gt;"",IF($Z$2:$Z$200="ذكر",ROW($AF$2:$AF$200)-ROW($AF$2)+1)),ROWS($B$10:B1023))))</f>
        <v/>
      </c>
      <c r="G1023" s="63" t="str">
        <f>IF(H1023="","",MAX($G$9:G1022)+1)</f>
        <v/>
      </c>
      <c r="H1023" s="64"/>
      <c r="I1023" s="60"/>
      <c r="J1023" s="61"/>
      <c r="K1023" s="62"/>
      <c r="L1023" s="62"/>
    </row>
    <row r="1024" spans="1:12">
      <c r="A1024" s="58"/>
      <c r="B1024" s="59"/>
      <c r="C1024" s="60"/>
      <c r="D1024" s="61"/>
      <c r="E1024" s="62"/>
      <c r="F1024" s="62" t="str">
        <f t="array" ref="F1024">IF(ROWS($B$10:B1024)&gt;COUNTIF($Z$2:$Z$200,"ذكر"),"",INDEX($AA$2:$AA$200,SMALL(IF($AF$2:$AF$200&lt;&gt;"",IF($Z$2:$Z$200="ذكر",ROW($AF$2:$AF$200)-ROW($AF$2)+1)),ROWS($B$10:B1024))))</f>
        <v/>
      </c>
      <c r="G1024" s="63" t="str">
        <f>IF(H1024="","",MAX($G$9:G1023)+1)</f>
        <v/>
      </c>
      <c r="H1024" s="64"/>
      <c r="I1024" s="60"/>
      <c r="J1024" s="61"/>
      <c r="K1024" s="62"/>
      <c r="L1024" s="62"/>
    </row>
    <row r="1025" spans="1:12">
      <c r="A1025" s="58"/>
      <c r="B1025" s="59"/>
      <c r="C1025" s="60"/>
      <c r="D1025" s="61"/>
      <c r="E1025" s="62"/>
      <c r="F1025" s="62" t="str">
        <f t="array" ref="F1025">IF(ROWS($B$10:B1025)&gt;COUNTIF($Z$2:$Z$200,"ذكر"),"",INDEX($AA$2:$AA$200,SMALL(IF($AF$2:$AF$200&lt;&gt;"",IF($Z$2:$Z$200="ذكر",ROW($AF$2:$AF$200)-ROW($AF$2)+1)),ROWS($B$10:B1025))))</f>
        <v/>
      </c>
      <c r="G1025" s="63" t="str">
        <f>IF(H1025="","",MAX($G$9:G1024)+1)</f>
        <v/>
      </c>
      <c r="H1025" s="64"/>
      <c r="I1025" s="60"/>
      <c r="J1025" s="61"/>
      <c r="K1025" s="62"/>
      <c r="L1025" s="62"/>
    </row>
    <row r="1026" spans="1:12">
      <c r="A1026" s="58"/>
      <c r="B1026" s="59"/>
      <c r="C1026" s="60"/>
      <c r="D1026" s="61"/>
      <c r="E1026" s="62"/>
      <c r="F1026" s="62" t="str">
        <f t="array" ref="F1026">IF(ROWS($B$10:B1026)&gt;COUNTIF($Z$2:$Z$200,"ذكر"),"",INDEX($AA$2:$AA$200,SMALL(IF($AF$2:$AF$200&lt;&gt;"",IF($Z$2:$Z$200="ذكر",ROW($AF$2:$AF$200)-ROW($AF$2)+1)),ROWS($B$10:B1026))))</f>
        <v/>
      </c>
      <c r="G1026" s="63" t="str">
        <f>IF(H1026="","",MAX($G$9:G1025)+1)</f>
        <v/>
      </c>
      <c r="H1026" s="64"/>
      <c r="I1026" s="60"/>
      <c r="J1026" s="61"/>
      <c r="K1026" s="62"/>
      <c r="L1026" s="62"/>
    </row>
    <row r="1027" spans="1:12">
      <c r="A1027" s="58"/>
      <c r="B1027" s="59"/>
      <c r="C1027" s="60"/>
      <c r="D1027" s="61"/>
      <c r="E1027" s="62"/>
      <c r="F1027" s="62" t="str">
        <f t="array" ref="F1027">IF(ROWS($B$10:B1027)&gt;COUNTIF($Z$2:$Z$200,"ذكر"),"",INDEX($AA$2:$AA$200,SMALL(IF($AF$2:$AF$200&lt;&gt;"",IF($Z$2:$Z$200="ذكر",ROW($AF$2:$AF$200)-ROW($AF$2)+1)),ROWS($B$10:B1027))))</f>
        <v/>
      </c>
      <c r="G1027" s="63" t="str">
        <f>IF(H1027="","",MAX($G$9:G1026)+1)</f>
        <v/>
      </c>
      <c r="H1027" s="64"/>
      <c r="I1027" s="60"/>
      <c r="J1027" s="61"/>
      <c r="K1027" s="62"/>
      <c r="L1027" s="62"/>
    </row>
    <row r="1028" spans="1:12">
      <c r="A1028" s="58"/>
      <c r="B1028" s="59"/>
      <c r="C1028" s="60"/>
      <c r="D1028" s="61"/>
      <c r="E1028" s="62"/>
      <c r="F1028" s="62" t="str">
        <f t="array" ref="F1028">IF(ROWS($B$10:B1028)&gt;COUNTIF($Z$2:$Z$200,"ذكر"),"",INDEX($AA$2:$AA$200,SMALL(IF($AF$2:$AF$200&lt;&gt;"",IF($Z$2:$Z$200="ذكر",ROW($AF$2:$AF$200)-ROW($AF$2)+1)),ROWS($B$10:B1028))))</f>
        <v/>
      </c>
      <c r="G1028" s="63" t="str">
        <f>IF(H1028="","",MAX($G$9:G1027)+1)</f>
        <v/>
      </c>
      <c r="H1028" s="64"/>
      <c r="I1028" s="60"/>
      <c r="J1028" s="61"/>
      <c r="K1028" s="62"/>
      <c r="L1028" s="62"/>
    </row>
    <row r="1029" spans="1:12">
      <c r="A1029" s="58"/>
      <c r="B1029" s="59"/>
      <c r="C1029" s="60"/>
      <c r="D1029" s="61"/>
      <c r="E1029" s="62"/>
      <c r="F1029" s="62" t="str">
        <f t="array" ref="F1029">IF(ROWS($B$10:B1029)&gt;COUNTIF($Z$2:$Z$200,"ذكر"),"",INDEX($AA$2:$AA$200,SMALL(IF($AF$2:$AF$200&lt;&gt;"",IF($Z$2:$Z$200="ذكر",ROW($AF$2:$AF$200)-ROW($AF$2)+1)),ROWS($B$10:B1029))))</f>
        <v/>
      </c>
      <c r="G1029" s="63" t="str">
        <f>IF(H1029="","",MAX($G$9:G1028)+1)</f>
        <v/>
      </c>
      <c r="H1029" s="64"/>
      <c r="I1029" s="60"/>
      <c r="J1029" s="61"/>
      <c r="K1029" s="62"/>
      <c r="L1029" s="62"/>
    </row>
    <row r="1030" spans="1:12">
      <c r="A1030" s="58"/>
      <c r="B1030" s="59"/>
      <c r="C1030" s="60"/>
      <c r="D1030" s="61"/>
      <c r="E1030" s="62"/>
      <c r="F1030" s="62" t="str">
        <f t="array" ref="F1030">IF(ROWS($B$10:B1030)&gt;COUNTIF($Z$2:$Z$200,"ذكر"),"",INDEX($AA$2:$AA$200,SMALL(IF($AF$2:$AF$200&lt;&gt;"",IF($Z$2:$Z$200="ذكر",ROW($AF$2:$AF$200)-ROW($AF$2)+1)),ROWS($B$10:B1030))))</f>
        <v/>
      </c>
      <c r="G1030" s="63" t="str">
        <f>IF(H1030="","",MAX($G$9:G1029)+1)</f>
        <v/>
      </c>
      <c r="H1030" s="64"/>
      <c r="I1030" s="60"/>
      <c r="J1030" s="61"/>
      <c r="K1030" s="62"/>
      <c r="L1030" s="62"/>
    </row>
    <row r="1031" spans="1:12">
      <c r="A1031" s="58"/>
      <c r="B1031" s="59"/>
      <c r="C1031" s="60"/>
      <c r="D1031" s="61"/>
      <c r="E1031" s="62"/>
      <c r="F1031" s="62" t="str">
        <f t="array" ref="F1031">IF(ROWS($B$10:B1031)&gt;COUNTIF($Z$2:$Z$200,"ذكر"),"",INDEX($AA$2:$AA$200,SMALL(IF($AF$2:$AF$200&lt;&gt;"",IF($Z$2:$Z$200="ذكر",ROW($AF$2:$AF$200)-ROW($AF$2)+1)),ROWS($B$10:B1031))))</f>
        <v/>
      </c>
      <c r="G1031" s="63" t="str">
        <f>IF(H1031="","",MAX($G$9:G1030)+1)</f>
        <v/>
      </c>
      <c r="H1031" s="64"/>
      <c r="I1031" s="60"/>
      <c r="J1031" s="61"/>
      <c r="K1031" s="62"/>
      <c r="L1031" s="62"/>
    </row>
    <row r="1032" spans="1:12">
      <c r="A1032" s="58"/>
      <c r="B1032" s="59"/>
      <c r="C1032" s="60"/>
      <c r="D1032" s="61"/>
      <c r="E1032" s="62"/>
      <c r="F1032" s="62" t="str">
        <f t="array" ref="F1032">IF(ROWS($B$10:B1032)&gt;COUNTIF($Z$2:$Z$200,"ذكر"),"",INDEX($AA$2:$AA$200,SMALL(IF($AF$2:$AF$200&lt;&gt;"",IF($Z$2:$Z$200="ذكر",ROW($AF$2:$AF$200)-ROW($AF$2)+1)),ROWS($B$10:B1032))))</f>
        <v/>
      </c>
      <c r="G1032" s="63" t="str">
        <f>IF(H1032="","",MAX($G$9:G1031)+1)</f>
        <v/>
      </c>
      <c r="H1032" s="64"/>
      <c r="I1032" s="60"/>
      <c r="J1032" s="61"/>
      <c r="K1032" s="62"/>
      <c r="L1032" s="62"/>
    </row>
    <row r="1033" spans="1:12">
      <c r="A1033" s="58"/>
      <c r="B1033" s="59"/>
      <c r="C1033" s="60"/>
      <c r="D1033" s="61"/>
      <c r="E1033" s="62"/>
      <c r="F1033" s="62" t="str">
        <f t="array" ref="F1033">IF(ROWS($B$10:B1033)&gt;COUNTIF($Z$2:$Z$200,"ذكر"),"",INDEX($AA$2:$AA$200,SMALL(IF($AF$2:$AF$200&lt;&gt;"",IF($Z$2:$Z$200="ذكر",ROW($AF$2:$AF$200)-ROW($AF$2)+1)),ROWS($B$10:B1033))))</f>
        <v/>
      </c>
      <c r="G1033" s="63" t="str">
        <f>IF(H1033="","",MAX($G$9:G1032)+1)</f>
        <v/>
      </c>
      <c r="H1033" s="64"/>
      <c r="I1033" s="60"/>
      <c r="J1033" s="61"/>
      <c r="K1033" s="62"/>
      <c r="L1033" s="62"/>
    </row>
    <row r="1034" spans="1:12">
      <c r="A1034" s="58"/>
      <c r="B1034" s="59"/>
      <c r="C1034" s="60"/>
      <c r="D1034" s="61"/>
      <c r="E1034" s="62"/>
      <c r="F1034" s="62" t="str">
        <f t="array" ref="F1034">IF(ROWS($B$10:B1034)&gt;COUNTIF($Z$2:$Z$200,"ذكر"),"",INDEX($AA$2:$AA$200,SMALL(IF($AF$2:$AF$200&lt;&gt;"",IF($Z$2:$Z$200="ذكر",ROW($AF$2:$AF$200)-ROW($AF$2)+1)),ROWS($B$10:B1034))))</f>
        <v/>
      </c>
      <c r="G1034" s="63" t="str">
        <f>IF(H1034="","",MAX($G$9:G1033)+1)</f>
        <v/>
      </c>
      <c r="H1034" s="64"/>
      <c r="I1034" s="60"/>
      <c r="J1034" s="61"/>
      <c r="K1034" s="62"/>
      <c r="L1034" s="62"/>
    </row>
    <row r="1035" spans="1:12">
      <c r="A1035" s="58"/>
      <c r="B1035" s="59"/>
      <c r="C1035" s="60"/>
      <c r="D1035" s="61"/>
      <c r="E1035" s="62"/>
      <c r="F1035" s="62" t="str">
        <f t="array" ref="F1035">IF(ROWS($B$10:B1035)&gt;COUNTIF($Z$2:$Z$200,"ذكر"),"",INDEX($AA$2:$AA$200,SMALL(IF($AF$2:$AF$200&lt;&gt;"",IF($Z$2:$Z$200="ذكر",ROW($AF$2:$AF$200)-ROW($AF$2)+1)),ROWS($B$10:B1035))))</f>
        <v/>
      </c>
      <c r="G1035" s="63" t="str">
        <f>IF(H1035="","",MAX($G$9:G1034)+1)</f>
        <v/>
      </c>
      <c r="H1035" s="64"/>
      <c r="I1035" s="60"/>
      <c r="J1035" s="61"/>
      <c r="K1035" s="62"/>
      <c r="L1035" s="62"/>
    </row>
    <row r="1036" spans="1:12">
      <c r="A1036" s="58"/>
      <c r="B1036" s="59"/>
      <c r="C1036" s="60"/>
      <c r="D1036" s="61"/>
      <c r="E1036" s="62"/>
      <c r="F1036" s="62" t="str">
        <f t="array" ref="F1036">IF(ROWS($B$10:B1036)&gt;COUNTIF($Z$2:$Z$200,"ذكر"),"",INDEX($AA$2:$AA$200,SMALL(IF($AF$2:$AF$200&lt;&gt;"",IF($Z$2:$Z$200="ذكر",ROW($AF$2:$AF$200)-ROW($AF$2)+1)),ROWS($B$10:B1036))))</f>
        <v/>
      </c>
      <c r="G1036" s="63" t="str">
        <f>IF(H1036="","",MAX($G$9:G1035)+1)</f>
        <v/>
      </c>
      <c r="H1036" s="64"/>
      <c r="I1036" s="60"/>
      <c r="J1036" s="61"/>
      <c r="K1036" s="62"/>
      <c r="L1036" s="62"/>
    </row>
    <row r="1037" spans="1:12">
      <c r="A1037" s="58"/>
      <c r="B1037" s="59"/>
      <c r="C1037" s="60"/>
      <c r="D1037" s="61"/>
      <c r="E1037" s="62"/>
      <c r="F1037" s="62" t="str">
        <f t="array" ref="F1037">IF(ROWS($B$10:B1037)&gt;COUNTIF($Z$2:$Z$200,"ذكر"),"",INDEX($AA$2:$AA$200,SMALL(IF($AF$2:$AF$200&lt;&gt;"",IF($Z$2:$Z$200="ذكر",ROW($AF$2:$AF$200)-ROW($AF$2)+1)),ROWS($B$10:B1037))))</f>
        <v/>
      </c>
      <c r="G1037" s="63"/>
      <c r="H1037" s="64"/>
      <c r="I1037" s="60"/>
      <c r="J1037" s="61"/>
      <c r="K1037" s="62"/>
      <c r="L1037" s="62"/>
    </row>
    <row r="1038" spans="1:12">
      <c r="A1038" s="58"/>
      <c r="B1038" s="59"/>
      <c r="C1038" s="60"/>
      <c r="D1038" s="61"/>
      <c r="E1038" s="62"/>
      <c r="F1038" s="62" t="str">
        <f t="array" ref="F1038">IF(ROWS($B$10:B1038)&gt;COUNTIF($Z$2:$Z$200,"ذكر"),"",INDEX($AA$2:$AA$200,SMALL(IF($AF$2:$AF$200&lt;&gt;"",IF($Z$2:$Z$200="ذكر",ROW($AF$2:$AF$200)-ROW($AF$2)+1)),ROWS($B$10:B1038))))</f>
        <v/>
      </c>
      <c r="G1038" s="63"/>
      <c r="H1038" s="64"/>
      <c r="I1038" s="60"/>
      <c r="J1038" s="61"/>
      <c r="K1038" s="62"/>
      <c r="L1038" s="62"/>
    </row>
    <row r="1039" spans="1:12">
      <c r="A1039" s="58"/>
      <c r="B1039" s="59"/>
      <c r="C1039" s="60"/>
      <c r="D1039" s="61"/>
      <c r="E1039" s="62"/>
      <c r="F1039" s="62" t="str">
        <f t="array" ref="F1039">IF(ROWS($B$10:B1039)&gt;COUNTIF($Z$2:$Z$200,"ذكر"),"",INDEX($AA$2:$AA$200,SMALL(IF($AF$2:$AF$200&lt;&gt;"",IF($Z$2:$Z$200="ذكر",ROW($AF$2:$AF$200)-ROW($AF$2)+1)),ROWS($B$10:B1039))))</f>
        <v/>
      </c>
      <c r="G1039" s="63"/>
      <c r="H1039" s="64"/>
      <c r="I1039" s="60"/>
      <c r="J1039" s="61"/>
      <c r="K1039" s="62"/>
      <c r="L1039" s="62"/>
    </row>
    <row r="1040" spans="1:12">
      <c r="A1040" s="58"/>
      <c r="B1040" s="59"/>
      <c r="C1040" s="60"/>
      <c r="D1040" s="61"/>
      <c r="E1040" s="62"/>
      <c r="F1040" s="62" t="str">
        <f t="array" ref="F1040">IF(ROWS($B$10:B1040)&gt;COUNTIF($Z$2:$Z$200,"ذكر"),"",INDEX($AA$2:$AA$200,SMALL(IF($AF$2:$AF$200&lt;&gt;"",IF($Z$2:$Z$200="ذكر",ROW($AF$2:$AF$200)-ROW($AF$2)+1)),ROWS($B$10:B1040))))</f>
        <v/>
      </c>
      <c r="G1040" s="63"/>
      <c r="H1040" s="64"/>
      <c r="I1040" s="60"/>
      <c r="J1040" s="61"/>
      <c r="K1040" s="62"/>
      <c r="L1040" s="62"/>
    </row>
    <row r="1041" spans="1:12">
      <c r="A1041" s="58"/>
      <c r="B1041" s="59"/>
      <c r="C1041" s="60"/>
      <c r="D1041" s="61"/>
      <c r="E1041" s="62"/>
      <c r="F1041" s="62" t="str">
        <f t="array" ref="F1041">IF(ROWS($B$10:B1041)&gt;COUNTIF($Z$2:$Z$200,"ذكر"),"",INDEX($AA$2:$AA$200,SMALL(IF($AF$2:$AF$200&lt;&gt;"",IF($Z$2:$Z$200="ذكر",ROW($AF$2:$AF$200)-ROW($AF$2)+1)),ROWS($B$10:B1041))))</f>
        <v/>
      </c>
      <c r="G1041" s="63"/>
      <c r="H1041" s="64"/>
      <c r="I1041" s="60"/>
      <c r="J1041" s="61"/>
      <c r="K1041" s="62"/>
      <c r="L1041" s="62"/>
    </row>
    <row r="1042" spans="1:12">
      <c r="A1042" s="58"/>
      <c r="B1042" s="59"/>
      <c r="C1042" s="60"/>
      <c r="D1042" s="61"/>
      <c r="E1042" s="62"/>
      <c r="F1042" s="62" t="str">
        <f t="array" ref="F1042">IF(ROWS($B$10:B1042)&gt;COUNTIF($Z$2:$Z$200,"ذكر"),"",INDEX($AA$2:$AA$200,SMALL(IF($AF$2:$AF$200&lt;&gt;"",IF($Z$2:$Z$200="ذكر",ROW($AF$2:$AF$200)-ROW($AF$2)+1)),ROWS($B$10:B1042))))</f>
        <v/>
      </c>
      <c r="G1042" s="63"/>
      <c r="H1042" s="64"/>
      <c r="I1042" s="60"/>
      <c r="J1042" s="61"/>
      <c r="K1042" s="62"/>
      <c r="L1042" s="62"/>
    </row>
    <row r="1043" spans="1:12">
      <c r="A1043" s="58"/>
      <c r="B1043" s="59"/>
      <c r="C1043" s="60"/>
      <c r="D1043" s="61"/>
      <c r="E1043" s="62"/>
      <c r="F1043" s="62" t="str">
        <f t="array" ref="F1043">IF(ROWS($B$10:B1043)&gt;COUNTIF($Z$2:$Z$200,"ذكر"),"",INDEX($AA$2:$AA$200,SMALL(IF($AF$2:$AF$200&lt;&gt;"",IF($Z$2:$Z$200="ذكر",ROW($AF$2:$AF$200)-ROW($AF$2)+1)),ROWS($B$10:B1043))))</f>
        <v/>
      </c>
      <c r="G1043" s="63"/>
      <c r="H1043" s="64"/>
      <c r="I1043" s="60"/>
      <c r="J1043" s="61"/>
      <c r="K1043" s="62"/>
      <c r="L1043" s="62"/>
    </row>
    <row r="1044" spans="1:12">
      <c r="A1044" s="58"/>
      <c r="B1044" s="59"/>
      <c r="C1044" s="60"/>
      <c r="D1044" s="61"/>
      <c r="E1044" s="62"/>
      <c r="F1044" s="62" t="str">
        <f t="array" ref="F1044">IF(ROWS($B$10:B1044)&gt;COUNTIF($Z$2:$Z$200,"ذكر"),"",INDEX($AA$2:$AA$200,SMALL(IF($AF$2:$AF$200&lt;&gt;"",IF($Z$2:$Z$200="ذكر",ROW($AF$2:$AF$200)-ROW($AF$2)+1)),ROWS($B$10:B1044))))</f>
        <v/>
      </c>
      <c r="G1044" s="63"/>
      <c r="H1044" s="64"/>
      <c r="I1044" s="60"/>
      <c r="J1044" s="61"/>
      <c r="K1044" s="62"/>
      <c r="L1044" s="62"/>
    </row>
    <row r="1045" spans="1:12">
      <c r="A1045" s="58"/>
      <c r="B1045" s="59"/>
      <c r="C1045" s="60"/>
      <c r="D1045" s="61"/>
      <c r="E1045" s="62"/>
      <c r="F1045" s="62" t="str">
        <f t="array" ref="F1045">IF(ROWS($B$10:B1045)&gt;COUNTIF($Z$2:$Z$200,"ذكر"),"",INDEX($AA$2:$AA$200,SMALL(IF($AF$2:$AF$200&lt;&gt;"",IF($Z$2:$Z$200="ذكر",ROW($AF$2:$AF$200)-ROW($AF$2)+1)),ROWS($B$10:B1045))))</f>
        <v/>
      </c>
      <c r="G1045" s="63"/>
      <c r="H1045" s="64"/>
      <c r="I1045" s="60"/>
      <c r="J1045" s="61"/>
      <c r="K1045" s="62"/>
      <c r="L1045" s="62"/>
    </row>
    <row r="1046" spans="1:12">
      <c r="A1046" s="58"/>
      <c r="B1046" s="59"/>
      <c r="C1046" s="60"/>
      <c r="D1046" s="61"/>
      <c r="E1046" s="62"/>
      <c r="F1046" s="62" t="str">
        <f t="array" ref="F1046">IF(ROWS($B$10:B1046)&gt;COUNTIF($Z$2:$Z$200,"ذكر"),"",INDEX($AA$2:$AA$200,SMALL(IF($AF$2:$AF$200&lt;&gt;"",IF($Z$2:$Z$200="ذكر",ROW($AF$2:$AF$200)-ROW($AF$2)+1)),ROWS($B$10:B1046))))</f>
        <v/>
      </c>
      <c r="G1046" s="63"/>
      <c r="H1046" s="64"/>
      <c r="I1046" s="60"/>
      <c r="J1046" s="61"/>
      <c r="K1046" s="62"/>
      <c r="L1046" s="62"/>
    </row>
    <row r="1047" spans="1:12">
      <c r="A1047" s="58"/>
      <c r="B1047" s="59"/>
      <c r="C1047" s="60"/>
      <c r="D1047" s="61"/>
      <c r="E1047" s="62"/>
      <c r="F1047" s="62" t="str">
        <f t="array" ref="F1047">IF(ROWS($B$10:B1047)&gt;COUNTIF($Z$2:$Z$200,"ذكر"),"",INDEX($AA$2:$AA$200,SMALL(IF($AF$2:$AF$200&lt;&gt;"",IF($Z$2:$Z$200="ذكر",ROW($AF$2:$AF$200)-ROW($AF$2)+1)),ROWS($B$10:B1047))))</f>
        <v/>
      </c>
      <c r="G1047" s="63"/>
      <c r="H1047" s="64"/>
      <c r="I1047" s="60"/>
      <c r="J1047" s="61"/>
      <c r="K1047" s="62"/>
      <c r="L1047" s="62"/>
    </row>
    <row r="1048" spans="1:12">
      <c r="A1048" s="58"/>
      <c r="B1048" s="59"/>
      <c r="C1048" s="60"/>
      <c r="D1048" s="61"/>
      <c r="E1048" s="62"/>
      <c r="F1048" s="62" t="str">
        <f t="array" ref="F1048">IF(ROWS($B$10:B1048)&gt;COUNTIF($Z$2:$Z$200,"ذكر"),"",INDEX($AA$2:$AA$200,SMALL(IF($AF$2:$AF$200&lt;&gt;"",IF($Z$2:$Z$200="ذكر",ROW($AF$2:$AF$200)-ROW($AF$2)+1)),ROWS($B$10:B1048))))</f>
        <v/>
      </c>
      <c r="G1048" s="63"/>
      <c r="H1048" s="64"/>
      <c r="I1048" s="60"/>
      <c r="J1048" s="61"/>
      <c r="K1048" s="62"/>
      <c r="L1048" s="62"/>
    </row>
    <row r="1049" spans="1:12">
      <c r="A1049" s="58"/>
      <c r="B1049" s="59"/>
      <c r="C1049" s="60"/>
      <c r="D1049" s="61"/>
      <c r="E1049" s="62"/>
      <c r="F1049" s="62" t="str">
        <f t="array" ref="F1049">IF(ROWS($B$10:B1049)&gt;COUNTIF($Z$2:$Z$200,"ذكر"),"",INDEX($AA$2:$AA$200,SMALL(IF($AF$2:$AF$200&lt;&gt;"",IF($Z$2:$Z$200="ذكر",ROW($AF$2:$AF$200)-ROW($AF$2)+1)),ROWS($B$10:B1049))))</f>
        <v/>
      </c>
      <c r="G1049" s="63"/>
      <c r="H1049" s="64"/>
      <c r="I1049" s="60"/>
      <c r="J1049" s="61"/>
      <c r="K1049" s="62"/>
      <c r="L1049" s="62"/>
    </row>
    <row r="1050" spans="1:12">
      <c r="A1050" s="58"/>
      <c r="B1050" s="59"/>
      <c r="C1050" s="60"/>
      <c r="D1050" s="61"/>
      <c r="E1050" s="62"/>
      <c r="F1050" s="62" t="str">
        <f t="array" ref="F1050">IF(ROWS($B$10:B1050)&gt;COUNTIF($Z$2:$Z$200,"ذكر"),"",INDEX($AA$2:$AA$200,SMALL(IF($AF$2:$AF$200&lt;&gt;"",IF($Z$2:$Z$200="ذكر",ROW($AF$2:$AF$200)-ROW($AF$2)+1)),ROWS($B$10:B1050))))</f>
        <v/>
      </c>
      <c r="G1050" s="63"/>
      <c r="H1050" s="64"/>
      <c r="I1050" s="60"/>
      <c r="J1050" s="61"/>
      <c r="K1050" s="62"/>
      <c r="L1050" s="62"/>
    </row>
    <row r="1051" spans="1:12">
      <c r="A1051" s="58"/>
      <c r="B1051" s="59"/>
      <c r="C1051" s="60"/>
      <c r="D1051" s="61"/>
      <c r="E1051" s="62"/>
      <c r="F1051" s="62" t="str">
        <f t="array" ref="F1051">IF(ROWS($B$10:B1051)&gt;COUNTIF($Z$2:$Z$200,"ذكر"),"",INDEX($AA$2:$AA$200,SMALL(IF($AF$2:$AF$200&lt;&gt;"",IF($Z$2:$Z$200="ذكر",ROW($AF$2:$AF$200)-ROW($AF$2)+1)),ROWS($B$10:B1051))))</f>
        <v/>
      </c>
      <c r="G1051" s="63"/>
      <c r="H1051" s="64"/>
      <c r="I1051" s="60"/>
      <c r="J1051" s="61"/>
      <c r="K1051" s="62"/>
      <c r="L1051" s="62"/>
    </row>
    <row r="1052" spans="1:12">
      <c r="A1052" s="58"/>
      <c r="B1052" s="59"/>
      <c r="C1052" s="60"/>
      <c r="D1052" s="61"/>
      <c r="E1052" s="62"/>
      <c r="F1052" s="62" t="str">
        <f t="array" ref="F1052">IF(ROWS($B$10:B1052)&gt;COUNTIF($Z$2:$Z$200,"ذكر"),"",INDEX($AA$2:$AA$200,SMALL(IF($AF$2:$AF$200&lt;&gt;"",IF($Z$2:$Z$200="ذكر",ROW($AF$2:$AF$200)-ROW($AF$2)+1)),ROWS($B$10:B1052))))</f>
        <v/>
      </c>
      <c r="G1052" s="63"/>
      <c r="H1052" s="64"/>
      <c r="I1052" s="60"/>
      <c r="J1052" s="61"/>
      <c r="K1052" s="62"/>
      <c r="L1052" s="62"/>
    </row>
    <row r="1053" spans="1:12">
      <c r="A1053" s="58"/>
      <c r="B1053" s="59"/>
      <c r="C1053" s="60"/>
      <c r="D1053" s="61"/>
      <c r="E1053" s="62"/>
      <c r="F1053" s="62" t="str">
        <f t="array" ref="F1053">IF(ROWS($B$10:B1053)&gt;COUNTIF($Z$2:$Z$200,"ذكر"),"",INDEX($AA$2:$AA$200,SMALL(IF($AF$2:$AF$200&lt;&gt;"",IF($Z$2:$Z$200="ذكر",ROW($AF$2:$AF$200)-ROW($AF$2)+1)),ROWS($B$10:B1053))))</f>
        <v/>
      </c>
      <c r="G1053" s="63"/>
      <c r="H1053" s="64"/>
      <c r="I1053" s="60"/>
      <c r="J1053" s="61"/>
      <c r="K1053" s="62"/>
      <c r="L1053" s="62"/>
    </row>
    <row r="1054" spans="1:12">
      <c r="A1054" s="58"/>
      <c r="B1054" s="59"/>
      <c r="C1054" s="60"/>
      <c r="D1054" s="61"/>
      <c r="E1054" s="62"/>
      <c r="F1054" s="62" t="str">
        <f t="array" ref="F1054">IF(ROWS($B$10:B1054)&gt;COUNTIF($Z$2:$Z$200,"ذكر"),"",INDEX($AA$2:$AA$200,SMALL(IF($AF$2:$AF$200&lt;&gt;"",IF($Z$2:$Z$200="ذكر",ROW($AF$2:$AF$200)-ROW($AF$2)+1)),ROWS($B$10:B1054))))</f>
        <v/>
      </c>
      <c r="G1054" s="63"/>
      <c r="H1054" s="64"/>
      <c r="I1054" s="60"/>
      <c r="J1054" s="61"/>
      <c r="K1054" s="62"/>
      <c r="L1054" s="62"/>
    </row>
    <row r="1055" spans="1:12">
      <c r="A1055" s="58"/>
      <c r="B1055" s="59"/>
      <c r="C1055" s="60"/>
      <c r="D1055" s="61"/>
      <c r="E1055" s="62"/>
      <c r="F1055" s="62" t="str">
        <f t="array" ref="F1055">IF(ROWS($B$10:B1055)&gt;COUNTIF($Z$2:$Z$200,"ذكر"),"",INDEX($AA$2:$AA$200,SMALL(IF($AF$2:$AF$200&lt;&gt;"",IF($Z$2:$Z$200="ذكر",ROW($AF$2:$AF$200)-ROW($AF$2)+1)),ROWS($B$10:B1055))))</f>
        <v/>
      </c>
      <c r="G1055" s="63"/>
      <c r="H1055" s="64"/>
      <c r="I1055" s="60"/>
      <c r="J1055" s="61"/>
      <c r="K1055" s="62"/>
      <c r="L1055" s="62"/>
    </row>
    <row r="1056" spans="1:12">
      <c r="A1056" s="58"/>
      <c r="B1056" s="59"/>
      <c r="C1056" s="60"/>
      <c r="D1056" s="61"/>
      <c r="E1056" s="62"/>
      <c r="F1056" s="62" t="str">
        <f t="array" ref="F1056">IF(ROWS($B$10:B1056)&gt;COUNTIF($Z$2:$Z$200,"ذكر"),"",INDEX($AA$2:$AA$200,SMALL(IF($AF$2:$AF$200&lt;&gt;"",IF($Z$2:$Z$200="ذكر",ROW($AF$2:$AF$200)-ROW($AF$2)+1)),ROWS($B$10:B1056))))</f>
        <v/>
      </c>
      <c r="G1056" s="63"/>
      <c r="H1056" s="64"/>
      <c r="I1056" s="60"/>
      <c r="J1056" s="61"/>
      <c r="K1056" s="62"/>
      <c r="L1056" s="62"/>
    </row>
    <row r="1057" spans="1:12">
      <c r="A1057" s="58"/>
      <c r="B1057" s="59"/>
      <c r="C1057" s="60"/>
      <c r="D1057" s="61"/>
      <c r="E1057" s="62"/>
      <c r="F1057" s="62" t="str">
        <f t="array" ref="F1057">IF(ROWS($B$10:B1057)&gt;COUNTIF($Z$2:$Z$200,"ذكر"),"",INDEX($AA$2:$AA$200,SMALL(IF($AF$2:$AF$200&lt;&gt;"",IF($Z$2:$Z$200="ذكر",ROW($AF$2:$AF$200)-ROW($AF$2)+1)),ROWS($B$10:B1057))))</f>
        <v/>
      </c>
      <c r="G1057" s="63"/>
      <c r="H1057" s="64"/>
      <c r="I1057" s="60"/>
      <c r="J1057" s="61"/>
      <c r="K1057" s="62"/>
      <c r="L1057" s="62"/>
    </row>
    <row r="1058" spans="1:12">
      <c r="A1058" s="58"/>
      <c r="B1058" s="59"/>
      <c r="C1058" s="60"/>
      <c r="D1058" s="61"/>
      <c r="E1058" s="62"/>
      <c r="F1058" s="62" t="str">
        <f t="array" ref="F1058">IF(ROWS($B$10:B1058)&gt;COUNTIF($Z$2:$Z$200,"ذكر"),"",INDEX($AA$2:$AA$200,SMALL(IF($AF$2:$AF$200&lt;&gt;"",IF($Z$2:$Z$200="ذكر",ROW($AF$2:$AF$200)-ROW($AF$2)+1)),ROWS($B$10:B1058))))</f>
        <v/>
      </c>
      <c r="G1058" s="63"/>
      <c r="H1058" s="64"/>
      <c r="I1058" s="60"/>
      <c r="J1058" s="61"/>
      <c r="K1058" s="62"/>
      <c r="L1058" s="62"/>
    </row>
    <row r="1059" spans="1:12">
      <c r="A1059" s="58"/>
      <c r="B1059" s="59"/>
      <c r="C1059" s="60"/>
      <c r="D1059" s="61"/>
      <c r="E1059" s="62"/>
      <c r="F1059" s="62" t="str">
        <f t="array" ref="F1059">IF(ROWS($B$10:B1059)&gt;COUNTIF($Z$2:$Z$200,"ذكر"),"",INDEX($AA$2:$AA$200,SMALL(IF($AF$2:$AF$200&lt;&gt;"",IF($Z$2:$Z$200="ذكر",ROW($AF$2:$AF$200)-ROW($AF$2)+1)),ROWS($B$10:B1059))))</f>
        <v/>
      </c>
      <c r="G1059" s="63"/>
      <c r="H1059" s="64"/>
      <c r="I1059" s="60"/>
      <c r="J1059" s="61"/>
      <c r="K1059" s="62"/>
      <c r="L1059" s="62"/>
    </row>
    <row r="1060" spans="1:12">
      <c r="A1060" s="58"/>
      <c r="B1060" s="59"/>
      <c r="C1060" s="60"/>
      <c r="D1060" s="61"/>
      <c r="E1060" s="62"/>
      <c r="F1060" s="62" t="str">
        <f t="array" ref="F1060">IF(ROWS($B$10:B1060)&gt;COUNTIF($Z$2:$Z$200,"ذكر"),"",INDEX($AA$2:$AA$200,SMALL(IF($AF$2:$AF$200&lt;&gt;"",IF($Z$2:$Z$200="ذكر",ROW($AF$2:$AF$200)-ROW($AF$2)+1)),ROWS($B$10:B1060))))</f>
        <v/>
      </c>
      <c r="G1060" s="63"/>
      <c r="H1060" s="64"/>
      <c r="I1060" s="60"/>
      <c r="J1060" s="61"/>
      <c r="K1060" s="62"/>
      <c r="L1060" s="62"/>
    </row>
    <row r="1061" spans="1:12">
      <c r="A1061" s="58"/>
      <c r="B1061" s="59"/>
      <c r="C1061" s="60"/>
      <c r="D1061" s="61"/>
      <c r="E1061" s="62"/>
      <c r="F1061" s="62" t="str">
        <f t="array" ref="F1061">IF(ROWS($B$10:B1061)&gt;COUNTIF($Z$2:$Z$200,"ذكر"),"",INDEX($AA$2:$AA$200,SMALL(IF($AF$2:$AF$200&lt;&gt;"",IF($Z$2:$Z$200="ذكر",ROW($AF$2:$AF$200)-ROW($AF$2)+1)),ROWS($B$10:B1061))))</f>
        <v/>
      </c>
      <c r="G1061" s="63"/>
      <c r="H1061" s="64"/>
      <c r="I1061" s="60"/>
      <c r="J1061" s="61"/>
      <c r="K1061" s="62"/>
      <c r="L1061" s="62"/>
    </row>
    <row r="1062" spans="1:12">
      <c r="A1062" s="58"/>
      <c r="B1062" s="59"/>
      <c r="C1062" s="60"/>
      <c r="D1062" s="61"/>
      <c r="E1062" s="62"/>
      <c r="F1062" s="62" t="str">
        <f t="array" ref="F1062">IF(ROWS($B$10:B1062)&gt;COUNTIF($Z$2:$Z$200,"ذكر"),"",INDEX($AA$2:$AA$200,SMALL(IF($AF$2:$AF$200&lt;&gt;"",IF($Z$2:$Z$200="ذكر",ROW($AF$2:$AF$200)-ROW($AF$2)+1)),ROWS($B$10:B1062))))</f>
        <v/>
      </c>
      <c r="G1062" s="63"/>
      <c r="H1062" s="64"/>
      <c r="I1062" s="60"/>
      <c r="J1062" s="61"/>
      <c r="K1062" s="62"/>
      <c r="L1062" s="62"/>
    </row>
    <row r="1063" spans="1:12">
      <c r="A1063" s="58"/>
      <c r="B1063" s="59"/>
      <c r="C1063" s="60"/>
      <c r="D1063" s="61"/>
      <c r="E1063" s="62"/>
      <c r="F1063" s="62" t="str">
        <f t="array" ref="F1063">IF(ROWS($B$10:B1063)&gt;COUNTIF($Z$2:$Z$200,"ذكر"),"",INDEX($AA$2:$AA$200,SMALL(IF($AF$2:$AF$200&lt;&gt;"",IF($Z$2:$Z$200="ذكر",ROW($AF$2:$AF$200)-ROW($AF$2)+1)),ROWS($B$10:B1063))))</f>
        <v/>
      </c>
      <c r="G1063" s="63"/>
      <c r="H1063" s="64"/>
      <c r="I1063" s="60"/>
      <c r="J1063" s="61"/>
      <c r="K1063" s="62"/>
      <c r="L1063" s="62"/>
    </row>
    <row r="1064" spans="1:12">
      <c r="A1064" s="58"/>
      <c r="B1064" s="59"/>
      <c r="C1064" s="60"/>
      <c r="D1064" s="61"/>
      <c r="E1064" s="62"/>
      <c r="F1064" s="62" t="str">
        <f t="array" ref="F1064">IF(ROWS($B$10:B1064)&gt;COUNTIF($Z$2:$Z$200,"ذكر"),"",INDEX($AA$2:$AA$200,SMALL(IF($AF$2:$AF$200&lt;&gt;"",IF($Z$2:$Z$200="ذكر",ROW($AF$2:$AF$200)-ROW($AF$2)+1)),ROWS($B$10:B1064))))</f>
        <v/>
      </c>
      <c r="G1064" s="63"/>
      <c r="H1064" s="64"/>
      <c r="I1064" s="60"/>
      <c r="J1064" s="61"/>
      <c r="K1064" s="62"/>
      <c r="L1064" s="62"/>
    </row>
    <row r="1065" spans="1:12">
      <c r="A1065" s="58"/>
      <c r="B1065" s="59"/>
      <c r="C1065" s="60"/>
      <c r="D1065" s="61"/>
      <c r="E1065" s="62"/>
      <c r="F1065" s="62" t="str">
        <f t="array" ref="F1065">IF(ROWS($B$10:B1065)&gt;COUNTIF($Z$2:$Z$200,"ذكر"),"",INDEX($AA$2:$AA$200,SMALL(IF($AF$2:$AF$200&lt;&gt;"",IF($Z$2:$Z$200="ذكر",ROW($AF$2:$AF$200)-ROW($AF$2)+1)),ROWS($B$10:B1065))))</f>
        <v/>
      </c>
      <c r="G1065" s="63"/>
      <c r="H1065" s="64"/>
      <c r="I1065" s="60"/>
      <c r="J1065" s="61"/>
      <c r="K1065" s="62"/>
      <c r="L1065" s="62"/>
    </row>
    <row r="1066" spans="1:12">
      <c r="A1066" s="58"/>
      <c r="B1066" s="59"/>
      <c r="C1066" s="60"/>
      <c r="D1066" s="61"/>
      <c r="E1066" s="62"/>
      <c r="F1066" s="62" t="str">
        <f t="array" ref="F1066">IF(ROWS($B$10:B1066)&gt;COUNTIF($Z$2:$Z$200,"ذكر"),"",INDEX($AA$2:$AA$200,SMALL(IF($AF$2:$AF$200&lt;&gt;"",IF($Z$2:$Z$200="ذكر",ROW($AF$2:$AF$200)-ROW($AF$2)+1)),ROWS($B$10:B1066))))</f>
        <v/>
      </c>
      <c r="G1066" s="63"/>
      <c r="H1066" s="64"/>
      <c r="I1066" s="60"/>
      <c r="J1066" s="61"/>
      <c r="K1066" s="62"/>
      <c r="L1066" s="62"/>
    </row>
    <row r="1067" spans="1:12">
      <c r="A1067" s="58"/>
      <c r="B1067" s="59"/>
      <c r="C1067" s="60"/>
      <c r="D1067" s="61"/>
      <c r="E1067" s="62"/>
      <c r="F1067" s="62" t="str">
        <f t="array" ref="F1067">IF(ROWS($B$10:B1067)&gt;COUNTIF($Z$2:$Z$200,"ذكر"),"",INDEX($AA$2:$AA$200,SMALL(IF($AF$2:$AF$200&lt;&gt;"",IF($Z$2:$Z$200="ذكر",ROW($AF$2:$AF$200)-ROW($AF$2)+1)),ROWS($B$10:B1067))))</f>
        <v/>
      </c>
      <c r="G1067" s="63"/>
      <c r="H1067" s="64"/>
      <c r="I1067" s="60"/>
      <c r="J1067" s="61"/>
      <c r="K1067" s="62"/>
      <c r="L1067" s="62"/>
    </row>
    <row r="1068" spans="1:12">
      <c r="A1068" s="58"/>
      <c r="B1068" s="59"/>
      <c r="C1068" s="60"/>
      <c r="D1068" s="61"/>
      <c r="E1068" s="62"/>
      <c r="F1068" s="62" t="str">
        <f t="array" ref="F1068">IF(ROWS($B$10:B1068)&gt;COUNTIF($Z$2:$Z$200,"ذكر"),"",INDEX($AA$2:$AA$200,SMALL(IF($AF$2:$AF$200&lt;&gt;"",IF($Z$2:$Z$200="ذكر",ROW($AF$2:$AF$200)-ROW($AF$2)+1)),ROWS($B$10:B1068))))</f>
        <v/>
      </c>
      <c r="G1068" s="63"/>
      <c r="H1068" s="64"/>
      <c r="I1068" s="60"/>
      <c r="J1068" s="61"/>
      <c r="K1068" s="62"/>
      <c r="L1068" s="62"/>
    </row>
    <row r="1069" spans="1:12">
      <c r="A1069" s="58"/>
      <c r="B1069" s="59"/>
      <c r="C1069" s="60"/>
      <c r="D1069" s="61"/>
      <c r="E1069" s="62"/>
      <c r="F1069" s="62" t="str">
        <f t="array" ref="F1069">IF(ROWS($B$10:B1069)&gt;COUNTIF($Z$2:$Z$200,"ذكر"),"",INDEX($AA$2:$AA$200,SMALL(IF($AF$2:$AF$200&lt;&gt;"",IF($Z$2:$Z$200="ذكر",ROW($AF$2:$AF$200)-ROW($AF$2)+1)),ROWS($B$10:B1069))))</f>
        <v/>
      </c>
      <c r="G1069" s="63"/>
      <c r="H1069" s="64"/>
      <c r="I1069" s="60"/>
      <c r="J1069" s="61"/>
      <c r="K1069" s="62"/>
      <c r="L1069" s="62"/>
    </row>
    <row r="1070" spans="1:12">
      <c r="A1070" s="58"/>
      <c r="B1070" s="59"/>
      <c r="C1070" s="60"/>
      <c r="D1070" s="61"/>
      <c r="E1070" s="62"/>
      <c r="F1070" s="62" t="str">
        <f t="array" ref="F1070">IF(ROWS($B$10:B1070)&gt;COUNTIF($Z$2:$Z$200,"ذكر"),"",INDEX($AA$2:$AA$200,SMALL(IF($AF$2:$AF$200&lt;&gt;"",IF($Z$2:$Z$200="ذكر",ROW($AF$2:$AF$200)-ROW($AF$2)+1)),ROWS($B$10:B1070))))</f>
        <v/>
      </c>
      <c r="G1070" s="63"/>
      <c r="H1070" s="64"/>
      <c r="I1070" s="60"/>
      <c r="J1070" s="61"/>
      <c r="K1070" s="62"/>
      <c r="L1070" s="62"/>
    </row>
    <row r="1071" spans="1:12">
      <c r="A1071" s="58"/>
      <c r="B1071" s="59"/>
      <c r="C1071" s="60"/>
      <c r="D1071" s="61"/>
      <c r="E1071" s="62"/>
      <c r="F1071" s="62" t="str">
        <f t="array" ref="F1071">IF(ROWS($B$10:B1071)&gt;COUNTIF($Z$2:$Z$200,"ذكر"),"",INDEX($AA$2:$AA$200,SMALL(IF($AF$2:$AF$200&lt;&gt;"",IF($Z$2:$Z$200="ذكر",ROW($AF$2:$AF$200)-ROW($AF$2)+1)),ROWS($B$10:B1071))))</f>
        <v/>
      </c>
      <c r="G1071" s="63"/>
      <c r="H1071" s="64"/>
      <c r="I1071" s="60"/>
      <c r="J1071" s="61"/>
      <c r="K1071" s="62"/>
      <c r="L1071" s="62"/>
    </row>
    <row r="1072" spans="1:12">
      <c r="A1072" s="58"/>
      <c r="B1072" s="59"/>
      <c r="C1072" s="60"/>
      <c r="D1072" s="61"/>
      <c r="E1072" s="62"/>
      <c r="F1072" s="62" t="str">
        <f t="array" ref="F1072">IF(ROWS($B$10:B1072)&gt;COUNTIF($Z$2:$Z$200,"ذكر"),"",INDEX($AA$2:$AA$200,SMALL(IF($AF$2:$AF$200&lt;&gt;"",IF($Z$2:$Z$200="ذكر",ROW($AF$2:$AF$200)-ROW($AF$2)+1)),ROWS($B$10:B1072))))</f>
        <v/>
      </c>
      <c r="G1072" s="63"/>
      <c r="H1072" s="64"/>
      <c r="I1072" s="60"/>
      <c r="J1072" s="61"/>
      <c r="K1072" s="62"/>
      <c r="L1072" s="62"/>
    </row>
    <row r="1073" spans="1:12">
      <c r="A1073" s="58"/>
      <c r="B1073" s="59"/>
      <c r="C1073" s="60"/>
      <c r="D1073" s="61"/>
      <c r="E1073" s="62"/>
      <c r="F1073" s="62" t="str">
        <f t="array" ref="F1073">IF(ROWS($B$10:B1073)&gt;COUNTIF($Z$2:$Z$200,"ذكر"),"",INDEX($AA$2:$AA$200,SMALL(IF($AF$2:$AF$200&lt;&gt;"",IF($Z$2:$Z$200="ذكر",ROW($AF$2:$AF$200)-ROW($AF$2)+1)),ROWS($B$10:B1073))))</f>
        <v/>
      </c>
      <c r="G1073" s="63"/>
      <c r="H1073" s="64"/>
      <c r="I1073" s="60"/>
      <c r="J1073" s="61"/>
      <c r="K1073" s="62"/>
      <c r="L1073" s="62"/>
    </row>
    <row r="1074" spans="1:12">
      <c r="A1074" s="58"/>
      <c r="B1074" s="59"/>
      <c r="C1074" s="60"/>
      <c r="D1074" s="61"/>
      <c r="E1074" s="62"/>
      <c r="F1074" s="62" t="str">
        <f t="array" ref="F1074">IF(ROWS($B$10:B1074)&gt;COUNTIF($Z$2:$Z$200,"ذكر"),"",INDEX($AA$2:$AA$200,SMALL(IF($AF$2:$AF$200&lt;&gt;"",IF($Z$2:$Z$200="ذكر",ROW($AF$2:$AF$200)-ROW($AF$2)+1)),ROWS($B$10:B1074))))</f>
        <v/>
      </c>
      <c r="G1074" s="63"/>
      <c r="H1074" s="64"/>
      <c r="I1074" s="60"/>
      <c r="J1074" s="61"/>
      <c r="K1074" s="62"/>
      <c r="L1074" s="62"/>
    </row>
    <row r="1075" spans="1:12">
      <c r="A1075" s="58"/>
      <c r="B1075" s="59"/>
      <c r="C1075" s="60"/>
      <c r="D1075" s="61"/>
      <c r="E1075" s="62"/>
      <c r="F1075" s="62" t="str">
        <f t="array" ref="F1075">IF(ROWS($B$10:B1075)&gt;COUNTIF($Z$2:$Z$200,"ذكر"),"",INDEX($AA$2:$AA$200,SMALL(IF($AF$2:$AF$200&lt;&gt;"",IF($Z$2:$Z$200="ذكر",ROW($AF$2:$AF$200)-ROW($AF$2)+1)),ROWS($B$10:B1075))))</f>
        <v/>
      </c>
      <c r="G1075" s="63"/>
      <c r="H1075" s="64"/>
      <c r="I1075" s="60"/>
      <c r="J1075" s="61"/>
      <c r="K1075" s="62"/>
      <c r="L1075" s="62"/>
    </row>
    <row r="1076" spans="1:12">
      <c r="A1076" s="58"/>
      <c r="B1076" s="59"/>
      <c r="C1076" s="60"/>
      <c r="D1076" s="61"/>
      <c r="E1076" s="62"/>
      <c r="F1076" s="62" t="str">
        <f t="array" ref="F1076">IF(ROWS($B$10:B1076)&gt;COUNTIF($Z$2:$Z$200,"ذكر"),"",INDEX($AA$2:$AA$200,SMALL(IF($AF$2:$AF$200&lt;&gt;"",IF($Z$2:$Z$200="ذكر",ROW($AF$2:$AF$200)-ROW($AF$2)+1)),ROWS($B$10:B1076))))</f>
        <v/>
      </c>
      <c r="G1076" s="63"/>
      <c r="H1076" s="64"/>
      <c r="I1076" s="60"/>
      <c r="J1076" s="61"/>
      <c r="K1076" s="62"/>
      <c r="L1076" s="62"/>
    </row>
    <row r="1077" spans="1:12">
      <c r="A1077" s="58"/>
      <c r="B1077" s="59"/>
      <c r="C1077" s="60"/>
      <c r="D1077" s="61"/>
      <c r="E1077" s="62"/>
      <c r="F1077" s="62" t="str">
        <f t="array" ref="F1077">IF(ROWS($B$10:B1077)&gt;COUNTIF($Z$2:$Z$200,"ذكر"),"",INDEX($AA$2:$AA$200,SMALL(IF($AF$2:$AF$200&lt;&gt;"",IF($Z$2:$Z$200="ذكر",ROW($AF$2:$AF$200)-ROW($AF$2)+1)),ROWS($B$10:B1077))))</f>
        <v/>
      </c>
      <c r="G1077" s="63"/>
      <c r="H1077" s="64"/>
      <c r="I1077" s="60"/>
      <c r="J1077" s="61"/>
      <c r="K1077" s="62"/>
      <c r="L1077" s="62"/>
    </row>
    <row r="1078" spans="1:12">
      <c r="A1078" s="58"/>
      <c r="B1078" s="59"/>
      <c r="C1078" s="60"/>
      <c r="D1078" s="61"/>
      <c r="E1078" s="62"/>
      <c r="F1078" s="62" t="str">
        <f t="array" ref="F1078">IF(ROWS($B$10:B1078)&gt;COUNTIF($Z$2:$Z$200,"ذكر"),"",INDEX($AA$2:$AA$200,SMALL(IF($AF$2:$AF$200&lt;&gt;"",IF($Z$2:$Z$200="ذكر",ROW($AF$2:$AF$200)-ROW($AF$2)+1)),ROWS($B$10:B1078))))</f>
        <v/>
      </c>
      <c r="G1078" s="63"/>
      <c r="H1078" s="64"/>
      <c r="I1078" s="60"/>
      <c r="J1078" s="61"/>
      <c r="K1078" s="62"/>
      <c r="L1078" s="62"/>
    </row>
    <row r="1079" spans="1:12">
      <c r="A1079" s="58"/>
      <c r="B1079" s="59"/>
      <c r="C1079" s="60"/>
      <c r="D1079" s="61"/>
      <c r="E1079" s="62"/>
      <c r="F1079" s="62" t="str">
        <f t="array" ref="F1079">IF(ROWS($B$10:B1079)&gt;COUNTIF($Z$2:$Z$200,"ذكر"),"",INDEX($AA$2:$AA$200,SMALL(IF($AF$2:$AF$200&lt;&gt;"",IF($Z$2:$Z$200="ذكر",ROW($AF$2:$AF$200)-ROW($AF$2)+1)),ROWS($B$10:B1079))))</f>
        <v/>
      </c>
      <c r="G1079" s="63"/>
      <c r="H1079" s="64"/>
      <c r="I1079" s="60"/>
      <c r="J1079" s="61"/>
      <c r="K1079" s="62"/>
      <c r="L1079" s="62"/>
    </row>
    <row r="1080" spans="1:12">
      <c r="A1080" s="58"/>
      <c r="B1080" s="59"/>
      <c r="C1080" s="60"/>
      <c r="D1080" s="61"/>
      <c r="E1080" s="62"/>
      <c r="F1080" s="62" t="str">
        <f t="array" ref="F1080">IF(ROWS($B$10:B1080)&gt;COUNTIF($Z$2:$Z$200,"ذكر"),"",INDEX($AA$2:$AA$200,SMALL(IF($AF$2:$AF$200&lt;&gt;"",IF($Z$2:$Z$200="ذكر",ROW($AF$2:$AF$200)-ROW($AF$2)+1)),ROWS($B$10:B1080))))</f>
        <v/>
      </c>
      <c r="G1080" s="63"/>
      <c r="H1080" s="64"/>
      <c r="I1080" s="60"/>
      <c r="J1080" s="61"/>
      <c r="K1080" s="62"/>
      <c r="L1080" s="62"/>
    </row>
    <row r="1081" spans="1:12">
      <c r="A1081" s="58"/>
      <c r="B1081" s="59"/>
      <c r="C1081" s="60"/>
      <c r="D1081" s="61"/>
      <c r="E1081" s="62"/>
      <c r="F1081" s="62" t="str">
        <f t="array" ref="F1081">IF(ROWS($B$10:B1081)&gt;COUNTIF($Z$2:$Z$200,"ذكر"),"",INDEX($AA$2:$AA$200,SMALL(IF($AF$2:$AF$200&lt;&gt;"",IF($Z$2:$Z$200="ذكر",ROW($AF$2:$AF$200)-ROW($AF$2)+1)),ROWS($B$10:B1081))))</f>
        <v/>
      </c>
      <c r="G1081" s="63"/>
      <c r="H1081" s="64"/>
      <c r="I1081" s="60"/>
      <c r="J1081" s="61"/>
      <c r="K1081" s="62"/>
      <c r="L1081" s="62"/>
    </row>
    <row r="1082" spans="1:12">
      <c r="A1082" s="58"/>
      <c r="B1082" s="59"/>
      <c r="C1082" s="60"/>
      <c r="D1082" s="61"/>
      <c r="E1082" s="62"/>
      <c r="F1082" s="62" t="str">
        <f t="array" ref="F1082">IF(ROWS($B$10:B1082)&gt;COUNTIF($Z$2:$Z$200,"ذكر"),"",INDEX($AA$2:$AA$200,SMALL(IF($AF$2:$AF$200&lt;&gt;"",IF($Z$2:$Z$200="ذكر",ROW($AF$2:$AF$200)-ROW($AF$2)+1)),ROWS($B$10:B1082))))</f>
        <v/>
      </c>
      <c r="G1082" s="63"/>
      <c r="H1082" s="64"/>
      <c r="I1082" s="60"/>
      <c r="J1082" s="61"/>
      <c r="K1082" s="62"/>
      <c r="L1082" s="62"/>
    </row>
    <row r="1083" spans="1:12">
      <c r="A1083" s="58"/>
      <c r="B1083" s="59"/>
      <c r="C1083" s="60"/>
      <c r="D1083" s="61"/>
      <c r="E1083" s="62"/>
      <c r="F1083" s="62" t="str">
        <f t="array" ref="F1083">IF(ROWS($B$10:B1083)&gt;COUNTIF($Z$2:$Z$200,"ذكر"),"",INDEX($AA$2:$AA$200,SMALL(IF($AF$2:$AF$200&lt;&gt;"",IF($Z$2:$Z$200="ذكر",ROW($AF$2:$AF$200)-ROW($AF$2)+1)),ROWS($B$10:B1083))))</f>
        <v/>
      </c>
      <c r="G1083" s="63"/>
      <c r="H1083" s="64"/>
      <c r="I1083" s="60"/>
      <c r="J1083" s="61"/>
      <c r="K1083" s="62"/>
      <c r="L1083" s="62"/>
    </row>
    <row r="1084" spans="1:12">
      <c r="A1084" s="58"/>
      <c r="B1084" s="59"/>
      <c r="C1084" s="60"/>
      <c r="D1084" s="61"/>
      <c r="E1084" s="62"/>
      <c r="F1084" s="62" t="str">
        <f t="array" ref="F1084">IF(ROWS($B$10:B1084)&gt;COUNTIF($Z$2:$Z$200,"ذكر"),"",INDEX($AA$2:$AA$200,SMALL(IF($AF$2:$AF$200&lt;&gt;"",IF($Z$2:$Z$200="ذكر",ROW($AF$2:$AF$200)-ROW($AF$2)+1)),ROWS($B$10:B1084))))</f>
        <v/>
      </c>
      <c r="G1084" s="63"/>
      <c r="H1084" s="64"/>
      <c r="I1084" s="60"/>
      <c r="J1084" s="61"/>
      <c r="K1084" s="62"/>
      <c r="L1084" s="62"/>
    </row>
    <row r="1085" spans="1:12">
      <c r="A1085" s="58"/>
      <c r="B1085" s="59"/>
      <c r="C1085" s="60"/>
      <c r="D1085" s="61"/>
      <c r="E1085" s="62"/>
      <c r="F1085" s="62" t="str">
        <f t="array" ref="F1085">IF(ROWS($B$10:B1085)&gt;COUNTIF($Z$2:$Z$200,"ذكر"),"",INDEX($AA$2:$AA$200,SMALL(IF($AF$2:$AF$200&lt;&gt;"",IF($Z$2:$Z$200="ذكر",ROW($AF$2:$AF$200)-ROW($AF$2)+1)),ROWS($B$10:B1085))))</f>
        <v/>
      </c>
      <c r="G1085" s="63"/>
      <c r="H1085" s="64"/>
      <c r="I1085" s="60"/>
      <c r="J1085" s="61"/>
      <c r="K1085" s="62"/>
      <c r="L1085" s="62"/>
    </row>
    <row r="1086" spans="1:12">
      <c r="A1086" s="58"/>
      <c r="B1086" s="59"/>
      <c r="C1086" s="60"/>
      <c r="D1086" s="61"/>
      <c r="E1086" s="62"/>
      <c r="F1086" s="62" t="str">
        <f t="array" ref="F1086">IF(ROWS($B$10:B1086)&gt;COUNTIF($Z$2:$Z$200,"ذكر"),"",INDEX($AA$2:$AA$200,SMALL(IF($AF$2:$AF$200&lt;&gt;"",IF($Z$2:$Z$200="ذكر",ROW($AF$2:$AF$200)-ROW($AF$2)+1)),ROWS($B$10:B1086))))</f>
        <v/>
      </c>
      <c r="G1086" s="63"/>
      <c r="H1086" s="64"/>
      <c r="I1086" s="60"/>
      <c r="J1086" s="61"/>
      <c r="K1086" s="62"/>
      <c r="L1086" s="62"/>
    </row>
    <row r="1087" spans="1:12">
      <c r="A1087" s="58"/>
      <c r="B1087" s="59"/>
      <c r="C1087" s="60"/>
      <c r="D1087" s="61"/>
      <c r="E1087" s="62"/>
      <c r="F1087" s="62" t="str">
        <f t="array" ref="F1087">IF(ROWS($B$10:B1087)&gt;COUNTIF($Z$2:$Z$200,"ذكر"),"",INDEX($AA$2:$AA$200,SMALL(IF($AF$2:$AF$200&lt;&gt;"",IF($Z$2:$Z$200="ذكر",ROW($AF$2:$AF$200)-ROW($AF$2)+1)),ROWS($B$10:B1087))))</f>
        <v/>
      </c>
      <c r="G1087" s="63"/>
      <c r="H1087" s="64"/>
      <c r="I1087" s="60"/>
      <c r="J1087" s="61"/>
      <c r="K1087" s="62"/>
      <c r="L1087" s="62"/>
    </row>
    <row r="1088" spans="1:12">
      <c r="A1088" s="58"/>
      <c r="B1088" s="59"/>
      <c r="C1088" s="60"/>
      <c r="D1088" s="61"/>
      <c r="E1088" s="62"/>
      <c r="F1088" s="62" t="str">
        <f t="array" ref="F1088">IF(ROWS($B$10:B1088)&gt;COUNTIF($Z$2:$Z$200,"ذكر"),"",INDEX($AA$2:$AA$200,SMALL(IF($AF$2:$AF$200&lt;&gt;"",IF($Z$2:$Z$200="ذكر",ROW($AF$2:$AF$200)-ROW($AF$2)+1)),ROWS($B$10:B1088))))</f>
        <v/>
      </c>
      <c r="G1088" s="63"/>
      <c r="H1088" s="64"/>
      <c r="I1088" s="60"/>
      <c r="J1088" s="61"/>
      <c r="K1088" s="62"/>
      <c r="L1088" s="62"/>
    </row>
    <row r="1089" spans="1:12">
      <c r="A1089" s="58"/>
      <c r="B1089" s="59"/>
      <c r="C1089" s="60"/>
      <c r="D1089" s="61"/>
      <c r="E1089" s="62"/>
      <c r="F1089" s="62" t="str">
        <f t="array" ref="F1089">IF(ROWS($B$10:B1089)&gt;COUNTIF($Z$2:$Z$200,"ذكر"),"",INDEX($AA$2:$AA$200,SMALL(IF($AF$2:$AF$200&lt;&gt;"",IF($Z$2:$Z$200="ذكر",ROW($AF$2:$AF$200)-ROW($AF$2)+1)),ROWS($B$10:B1089))))</f>
        <v/>
      </c>
      <c r="G1089" s="63"/>
      <c r="H1089" s="64"/>
      <c r="I1089" s="60"/>
      <c r="J1089" s="61"/>
      <c r="K1089" s="62"/>
      <c r="L1089" s="62"/>
    </row>
    <row r="1090" spans="1:12">
      <c r="A1090" s="58"/>
      <c r="B1090" s="59"/>
      <c r="C1090" s="60"/>
      <c r="D1090" s="61"/>
      <c r="E1090" s="62"/>
      <c r="F1090" s="62" t="str">
        <f t="array" ref="F1090">IF(ROWS($B$10:B1090)&gt;COUNTIF($Z$2:$Z$200,"ذكر"),"",INDEX($AA$2:$AA$200,SMALL(IF($AF$2:$AF$200&lt;&gt;"",IF($Z$2:$Z$200="ذكر",ROW($AF$2:$AF$200)-ROW($AF$2)+1)),ROWS($B$10:B1090))))</f>
        <v/>
      </c>
      <c r="G1090" s="63"/>
      <c r="H1090" s="64"/>
      <c r="I1090" s="60"/>
      <c r="J1090" s="61"/>
      <c r="K1090" s="62"/>
      <c r="L1090" s="62"/>
    </row>
    <row r="1091" spans="1:12">
      <c r="A1091" s="58"/>
      <c r="B1091" s="59"/>
      <c r="C1091" s="60"/>
      <c r="D1091" s="61"/>
      <c r="E1091" s="62"/>
      <c r="F1091" s="62" t="str">
        <f t="array" ref="F1091">IF(ROWS($B$10:B1091)&gt;COUNTIF($Z$2:$Z$200,"ذكر"),"",INDEX($AA$2:$AA$200,SMALL(IF($AF$2:$AF$200&lt;&gt;"",IF($Z$2:$Z$200="ذكر",ROW($AF$2:$AF$200)-ROW($AF$2)+1)),ROWS($B$10:B1091))))</f>
        <v/>
      </c>
      <c r="G1091" s="63"/>
      <c r="H1091" s="64"/>
      <c r="I1091" s="60"/>
      <c r="J1091" s="61"/>
      <c r="K1091" s="62"/>
      <c r="L1091" s="62"/>
    </row>
    <row r="1092" spans="1:12">
      <c r="A1092" s="58"/>
      <c r="B1092" s="59"/>
      <c r="C1092" s="60"/>
      <c r="D1092" s="61"/>
      <c r="E1092" s="62"/>
      <c r="F1092" s="62" t="str">
        <f t="array" ref="F1092">IF(ROWS($B$10:B1092)&gt;COUNTIF($Z$2:$Z$200,"ذكر"),"",INDEX($AA$2:$AA$200,SMALL(IF($AF$2:$AF$200&lt;&gt;"",IF($Z$2:$Z$200="ذكر",ROW($AF$2:$AF$200)-ROW($AF$2)+1)),ROWS($B$10:B1092))))</f>
        <v/>
      </c>
      <c r="G1092" s="63"/>
      <c r="H1092" s="64"/>
      <c r="I1092" s="60"/>
      <c r="J1092" s="61"/>
      <c r="K1092" s="62"/>
      <c r="L1092" s="62"/>
    </row>
    <row r="1093" spans="1:12">
      <c r="A1093" s="58"/>
      <c r="B1093" s="59"/>
      <c r="C1093" s="60"/>
      <c r="D1093" s="61"/>
      <c r="E1093" s="62"/>
      <c r="F1093" s="62" t="str">
        <f t="array" ref="F1093">IF(ROWS($B$10:B1093)&gt;COUNTIF($Z$2:$Z$200,"ذكر"),"",INDEX($AA$2:$AA$200,SMALL(IF($AF$2:$AF$200&lt;&gt;"",IF($Z$2:$Z$200="ذكر",ROW($AF$2:$AF$200)-ROW($AF$2)+1)),ROWS($B$10:B1093))))</f>
        <v/>
      </c>
      <c r="G1093" s="63"/>
      <c r="H1093" s="64"/>
      <c r="I1093" s="60"/>
      <c r="J1093" s="61"/>
      <c r="K1093" s="62"/>
      <c r="L1093" s="62"/>
    </row>
    <row r="1094" spans="1:12">
      <c r="A1094" s="58"/>
      <c r="B1094" s="59"/>
      <c r="C1094" s="60"/>
      <c r="D1094" s="61"/>
      <c r="E1094" s="62"/>
      <c r="F1094" s="62" t="str">
        <f t="array" ref="F1094">IF(ROWS($B$10:B1094)&gt;COUNTIF($Z$2:$Z$200,"ذكر"),"",INDEX($AA$2:$AA$200,SMALL(IF($AF$2:$AF$200&lt;&gt;"",IF($Z$2:$Z$200="ذكر",ROW($AF$2:$AF$200)-ROW($AF$2)+1)),ROWS($B$10:B1094))))</f>
        <v/>
      </c>
      <c r="G1094" s="63"/>
      <c r="H1094" s="64"/>
      <c r="I1094" s="60"/>
      <c r="J1094" s="61"/>
      <c r="K1094" s="62"/>
      <c r="L1094" s="62"/>
    </row>
    <row r="1095" spans="1:12">
      <c r="A1095" s="58"/>
      <c r="B1095" s="59"/>
      <c r="C1095" s="60"/>
      <c r="D1095" s="61"/>
      <c r="E1095" s="62"/>
      <c r="F1095" s="62" t="str">
        <f t="array" ref="F1095">IF(ROWS($B$10:B1095)&gt;COUNTIF($Z$2:$Z$200,"ذكر"),"",INDEX($AA$2:$AA$200,SMALL(IF($AF$2:$AF$200&lt;&gt;"",IF($Z$2:$Z$200="ذكر",ROW($AF$2:$AF$200)-ROW($AF$2)+1)),ROWS($B$10:B1095))))</f>
        <v/>
      </c>
      <c r="G1095" s="63"/>
      <c r="H1095" s="64"/>
      <c r="I1095" s="60"/>
      <c r="J1095" s="61"/>
      <c r="K1095" s="62"/>
      <c r="L1095" s="62"/>
    </row>
    <row r="1096" spans="1:12">
      <c r="A1096" s="58"/>
      <c r="B1096" s="59"/>
      <c r="C1096" s="60"/>
      <c r="D1096" s="61"/>
      <c r="E1096" s="62"/>
      <c r="F1096" s="62" t="str">
        <f t="array" ref="F1096">IF(ROWS($B$10:B1096)&gt;COUNTIF($Z$2:$Z$200,"ذكر"),"",INDEX($AA$2:$AA$200,SMALL(IF($AF$2:$AF$200&lt;&gt;"",IF($Z$2:$Z$200="ذكر",ROW($AF$2:$AF$200)-ROW($AF$2)+1)),ROWS($B$10:B1096))))</f>
        <v/>
      </c>
      <c r="G1096" s="63"/>
      <c r="H1096" s="64"/>
      <c r="I1096" s="60"/>
      <c r="J1096" s="61"/>
      <c r="K1096" s="62"/>
      <c r="L1096" s="62"/>
    </row>
    <row r="1097" spans="1:12">
      <c r="A1097" s="58"/>
      <c r="B1097" s="59"/>
      <c r="C1097" s="60"/>
      <c r="D1097" s="61"/>
      <c r="E1097" s="62"/>
      <c r="F1097" s="62" t="str">
        <f t="array" ref="F1097">IF(ROWS($B$10:B1097)&gt;COUNTIF($Z$2:$Z$200,"ذكر"),"",INDEX($AA$2:$AA$200,SMALL(IF($AF$2:$AF$200&lt;&gt;"",IF($Z$2:$Z$200="ذكر",ROW($AF$2:$AF$200)-ROW($AF$2)+1)),ROWS($B$10:B1097))))</f>
        <v/>
      </c>
      <c r="G1097" s="63"/>
      <c r="H1097" s="64"/>
      <c r="I1097" s="60"/>
      <c r="J1097" s="61"/>
      <c r="K1097" s="62"/>
      <c r="L1097" s="62"/>
    </row>
    <row r="1098" spans="1:12">
      <c r="A1098" s="58"/>
      <c r="B1098" s="59"/>
      <c r="C1098" s="60"/>
      <c r="D1098" s="61"/>
      <c r="E1098" s="62"/>
      <c r="F1098" s="62" t="str">
        <f t="array" ref="F1098">IF(ROWS($B$10:B1098)&gt;COUNTIF($Z$2:$Z$200,"ذكر"),"",INDEX($AA$2:$AA$200,SMALL(IF($AF$2:$AF$200&lt;&gt;"",IF($Z$2:$Z$200="ذكر",ROW($AF$2:$AF$200)-ROW($AF$2)+1)),ROWS($B$10:B1098))))</f>
        <v/>
      </c>
      <c r="G1098" s="63"/>
      <c r="H1098" s="64"/>
      <c r="I1098" s="60"/>
      <c r="J1098" s="61"/>
      <c r="K1098" s="62"/>
      <c r="L1098" s="62"/>
    </row>
    <row r="1099" spans="1:12">
      <c r="A1099" s="58"/>
      <c r="B1099" s="59"/>
      <c r="C1099" s="60"/>
      <c r="D1099" s="61"/>
      <c r="E1099" s="62"/>
      <c r="F1099" s="62" t="str">
        <f t="array" ref="F1099">IF(ROWS($B$10:B1099)&gt;COUNTIF($Z$2:$Z$200,"ذكر"),"",INDEX($AA$2:$AA$200,SMALL(IF($AF$2:$AF$200&lt;&gt;"",IF($Z$2:$Z$200="ذكر",ROW($AF$2:$AF$200)-ROW($AF$2)+1)),ROWS($B$10:B1099))))</f>
        <v/>
      </c>
      <c r="G1099" s="63"/>
      <c r="H1099" s="64"/>
      <c r="I1099" s="60"/>
      <c r="J1099" s="61"/>
      <c r="K1099" s="62"/>
      <c r="L1099" s="62"/>
    </row>
    <row r="1100" spans="1:12">
      <c r="A1100" s="58"/>
      <c r="B1100" s="59"/>
      <c r="C1100" s="60"/>
      <c r="D1100" s="61"/>
      <c r="E1100" s="62"/>
      <c r="F1100" s="62" t="str">
        <f t="array" ref="F1100">IF(ROWS($B$10:B1100)&gt;COUNTIF($Z$2:$Z$200,"ذكر"),"",INDEX($AA$2:$AA$200,SMALL(IF($AF$2:$AF$200&lt;&gt;"",IF($Z$2:$Z$200="ذكر",ROW($AF$2:$AF$200)-ROW($AF$2)+1)),ROWS($B$10:B1100))))</f>
        <v/>
      </c>
      <c r="G1100" s="63"/>
      <c r="H1100" s="64"/>
      <c r="I1100" s="60"/>
      <c r="J1100" s="61"/>
      <c r="K1100" s="62"/>
      <c r="L1100" s="62"/>
    </row>
  </sheetData>
  <mergeCells count="5">
    <mergeCell ref="A1:A8"/>
    <mergeCell ref="D1:E1"/>
    <mergeCell ref="F1:G1"/>
    <mergeCell ref="H1:I2"/>
    <mergeCell ref="H3:I4"/>
  </mergeCells>
  <conditionalFormatting sqref="B236:E1100 C233:E235">
    <cfRule type="expression" dxfId="44" priority="36" stopIfTrue="1">
      <formula>$F233="مسيحى"</formula>
    </cfRule>
  </conditionalFormatting>
  <conditionalFormatting sqref="K220:K1100 E233:E1100">
    <cfRule type="containsText" dxfId="43" priority="35" stopIfTrue="1" operator="containsText" text="باق">
      <formula>NOT(ISERROR(SEARCH("باق",E220)))</formula>
    </cfRule>
  </conditionalFormatting>
  <conditionalFormatting sqref="C233:C1100 I220:I1100">
    <cfRule type="cellIs" dxfId="42" priority="37" stopIfTrue="1" operator="equal">
      <formula>1</formula>
    </cfRule>
    <cfRule type="cellIs" dxfId="41" priority="38" stopIfTrue="1" operator="equal">
      <formula>2</formula>
    </cfRule>
    <cfRule type="cellIs" dxfId="40" priority="39" stopIfTrue="1" operator="equal">
      <formula>3</formula>
    </cfRule>
    <cfRule type="cellIs" dxfId="39" priority="40" stopIfTrue="1" operator="equal">
      <formula>4</formula>
    </cfRule>
    <cfRule type="cellIs" dxfId="38" priority="41" stopIfTrue="1" operator="equal">
      <formula>5</formula>
    </cfRule>
    <cfRule type="cellIs" dxfId="37" priority="42" stopIfTrue="1" operator="equal">
      <formula>6</formula>
    </cfRule>
    <cfRule type="cellIs" dxfId="36" priority="43" stopIfTrue="1" operator="equal">
      <formula>7</formula>
    </cfRule>
    <cfRule type="cellIs" dxfId="35" priority="44" stopIfTrue="1" operator="equal">
      <formula>8</formula>
    </cfRule>
    <cfRule type="cellIs" dxfId="34" priority="45" stopIfTrue="1" operator="equal">
      <formula>9</formula>
    </cfRule>
  </conditionalFormatting>
  <conditionalFormatting sqref="H563:L1100 I220:I301 H302:I562 K220:L562">
    <cfRule type="expression" dxfId="33" priority="34" stopIfTrue="1">
      <formula>$L220="مسيحية"</formula>
    </cfRule>
  </conditionalFormatting>
  <conditionalFormatting sqref="F10:F1100">
    <cfRule type="containsText" dxfId="32" priority="24" stopIfTrue="1" operator="containsText" text="مسيح">
      <formula>NOT(ISERROR(SEARCH("مسيح",F10)))</formula>
    </cfRule>
  </conditionalFormatting>
  <conditionalFormatting sqref="E10:E232">
    <cfRule type="containsText" dxfId="31" priority="23" stopIfTrue="1" operator="containsText" text="باق">
      <formula>NOT(ISERROR(SEARCH("باق",E10)))</formula>
    </cfRule>
  </conditionalFormatting>
  <conditionalFormatting sqref="C10:C232">
    <cfRule type="cellIs" dxfId="30" priority="25" stopIfTrue="1" operator="equal">
      <formula>1</formula>
    </cfRule>
    <cfRule type="cellIs" dxfId="29" priority="26" stopIfTrue="1" operator="equal">
      <formula>2</formula>
    </cfRule>
    <cfRule type="cellIs" dxfId="28" priority="27" stopIfTrue="1" operator="equal">
      <formula>3</formula>
    </cfRule>
    <cfRule type="cellIs" dxfId="27" priority="28" stopIfTrue="1" operator="equal">
      <formula>4</formula>
    </cfRule>
    <cfRule type="cellIs" dxfId="26" priority="29" stopIfTrue="1" operator="equal">
      <formula>5</formula>
    </cfRule>
    <cfRule type="cellIs" dxfId="25" priority="30" stopIfTrue="1" operator="equal">
      <formula>6</formula>
    </cfRule>
    <cfRule type="cellIs" dxfId="24" priority="31" stopIfTrue="1" operator="equal">
      <formula>7</formula>
    </cfRule>
    <cfRule type="cellIs" dxfId="23" priority="32" stopIfTrue="1" operator="equal">
      <formula>8</formula>
    </cfRule>
    <cfRule type="cellIs" dxfId="22" priority="33" stopIfTrue="1" operator="equal">
      <formula>9</formula>
    </cfRule>
  </conditionalFormatting>
  <conditionalFormatting sqref="L219">
    <cfRule type="containsText" dxfId="21" priority="13" stopIfTrue="1" operator="containsText" text="مسيح">
      <formula>NOT(ISERROR(SEARCH("مسيح",L219)))</formula>
    </cfRule>
  </conditionalFormatting>
  <conditionalFormatting sqref="K219">
    <cfRule type="containsText" dxfId="20" priority="12" stopIfTrue="1" operator="containsText" text="باق">
      <formula>NOT(ISERROR(SEARCH("باق",K219)))</formula>
    </cfRule>
  </conditionalFormatting>
  <conditionalFormatting sqref="I219">
    <cfRule type="cellIs" dxfId="19" priority="14" stopIfTrue="1" operator="equal">
      <formula>1</formula>
    </cfRule>
    <cfRule type="cellIs" dxfId="18" priority="15" stopIfTrue="1" operator="equal">
      <formula>2</formula>
    </cfRule>
    <cfRule type="cellIs" dxfId="17" priority="16" stopIfTrue="1" operator="equal">
      <formula>3</formula>
    </cfRule>
    <cfRule type="cellIs" dxfId="16" priority="17" stopIfTrue="1" operator="equal">
      <formula>4</formula>
    </cfRule>
    <cfRule type="cellIs" dxfId="15" priority="18" stopIfTrue="1" operator="equal">
      <formula>5</formula>
    </cfRule>
    <cfRule type="cellIs" dxfId="14" priority="19" stopIfTrue="1" operator="equal">
      <formula>6</formula>
    </cfRule>
    <cfRule type="cellIs" dxfId="13" priority="20" stopIfTrue="1" operator="equal">
      <formula>7</formula>
    </cfRule>
    <cfRule type="cellIs" dxfId="12" priority="21" stopIfTrue="1" operator="equal">
      <formula>8</formula>
    </cfRule>
    <cfRule type="cellIs" dxfId="11" priority="22" stopIfTrue="1" operator="equal">
      <formula>9</formula>
    </cfRule>
  </conditionalFormatting>
  <conditionalFormatting sqref="L10:L218">
    <cfRule type="containsText" dxfId="10" priority="2" stopIfTrue="1" operator="containsText" text="مسيح">
      <formula>NOT(ISERROR(SEARCH("مسيح",L10)))</formula>
    </cfRule>
  </conditionalFormatting>
  <conditionalFormatting sqref="K10:K218">
    <cfRule type="containsText" dxfId="9" priority="1" stopIfTrue="1" operator="containsText" text="باق">
      <formula>NOT(ISERROR(SEARCH("باق",K10)))</formula>
    </cfRule>
  </conditionalFormatting>
  <conditionalFormatting sqref="I10:I218">
    <cfRule type="cellIs" dxfId="8" priority="3" stopIfTrue="1" operator="equal">
      <formula>1</formula>
    </cfRule>
    <cfRule type="cellIs" dxfId="7" priority="4" stopIfTrue="1" operator="equal">
      <formula>2</formula>
    </cfRule>
    <cfRule type="cellIs" dxfId="6" priority="5" stopIfTrue="1" operator="equal">
      <formula>3</formula>
    </cfRule>
    <cfRule type="cellIs" dxfId="5" priority="6" stopIfTrue="1" operator="equal">
      <formula>4</formula>
    </cfRule>
    <cfRule type="cellIs" dxfId="4" priority="7" stopIfTrue="1" operator="equal">
      <formula>5</formula>
    </cfRule>
    <cfRule type="cellIs" dxfId="3" priority="8" stopIfTrue="1" operator="equal">
      <formula>6</formula>
    </cfRule>
    <cfRule type="cellIs" dxfId="2" priority="9" stopIfTrue="1" operator="equal">
      <formula>7</formula>
    </cfRule>
    <cfRule type="cellIs" dxfId="1" priority="10" stopIfTrue="1" operator="equal">
      <formula>8</formula>
    </cfRule>
    <cfRule type="cellIs" dxfId="0" priority="11" stopIfTrue="1" operator="equal">
      <formula>9</formula>
    </cfRule>
  </conditionalFormatting>
  <dataValidations count="4">
    <dataValidation type="list" allowBlank="1" showInputMessage="1" showErrorMessage="1" sqref="K10:K1100 E10:E1100">
      <formula1>$N$10:$N$11</formula1>
    </dataValidation>
    <dataValidation type="whole" allowBlank="1" showInputMessage="1" showErrorMessage="1" prompt="من 1 : 20 فقط" sqref="I10:I1100">
      <formula1>1</formula1>
      <formula2>20</formula2>
    </dataValidation>
    <dataValidation type="whole" allowBlank="1" showInputMessage="1" showErrorMessage="1" prompt="من 1 : 20  فقط" sqref="C10:C1100">
      <formula1>1</formula1>
      <formula2>20</formula2>
    </dataValidation>
    <dataValidation type="custom" allowBlank="1" showInputMessage="1" showErrorMessage="1" sqref="D10:D1100 J10:J1100">
      <formula1>AND(LEN(D10)=14,ISNUMBER(D10))</formula1>
    </dataValidation>
  </dataValidations>
  <pageMargins left="0.7" right="0.7" top="0.75" bottom="0.75" header="0.3" footer="0.3"/>
  <pageSetup orientation="portrait" verticalDpi="0" r:id="rId1"/>
  <ignoredErrors>
    <ignoredError sqref="B10:B235 D10:D214 F10:F1100 H10:H301 J10:J562 L10:L111"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ورقة1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Salim Hasbaya</cp:lastModifiedBy>
  <dcterms:created xsi:type="dcterms:W3CDTF">2018-12-21T11:28:49Z</dcterms:created>
  <dcterms:modified xsi:type="dcterms:W3CDTF">2018-12-21T12:34:19Z</dcterms:modified>
</cp:coreProperties>
</file>