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9425" windowHeight="7755"/>
  </bookViews>
  <sheets>
    <sheet name="تجربة الاسبوع الاكثر" sheetId="13" r:id="rId1"/>
    <sheet name="ورقة2" sheetId="2" r:id="rId2"/>
    <sheet name="ورقة3" sheetId="3" r:id="rId3"/>
  </sheets>
  <definedNames>
    <definedName name="_xlnm.Print_Area" localSheetId="0">'تجربة الاسبوع الاكثر'!$A$1:$M$41</definedName>
  </definedNames>
  <calcPr calcId="144525"/>
</workbook>
</file>

<file path=xl/calcChain.xml><?xml version="1.0" encoding="utf-8"?>
<calcChain xmlns="http://schemas.openxmlformats.org/spreadsheetml/2006/main">
  <c r="H18" i="13" l="1"/>
  <c r="B15" i="13"/>
  <c r="L15" i="13" l="1"/>
  <c r="G16" i="13"/>
  <c r="I12" i="13"/>
  <c r="D15" i="13" s="1"/>
  <c r="C15" i="13" s="1"/>
  <c r="I15" i="13"/>
  <c r="F16" i="13" l="1"/>
  <c r="E16" i="13"/>
  <c r="K15" i="13"/>
  <c r="J15" i="13"/>
  <c r="H16" i="13"/>
  <c r="F24" i="13" l="1"/>
  <c r="F23" i="13"/>
  <c r="F21" i="13"/>
  <c r="F22" i="13"/>
  <c r="N7" i="13"/>
  <c r="N10" i="13"/>
  <c r="N9" i="13"/>
</calcChain>
</file>

<file path=xl/sharedStrings.xml><?xml version="1.0" encoding="utf-8"?>
<sst xmlns="http://schemas.openxmlformats.org/spreadsheetml/2006/main" count="26" uniqueCount="23">
  <si>
    <t xml:space="preserve">من تاريخ </t>
  </si>
  <si>
    <t xml:space="preserve">إلى تاريخ </t>
  </si>
  <si>
    <t xml:space="preserve">المتوسط </t>
  </si>
  <si>
    <t>المنخفض</t>
  </si>
  <si>
    <t xml:space="preserve">المجموع </t>
  </si>
  <si>
    <t xml:space="preserve">الأعلى </t>
  </si>
  <si>
    <t xml:space="preserve">* حيث تبين أن وردية </t>
  </si>
  <si>
    <t>A</t>
  </si>
  <si>
    <t>N</t>
  </si>
  <si>
    <t>M</t>
  </si>
  <si>
    <t xml:space="preserve">علي عاتي asalem@tasheel.com 
</t>
  </si>
  <si>
    <t xml:space="preserve">إجمالي الوصول للمنفذ خلال أسبوع </t>
  </si>
  <si>
    <t xml:space="preserve">الأول </t>
  </si>
  <si>
    <t>الثالث</t>
  </si>
  <si>
    <t xml:space="preserve">الرابع </t>
  </si>
  <si>
    <t xml:space="preserve">الثاني </t>
  </si>
  <si>
    <t>متدني</t>
  </si>
  <si>
    <r>
      <t xml:space="preserve">هي ذروة </t>
    </r>
    <r>
      <rPr>
        <b/>
        <sz val="12"/>
        <color rgb="FFFF0000"/>
        <rFont val="Calibri"/>
        <family val="2"/>
        <scheme val="minor"/>
      </rPr>
      <t>التشغيل الأعلى</t>
    </r>
    <r>
      <rPr>
        <b/>
        <sz val="12"/>
        <color theme="1"/>
        <rFont val="Calibri"/>
        <family val="2"/>
        <scheme val="minor"/>
      </rPr>
      <t xml:space="preserve"> نسبة لهذا الشهر </t>
    </r>
  </si>
  <si>
    <r>
      <t xml:space="preserve">هي </t>
    </r>
    <r>
      <rPr>
        <b/>
        <sz val="12"/>
        <color theme="9" tint="-0.249977111117893"/>
        <rFont val="Calibri"/>
        <family val="2"/>
        <scheme val="minor"/>
      </rPr>
      <t xml:space="preserve">التشغيل المتوسط </t>
    </r>
    <r>
      <rPr>
        <b/>
        <sz val="12"/>
        <color theme="1"/>
        <rFont val="Calibri"/>
        <family val="2"/>
        <scheme val="minor"/>
      </rPr>
      <t xml:space="preserve">النسبة لهذا الشهر </t>
    </r>
  </si>
  <si>
    <r>
      <t xml:space="preserve">هي </t>
    </r>
    <r>
      <rPr>
        <b/>
        <sz val="12"/>
        <color rgb="FF00B050"/>
        <rFont val="Calibri"/>
        <family val="2"/>
        <scheme val="minor"/>
      </rPr>
      <t>التشغيل المنخفض</t>
    </r>
    <r>
      <rPr>
        <b/>
        <sz val="12"/>
        <color theme="1"/>
        <rFont val="Calibri"/>
        <family val="2"/>
        <scheme val="minor"/>
      </rPr>
      <t xml:space="preserve"> النسبة لهذا الشهر </t>
    </r>
  </si>
  <si>
    <r>
      <t xml:space="preserve">هي </t>
    </r>
    <r>
      <rPr>
        <b/>
        <sz val="12"/>
        <color theme="3" tint="0.39997558519241921"/>
        <rFont val="Calibri"/>
        <family val="2"/>
        <scheme val="minor"/>
      </rPr>
      <t>التشغيل المتدني</t>
    </r>
    <r>
      <rPr>
        <b/>
        <sz val="12"/>
        <color theme="1"/>
        <rFont val="Calibri"/>
        <family val="2"/>
        <scheme val="minor"/>
      </rPr>
      <t xml:space="preserve"> النسبة لهذا الشهر </t>
    </r>
  </si>
  <si>
    <t xml:space="preserve">من التاريخ </t>
  </si>
  <si>
    <t xml:space="preserve">إلى التاريخ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</si>
</sst>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0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6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readingOrder="2"/>
    </xf>
    <xf numFmtId="0" fontId="1" fillId="4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164" fontId="1" fillId="0" borderId="0" xfId="0" applyNumberFormat="1" applyFont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" fillId="10" borderId="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8" fillId="9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 readingOrder="2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</xf>
    <xf numFmtId="0" fontId="1" fillId="4" borderId="3" xfId="0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6"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</dxfs>
  <tableStyles count="0" defaultTableStyle="TableStyleMedium2" defaultPivotStyle="PivotStyleLight16"/>
  <colors>
    <mruColors>
      <color rgb="FFDAEEF3"/>
      <color rgb="FFFDE9D9"/>
      <color rgb="FFE4DFEC"/>
      <color rgb="FFFDDF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15</xdr:row>
      <xdr:rowOff>19050</xdr:rowOff>
    </xdr:from>
    <xdr:to>
      <xdr:col>15</xdr:col>
      <xdr:colOff>180975</xdr:colOff>
      <xdr:row>19</xdr:row>
      <xdr:rowOff>66675</xdr:rowOff>
    </xdr:to>
    <xdr:sp macro="" textlink="">
      <xdr:nvSpPr>
        <xdr:cNvPr id="3" name="وسيلة شرح بيضاوية 2"/>
        <xdr:cNvSpPr/>
      </xdr:nvSpPr>
      <xdr:spPr>
        <a:xfrm>
          <a:off x="9978361425" y="3114675"/>
          <a:ext cx="1704975" cy="1123950"/>
        </a:xfrm>
        <a:prstGeom prst="wedgeEllipseCallout">
          <a:avLst>
            <a:gd name="adj1" fmla="val 64083"/>
            <a:gd name="adj2" fmla="val -5444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/>
            <a:t>اريد</a:t>
          </a:r>
          <a:r>
            <a:rPr lang="ar-SA" sz="1100" baseline="0"/>
            <a:t> لون الخلية يكون بنفس لون عمود </a:t>
          </a:r>
          <a:r>
            <a:rPr lang="en-US" sz="1100" baseline="0"/>
            <a:t>G15</a:t>
          </a:r>
          <a:endParaRPr lang="en-US" sz="1100"/>
        </a:p>
      </xdr:txBody>
    </xdr:sp>
    <xdr:clientData/>
  </xdr:twoCellAnchor>
  <xdr:twoCellAnchor>
    <xdr:from>
      <xdr:col>6</xdr:col>
      <xdr:colOff>190500</xdr:colOff>
      <xdr:row>22</xdr:row>
      <xdr:rowOff>133350</xdr:rowOff>
    </xdr:from>
    <xdr:to>
      <xdr:col>9</xdr:col>
      <xdr:colOff>66675</xdr:colOff>
      <xdr:row>28</xdr:row>
      <xdr:rowOff>38100</xdr:rowOff>
    </xdr:to>
    <xdr:sp macro="" textlink="">
      <xdr:nvSpPr>
        <xdr:cNvPr id="4" name="وسيلة شرح بيضاوية 3"/>
        <xdr:cNvSpPr/>
      </xdr:nvSpPr>
      <xdr:spPr>
        <a:xfrm>
          <a:off x="9981047475" y="4962525"/>
          <a:ext cx="1704975" cy="1123950"/>
        </a:xfrm>
        <a:prstGeom prst="wedgeEllipseCallout">
          <a:avLst>
            <a:gd name="adj1" fmla="val 64083"/>
            <a:gd name="adj2" fmla="val -5444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/>
            <a:t>اريد</a:t>
          </a:r>
          <a:r>
            <a:rPr lang="ar-SA" sz="1100" baseline="0"/>
            <a:t> لون الخلية يكون بنفس لون عمود </a:t>
          </a:r>
          <a:r>
            <a:rPr lang="en-US" sz="1100" baseline="0"/>
            <a:t>G15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O41"/>
  <sheetViews>
    <sheetView rightToLeft="1" tabSelected="1" view="pageBreakPreview" zoomScaleNormal="100" zoomScaleSheetLayoutView="100" workbookViewId="0">
      <pane xSplit="4" ySplit="14" topLeftCell="E15" activePane="bottomRight" state="frozen"/>
      <selection pane="topRight" activeCell="D1" sqref="D1"/>
      <selection pane="bottomLeft" activeCell="A15" sqref="A15"/>
      <selection pane="bottomRight" activeCell="J32" sqref="J32:L32"/>
    </sheetView>
  </sheetViews>
  <sheetFormatPr defaultRowHeight="15"/>
  <cols>
    <col min="2" max="2" width="13.28515625" customWidth="1"/>
    <col min="3" max="3" width="2.140625" hidden="1" customWidth="1"/>
    <col min="4" max="4" width="13" customWidth="1"/>
    <col min="12" max="12" width="11.140625" customWidth="1"/>
    <col min="14" max="15" width="0" hidden="1" customWidth="1"/>
  </cols>
  <sheetData>
    <row r="1" spans="2:15" ht="15" customHeight="1">
      <c r="B1" s="35"/>
      <c r="C1" s="35"/>
      <c r="D1" s="35"/>
      <c r="E1" s="35"/>
      <c r="F1" s="35"/>
      <c r="G1" s="35"/>
      <c r="H1" s="35"/>
      <c r="I1" s="35"/>
    </row>
    <row r="2" spans="2:15">
      <c r="B2" s="35"/>
      <c r="C2" s="35"/>
      <c r="D2" s="35"/>
      <c r="E2" s="35"/>
      <c r="F2" s="35"/>
      <c r="G2" s="35"/>
      <c r="H2" s="35"/>
      <c r="I2" s="35"/>
    </row>
    <row r="3" spans="2:15">
      <c r="B3" s="35"/>
      <c r="C3" s="35"/>
      <c r="D3" s="35"/>
      <c r="E3" s="35"/>
      <c r="F3" s="35"/>
      <c r="G3" s="35"/>
      <c r="H3" s="35"/>
      <c r="I3" s="35"/>
    </row>
    <row r="4" spans="2:15">
      <c r="B4" s="35"/>
      <c r="C4" s="35"/>
      <c r="D4" s="35"/>
      <c r="E4" s="35"/>
      <c r="F4" s="35"/>
      <c r="G4" s="35"/>
      <c r="H4" s="35"/>
      <c r="I4" s="35"/>
    </row>
    <row r="5" spans="2:15">
      <c r="D5" s="36"/>
      <c r="E5" s="36"/>
      <c r="F5" s="36"/>
      <c r="G5" s="36"/>
      <c r="H5" s="36"/>
      <c r="I5" s="36"/>
      <c r="J5" s="36"/>
      <c r="K5" s="36"/>
    </row>
    <row r="6" spans="2:15">
      <c r="D6" s="36"/>
      <c r="E6" s="36"/>
      <c r="F6" s="36"/>
      <c r="G6" s="36"/>
      <c r="H6" s="36"/>
      <c r="I6" s="36"/>
      <c r="J6" s="36"/>
      <c r="K6" s="36"/>
    </row>
    <row r="7" spans="2:15">
      <c r="D7" s="36"/>
      <c r="E7" s="36"/>
      <c r="F7" s="36"/>
      <c r="G7" s="36"/>
      <c r="H7" s="36"/>
      <c r="I7" s="36"/>
      <c r="J7" s="36"/>
      <c r="K7" s="36"/>
      <c r="N7">
        <f>SUMPRODUCT(--($I$15:$K$15=E$14))</f>
        <v>1</v>
      </c>
      <c r="O7" t="s">
        <v>8</v>
      </c>
    </row>
    <row r="8" spans="2:15" ht="21">
      <c r="D8" s="12"/>
      <c r="E8" s="12"/>
      <c r="F8" s="12"/>
      <c r="G8" s="12"/>
      <c r="H8" s="12"/>
      <c r="I8" s="12"/>
      <c r="J8" s="12"/>
      <c r="K8" s="12"/>
    </row>
    <row r="9" spans="2:15">
      <c r="N9">
        <f>SUMPRODUCT(--($I$15:$K$15=F$14))</f>
        <v>0</v>
      </c>
      <c r="O9" t="s">
        <v>9</v>
      </c>
    </row>
    <row r="10" spans="2:15">
      <c r="N10">
        <f>SUMPRODUCT(--($I$15:$K$15=H$14))</f>
        <v>1</v>
      </c>
      <c r="O10" t="s">
        <v>7</v>
      </c>
    </row>
    <row r="11" spans="2:15">
      <c r="D11" s="37" t="s">
        <v>0</v>
      </c>
      <c r="E11" s="37"/>
      <c r="F11" s="37"/>
      <c r="G11" s="19"/>
      <c r="H11" s="1"/>
      <c r="I11" s="37" t="s">
        <v>1</v>
      </c>
      <c r="J11" s="37"/>
      <c r="K11" s="37"/>
      <c r="L11" s="6"/>
    </row>
    <row r="12" spans="2:15">
      <c r="D12" s="38">
        <v>43435</v>
      </c>
      <c r="E12" s="38"/>
      <c r="F12" s="38"/>
      <c r="G12" s="18"/>
      <c r="H12" s="1"/>
      <c r="I12" s="39">
        <f>D12+30</f>
        <v>43465</v>
      </c>
      <c r="J12" s="39"/>
      <c r="K12" s="39"/>
      <c r="L12" s="7"/>
    </row>
    <row r="13" spans="2:15" ht="15.75" thickBot="1"/>
    <row r="14" spans="2:15" ht="16.5" thickTop="1" thickBot="1">
      <c r="B14" s="3" t="s">
        <v>21</v>
      </c>
      <c r="D14" s="3" t="s">
        <v>22</v>
      </c>
      <c r="E14" s="14" t="s">
        <v>12</v>
      </c>
      <c r="F14" s="15" t="s">
        <v>15</v>
      </c>
      <c r="G14" s="20" t="s">
        <v>13</v>
      </c>
      <c r="H14" s="16" t="s">
        <v>14</v>
      </c>
      <c r="I14" s="3" t="s">
        <v>5</v>
      </c>
      <c r="J14" s="3" t="s">
        <v>2</v>
      </c>
      <c r="K14" s="3" t="s">
        <v>3</v>
      </c>
      <c r="L14" s="3" t="s">
        <v>16</v>
      </c>
    </row>
    <row r="15" spans="2:15" ht="25.5" customHeight="1" thickTop="1" thickBot="1">
      <c r="B15" s="41">
        <f>$D$12+ROWS(B$15:$D15)-1</f>
        <v>43435</v>
      </c>
      <c r="C15" s="41" t="e">
        <f>VLOOKUP(TEXT(D15,"ddd"),{"sun","الأحد";"mon","الإثنين";"tue","الثلاثاء";"wed","الأربعاء";"thu","الخميس";"fri","الجمعة";"sat","السّبت"},2,0)</f>
        <v>#N/A</v>
      </c>
      <c r="D15" s="41">
        <f>I12</f>
        <v>43465</v>
      </c>
      <c r="E15" s="9">
        <v>7970</v>
      </c>
      <c r="F15" s="10">
        <v>3071</v>
      </c>
      <c r="G15" s="21">
        <v>5754</v>
      </c>
      <c r="H15" s="11">
        <v>9372</v>
      </c>
      <c r="I15" s="2" t="str">
        <f>INDEX($E$14:$H$14,MATCH(LARGE($E15:$H15,COLUMNS($I$10:I10)),$E15:$H15,0))</f>
        <v xml:space="preserve">الرابع </v>
      </c>
      <c r="J15" s="14" t="str">
        <f>INDEX($E$14:$H$14,MATCH(LARGE($E15:$H15,COLUMNS($I$10:J10)),$E15:$H15,0))</f>
        <v xml:space="preserve">الأول </v>
      </c>
      <c r="K15" s="15" t="str">
        <f>INDEX($E$14:$H$14,MATCH(LARGE($E15:$H15,COLUMNS($I$10:K10)),$E15:$H15,0))</f>
        <v>الثالث</v>
      </c>
      <c r="L15" s="15" t="str">
        <f>INDEX($E$14:$H$14,MATCH(LARGE($E15:$H15,COLUMNS($I$10:L10)),$E15:$H15,0))</f>
        <v xml:space="preserve">الثاني </v>
      </c>
    </row>
    <row r="16" spans="2:15" ht="35.25" customHeight="1" thickTop="1" thickBot="1">
      <c r="B16" s="34" t="s">
        <v>4</v>
      </c>
      <c r="C16" s="34"/>
      <c r="D16" s="34"/>
      <c r="E16" s="40">
        <f>SUM(E15:E15)</f>
        <v>7970</v>
      </c>
      <c r="F16" s="15">
        <f>SUM(F15:F15)</f>
        <v>3071</v>
      </c>
      <c r="G16" s="20">
        <f>SUM(G15)</f>
        <v>5754</v>
      </c>
      <c r="H16" s="2">
        <f>SUM(H15:H15)</f>
        <v>9372</v>
      </c>
      <c r="I16" s="4"/>
      <c r="J16" s="4"/>
      <c r="K16" s="4"/>
      <c r="L16" s="5"/>
    </row>
    <row r="17" spans="4:12" ht="16.5" thickTop="1" thickBot="1">
      <c r="D17" s="4"/>
      <c r="E17" s="4"/>
      <c r="F17" s="4"/>
      <c r="G17" s="4"/>
      <c r="H17" s="4"/>
      <c r="I17" s="4"/>
      <c r="J17" s="4"/>
      <c r="K17" s="4"/>
      <c r="L17" s="5"/>
    </row>
    <row r="18" spans="4:12" ht="16.5" thickTop="1" thickBot="1">
      <c r="D18" s="25" t="s">
        <v>11</v>
      </c>
      <c r="E18" s="26"/>
      <c r="F18" s="26"/>
      <c r="G18" s="27"/>
      <c r="H18" s="32">
        <f>E16+G16+F16+H16</f>
        <v>26167</v>
      </c>
      <c r="I18" s="32"/>
      <c r="J18" s="32"/>
      <c r="K18" s="4"/>
      <c r="L18" s="5"/>
    </row>
    <row r="19" spans="4:12" ht="16.5" thickTop="1" thickBot="1">
      <c r="D19" s="28"/>
      <c r="E19" s="29"/>
      <c r="F19" s="29"/>
      <c r="G19" s="30"/>
      <c r="H19" s="32"/>
      <c r="I19" s="32"/>
      <c r="J19" s="32"/>
      <c r="K19" s="4"/>
      <c r="L19" s="5"/>
    </row>
    <row r="20" spans="4:12" ht="16.5" thickTop="1" thickBot="1">
      <c r="D20" s="5"/>
      <c r="E20" s="5"/>
      <c r="F20" s="5"/>
      <c r="G20" s="5"/>
      <c r="H20" s="5"/>
      <c r="I20" s="4"/>
      <c r="J20" s="4"/>
      <c r="K20" s="4"/>
      <c r="L20" s="5"/>
    </row>
    <row r="21" spans="4:12" ht="18" customHeight="1" thickTop="1" thickBot="1">
      <c r="D21" s="31" t="s">
        <v>6</v>
      </c>
      <c r="E21" s="33"/>
      <c r="F21" s="8" t="str">
        <f>INDEX($E$14:$H$14,MATCH(LARGE($E$16:$H$16,ROWS($F$21:F21)),$E$16:$H$16,0))</f>
        <v xml:space="preserve">الرابع </v>
      </c>
      <c r="G21" s="4"/>
      <c r="H21" s="17" t="s">
        <v>17</v>
      </c>
      <c r="I21" s="17"/>
      <c r="J21" s="17"/>
      <c r="K21" s="17"/>
    </row>
    <row r="22" spans="4:12" ht="17.25" thickTop="1" thickBot="1">
      <c r="D22" s="31" t="s">
        <v>6</v>
      </c>
      <c r="E22" s="33"/>
      <c r="F22" s="8" t="str">
        <f>INDEX($E$14:$H$14,MATCH(LARGE($E$16:$H$16,ROWS($F$21:F22)),$E$16:$H$16,0))</f>
        <v xml:space="preserve">الأول </v>
      </c>
      <c r="G22" s="4"/>
      <c r="H22" s="17" t="s">
        <v>18</v>
      </c>
      <c r="I22" s="17"/>
      <c r="J22" s="17"/>
      <c r="K22" s="17"/>
    </row>
    <row r="23" spans="4:12" ht="17.25" thickTop="1" thickBot="1">
      <c r="D23" s="31" t="s">
        <v>6</v>
      </c>
      <c r="E23" s="31"/>
      <c r="F23" s="8" t="str">
        <f>INDEX($E$14:$H$14,MATCH(LARGE($E$16:$H$16,ROWS($F$21:F23)),$E$16:$H$16,0))</f>
        <v>الثالث</v>
      </c>
      <c r="G23" s="4"/>
      <c r="H23" s="17" t="s">
        <v>19</v>
      </c>
      <c r="I23" s="17"/>
      <c r="J23" s="17"/>
      <c r="K23" s="17"/>
    </row>
    <row r="24" spans="4:12" ht="17.25" thickTop="1" thickBot="1">
      <c r="D24" s="31" t="s">
        <v>6</v>
      </c>
      <c r="E24" s="31"/>
      <c r="F24" s="8" t="str">
        <f>INDEX($E$14:$H$14,MATCH(LARGE($E$16:$H$16,ROWS($F$21:F24)),$E$16:$H$16,0))</f>
        <v xml:space="preserve">الثاني </v>
      </c>
      <c r="G24" s="4"/>
      <c r="H24" s="17" t="s">
        <v>20</v>
      </c>
      <c r="I24" s="17"/>
      <c r="J24" s="17"/>
      <c r="K24" s="17"/>
    </row>
    <row r="25" spans="4:12" ht="16.5" thickTop="1">
      <c r="D25" s="13"/>
      <c r="E25" s="13"/>
      <c r="F25" s="4"/>
      <c r="G25" s="4"/>
      <c r="H25" s="17"/>
      <c r="I25" s="17"/>
      <c r="J25" s="17"/>
      <c r="K25" s="17"/>
    </row>
    <row r="31" spans="4:12">
      <c r="J31" s="22"/>
      <c r="K31" s="22"/>
      <c r="L31" s="22"/>
    </row>
    <row r="32" spans="4:12">
      <c r="J32" s="22"/>
      <c r="K32" s="22"/>
      <c r="L32" s="22"/>
    </row>
    <row r="41" spans="11:12">
      <c r="K41" s="23" t="s">
        <v>10</v>
      </c>
      <c r="L41" s="24"/>
    </row>
  </sheetData>
  <mergeCells count="16">
    <mergeCell ref="B16:D16"/>
    <mergeCell ref="B1:I4"/>
    <mergeCell ref="D5:K7"/>
    <mergeCell ref="D11:F11"/>
    <mergeCell ref="I11:K11"/>
    <mergeCell ref="D12:F12"/>
    <mergeCell ref="I12:K12"/>
    <mergeCell ref="H18:J19"/>
    <mergeCell ref="D21:E21"/>
    <mergeCell ref="D22:E22"/>
    <mergeCell ref="D23:E23"/>
    <mergeCell ref="J31:L31"/>
    <mergeCell ref="J32:L32"/>
    <mergeCell ref="K41:L41"/>
    <mergeCell ref="D18:G19"/>
    <mergeCell ref="D24:E24"/>
  </mergeCells>
  <conditionalFormatting sqref="I15:L15">
    <cfRule type="expression" dxfId="5" priority="4">
      <formula>I15=$E$14</formula>
    </cfRule>
    <cfRule type="expression" dxfId="4" priority="5">
      <formula>I15=$H$14</formula>
    </cfRule>
    <cfRule type="expression" dxfId="3" priority="6">
      <formula>I15=$F$14</formula>
    </cfRule>
  </conditionalFormatting>
  <conditionalFormatting sqref="F21:G25">
    <cfRule type="expression" dxfId="2" priority="1">
      <formula>F21=$F$14</formula>
    </cfRule>
    <cfRule type="expression" dxfId="1" priority="2">
      <formula>F21=$H$14</formula>
    </cfRule>
    <cfRule type="expression" dxfId="0" priority="3">
      <formula>F21=$E$14</formula>
    </cfRule>
  </conditionalFormatting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تجربة الاسبوع الاكثر</vt:lpstr>
      <vt:lpstr>ورقة2</vt:lpstr>
      <vt:lpstr>ورقة3</vt:lpstr>
      <vt:lpstr>'تجربة الاسبوع الاكثر'!Print_Area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2018-12-29T17:45:54Z</cp:lastPrinted>
  <dcterms:created xsi:type="dcterms:W3CDTF">2018-12-10T10:38:11Z</dcterms:created>
  <dcterms:modified xsi:type="dcterms:W3CDTF">2018-12-30T07:50:00Z</dcterms:modified>
</cp:coreProperties>
</file>