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11520" tabRatio="871" firstSheet="4" activeTab="4"/>
  </bookViews>
  <sheets>
    <sheet name="الأساتدة" sheetId="2" state="hidden" r:id="rId1"/>
    <sheet name="03-10-2018" sheetId="3" r:id="rId2"/>
    <sheet name="جدول تأكيد حساب الطاولة" sheetId="12" state="hidden" r:id="rId3"/>
    <sheet name="الأساتدة من اليمين" sheetId="13" state="hidden" r:id="rId4"/>
    <sheet name="إستخراج أيام العمل" sheetId="14" r:id="rId5"/>
  </sheets>
  <externalReferences>
    <externalReference r:id="rId6"/>
  </externalReferences>
  <definedNames>
    <definedName name="_xlnm._FilterDatabase" localSheetId="0" hidden="1">الأساتدة!$A$12:$B$32</definedName>
  </definedNames>
  <calcPr calcId="144525"/>
</workbook>
</file>

<file path=xl/calcChain.xml><?xml version="1.0" encoding="utf-8"?>
<calcChain xmlns="http://schemas.openxmlformats.org/spreadsheetml/2006/main">
  <c r="B4" i="14" l="1"/>
  <c r="B8" i="14"/>
  <c r="B12" i="14"/>
  <c r="B5" i="14"/>
  <c r="B9" i="14"/>
  <c r="B13" i="14"/>
  <c r="B6" i="14"/>
  <c r="B10" i="14"/>
  <c r="B14" i="14"/>
  <c r="B7" i="14"/>
  <c r="B11" i="14"/>
  <c r="B15" i="14"/>
  <c r="B3" i="14"/>
  <c r="B16" i="14"/>
  <c r="B17" i="14"/>
  <c r="B18" i="14"/>
  <c r="E3" i="14" l="1"/>
  <c r="D4" i="14" s="1"/>
  <c r="E4" i="14" l="1"/>
  <c r="D3" i="14"/>
  <c r="N95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C62" i="12"/>
  <c r="D155" i="12"/>
  <c r="C155" i="12"/>
  <c r="E138" i="12"/>
  <c r="D138" i="12"/>
  <c r="C138" i="12"/>
  <c r="E118" i="12"/>
  <c r="D118" i="12"/>
  <c r="C118" i="12"/>
  <c r="E5" i="14" l="1"/>
  <c r="D5" i="14"/>
  <c r="N108" i="12"/>
  <c r="D95" i="12"/>
  <c r="E95" i="12"/>
  <c r="E108" i="12" s="1"/>
  <c r="F95" i="12"/>
  <c r="F108" i="12" s="1"/>
  <c r="G95" i="12"/>
  <c r="G108" i="12" s="1"/>
  <c r="H95" i="12"/>
  <c r="I95" i="12"/>
  <c r="I108" i="12" s="1"/>
  <c r="J95" i="12"/>
  <c r="J108" i="12" s="1"/>
  <c r="K95" i="12"/>
  <c r="K108" i="12" s="1"/>
  <c r="L95" i="12"/>
  <c r="M95" i="12"/>
  <c r="M108" i="12" s="1"/>
  <c r="O95" i="12"/>
  <c r="P95" i="12"/>
  <c r="Q95" i="12"/>
  <c r="R95" i="12"/>
  <c r="S95" i="12"/>
  <c r="T95" i="12"/>
  <c r="U95" i="12"/>
  <c r="V95" i="12"/>
  <c r="W95" i="12"/>
  <c r="X95" i="12"/>
  <c r="C95" i="12"/>
  <c r="Z84" i="12"/>
  <c r="Z85" i="12"/>
  <c r="Z86" i="12"/>
  <c r="Z87" i="12"/>
  <c r="Z88" i="12"/>
  <c r="Z89" i="12"/>
  <c r="Z90" i="12"/>
  <c r="Z91" i="12"/>
  <c r="Z92" i="12"/>
  <c r="Z93" i="12"/>
  <c r="Z94" i="12"/>
  <c r="Z83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45" i="12"/>
  <c r="Z23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C24" i="12"/>
  <c r="Z7" i="12"/>
  <c r="Z8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6" i="12"/>
  <c r="D6" i="14" l="1"/>
  <c r="E6" i="14"/>
  <c r="P108" i="12"/>
  <c r="W108" i="12"/>
  <c r="S108" i="12"/>
  <c r="O108" i="12"/>
  <c r="V108" i="12"/>
  <c r="R108" i="12"/>
  <c r="C108" i="12"/>
  <c r="U108" i="12"/>
  <c r="Q108" i="12"/>
  <c r="L108" i="12"/>
  <c r="H108" i="12"/>
  <c r="D108" i="12"/>
  <c r="C109" i="12"/>
  <c r="C63" i="12"/>
  <c r="Z24" i="12"/>
  <c r="C25" i="12"/>
  <c r="Z95" i="12"/>
  <c r="C96" i="12"/>
  <c r="Z62" i="12"/>
  <c r="J33" i="12"/>
  <c r="D7" i="14" l="1"/>
  <c r="E7" i="14"/>
  <c r="Y108" i="12"/>
  <c r="E8" i="14" l="1"/>
  <c r="D8" i="14"/>
  <c r="E9" i="14" l="1"/>
  <c r="D9" i="14"/>
  <c r="B41" i="3"/>
  <c r="G39" i="3"/>
  <c r="B39" i="3"/>
  <c r="G38" i="3"/>
  <c r="B38" i="3"/>
  <c r="G36" i="3"/>
  <c r="G35" i="3"/>
  <c r="B35" i="3"/>
  <c r="B34" i="3"/>
  <c r="G32" i="3"/>
  <c r="B32" i="3"/>
  <c r="G31" i="3"/>
  <c r="B31" i="3"/>
  <c r="L29" i="3"/>
  <c r="G29" i="3"/>
  <c r="G28" i="3"/>
  <c r="B28" i="3"/>
  <c r="L27" i="3"/>
  <c r="B27" i="3"/>
  <c r="L26" i="3"/>
  <c r="G25" i="3"/>
  <c r="B25" i="3"/>
  <c r="G24" i="3"/>
  <c r="B24" i="3"/>
  <c r="L23" i="3"/>
  <c r="G22" i="3"/>
  <c r="G21" i="3"/>
  <c r="B21" i="3"/>
  <c r="L20" i="3"/>
  <c r="B20" i="3"/>
  <c r="L19" i="3"/>
  <c r="G18" i="3"/>
  <c r="B18" i="3"/>
  <c r="G17" i="3"/>
  <c r="B17" i="3"/>
  <c r="L16" i="3"/>
  <c r="L15" i="3"/>
  <c r="G15" i="3"/>
  <c r="G14" i="3"/>
  <c r="B14" i="3"/>
  <c r="L13" i="3"/>
  <c r="B13" i="3"/>
  <c r="L12" i="3"/>
  <c r="G11" i="3"/>
  <c r="G26" i="2"/>
  <c r="G25" i="2"/>
  <c r="G24" i="2"/>
  <c r="G23" i="2"/>
  <c r="G22" i="2"/>
  <c r="G20" i="2"/>
  <c r="G19" i="2"/>
  <c r="G18" i="2"/>
  <c r="G17" i="2"/>
  <c r="G16" i="2"/>
  <c r="G14" i="2"/>
  <c r="G13" i="2"/>
  <c r="G12" i="2"/>
  <c r="E10" i="14" l="1"/>
  <c r="D10" i="14"/>
  <c r="L44" i="3"/>
  <c r="M3" i="3" s="1"/>
  <c r="B45" i="3"/>
  <c r="G43" i="3"/>
  <c r="H3" i="3" s="1"/>
  <c r="G27" i="2"/>
  <c r="G28" i="2" s="1"/>
  <c r="E11" i="14" l="1"/>
  <c r="D11" i="14"/>
  <c r="C47" i="3"/>
  <c r="C3" i="3"/>
  <c r="B1" i="3" s="1"/>
  <c r="G30" i="2"/>
  <c r="G29" i="2"/>
  <c r="G31" i="2"/>
  <c r="G32" i="2" s="1"/>
  <c r="G33" i="2" s="1"/>
  <c r="E12" i="14" l="1"/>
  <c r="D12" i="14"/>
  <c r="E13" i="14" l="1"/>
  <c r="D13" i="14"/>
  <c r="E14" i="14" l="1"/>
  <c r="D14" i="14"/>
  <c r="D15" i="14" l="1"/>
  <c r="E15" i="14"/>
  <c r="D16" i="14" l="1"/>
  <c r="E16" i="14"/>
  <c r="D17" i="14" l="1"/>
  <c r="E17" i="14"/>
  <c r="E18" i="14" l="1"/>
  <c r="D18" i="14"/>
  <c r="E19" i="14" l="1"/>
  <c r="D19" i="14"/>
  <c r="E20" i="14" l="1"/>
  <c r="D20" i="14"/>
  <c r="E21" i="14" l="1"/>
  <c r="D21" i="14"/>
  <c r="E22" i="14" l="1"/>
  <c r="D22" i="14"/>
  <c r="E23" i="14" l="1"/>
  <c r="D23" i="14"/>
  <c r="E24" i="14" l="1"/>
  <c r="D24" i="14"/>
  <c r="E25" i="14" l="1"/>
  <c r="D25" i="14"/>
  <c r="E26" i="14" l="1"/>
  <c r="D26" i="14"/>
  <c r="E27" i="14" l="1"/>
  <c r="D27" i="14"/>
  <c r="E28" i="14" l="1"/>
  <c r="D28" i="14"/>
  <c r="E29" i="14" l="1"/>
  <c r="D29" i="14"/>
  <c r="E30" i="14" l="1"/>
  <c r="D30" i="14"/>
  <c r="E31" i="14" l="1"/>
  <c r="D31" i="14"/>
  <c r="D32" i="14" l="1"/>
  <c r="E32" i="14"/>
  <c r="I9" i="14" l="1"/>
  <c r="E33" i="14"/>
  <c r="D33" i="14"/>
</calcChain>
</file>

<file path=xl/sharedStrings.xml><?xml version="1.0" encoding="utf-8"?>
<sst xmlns="http://schemas.openxmlformats.org/spreadsheetml/2006/main" count="582" uniqueCount="104">
  <si>
    <t>الأربعاء</t>
  </si>
  <si>
    <t>الخميس</t>
  </si>
  <si>
    <t>الأحد</t>
  </si>
  <si>
    <t>الإثنين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</si>
  <si>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</si>
  <si>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</si>
  <si>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</si>
  <si>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</si>
  <si>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</si>
  <si>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</si>
  <si>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</si>
  <si>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</si>
  <si>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</si>
  <si>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</si>
  <si>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</si>
  <si>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</si>
  <si>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</si>
  <si>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</si>
  <si>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</si>
  <si>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</si>
  <si>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</si>
  <si>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</si>
  <si>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</si>
  <si>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r>
      <t xml:space="preserve">الجمهورية </t>
    </r>
    <r>
      <rPr>
        <b/>
        <u/>
        <sz val="20"/>
        <rFont val="DecoType Naskh Special"/>
        <charset val="178"/>
      </rPr>
      <t>الجزائرية الديمقراطية</t>
    </r>
    <r>
      <rPr>
        <b/>
        <sz val="20"/>
        <rFont val="DecoType Naskh Special"/>
        <charset val="178"/>
      </rPr>
      <t xml:space="preserve"> الشعبية</t>
    </r>
  </si>
  <si>
    <t>وزارة التربية الوطنية</t>
  </si>
  <si>
    <t>مديرية التربية لولايــة مستغانـــــــــم</t>
  </si>
  <si>
    <t xml:space="preserve">متوسطة بن فضة محمد أولاد بوغالم </t>
  </si>
  <si>
    <t>الرقم</t>
  </si>
  <si>
    <t>اللقب والإسم</t>
  </si>
  <si>
    <t>الوظيفة</t>
  </si>
  <si>
    <t>عدد الوجبات</t>
  </si>
  <si>
    <t>المبلغ</t>
  </si>
  <si>
    <t>المجموع</t>
  </si>
  <si>
    <t>اســـتاذ</t>
  </si>
  <si>
    <t>اســـتاذة</t>
  </si>
  <si>
    <t>بن سعد خالدة</t>
  </si>
  <si>
    <t>بوعزيز آمنة</t>
  </si>
  <si>
    <r>
      <t xml:space="preserve">            </t>
    </r>
    <r>
      <rPr>
        <b/>
        <u/>
        <sz val="12"/>
        <rFont val="Arabic Transparent"/>
        <charset val="178"/>
      </rPr>
      <t>أولاد بوغالم يوم : 2014/11/30</t>
    </r>
  </si>
  <si>
    <t>المقتصـــدة</t>
  </si>
  <si>
    <t>المديـــــــر</t>
  </si>
  <si>
    <t>أكتوبر</t>
  </si>
  <si>
    <t>نوفمبر</t>
  </si>
  <si>
    <t>ديسمبر</t>
  </si>
  <si>
    <t>المجموع العام</t>
  </si>
  <si>
    <t>قارس</t>
  </si>
  <si>
    <t>شرياف</t>
  </si>
  <si>
    <t>يحي باشا</t>
  </si>
  <si>
    <t>بوحريرة</t>
  </si>
  <si>
    <t>بن ساعد خ</t>
  </si>
  <si>
    <t>نورين</t>
  </si>
  <si>
    <t>زبالح</t>
  </si>
  <si>
    <t>بوعزيز أ</t>
  </si>
  <si>
    <t>مهادي</t>
  </si>
  <si>
    <t>بومهد</t>
  </si>
  <si>
    <t>ح شريف</t>
  </si>
  <si>
    <t>بوعزيز ز</t>
  </si>
  <si>
    <t>بوعزيز د</t>
  </si>
  <si>
    <t>بسعد ع</t>
  </si>
  <si>
    <t>بلهادف</t>
  </si>
  <si>
    <t>بومدين</t>
  </si>
  <si>
    <t>بن عزوز</t>
  </si>
  <si>
    <t>ننوش</t>
  </si>
  <si>
    <t>زياني</t>
  </si>
  <si>
    <t>غالم ح</t>
  </si>
  <si>
    <t>مالكي</t>
  </si>
  <si>
    <t>بودالية</t>
  </si>
  <si>
    <t>أكتوبر 2018</t>
  </si>
  <si>
    <t>نوفمبر 2018</t>
  </si>
  <si>
    <t>ديسمبر 2018</t>
  </si>
  <si>
    <t xml:space="preserve">اســـتاذة </t>
  </si>
  <si>
    <t>اســـتاذة مستخلفة</t>
  </si>
  <si>
    <t>20</t>
  </si>
  <si>
    <t>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</si>
  <si>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</si>
  <si>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</si>
  <si>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</si>
  <si>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</si>
  <si>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</si>
  <si>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</si>
  <si>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</si>
  <si>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</si>
  <si>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</si>
  <si>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22</t>
  </si>
  <si>
    <t>24</t>
  </si>
  <si>
    <t>25</t>
  </si>
  <si>
    <t>28</t>
  </si>
  <si>
    <t>29</t>
  </si>
  <si>
    <t>إظراب</t>
  </si>
  <si>
    <t>السنة</t>
  </si>
  <si>
    <t>الشهر</t>
  </si>
  <si>
    <t>الفرق</t>
  </si>
  <si>
    <t>lun</t>
  </si>
  <si>
    <t>lundi</t>
  </si>
  <si>
    <t>mardi</t>
  </si>
  <si>
    <t>mercredi</t>
  </si>
  <si>
    <t>jeudi</t>
  </si>
  <si>
    <t>vendredi</t>
  </si>
  <si>
    <t>samedi</t>
  </si>
  <si>
    <t>dimanche</t>
  </si>
  <si>
    <t>IFYes.xls!IFYes("B3,+B5,+B6,+B9";1;1;1;1)</t>
  </si>
  <si>
    <t>المطلوب</t>
  </si>
  <si>
    <t>تساوي 1</t>
  </si>
  <si>
    <t>تساوي 0</t>
  </si>
  <si>
    <t>حسب هذا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</si>
</sst>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dd"/>
  </numFmts>
  <fonts count="3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20"/>
      <name val="DecoType Naskh Special"/>
      <charset val="178"/>
    </font>
    <font>
      <b/>
      <u/>
      <sz val="20"/>
      <name val="DecoType Naskh Special"/>
      <charset val="178"/>
    </font>
    <font>
      <b/>
      <u/>
      <sz val="20"/>
      <name val="DecoType Naskh Variants"/>
      <charset val="178"/>
    </font>
    <font>
      <b/>
      <u/>
      <sz val="16"/>
      <name val="DecoType Naskh Special"/>
      <charset val="178"/>
    </font>
    <font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name val="Arabic Transparent"/>
      <charset val="178"/>
    </font>
    <font>
      <b/>
      <sz val="12"/>
      <color rgb="FF00B0F0"/>
      <name val="Arabic Transparent"/>
      <charset val="178"/>
    </font>
    <font>
      <b/>
      <u/>
      <sz val="12"/>
      <name val="Arabic Transparent"/>
      <charset val="178"/>
    </font>
    <font>
      <b/>
      <sz val="12"/>
      <name val="Arial"/>
      <family val="2"/>
    </font>
    <font>
      <b/>
      <sz val="20"/>
      <color rgb="FF00B0F0"/>
      <name val="Arial"/>
      <family val="2"/>
      <scheme val="minor"/>
    </font>
    <font>
      <b/>
      <sz val="22"/>
      <color rgb="FF00B0F0"/>
      <name val="Arial"/>
      <family val="2"/>
      <scheme val="minor"/>
    </font>
    <font>
      <b/>
      <sz val="16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sz val="11"/>
      <color rgb="FFFFFF00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0"/>
      <name val="Arabic Transparent"/>
      <charset val="178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0" fillId="0" borderId="0" xfId="0" applyNumberFormat="1" applyBorder="1" applyProtection="1">
      <protection locked="0"/>
    </xf>
    <xf numFmtId="0" fontId="0" fillId="0" borderId="0" xfId="0" applyProtection="1"/>
    <xf numFmtId="0" fontId="0" fillId="3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0" xfId="0" applyFill="1" applyProtection="1"/>
    <xf numFmtId="0" fontId="0" fillId="0" borderId="0" xfId="0" applyBorder="1" applyAlignment="1" applyProtection="1">
      <alignment horizontal="center"/>
      <protection locked="0"/>
    </xf>
    <xf numFmtId="0" fontId="2" fillId="4" borderId="0" xfId="0" applyFont="1" applyFill="1"/>
    <xf numFmtId="0" fontId="2" fillId="4" borderId="0" xfId="0" applyFont="1" applyFill="1" applyBorder="1"/>
    <xf numFmtId="0" fontId="6" fillId="4" borderId="0" xfId="0" applyFont="1" applyFill="1" applyAlignment="1">
      <alignment horizontal="right"/>
    </xf>
    <xf numFmtId="0" fontId="7" fillId="4" borderId="0" xfId="0" applyFont="1" applyFill="1" applyAlignment="1">
      <alignment horizontal="right" vertical="center" readingOrder="2"/>
    </xf>
    <xf numFmtId="0" fontId="7" fillId="4" borderId="0" xfId="0" applyFont="1" applyFill="1" applyAlignment="1">
      <alignment horizontal="right" vertical="top"/>
    </xf>
    <xf numFmtId="2" fontId="2" fillId="4" borderId="0" xfId="0" applyNumberFormat="1" applyFont="1" applyFill="1" applyAlignment="1">
      <alignment horizontal="center"/>
    </xf>
    <xf numFmtId="0" fontId="7" fillId="4" borderId="0" xfId="0" applyFont="1" applyFill="1"/>
    <xf numFmtId="0" fontId="2" fillId="4" borderId="0" xfId="0" applyFont="1" applyFill="1" applyAlignment="1">
      <alignment horizontal="right" vertical="center" readingOrder="2"/>
    </xf>
    <xf numFmtId="0" fontId="2" fillId="4" borderId="0" xfId="0" applyFont="1" applyFill="1" applyAlignment="1">
      <alignment horizontal="right" vertical="top"/>
    </xf>
    <xf numFmtId="0" fontId="8" fillId="4" borderId="0" xfId="0" applyFont="1" applyFill="1"/>
    <xf numFmtId="49" fontId="9" fillId="4" borderId="9" xfId="0" applyNumberFormat="1" applyFont="1" applyFill="1" applyBorder="1" applyAlignment="1">
      <alignment horizontal="center" wrapText="1" readingOrder="2"/>
    </xf>
    <xf numFmtId="0" fontId="9" fillId="4" borderId="9" xfId="0" applyFont="1" applyFill="1" applyBorder="1" applyAlignment="1">
      <alignment horizontal="right" vertical="center" wrapText="1" readingOrder="2"/>
    </xf>
    <xf numFmtId="0" fontId="9" fillId="4" borderId="9" xfId="0" applyFont="1" applyFill="1" applyBorder="1" applyAlignment="1">
      <alignment horizontal="right" vertical="top" wrapText="1" readingOrder="2"/>
    </xf>
    <xf numFmtId="0" fontId="9" fillId="4" borderId="9" xfId="0" applyFont="1" applyFill="1" applyBorder="1" applyAlignment="1">
      <alignment horizontal="center" wrapText="1" readingOrder="2"/>
    </xf>
    <xf numFmtId="49" fontId="10" fillId="4" borderId="9" xfId="0" applyNumberFormat="1" applyFont="1" applyFill="1" applyBorder="1" applyAlignment="1">
      <alignment horizontal="center" wrapText="1" readingOrder="2"/>
    </xf>
    <xf numFmtId="2" fontId="9" fillId="4" borderId="9" xfId="0" applyNumberFormat="1" applyFont="1" applyFill="1" applyBorder="1" applyAlignment="1">
      <alignment horizontal="center" wrapText="1" readingOrder="2"/>
    </xf>
    <xf numFmtId="0" fontId="9" fillId="4" borderId="0" xfId="0" applyFont="1" applyFill="1" applyBorder="1" applyAlignment="1">
      <alignment horizontal="center" wrapText="1" readingOrder="2"/>
    </xf>
    <xf numFmtId="0" fontId="9" fillId="4" borderId="0" xfId="0" applyFont="1" applyFill="1" applyBorder="1" applyAlignment="1">
      <alignment horizontal="right" vertical="center" wrapText="1" readingOrder="2"/>
    </xf>
    <xf numFmtId="4" fontId="10" fillId="4" borderId="9" xfId="0" applyNumberFormat="1" applyFont="1" applyFill="1" applyBorder="1" applyAlignment="1">
      <alignment horizontal="center" vertical="center" wrapText="1" readingOrder="2"/>
    </xf>
    <xf numFmtId="2" fontId="9" fillId="4" borderId="9" xfId="0" applyNumberFormat="1" applyFont="1" applyFill="1" applyBorder="1" applyAlignment="1">
      <alignment horizontal="center" vertical="center" wrapText="1" readingOrder="2"/>
    </xf>
    <xf numFmtId="0" fontId="11" fillId="4" borderId="0" xfId="0" applyFont="1" applyFill="1" applyBorder="1" applyAlignment="1">
      <alignment horizontal="center" vertical="center" wrapText="1" readingOrder="2"/>
    </xf>
    <xf numFmtId="0" fontId="12" fillId="4" borderId="0" xfId="0" applyFont="1" applyFill="1" applyBorder="1" applyAlignment="1">
      <alignment horizontal="center" wrapText="1" readingOrder="2"/>
    </xf>
    <xf numFmtId="0" fontId="0" fillId="2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</xf>
    <xf numFmtId="1" fontId="0" fillId="5" borderId="1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0" fillId="6" borderId="1" xfId="0" applyFont="1" applyFill="1" applyBorder="1" applyAlignment="1" applyProtection="1">
      <alignment horizontal="center"/>
    </xf>
    <xf numFmtId="16" fontId="1" fillId="4" borderId="0" xfId="0" applyNumberFormat="1" applyFont="1" applyFill="1" applyBorder="1" applyAlignment="1" applyProtection="1">
      <alignment horizontal="center"/>
    </xf>
    <xf numFmtId="0" fontId="0" fillId="6" borderId="19" xfId="0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/>
    </xf>
    <xf numFmtId="16" fontId="0" fillId="4" borderId="2" xfId="0" applyNumberFormat="1" applyFill="1" applyBorder="1" applyAlignment="1" applyProtection="1">
      <alignment horizontal="center"/>
    </xf>
    <xf numFmtId="1" fontId="0" fillId="4" borderId="0" xfId="0" applyNumberForma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16" fontId="0" fillId="4" borderId="0" xfId="0" applyNumberForma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1" fontId="0" fillId="4" borderId="2" xfId="0" applyNumberFormat="1" applyFill="1" applyBorder="1" applyAlignment="1" applyProtection="1">
      <alignment horizontal="center"/>
    </xf>
    <xf numFmtId="16" fontId="0" fillId="4" borderId="0" xfId="0" applyNumberFormat="1" applyFill="1" applyBorder="1" applyAlignment="1" applyProtection="1">
      <alignment horizontal="center"/>
      <protection locked="0"/>
    </xf>
    <xf numFmtId="1" fontId="2" fillId="4" borderId="0" xfId="0" applyNumberFormat="1" applyFont="1" applyFill="1" applyBorder="1" applyAlignment="1" applyProtection="1">
      <alignment horizontal="center"/>
    </xf>
    <xf numFmtId="2" fontId="1" fillId="0" borderId="0" xfId="0" applyNumberFormat="1" applyFont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1" fontId="0" fillId="4" borderId="0" xfId="0" applyNumberFormat="1" applyFill="1" applyBorder="1" applyAlignment="1" applyProtection="1"/>
    <xf numFmtId="1" fontId="17" fillId="2" borderId="0" xfId="0" applyNumberFormat="1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0" fontId="0" fillId="4" borderId="0" xfId="0" applyFont="1" applyFill="1" applyBorder="1" applyAlignment="1" applyProtection="1">
      <alignment horizontal="center"/>
      <protection locked="0"/>
    </xf>
    <xf numFmtId="1" fontId="0" fillId="4" borderId="0" xfId="0" applyNumberFormat="1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1" fontId="15" fillId="2" borderId="16" xfId="0" applyNumberFormat="1" applyFont="1" applyFill="1" applyBorder="1" applyAlignment="1" applyProtection="1">
      <alignment horizontal="center" vertical="center"/>
      <protection locked="0"/>
    </xf>
    <xf numFmtId="1" fontId="15" fillId="4" borderId="0" xfId="0" applyNumberFormat="1" applyFont="1" applyFill="1" applyBorder="1" applyAlignment="1" applyProtection="1">
      <alignment horizontal="center" vertical="center"/>
      <protection locked="0"/>
    </xf>
    <xf numFmtId="16" fontId="0" fillId="2" borderId="0" xfId="0" applyNumberFormat="1" applyFill="1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Border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" fontId="18" fillId="3" borderId="9" xfId="0" applyNumberFormat="1" applyFont="1" applyFill="1" applyBorder="1" applyAlignment="1" applyProtection="1">
      <alignment horizontal="center"/>
    </xf>
    <xf numFmtId="1" fontId="0" fillId="5" borderId="19" xfId="0" applyNumberForma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/>
    </xf>
    <xf numFmtId="0" fontId="0" fillId="4" borderId="19" xfId="0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  <xf numFmtId="16" fontId="1" fillId="7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9" fillId="4" borderId="0" xfId="0" applyFont="1" applyFill="1"/>
    <xf numFmtId="49" fontId="0" fillId="0" borderId="9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0" xfId="0" applyFill="1" applyBorder="1"/>
    <xf numFmtId="0" fontId="0" fillId="4" borderId="9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/>
    <xf numFmtId="49" fontId="0" fillId="0" borderId="0" xfId="0" applyNumberFormat="1" applyBorder="1"/>
    <xf numFmtId="0" fontId="1" fillId="2" borderId="0" xfId="0" applyFont="1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9" xfId="0" applyFill="1" applyBorder="1"/>
    <xf numFmtId="49" fontId="0" fillId="0" borderId="7" xfId="0" applyNumberFormat="1" applyBorder="1" applyAlignment="1">
      <alignment horizontal="center"/>
    </xf>
    <xf numFmtId="0" fontId="1" fillId="0" borderId="0" xfId="0" applyFont="1" applyBorder="1"/>
    <xf numFmtId="49" fontId="0" fillId="4" borderId="0" xfId="0" applyNumberForma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49" fontId="0" fillId="0" borderId="11" xfId="0" applyNumberFormat="1" applyBorder="1"/>
    <xf numFmtId="0" fontId="0" fillId="4" borderId="1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ont="1" applyFill="1" applyBorder="1" applyAlignment="1" applyProtection="1">
      <alignment horizontal="center"/>
    </xf>
    <xf numFmtId="0" fontId="0" fillId="0" borderId="11" xfId="0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0" xfId="0" applyFont="1" applyFill="1" applyBorder="1" applyAlignment="1">
      <alignment horizontal="center" wrapText="1" readingOrder="2"/>
    </xf>
    <xf numFmtId="0" fontId="1" fillId="2" borderId="9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9" fillId="4" borderId="0" xfId="0" applyFont="1" applyFill="1" applyBorder="1" applyAlignment="1">
      <alignment wrapText="1" readingOrder="2"/>
    </xf>
    <xf numFmtId="0" fontId="17" fillId="0" borderId="9" xfId="0" applyFont="1" applyBorder="1"/>
    <xf numFmtId="0" fontId="17" fillId="0" borderId="0" xfId="0" applyFont="1"/>
    <xf numFmtId="0" fontId="17" fillId="0" borderId="9" xfId="0" applyFont="1" applyFill="1" applyBorder="1"/>
    <xf numFmtId="0" fontId="0" fillId="0" borderId="11" xfId="0" applyFill="1" applyBorder="1"/>
    <xf numFmtId="0" fontId="1" fillId="8" borderId="9" xfId="0" applyFont="1" applyFill="1" applyBorder="1" applyAlignment="1">
      <alignment horizontal="center"/>
    </xf>
    <xf numFmtId="0" fontId="0" fillId="8" borderId="0" xfId="0" applyFill="1" applyBorder="1"/>
    <xf numFmtId="0" fontId="21" fillId="8" borderId="16" xfId="0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20" fillId="8" borderId="0" xfId="0" applyFont="1" applyFill="1" applyBorder="1"/>
    <xf numFmtId="49" fontId="20" fillId="8" borderId="0" xfId="0" applyNumberFormat="1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20" fillId="8" borderId="0" xfId="0" applyFont="1" applyFill="1"/>
    <xf numFmtId="49" fontId="22" fillId="4" borderId="9" xfId="0" applyNumberFormat="1" applyFont="1" applyFill="1" applyBorder="1" applyAlignment="1">
      <alignment horizontal="center" wrapText="1" readingOrder="2"/>
    </xf>
    <xf numFmtId="0" fontId="22" fillId="4" borderId="9" xfId="0" applyFont="1" applyFill="1" applyBorder="1" applyAlignment="1">
      <alignment horizontal="right" vertical="center" wrapText="1" readingOrder="2"/>
    </xf>
    <xf numFmtId="0" fontId="23" fillId="0" borderId="9" xfId="0" applyFont="1" applyBorder="1"/>
    <xf numFmtId="0" fontId="23" fillId="0" borderId="9" xfId="0" applyFont="1" applyFill="1" applyBorder="1"/>
    <xf numFmtId="0" fontId="24" fillId="4" borderId="9" xfId="0" applyFont="1" applyFill="1" applyBorder="1"/>
    <xf numFmtId="0" fontId="22" fillId="4" borderId="9" xfId="0" applyFont="1" applyFill="1" applyBorder="1" applyAlignment="1">
      <alignment wrapText="1" readingOrder="2"/>
    </xf>
    <xf numFmtId="49" fontId="22" fillId="4" borderId="0" xfId="0" applyNumberFormat="1" applyFont="1" applyFill="1" applyBorder="1" applyAlignment="1">
      <alignment horizontal="center" wrapText="1" readingOrder="2"/>
    </xf>
    <xf numFmtId="0" fontId="1" fillId="8" borderId="20" xfId="0" applyFont="1" applyFill="1" applyBorder="1" applyAlignment="1">
      <alignment horizontal="center"/>
    </xf>
    <xf numFmtId="0" fontId="0" fillId="0" borderId="13" xfId="0" applyBorder="1"/>
    <xf numFmtId="0" fontId="0" fillId="4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49" fontId="1" fillId="2" borderId="0" xfId="0" applyNumberFormat="1" applyFont="1" applyFill="1" applyBorder="1"/>
    <xf numFmtId="0" fontId="0" fillId="0" borderId="9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3" xfId="0" applyFill="1" applyBorder="1"/>
    <xf numFmtId="0" fontId="1" fillId="4" borderId="1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6" fillId="8" borderId="0" xfId="0" applyFont="1" applyFill="1" applyProtection="1">
      <protection locked="0"/>
    </xf>
    <xf numFmtId="1" fontId="0" fillId="9" borderId="1" xfId="0" applyNumberFormat="1" applyFill="1" applyBorder="1" applyAlignment="1" applyProtection="1">
      <alignment horizontal="center"/>
    </xf>
    <xf numFmtId="0" fontId="0" fillId="8" borderId="9" xfId="0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2" fillId="4" borderId="0" xfId="0" applyFont="1" applyFill="1" applyBorder="1" applyAlignment="1">
      <alignment horizontal="right" vertical="center" wrapText="1" readingOrder="2"/>
    </xf>
    <xf numFmtId="0" fontId="23" fillId="0" borderId="0" xfId="0" applyFont="1" applyBorder="1"/>
    <xf numFmtId="0" fontId="24" fillId="4" borderId="0" xfId="0" applyFont="1" applyFill="1" applyBorder="1"/>
    <xf numFmtId="0" fontId="23" fillId="0" borderId="0" xfId="0" applyFont="1" applyFill="1" applyBorder="1"/>
    <xf numFmtId="0" fontId="22" fillId="4" borderId="0" xfId="0" applyFont="1" applyFill="1" applyBorder="1" applyAlignment="1">
      <alignment wrapText="1" readingOrder="2"/>
    </xf>
    <xf numFmtId="0" fontId="0" fillId="4" borderId="0" xfId="0" applyFill="1"/>
    <xf numFmtId="0" fontId="0" fillId="0" borderId="0" xfId="0" applyAlignment="1">
      <alignment horizontal="center" vertical="center"/>
    </xf>
    <xf numFmtId="0" fontId="0" fillId="4" borderId="0" xfId="0" applyFill="1" applyAlignment="1"/>
    <xf numFmtId="164" fontId="0" fillId="4" borderId="1" xfId="0" applyNumberFormat="1" applyFill="1" applyBorder="1" applyAlignment="1"/>
    <xf numFmtId="0" fontId="0" fillId="0" borderId="0" xfId="0" applyAlignment="1"/>
    <xf numFmtId="14" fontId="0" fillId="4" borderId="1" xfId="0" applyNumberFormat="1" applyFill="1" applyBorder="1"/>
    <xf numFmtId="164" fontId="0" fillId="8" borderId="1" xfId="0" applyNumberFormat="1" applyFill="1" applyBorder="1" applyAlignment="1"/>
    <xf numFmtId="14" fontId="0" fillId="8" borderId="1" xfId="0" applyNumberFormat="1" applyFill="1" applyBorder="1"/>
    <xf numFmtId="14" fontId="0" fillId="11" borderId="1" xfId="0" applyNumberFormat="1" applyFill="1" applyBorder="1"/>
    <xf numFmtId="0" fontId="9" fillId="4" borderId="0" xfId="0" applyFont="1" applyFill="1" applyBorder="1" applyAlignment="1">
      <alignment horizontal="center" wrapText="1" readingOrder="2"/>
    </xf>
    <xf numFmtId="0" fontId="11" fillId="4" borderId="0" xfId="0" applyFont="1" applyFill="1" applyBorder="1" applyAlignment="1">
      <alignment horizontal="center" wrapText="1" readingOrder="2"/>
    </xf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readingOrder="2"/>
    </xf>
    <xf numFmtId="0" fontId="8" fillId="4" borderId="12" xfId="0" applyFont="1" applyFill="1" applyBorder="1" applyAlignment="1">
      <alignment horizontal="center" vertical="center" readingOrder="2"/>
    </xf>
    <xf numFmtId="0" fontId="8" fillId="4" borderId="15" xfId="0" applyFont="1" applyFill="1" applyBorder="1" applyAlignment="1">
      <alignment horizontal="center" vertical="center" readingOrder="2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2" fontId="8" fillId="4" borderId="11" xfId="0" applyNumberFormat="1" applyFont="1" applyFill="1" applyBorder="1" applyAlignment="1">
      <alignment horizontal="center" vertical="center"/>
    </xf>
    <xf numFmtId="2" fontId="8" fillId="4" borderId="12" xfId="0" applyNumberFormat="1" applyFont="1" applyFill="1" applyBorder="1" applyAlignment="1">
      <alignment horizontal="center" vertical="center"/>
    </xf>
    <xf numFmtId="2" fontId="8" fillId="4" borderId="15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" fontId="13" fillId="4" borderId="11" xfId="0" applyNumberFormat="1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1" fontId="14" fillId="2" borderId="11" xfId="0" applyNumberFormat="1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1" fontId="16" fillId="2" borderId="17" xfId="0" applyNumberFormat="1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0" fontId="1" fillId="8" borderId="20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4" fontId="0" fillId="0" borderId="0" xfId="0" applyNumberFormat="1"/>
    <xf numFmtId="0" fontId="28" fillId="4" borderId="0" xfId="0" applyFont="1" applyFill="1" applyAlignment="1"/>
    <xf numFmtId="0" fontId="29" fillId="4" borderId="0" xfId="0" applyFont="1" applyFill="1" applyAlignment="1"/>
    <xf numFmtId="0" fontId="29" fillId="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28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164" fontId="0" fillId="8" borderId="1" xfId="0" applyNumberFormat="1" applyFill="1" applyBorder="1" applyAlignment="1">
      <alignment horizontal="left"/>
    </xf>
    <xf numFmtId="0" fontId="25" fillId="12" borderId="0" xfId="0" applyFont="1" applyFill="1"/>
    <xf numFmtId="0" fontId="25" fillId="12" borderId="9" xfId="0" applyFont="1" applyFill="1" applyBorder="1" applyAlignment="1">
      <alignment horizontal="center" vertical="center"/>
    </xf>
    <xf numFmtId="0" fontId="28" fillId="12" borderId="21" xfId="0" applyFont="1" applyFill="1" applyBorder="1" applyAlignment="1">
      <alignment horizontal="center"/>
    </xf>
    <xf numFmtId="0" fontId="25" fillId="12" borderId="21" xfId="0" applyFont="1" applyFill="1" applyBorder="1" applyAlignment="1">
      <alignment horizontal="center"/>
    </xf>
    <xf numFmtId="14" fontId="25" fillId="12" borderId="16" xfId="0" applyNumberFormat="1" applyFont="1" applyFill="1" applyBorder="1"/>
    <xf numFmtId="14" fontId="25" fillId="12" borderId="18" xfId="0" applyNumberFormat="1" applyFont="1" applyFill="1" applyBorder="1"/>
    <xf numFmtId="0" fontId="27" fillId="12" borderId="0" xfId="0" applyFont="1" applyFill="1" applyAlignment="1">
      <alignment horizontal="center"/>
    </xf>
    <xf numFmtId="0" fontId="27" fillId="12" borderId="0" xfId="0" applyFont="1" applyFill="1"/>
    <xf numFmtId="14" fontId="25" fillId="12" borderId="0" xfId="0" applyNumberFormat="1" applyFont="1" applyFill="1"/>
    <xf numFmtId="0" fontId="25" fillId="12" borderId="0" xfId="0" applyFont="1" applyFill="1" applyAlignment="1">
      <alignment horizontal="center"/>
    </xf>
    <xf numFmtId="0" fontId="28" fillId="12" borderId="0" xfId="0" applyFont="1" applyFill="1" applyBorder="1" applyAlignment="1">
      <alignment horizontal="center"/>
    </xf>
    <xf numFmtId="0" fontId="25" fillId="12" borderId="0" xfId="0" applyFont="1" applyFill="1" applyBorder="1"/>
    <xf numFmtId="0" fontId="27" fillId="12" borderId="23" xfId="0" applyFont="1" applyFill="1" applyBorder="1" applyAlignment="1">
      <alignment horizontal="center"/>
    </xf>
    <xf numFmtId="0" fontId="27" fillId="12" borderId="22" xfId="0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1" fontId="25" fillId="12" borderId="0" xfId="0" applyNumberFormat="1" applyFont="1" applyFill="1"/>
    <xf numFmtId="1" fontId="27" fillId="12" borderId="0" xfId="0" applyNumberFormat="1" applyFont="1" applyFill="1" applyAlignment="1">
      <alignment horizontal="center"/>
    </xf>
    <xf numFmtId="14" fontId="0" fillId="8" borderId="0" xfId="0" applyNumberFormat="1" applyFill="1"/>
    <xf numFmtId="14" fontId="0" fillId="11" borderId="0" xfId="0" applyNumberFormat="1" applyFill="1"/>
    <xf numFmtId="164" fontId="0" fillId="11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66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39298</xdr:colOff>
      <xdr:row>9</xdr:row>
      <xdr:rowOff>141478</xdr:rowOff>
    </xdr:from>
    <xdr:ext cx="184730" cy="888641"/>
    <xdr:sp macro="" textlink="">
      <xdr:nvSpPr>
        <xdr:cNvPr id="2" name="مستطيل 1"/>
        <xdr:cNvSpPr/>
      </xdr:nvSpPr>
      <xdr:spPr>
        <a:xfrm>
          <a:off x="9984204822" y="3170428"/>
          <a:ext cx="18473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1</xdr:col>
      <xdr:colOff>1166203</xdr:colOff>
      <xdr:row>4</xdr:row>
      <xdr:rowOff>1332</xdr:rowOff>
    </xdr:from>
    <xdr:ext cx="4780732" cy="539058"/>
    <xdr:sp macro="" textlink="">
      <xdr:nvSpPr>
        <xdr:cNvPr id="3" name="مستطيل 2"/>
        <xdr:cNvSpPr/>
      </xdr:nvSpPr>
      <xdr:spPr>
        <a:xfrm>
          <a:off x="9983901640" y="1849182"/>
          <a:ext cx="4780732" cy="5390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MA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الوجبات</a:t>
          </a:r>
          <a:r>
            <a:rPr lang="ar-MA" sz="2000" b="1" kern="1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</a:t>
          </a:r>
          <a:r>
            <a:rPr lang="ar-DZ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ال</a:t>
          </a:r>
          <a:r>
            <a:rPr lang="ar-MA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مقدمة</a:t>
          </a:r>
          <a:r>
            <a:rPr lang="ar-MA" sz="2000" b="1" kern="1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</a:t>
          </a:r>
          <a:r>
            <a:rPr lang="ar-DZ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أكتوبر - نوفمبر - ديسمبر 2018</a:t>
          </a:r>
          <a:endParaRPr lang="fr-FR" sz="20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oneCellAnchor>
  <xdr:oneCellAnchor>
    <xdr:from>
      <xdr:col>12</xdr:col>
      <xdr:colOff>283741</xdr:colOff>
      <xdr:row>9</xdr:row>
      <xdr:rowOff>117221</xdr:rowOff>
    </xdr:from>
    <xdr:ext cx="184730" cy="937629"/>
    <xdr:sp macro="" textlink="">
      <xdr:nvSpPr>
        <xdr:cNvPr id="4" name="مستطيل 3"/>
        <xdr:cNvSpPr/>
      </xdr:nvSpPr>
      <xdr:spPr>
        <a:xfrm>
          <a:off x="9979902729" y="31461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7</xdr:col>
      <xdr:colOff>39298</xdr:colOff>
      <xdr:row>9</xdr:row>
      <xdr:rowOff>141478</xdr:rowOff>
    </xdr:from>
    <xdr:ext cx="184730" cy="888641"/>
    <xdr:sp macro="" textlink="">
      <xdr:nvSpPr>
        <xdr:cNvPr id="5" name="مستطيل 4"/>
        <xdr:cNvSpPr/>
      </xdr:nvSpPr>
      <xdr:spPr>
        <a:xfrm>
          <a:off x="9984204822" y="3170428"/>
          <a:ext cx="18473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12</xdr:col>
      <xdr:colOff>283741</xdr:colOff>
      <xdr:row>9</xdr:row>
      <xdr:rowOff>117221</xdr:rowOff>
    </xdr:from>
    <xdr:ext cx="184730" cy="937629"/>
    <xdr:sp macro="" textlink="">
      <xdr:nvSpPr>
        <xdr:cNvPr id="6" name="مستطيل 5"/>
        <xdr:cNvSpPr/>
      </xdr:nvSpPr>
      <xdr:spPr>
        <a:xfrm>
          <a:off x="9979902729" y="31461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314325</xdr:colOff>
      <xdr:row>0</xdr:row>
      <xdr:rowOff>66675</xdr:rowOff>
    </xdr:from>
    <xdr:ext cx="3495675" cy="623248"/>
    <xdr:sp macro="" textlink="">
      <xdr:nvSpPr>
        <xdr:cNvPr id="2" name="مستطيل 1"/>
        <xdr:cNvSpPr/>
      </xdr:nvSpPr>
      <xdr:spPr>
        <a:xfrm>
          <a:off x="6915150" y="66675"/>
          <a:ext cx="3495675" cy="62324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DZ" sz="36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إبتداءا من </a:t>
          </a:r>
          <a:r>
            <a:rPr lang="ar-DZ" sz="1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03/10/2018</a:t>
          </a:r>
          <a:endParaRPr lang="ar-SA" sz="1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r%2010/AppData/Local/Temp/wzf3f1/IFY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definedNames>
      <definedName name="IFYes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5"/>
  <sheetViews>
    <sheetView rightToLeft="1" topLeftCell="A9" workbookViewId="0">
      <selection activeCell="M36" sqref="M36"/>
    </sheetView>
  </sheetViews>
  <sheetFormatPr defaultColWidth="9.125" defaultRowHeight="14.25" x14ac:dyDescent="0.2"/>
  <cols>
    <col min="1" max="1" width="5" style="14" customWidth="1"/>
    <col min="2" max="2" width="19" style="21" customWidth="1"/>
    <col min="3" max="3" width="18.375" style="22" customWidth="1"/>
    <col min="4" max="4" width="15" style="14" hidden="1" customWidth="1"/>
    <col min="5" max="5" width="14.625" style="14" customWidth="1"/>
    <col min="6" max="6" width="12.375" style="19" customWidth="1"/>
    <col min="7" max="7" width="16.875" style="19" customWidth="1"/>
    <col min="8" max="8" width="10.875" style="14" bestFit="1" customWidth="1"/>
    <col min="9" max="10" width="9.125" style="14"/>
    <col min="11" max="11" width="22.625" style="15" customWidth="1"/>
    <col min="12" max="16384" width="9.125" style="14"/>
  </cols>
  <sheetData>
    <row r="1" spans="1:11" ht="41.25" customHeight="1" x14ac:dyDescent="1.55">
      <c r="A1" s="166" t="s">
        <v>23</v>
      </c>
      <c r="B1" s="166"/>
      <c r="C1" s="166"/>
      <c r="D1" s="166"/>
      <c r="E1" s="166"/>
      <c r="F1" s="166"/>
      <c r="G1" s="166"/>
      <c r="H1" s="166"/>
    </row>
    <row r="2" spans="1:11" ht="32.25" customHeight="1" x14ac:dyDescent="1.45">
      <c r="A2" s="167" t="s">
        <v>24</v>
      </c>
      <c r="B2" s="167"/>
      <c r="C2" s="167"/>
      <c r="D2" s="167"/>
      <c r="E2" s="167"/>
      <c r="F2" s="167"/>
      <c r="G2" s="167"/>
      <c r="H2" s="167"/>
    </row>
    <row r="3" spans="1:11" ht="40.5" x14ac:dyDescent="1.25">
      <c r="A3" s="16" t="s">
        <v>25</v>
      </c>
      <c r="B3" s="17"/>
      <c r="C3" s="18"/>
    </row>
    <row r="4" spans="1:11" ht="31.5" customHeight="1" x14ac:dyDescent="1.25">
      <c r="A4" s="16" t="s">
        <v>26</v>
      </c>
      <c r="B4" s="17"/>
      <c r="C4" s="18"/>
    </row>
    <row r="5" spans="1:11" ht="18" x14ac:dyDescent="0.25">
      <c r="A5" s="20"/>
      <c r="B5" s="17"/>
      <c r="C5" s="18"/>
    </row>
    <row r="6" spans="1:11" ht="18" x14ac:dyDescent="0.25">
      <c r="A6" s="20"/>
      <c r="B6" s="17"/>
      <c r="C6" s="18"/>
    </row>
    <row r="7" spans="1:11" ht="18" x14ac:dyDescent="0.25">
      <c r="A7" s="20"/>
      <c r="B7" s="17"/>
      <c r="C7" s="18"/>
    </row>
    <row r="8" spans="1:11" ht="21" customHeight="1" x14ac:dyDescent="0.2"/>
    <row r="9" spans="1:11" ht="15.75" customHeight="1" x14ac:dyDescent="0.2">
      <c r="A9" s="168" t="s">
        <v>27</v>
      </c>
      <c r="B9" s="171" t="s">
        <v>28</v>
      </c>
      <c r="C9" s="168" t="s">
        <v>29</v>
      </c>
      <c r="D9" s="174" t="s">
        <v>30</v>
      </c>
      <c r="E9" s="175"/>
      <c r="F9" s="180" t="s">
        <v>31</v>
      </c>
      <c r="G9" s="180" t="s">
        <v>32</v>
      </c>
      <c r="K9" s="31"/>
    </row>
    <row r="10" spans="1:11" ht="18" customHeight="1" x14ac:dyDescent="0.2">
      <c r="A10" s="169"/>
      <c r="B10" s="172"/>
      <c r="C10" s="169"/>
      <c r="D10" s="176"/>
      <c r="E10" s="177"/>
      <c r="F10" s="181"/>
      <c r="G10" s="181"/>
      <c r="K10" s="31"/>
    </row>
    <row r="11" spans="1:11" s="23" customFormat="1" ht="12" customHeight="1" x14ac:dyDescent="0.25">
      <c r="A11" s="170"/>
      <c r="B11" s="173"/>
      <c r="C11" s="170"/>
      <c r="D11" s="178"/>
      <c r="E11" s="179"/>
      <c r="F11" s="182"/>
      <c r="G11" s="182"/>
      <c r="K11" s="31"/>
    </row>
    <row r="12" spans="1:11" ht="15.75" customHeight="1" x14ac:dyDescent="0.25">
      <c r="A12" s="24" t="s">
        <v>4</v>
      </c>
      <c r="B12" s="25" t="s">
        <v>36</v>
      </c>
      <c r="C12" s="26" t="s">
        <v>34</v>
      </c>
      <c r="D12" s="27">
        <v>54</v>
      </c>
      <c r="E12" s="28"/>
      <c r="F12" s="29">
        <v>100</v>
      </c>
      <c r="G12" s="29">
        <f>E12*F12</f>
        <v>0</v>
      </c>
      <c r="H12" s="30"/>
      <c r="I12" s="30"/>
      <c r="K12" s="31"/>
    </row>
    <row r="13" spans="1:11" ht="15.75" customHeight="1" x14ac:dyDescent="0.25">
      <c r="A13" s="24" t="s">
        <v>5</v>
      </c>
      <c r="B13" s="112" t="s">
        <v>54</v>
      </c>
      <c r="C13" s="26" t="s">
        <v>34</v>
      </c>
      <c r="D13" s="27">
        <v>54</v>
      </c>
      <c r="E13" s="28"/>
      <c r="F13" s="29">
        <v>100</v>
      </c>
      <c r="G13" s="29">
        <f t="shared" ref="G13:G26" si="0">E13*F13</f>
        <v>0</v>
      </c>
      <c r="H13" s="30"/>
      <c r="I13" s="30"/>
      <c r="K13" s="31"/>
    </row>
    <row r="14" spans="1:11" ht="15.75" customHeight="1" x14ac:dyDescent="0.25">
      <c r="A14" s="24" t="s">
        <v>6</v>
      </c>
      <c r="B14" s="112" t="s">
        <v>46</v>
      </c>
      <c r="C14" s="26" t="s">
        <v>34</v>
      </c>
      <c r="D14" s="27">
        <v>51</v>
      </c>
      <c r="E14" s="28"/>
      <c r="F14" s="29">
        <v>100</v>
      </c>
      <c r="G14" s="29">
        <f t="shared" si="0"/>
        <v>0</v>
      </c>
      <c r="H14" s="30"/>
      <c r="I14" s="30"/>
      <c r="K14" s="31"/>
    </row>
    <row r="15" spans="1:11" ht="15.75" customHeight="1" x14ac:dyDescent="0.25">
      <c r="A15" s="24" t="s">
        <v>7</v>
      </c>
      <c r="B15" s="113" t="s">
        <v>50</v>
      </c>
      <c r="C15" s="26" t="s">
        <v>33</v>
      </c>
      <c r="D15" s="27"/>
      <c r="E15" s="28"/>
      <c r="F15" s="29">
        <v>100</v>
      </c>
      <c r="G15" s="29"/>
      <c r="H15" s="107"/>
      <c r="I15" s="107"/>
      <c r="K15" s="31"/>
    </row>
    <row r="16" spans="1:11" ht="15.75" customHeight="1" x14ac:dyDescent="0.25">
      <c r="A16" s="24" t="s">
        <v>8</v>
      </c>
      <c r="B16" s="23" t="s">
        <v>53</v>
      </c>
      <c r="C16" s="26" t="s">
        <v>34</v>
      </c>
      <c r="D16" s="27">
        <v>54</v>
      </c>
      <c r="E16" s="28"/>
      <c r="F16" s="29">
        <v>100</v>
      </c>
      <c r="G16" s="29">
        <f t="shared" si="0"/>
        <v>0</v>
      </c>
      <c r="H16" s="30"/>
      <c r="I16" s="30"/>
      <c r="K16" s="31"/>
    </row>
    <row r="17" spans="1:22" ht="15.75" customHeight="1" x14ac:dyDescent="0.25">
      <c r="A17" s="24" t="s">
        <v>9</v>
      </c>
      <c r="B17" s="112" t="s">
        <v>56</v>
      </c>
      <c r="C17" s="26" t="s">
        <v>34</v>
      </c>
      <c r="D17" s="27">
        <v>54</v>
      </c>
      <c r="E17" s="28"/>
      <c r="F17" s="29">
        <v>100</v>
      </c>
      <c r="G17" s="29">
        <f t="shared" si="0"/>
        <v>0</v>
      </c>
      <c r="H17" s="30"/>
      <c r="I17" s="30"/>
      <c r="K17" s="31"/>
    </row>
    <row r="18" spans="1:22" ht="15.75" customHeight="1" x14ac:dyDescent="0.25">
      <c r="A18" s="24" t="s">
        <v>10</v>
      </c>
      <c r="B18" s="112" t="s">
        <v>55</v>
      </c>
      <c r="C18" s="26" t="s">
        <v>69</v>
      </c>
      <c r="D18" s="27">
        <v>54</v>
      </c>
      <c r="E18" s="28"/>
      <c r="F18" s="29">
        <v>100</v>
      </c>
      <c r="G18" s="29">
        <f t="shared" si="0"/>
        <v>0</v>
      </c>
      <c r="H18" s="30"/>
      <c r="I18" s="30"/>
      <c r="K18" s="31"/>
    </row>
    <row r="19" spans="1:22" ht="15.75" customHeight="1" x14ac:dyDescent="0.25">
      <c r="A19" s="24" t="s">
        <v>11</v>
      </c>
      <c r="B19" s="113" t="s">
        <v>57</v>
      </c>
      <c r="C19" s="26" t="s">
        <v>34</v>
      </c>
      <c r="D19" s="27">
        <v>38</v>
      </c>
      <c r="E19" s="28"/>
      <c r="F19" s="29">
        <v>100</v>
      </c>
      <c r="G19" s="29">
        <f t="shared" si="0"/>
        <v>0</v>
      </c>
      <c r="H19" s="30"/>
      <c r="I19" s="30"/>
      <c r="K19" s="31"/>
    </row>
    <row r="20" spans="1:22" ht="15.75" customHeight="1" x14ac:dyDescent="0.25">
      <c r="A20" s="24" t="s">
        <v>12</v>
      </c>
      <c r="B20" s="113" t="s">
        <v>58</v>
      </c>
      <c r="C20" s="26" t="s">
        <v>34</v>
      </c>
      <c r="D20" s="27">
        <v>35</v>
      </c>
      <c r="E20" s="28"/>
      <c r="F20" s="29">
        <v>100</v>
      </c>
      <c r="G20" s="29">
        <f t="shared" si="0"/>
        <v>0</v>
      </c>
      <c r="H20" s="30"/>
      <c r="I20" s="30"/>
      <c r="K20" s="31"/>
    </row>
    <row r="21" spans="1:22" ht="15.75" customHeight="1" x14ac:dyDescent="0.25">
      <c r="A21" s="24" t="s">
        <v>13</v>
      </c>
      <c r="B21" s="113" t="s">
        <v>49</v>
      </c>
      <c r="C21" s="26" t="s">
        <v>34</v>
      </c>
      <c r="D21" s="27"/>
      <c r="E21" s="28"/>
      <c r="F21" s="29">
        <v>100</v>
      </c>
      <c r="G21" s="29"/>
      <c r="H21" s="107"/>
      <c r="I21" s="107"/>
      <c r="K21" s="31"/>
    </row>
    <row r="22" spans="1:22" ht="15.75" customHeight="1" x14ac:dyDescent="0.25">
      <c r="A22" s="24" t="s">
        <v>14</v>
      </c>
      <c r="B22" s="113" t="s">
        <v>59</v>
      </c>
      <c r="C22" s="26" t="s">
        <v>34</v>
      </c>
      <c r="D22" s="27">
        <v>0</v>
      </c>
      <c r="E22" s="28"/>
      <c r="F22" s="29">
        <v>100</v>
      </c>
      <c r="G22" s="29">
        <f t="shared" si="0"/>
        <v>0</v>
      </c>
      <c r="H22" s="30"/>
      <c r="I22" s="30"/>
      <c r="K22" s="31"/>
    </row>
    <row r="23" spans="1:22" ht="15.75" customHeight="1" x14ac:dyDescent="0.25">
      <c r="A23" s="24" t="s">
        <v>15</v>
      </c>
      <c r="B23" s="25" t="s">
        <v>35</v>
      </c>
      <c r="C23" s="26" t="s">
        <v>34</v>
      </c>
      <c r="D23" s="27">
        <v>0</v>
      </c>
      <c r="E23" s="28"/>
      <c r="F23" s="29">
        <v>100</v>
      </c>
      <c r="G23" s="29">
        <f t="shared" si="0"/>
        <v>0</v>
      </c>
      <c r="H23" s="30"/>
      <c r="I23" s="30"/>
      <c r="K23" s="107"/>
    </row>
    <row r="24" spans="1:22" s="15" customFormat="1" ht="15.75" customHeight="1" x14ac:dyDescent="0.25">
      <c r="A24" s="24" t="s">
        <v>16</v>
      </c>
      <c r="B24" s="112" t="s">
        <v>45</v>
      </c>
      <c r="C24" s="26" t="s">
        <v>33</v>
      </c>
      <c r="D24" s="27"/>
      <c r="E24" s="28"/>
      <c r="F24" s="29">
        <v>100</v>
      </c>
      <c r="G24" s="29">
        <f t="shared" si="0"/>
        <v>0</v>
      </c>
      <c r="H24" s="30"/>
      <c r="I24" s="30"/>
      <c r="K24" s="107"/>
    </row>
    <row r="25" spans="1:22" s="15" customFormat="1" ht="15.75" customHeight="1" x14ac:dyDescent="0.25">
      <c r="A25" s="24" t="s">
        <v>17</v>
      </c>
      <c r="B25" s="112" t="s">
        <v>60</v>
      </c>
      <c r="C25" s="26" t="s">
        <v>34</v>
      </c>
      <c r="D25" s="27"/>
      <c r="E25" s="28"/>
      <c r="F25" s="29">
        <v>100</v>
      </c>
      <c r="G25" s="29">
        <f t="shared" si="0"/>
        <v>0</v>
      </c>
      <c r="H25" s="30"/>
      <c r="I25" s="30"/>
      <c r="K25" s="107"/>
    </row>
    <row r="26" spans="1:22" s="15" customFormat="1" ht="15.75" customHeight="1" x14ac:dyDescent="0.25">
      <c r="A26" s="24" t="s">
        <v>18</v>
      </c>
      <c r="B26" s="114" t="s">
        <v>52</v>
      </c>
      <c r="C26" s="26" t="s">
        <v>34</v>
      </c>
      <c r="D26" s="27"/>
      <c r="E26" s="28"/>
      <c r="F26" s="29">
        <v>100</v>
      </c>
      <c r="G26" s="29">
        <f t="shared" si="0"/>
        <v>0</v>
      </c>
      <c r="H26" s="30"/>
      <c r="I26" s="30"/>
      <c r="K26" s="107"/>
    </row>
    <row r="27" spans="1:22" s="15" customFormat="1" ht="15.75" customHeight="1" x14ac:dyDescent="0.25">
      <c r="A27" s="24" t="s">
        <v>19</v>
      </c>
      <c r="B27" s="114" t="s">
        <v>61</v>
      </c>
      <c r="C27" s="26" t="s">
        <v>70</v>
      </c>
      <c r="D27" s="30"/>
      <c r="E27" s="28"/>
      <c r="F27" s="29">
        <v>100</v>
      </c>
      <c r="G27" s="33">
        <f>SUM(G12:G26)</f>
        <v>0</v>
      </c>
      <c r="H27" s="30"/>
      <c r="I27" s="107"/>
      <c r="J27" s="113"/>
      <c r="K27" s="107"/>
    </row>
    <row r="28" spans="1:22" ht="15.75" customHeight="1" x14ac:dyDescent="0.25">
      <c r="A28" s="24" t="s">
        <v>20</v>
      </c>
      <c r="B28" s="112" t="s">
        <v>47</v>
      </c>
      <c r="C28" s="26" t="s">
        <v>33</v>
      </c>
      <c r="D28" s="30"/>
      <c r="E28" s="28"/>
      <c r="F28" s="29">
        <v>100</v>
      </c>
      <c r="G28" s="33">
        <f>SUM(G13:G27)</f>
        <v>0</v>
      </c>
      <c r="I28" s="107"/>
      <c r="J28" s="15"/>
      <c r="K28" s="107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15.75" customHeight="1" x14ac:dyDescent="0.25">
      <c r="A29" s="24" t="s">
        <v>21</v>
      </c>
      <c r="B29" s="114" t="s">
        <v>62</v>
      </c>
      <c r="C29" s="26" t="s">
        <v>33</v>
      </c>
      <c r="D29" s="84"/>
      <c r="E29" s="28"/>
      <c r="F29" s="29">
        <v>100</v>
      </c>
      <c r="G29" s="33">
        <f>SUM(G14:G28)</f>
        <v>0</v>
      </c>
      <c r="H29" s="84"/>
      <c r="I29" s="84"/>
      <c r="J29" s="84"/>
      <c r="K29" s="84"/>
      <c r="L29" s="84"/>
      <c r="M29" s="84"/>
      <c r="N29" s="85"/>
      <c r="O29" s="85"/>
      <c r="P29" s="84"/>
      <c r="Q29" s="85"/>
      <c r="R29" s="85"/>
      <c r="S29" s="85"/>
      <c r="T29" s="85"/>
      <c r="U29" s="85"/>
      <c r="V29" s="15"/>
    </row>
    <row r="30" spans="1:22" ht="15.75" customHeight="1" x14ac:dyDescent="0.25">
      <c r="A30" s="24" t="s">
        <v>22</v>
      </c>
      <c r="B30" s="111" t="s">
        <v>44</v>
      </c>
      <c r="C30" s="26" t="s">
        <v>33</v>
      </c>
      <c r="D30" s="30"/>
      <c r="E30" s="28"/>
      <c r="F30" s="29">
        <v>100</v>
      </c>
      <c r="G30" s="33">
        <f>SUM(G16:G29)</f>
        <v>0</v>
      </c>
      <c r="H30" s="35"/>
      <c r="I30" s="107"/>
      <c r="J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5.75" customHeight="1" x14ac:dyDescent="0.25">
      <c r="A31" s="24" t="s">
        <v>71</v>
      </c>
      <c r="B31" s="114" t="s">
        <v>64</v>
      </c>
      <c r="C31" s="26" t="s">
        <v>34</v>
      </c>
      <c r="E31" s="28"/>
      <c r="F31" s="29">
        <v>100</v>
      </c>
      <c r="G31" s="33">
        <f>SUM(G17:G30)</f>
        <v>0</v>
      </c>
    </row>
    <row r="32" spans="1:22" ht="15.75" customHeight="1" x14ac:dyDescent="0.25">
      <c r="A32" s="24" t="s">
        <v>72</v>
      </c>
      <c r="B32" s="114" t="s">
        <v>65</v>
      </c>
      <c r="C32" s="26" t="s">
        <v>34</v>
      </c>
      <c r="E32" s="28"/>
      <c r="F32" s="29">
        <v>100</v>
      </c>
      <c r="G32" s="33">
        <f>SUM(G18:G31)</f>
        <v>0</v>
      </c>
    </row>
    <row r="33" spans="2:13" ht="15.75" x14ac:dyDescent="0.2">
      <c r="F33" s="32" t="s">
        <v>32</v>
      </c>
      <c r="G33" s="33">
        <f>SUM(G19:G32)</f>
        <v>0</v>
      </c>
    </row>
    <row r="34" spans="2:13" ht="15.75" x14ac:dyDescent="0.25">
      <c r="B34" s="25" t="s">
        <v>36</v>
      </c>
      <c r="C34" s="112" t="s">
        <v>54</v>
      </c>
      <c r="E34" s="112" t="s">
        <v>46</v>
      </c>
      <c r="F34" s="113" t="s">
        <v>50</v>
      </c>
      <c r="G34" s="23" t="s">
        <v>53</v>
      </c>
      <c r="H34" s="112" t="s">
        <v>56</v>
      </c>
      <c r="I34" s="112" t="s">
        <v>55</v>
      </c>
      <c r="J34" s="113" t="s">
        <v>57</v>
      </c>
      <c r="K34" s="113" t="s">
        <v>58</v>
      </c>
      <c r="L34" s="113" t="s">
        <v>49</v>
      </c>
    </row>
    <row r="36" spans="2:13" ht="15.75" x14ac:dyDescent="0.25">
      <c r="B36" s="113" t="s">
        <v>59</v>
      </c>
      <c r="C36" s="25" t="s">
        <v>35</v>
      </c>
      <c r="E36" s="112" t="s">
        <v>45</v>
      </c>
      <c r="F36" s="112" t="s">
        <v>60</v>
      </c>
      <c r="G36" s="114" t="s">
        <v>52</v>
      </c>
      <c r="H36" s="114" t="s">
        <v>61</v>
      </c>
      <c r="I36" s="112" t="s">
        <v>47</v>
      </c>
      <c r="J36" s="114" t="s">
        <v>62</v>
      </c>
      <c r="K36" s="111" t="s">
        <v>44</v>
      </c>
      <c r="L36" s="114" t="s">
        <v>64</v>
      </c>
      <c r="M36" s="114" t="s">
        <v>65</v>
      </c>
    </row>
    <row r="44" spans="2:13" ht="15.75" x14ac:dyDescent="0.25">
      <c r="E44" s="164" t="s">
        <v>37</v>
      </c>
      <c r="F44" s="164"/>
      <c r="G44" s="164"/>
    </row>
    <row r="45" spans="2:13" ht="15.75" x14ac:dyDescent="0.25">
      <c r="B45" s="34" t="s">
        <v>38</v>
      </c>
      <c r="F45" s="165" t="s">
        <v>39</v>
      </c>
      <c r="G45" s="165"/>
    </row>
  </sheetData>
  <mergeCells count="10">
    <mergeCell ref="E44:G44"/>
    <mergeCell ref="F45:G45"/>
    <mergeCell ref="A1:H1"/>
    <mergeCell ref="A2:H2"/>
    <mergeCell ref="A9:A11"/>
    <mergeCell ref="B9:B11"/>
    <mergeCell ref="C9:C11"/>
    <mergeCell ref="D9:E11"/>
    <mergeCell ref="F9:F11"/>
    <mergeCell ref="G9:G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83"/>
  <sheetViews>
    <sheetView showGridLines="0" workbookViewId="0">
      <selection activeCell="T5" sqref="T5"/>
    </sheetView>
  </sheetViews>
  <sheetFormatPr defaultColWidth="9.125" defaultRowHeight="14.25" x14ac:dyDescent="0.2"/>
  <cols>
    <col min="1" max="1" width="2" style="39" customWidth="1"/>
    <col min="2" max="2" width="8" style="40" customWidth="1"/>
    <col min="3" max="3" width="11.125" style="1" customWidth="1"/>
    <col min="4" max="4" width="9.25" style="1" customWidth="1"/>
    <col min="5" max="5" width="2" style="1" customWidth="1"/>
    <col min="6" max="6" width="4.25" style="39" customWidth="1"/>
    <col min="7" max="7" width="8.375" style="40" customWidth="1"/>
    <col min="8" max="8" width="9.125" style="1"/>
    <col min="9" max="9" width="9" style="1" customWidth="1"/>
    <col min="10" max="11" width="3.375" style="1" customWidth="1"/>
    <col min="12" max="12" width="7.625" style="40" customWidth="1"/>
    <col min="13" max="13" width="9.125" style="1"/>
    <col min="14" max="14" width="10.75" style="1" bestFit="1" customWidth="1"/>
    <col min="15" max="18" width="9.125" style="1"/>
    <col min="19" max="19" width="10.125" style="1" customWidth="1"/>
    <col min="20" max="20" width="6.875" style="1" customWidth="1"/>
    <col min="21" max="16384" width="9.125" style="1"/>
  </cols>
  <sheetData>
    <row r="1" spans="1:20" ht="18" x14ac:dyDescent="0.25">
      <c r="A1" s="149"/>
      <c r="B1" s="184">
        <f>M3+H3+C3</f>
        <v>22</v>
      </c>
      <c r="C1" s="146" t="s">
        <v>32</v>
      </c>
      <c r="F1" s="149"/>
    </row>
    <row r="2" spans="1:20" x14ac:dyDescent="0.2">
      <c r="A2" s="149"/>
      <c r="B2" s="185"/>
      <c r="F2" s="149"/>
    </row>
    <row r="3" spans="1:20" ht="15" customHeight="1" x14ac:dyDescent="0.2">
      <c r="C3" s="186">
        <f>B45</f>
        <v>9</v>
      </c>
      <c r="H3" s="186">
        <f>G43</f>
        <v>8</v>
      </c>
      <c r="M3" s="186">
        <f>L44</f>
        <v>5</v>
      </c>
    </row>
    <row r="4" spans="1:20" ht="15" customHeight="1" x14ac:dyDescent="0.25">
      <c r="B4" s="53" t="s">
        <v>40</v>
      </c>
      <c r="C4" s="187"/>
      <c r="G4" s="53" t="s">
        <v>41</v>
      </c>
      <c r="H4" s="187"/>
      <c r="L4" s="53" t="s">
        <v>42</v>
      </c>
      <c r="M4" s="187"/>
      <c r="O4" s="183"/>
      <c r="P4" s="183"/>
      <c r="Q4" s="183"/>
    </row>
    <row r="5" spans="1:20" x14ac:dyDescent="0.2">
      <c r="O5" s="183"/>
      <c r="P5" s="183"/>
      <c r="Q5" s="183"/>
    </row>
    <row r="6" spans="1:20" ht="15" x14ac:dyDescent="0.25">
      <c r="B6" s="4">
        <v>1</v>
      </c>
      <c r="C6" s="36" t="s">
        <v>2</v>
      </c>
      <c r="G6" s="4">
        <v>1</v>
      </c>
      <c r="H6" s="36" t="s">
        <v>2</v>
      </c>
      <c r="L6" s="4">
        <v>1</v>
      </c>
      <c r="M6" s="36" t="s">
        <v>2</v>
      </c>
    </row>
    <row r="7" spans="1:20" s="55" customFormat="1" ht="15" x14ac:dyDescent="0.25">
      <c r="A7" s="54"/>
      <c r="B7" s="4">
        <v>0</v>
      </c>
      <c r="C7" s="36" t="s">
        <v>3</v>
      </c>
      <c r="F7" s="54"/>
      <c r="G7" s="4">
        <v>0</v>
      </c>
      <c r="H7" s="36" t="s">
        <v>3</v>
      </c>
      <c r="L7" s="4">
        <v>0</v>
      </c>
      <c r="M7" s="36" t="s">
        <v>3</v>
      </c>
    </row>
    <row r="8" spans="1:20" ht="15" x14ac:dyDescent="0.25">
      <c r="B8" s="4">
        <v>1</v>
      </c>
      <c r="C8" s="36" t="s">
        <v>0</v>
      </c>
      <c r="G8" s="4">
        <v>1</v>
      </c>
      <c r="H8" s="36" t="s">
        <v>0</v>
      </c>
      <c r="L8" s="4">
        <v>1</v>
      </c>
      <c r="M8" s="36" t="s">
        <v>0</v>
      </c>
    </row>
    <row r="9" spans="1:20" ht="15" x14ac:dyDescent="0.25">
      <c r="B9" s="4">
        <v>0</v>
      </c>
      <c r="C9" s="36" t="s">
        <v>1</v>
      </c>
      <c r="G9" s="4">
        <v>0</v>
      </c>
      <c r="H9" s="36" t="s">
        <v>1</v>
      </c>
      <c r="L9" s="4">
        <v>0</v>
      </c>
      <c r="M9" s="36" t="s">
        <v>1</v>
      </c>
    </row>
    <row r="10" spans="1:20" s="7" customFormat="1" x14ac:dyDescent="0.2">
      <c r="A10" s="9"/>
      <c r="B10" s="65"/>
      <c r="C10" s="8"/>
      <c r="D10" s="12"/>
      <c r="E10" s="12"/>
      <c r="F10" s="11"/>
      <c r="G10" s="65"/>
      <c r="H10" s="8"/>
      <c r="I10" s="12"/>
      <c r="J10" s="12"/>
      <c r="K10" s="12"/>
      <c r="L10" s="65"/>
      <c r="M10" s="8"/>
      <c r="N10" s="12"/>
    </row>
    <row r="11" spans="1:20" s="7" customFormat="1" x14ac:dyDescent="0.2">
      <c r="A11" s="9"/>
      <c r="B11" s="38"/>
      <c r="C11" s="41" t="s">
        <v>3</v>
      </c>
      <c r="D11" s="64">
        <v>42278</v>
      </c>
      <c r="F11" s="9"/>
      <c r="G11" s="38">
        <f>G9</f>
        <v>0</v>
      </c>
      <c r="H11" s="41" t="s">
        <v>1</v>
      </c>
      <c r="I11" s="64">
        <v>42309</v>
      </c>
      <c r="L11" s="38"/>
      <c r="M11" s="37"/>
      <c r="N11" s="64">
        <v>42339</v>
      </c>
      <c r="P11" s="67"/>
      <c r="Q11" s="67"/>
      <c r="R11" s="67"/>
    </row>
    <row r="12" spans="1:20" s="7" customFormat="1" x14ac:dyDescent="0.2">
      <c r="A12" s="9"/>
      <c r="B12" s="38"/>
      <c r="C12" s="37"/>
      <c r="D12" s="64">
        <v>42279</v>
      </c>
      <c r="F12" s="9"/>
      <c r="G12" s="38"/>
      <c r="H12" s="37"/>
      <c r="I12" s="64">
        <v>42310</v>
      </c>
      <c r="L12" s="38">
        <f>L6</f>
        <v>1</v>
      </c>
      <c r="M12" s="41" t="s">
        <v>2</v>
      </c>
      <c r="N12" s="64">
        <v>42340</v>
      </c>
      <c r="P12" s="67"/>
      <c r="Q12" s="68"/>
      <c r="R12" s="69"/>
      <c r="S12" s="150"/>
      <c r="T12" s="130"/>
    </row>
    <row r="13" spans="1:20" s="7" customFormat="1" ht="15" x14ac:dyDescent="0.25">
      <c r="A13" s="9"/>
      <c r="B13" s="38">
        <f>B8</f>
        <v>1</v>
      </c>
      <c r="C13" s="76" t="s">
        <v>0</v>
      </c>
      <c r="D13" s="77">
        <v>42280</v>
      </c>
      <c r="F13" s="9"/>
      <c r="G13" s="38"/>
      <c r="H13" s="37"/>
      <c r="I13" s="64">
        <v>42311</v>
      </c>
      <c r="L13" s="38">
        <f>L7</f>
        <v>0</v>
      </c>
      <c r="M13" s="41" t="s">
        <v>3</v>
      </c>
      <c r="N13" s="64">
        <v>42341</v>
      </c>
      <c r="P13" s="67"/>
      <c r="Q13" s="69"/>
      <c r="R13" s="70"/>
      <c r="S13" s="151"/>
      <c r="T13" s="130"/>
    </row>
    <row r="14" spans="1:20" s="7" customFormat="1" x14ac:dyDescent="0.2">
      <c r="A14" s="9"/>
      <c r="B14" s="38">
        <f>B9</f>
        <v>0</v>
      </c>
      <c r="C14" s="41" t="s">
        <v>1</v>
      </c>
      <c r="D14" s="64">
        <v>42281</v>
      </c>
      <c r="F14" s="9"/>
      <c r="G14" s="38">
        <f>G6</f>
        <v>1</v>
      </c>
      <c r="H14" s="41" t="s">
        <v>2</v>
      </c>
      <c r="I14" s="64">
        <v>42312</v>
      </c>
      <c r="L14" s="38"/>
      <c r="M14" s="37"/>
      <c r="N14" s="64">
        <v>42342</v>
      </c>
      <c r="P14" s="67"/>
      <c r="Q14" s="69"/>
      <c r="R14" s="70"/>
      <c r="S14" s="151"/>
      <c r="T14" s="130"/>
    </row>
    <row r="15" spans="1:20" s="7" customFormat="1" x14ac:dyDescent="0.2">
      <c r="A15" s="9"/>
      <c r="B15" s="38"/>
      <c r="C15" s="37"/>
      <c r="D15" s="64">
        <v>42282</v>
      </c>
      <c r="F15" s="9"/>
      <c r="G15" s="38">
        <f>G7</f>
        <v>0</v>
      </c>
      <c r="H15" s="41" t="s">
        <v>3</v>
      </c>
      <c r="I15" s="64">
        <v>42313</v>
      </c>
      <c r="L15" s="38">
        <f>L8</f>
        <v>1</v>
      </c>
      <c r="M15" s="41" t="s">
        <v>0</v>
      </c>
      <c r="N15" s="64">
        <v>42343</v>
      </c>
      <c r="P15" s="67"/>
      <c r="Q15" s="70"/>
      <c r="R15" s="69"/>
      <c r="S15" s="151"/>
      <c r="T15" s="130"/>
    </row>
    <row r="16" spans="1:20" s="7" customFormat="1" x14ac:dyDescent="0.2">
      <c r="A16" s="10"/>
      <c r="B16" s="38"/>
      <c r="C16" s="37"/>
      <c r="D16" s="64">
        <v>42283</v>
      </c>
      <c r="F16" s="9"/>
      <c r="G16" s="38"/>
      <c r="H16" s="37"/>
      <c r="I16" s="64">
        <v>42314</v>
      </c>
      <c r="L16" s="38">
        <f>L9</f>
        <v>0</v>
      </c>
      <c r="M16" s="41" t="s">
        <v>1</v>
      </c>
      <c r="N16" s="64">
        <v>42344</v>
      </c>
      <c r="P16" s="67"/>
      <c r="Q16" s="69"/>
      <c r="R16" s="69"/>
      <c r="S16" s="152"/>
      <c r="T16" s="130"/>
    </row>
    <row r="17" spans="1:20" s="7" customFormat="1" x14ac:dyDescent="0.2">
      <c r="A17" s="9"/>
      <c r="B17" s="38">
        <f>B6</f>
        <v>1</v>
      </c>
      <c r="C17" s="41" t="s">
        <v>2</v>
      </c>
      <c r="D17" s="64">
        <v>42284</v>
      </c>
      <c r="F17" s="9"/>
      <c r="G17" s="38">
        <f>G8</f>
        <v>1</v>
      </c>
      <c r="H17" s="41" t="s">
        <v>0</v>
      </c>
      <c r="I17" s="64">
        <v>42315</v>
      </c>
      <c r="L17" s="38"/>
      <c r="M17" s="37"/>
      <c r="N17" s="64">
        <v>42345</v>
      </c>
      <c r="P17" s="67"/>
      <c r="Q17" s="69"/>
      <c r="R17" s="70"/>
      <c r="S17" s="151"/>
      <c r="T17" s="130"/>
    </row>
    <row r="18" spans="1:20" s="7" customFormat="1" x14ac:dyDescent="0.2">
      <c r="A18" s="9"/>
      <c r="B18" s="38">
        <f>B7</f>
        <v>0</v>
      </c>
      <c r="C18" s="41" t="s">
        <v>3</v>
      </c>
      <c r="D18" s="64">
        <v>42285</v>
      </c>
      <c r="F18" s="9"/>
      <c r="G18" s="38">
        <f>G9</f>
        <v>0</v>
      </c>
      <c r="H18" s="41" t="s">
        <v>1</v>
      </c>
      <c r="I18" s="64">
        <v>42316</v>
      </c>
      <c r="L18" s="38"/>
      <c r="M18" s="37"/>
      <c r="N18" s="64">
        <v>42346</v>
      </c>
      <c r="P18" s="67"/>
      <c r="Q18" s="70"/>
      <c r="R18" s="69"/>
      <c r="S18" s="151"/>
      <c r="T18" s="130"/>
    </row>
    <row r="19" spans="1:20" s="7" customFormat="1" x14ac:dyDescent="0.2">
      <c r="A19" s="9"/>
      <c r="B19" s="38"/>
      <c r="C19" s="37"/>
      <c r="D19" s="64">
        <v>42286</v>
      </c>
      <c r="F19" s="9"/>
      <c r="G19" s="38"/>
      <c r="H19" s="37"/>
      <c r="I19" s="64">
        <v>42317</v>
      </c>
      <c r="L19" s="38">
        <f>L6</f>
        <v>1</v>
      </c>
      <c r="M19" s="41" t="s">
        <v>2</v>
      </c>
      <c r="N19" s="64">
        <v>42347</v>
      </c>
      <c r="P19" s="67"/>
      <c r="Q19" s="68"/>
      <c r="R19" s="69"/>
      <c r="S19" s="151"/>
      <c r="T19" s="130"/>
    </row>
    <row r="20" spans="1:20" s="7" customFormat="1" x14ac:dyDescent="0.2">
      <c r="A20" s="9"/>
      <c r="B20" s="38">
        <f>B8</f>
        <v>1</v>
      </c>
      <c r="C20" s="41" t="s">
        <v>0</v>
      </c>
      <c r="D20" s="64">
        <v>42287</v>
      </c>
      <c r="F20" s="9"/>
      <c r="G20" s="38"/>
      <c r="H20" s="37"/>
      <c r="I20" s="64">
        <v>42318</v>
      </c>
      <c r="L20" s="38">
        <f>L7</f>
        <v>0</v>
      </c>
      <c r="M20" s="41" t="s">
        <v>3</v>
      </c>
      <c r="N20" s="64">
        <v>42348</v>
      </c>
      <c r="P20" s="67"/>
      <c r="Q20" s="68"/>
      <c r="R20" s="70"/>
      <c r="S20" s="151"/>
      <c r="T20" s="130"/>
    </row>
    <row r="21" spans="1:20" s="7" customFormat="1" x14ac:dyDescent="0.2">
      <c r="A21" s="9"/>
      <c r="B21" s="38">
        <f>B9</f>
        <v>0</v>
      </c>
      <c r="C21" s="41" t="s">
        <v>1</v>
      </c>
      <c r="D21" s="64">
        <v>42288</v>
      </c>
      <c r="F21" s="9"/>
      <c r="G21" s="38">
        <f>G6</f>
        <v>1</v>
      </c>
      <c r="H21" s="41" t="s">
        <v>2</v>
      </c>
      <c r="I21" s="64">
        <v>42319</v>
      </c>
      <c r="L21" s="38"/>
      <c r="M21" s="37"/>
      <c r="N21" s="64">
        <v>42349</v>
      </c>
      <c r="P21" s="67"/>
      <c r="Q21" s="68"/>
      <c r="R21" s="68"/>
      <c r="S21" s="151"/>
      <c r="T21" s="130"/>
    </row>
    <row r="22" spans="1:20" s="7" customFormat="1" x14ac:dyDescent="0.2">
      <c r="A22" s="9"/>
      <c r="B22" s="38"/>
      <c r="C22" s="37"/>
      <c r="D22" s="64">
        <v>42289</v>
      </c>
      <c r="F22" s="9"/>
      <c r="G22" s="38">
        <f>G7</f>
        <v>0</v>
      </c>
      <c r="H22" s="41" t="s">
        <v>3</v>
      </c>
      <c r="I22" s="64">
        <v>42320</v>
      </c>
      <c r="K22" s="7" t="s">
        <v>87</v>
      </c>
      <c r="L22" s="38">
        <v>0</v>
      </c>
      <c r="M22" s="41" t="s">
        <v>0</v>
      </c>
      <c r="N22" s="64">
        <v>42350</v>
      </c>
      <c r="R22" s="67"/>
      <c r="S22" s="151"/>
      <c r="T22" s="130"/>
    </row>
    <row r="23" spans="1:20" s="7" customFormat="1" x14ac:dyDescent="0.2">
      <c r="A23" s="9"/>
      <c r="B23" s="38"/>
      <c r="C23" s="37"/>
      <c r="D23" s="64">
        <v>42290</v>
      </c>
      <c r="F23" s="9"/>
      <c r="G23" s="38"/>
      <c r="H23" s="37"/>
      <c r="I23" s="64">
        <v>42321</v>
      </c>
      <c r="L23" s="38">
        <f>L9</f>
        <v>0</v>
      </c>
      <c r="M23" s="41" t="s">
        <v>1</v>
      </c>
      <c r="N23" s="64">
        <v>42351</v>
      </c>
      <c r="R23" s="67"/>
      <c r="S23" s="150"/>
      <c r="T23" s="130"/>
    </row>
    <row r="24" spans="1:20" s="7" customFormat="1" x14ac:dyDescent="0.2">
      <c r="A24" s="9"/>
      <c r="B24" s="38">
        <f>B6</f>
        <v>1</v>
      </c>
      <c r="C24" s="41" t="s">
        <v>2</v>
      </c>
      <c r="D24" s="64">
        <v>42291</v>
      </c>
      <c r="F24" s="9"/>
      <c r="G24" s="38">
        <f>G8</f>
        <v>1</v>
      </c>
      <c r="H24" s="41" t="s">
        <v>0</v>
      </c>
      <c r="I24" s="64">
        <v>42322</v>
      </c>
      <c r="L24" s="38"/>
      <c r="M24" s="37"/>
      <c r="N24" s="64">
        <v>42352</v>
      </c>
      <c r="R24" s="67"/>
      <c r="S24" s="151"/>
      <c r="T24" s="130"/>
    </row>
    <row r="25" spans="1:20" s="7" customFormat="1" x14ac:dyDescent="0.2">
      <c r="A25" s="9"/>
      <c r="B25" s="38">
        <f>B7</f>
        <v>0</v>
      </c>
      <c r="C25" s="41" t="s">
        <v>3</v>
      </c>
      <c r="D25" s="64">
        <v>42292</v>
      </c>
      <c r="F25" s="9"/>
      <c r="G25" s="38">
        <f>G9</f>
        <v>0</v>
      </c>
      <c r="H25" s="41" t="s">
        <v>1</v>
      </c>
      <c r="I25" s="64">
        <v>42323</v>
      </c>
      <c r="L25" s="38"/>
      <c r="M25" s="37"/>
      <c r="N25" s="64">
        <v>42353</v>
      </c>
      <c r="R25" s="67"/>
      <c r="S25" s="151"/>
      <c r="T25" s="130"/>
    </row>
    <row r="26" spans="1:20" s="7" customFormat="1" x14ac:dyDescent="0.2">
      <c r="A26" s="9"/>
      <c r="B26" s="38"/>
      <c r="C26" s="37"/>
      <c r="D26" s="64">
        <v>42293</v>
      </c>
      <c r="F26" s="9"/>
      <c r="G26" s="38"/>
      <c r="H26" s="37"/>
      <c r="I26" s="64">
        <v>42324</v>
      </c>
      <c r="L26" s="38">
        <f>L6</f>
        <v>1</v>
      </c>
      <c r="M26" s="41" t="s">
        <v>2</v>
      </c>
      <c r="N26" s="64">
        <v>42354</v>
      </c>
      <c r="R26" s="67"/>
      <c r="S26" s="153"/>
      <c r="T26" s="130"/>
    </row>
    <row r="27" spans="1:20" s="7" customFormat="1" x14ac:dyDescent="0.2">
      <c r="A27" s="9"/>
      <c r="B27" s="38">
        <f>B8</f>
        <v>1</v>
      </c>
      <c r="C27" s="41" t="s">
        <v>0</v>
      </c>
      <c r="D27" s="64">
        <v>42294</v>
      </c>
      <c r="F27" s="9"/>
      <c r="G27" s="147"/>
      <c r="H27" s="37"/>
      <c r="I27" s="64">
        <v>42325</v>
      </c>
      <c r="L27" s="38">
        <f>L7</f>
        <v>0</v>
      </c>
      <c r="M27" s="41" t="s">
        <v>3</v>
      </c>
      <c r="N27" s="64">
        <v>42355</v>
      </c>
      <c r="R27" s="67"/>
      <c r="S27" s="153"/>
      <c r="T27" s="130"/>
    </row>
    <row r="28" spans="1:20" s="7" customFormat="1" x14ac:dyDescent="0.2">
      <c r="A28" s="9"/>
      <c r="B28" s="38">
        <f>B9</f>
        <v>0</v>
      </c>
      <c r="C28" s="41" t="s">
        <v>1</v>
      </c>
      <c r="D28" s="64">
        <v>42295</v>
      </c>
      <c r="F28" s="10"/>
      <c r="G28" s="38">
        <f>G6</f>
        <v>1</v>
      </c>
      <c r="H28" s="41" t="s">
        <v>2</v>
      </c>
      <c r="I28" s="64">
        <v>42326</v>
      </c>
      <c r="L28" s="38"/>
      <c r="M28" s="37"/>
      <c r="N28" s="64">
        <v>42356</v>
      </c>
      <c r="R28" s="67"/>
      <c r="S28" s="151"/>
      <c r="T28" s="130"/>
    </row>
    <row r="29" spans="1:20" s="7" customFormat="1" x14ac:dyDescent="0.2">
      <c r="A29" s="9"/>
      <c r="B29" s="38"/>
      <c r="C29" s="37"/>
      <c r="D29" s="64">
        <v>42296</v>
      </c>
      <c r="F29" s="9"/>
      <c r="G29" s="38">
        <f>G7</f>
        <v>0</v>
      </c>
      <c r="H29" s="41" t="s">
        <v>3</v>
      </c>
      <c r="I29" s="64">
        <v>42327</v>
      </c>
      <c r="L29" s="38">
        <f>L8</f>
        <v>1</v>
      </c>
      <c r="M29" s="41" t="s">
        <v>0</v>
      </c>
      <c r="N29" s="64">
        <v>42357</v>
      </c>
      <c r="R29" s="67"/>
      <c r="S29" s="153"/>
      <c r="T29" s="130"/>
    </row>
    <row r="30" spans="1:20" s="7" customFormat="1" x14ac:dyDescent="0.2">
      <c r="A30" s="10"/>
      <c r="B30" s="38"/>
      <c r="C30" s="37"/>
      <c r="D30" s="64">
        <v>42297</v>
      </c>
      <c r="F30" s="10"/>
      <c r="G30" s="38"/>
      <c r="H30" s="37"/>
      <c r="I30" s="64">
        <v>42328</v>
      </c>
      <c r="L30" s="72">
        <v>0</v>
      </c>
      <c r="M30" s="43" t="s">
        <v>1</v>
      </c>
      <c r="N30" s="64">
        <v>42358</v>
      </c>
      <c r="R30" s="67"/>
      <c r="S30" s="154"/>
      <c r="T30" s="130"/>
    </row>
    <row r="31" spans="1:20" s="7" customFormat="1" x14ac:dyDescent="0.2">
      <c r="A31" s="9"/>
      <c r="B31" s="38">
        <f>B6</f>
        <v>1</v>
      </c>
      <c r="C31" s="41" t="s">
        <v>2</v>
      </c>
      <c r="D31" s="64">
        <v>42298</v>
      </c>
      <c r="F31" s="9"/>
      <c r="G31" s="38">
        <f>G8</f>
        <v>1</v>
      </c>
      <c r="H31" s="41" t="s">
        <v>0</v>
      </c>
      <c r="I31" s="64">
        <v>42329</v>
      </c>
      <c r="L31" s="46"/>
      <c r="M31" s="49"/>
      <c r="N31" s="48"/>
      <c r="R31" s="67"/>
      <c r="S31" s="153"/>
      <c r="T31" s="130"/>
    </row>
    <row r="32" spans="1:20" s="7" customFormat="1" x14ac:dyDescent="0.2">
      <c r="A32" s="9"/>
      <c r="B32" s="38">
        <f>B7</f>
        <v>0</v>
      </c>
      <c r="C32" s="41" t="s">
        <v>3</v>
      </c>
      <c r="D32" s="64">
        <v>42299</v>
      </c>
      <c r="F32" s="9"/>
      <c r="G32" s="38">
        <f>G9</f>
        <v>0</v>
      </c>
      <c r="H32" s="41" t="s">
        <v>1</v>
      </c>
      <c r="I32" s="64">
        <v>42330</v>
      </c>
      <c r="L32" s="46"/>
      <c r="M32" s="49"/>
      <c r="N32" s="48"/>
      <c r="R32" s="67"/>
      <c r="S32" s="153"/>
      <c r="T32" s="130"/>
    </row>
    <row r="33" spans="1:14" s="7" customFormat="1" x14ac:dyDescent="0.2">
      <c r="A33" s="9"/>
      <c r="B33" s="38"/>
      <c r="C33" s="37"/>
      <c r="D33" s="64">
        <v>42300</v>
      </c>
      <c r="F33" s="9"/>
      <c r="G33" s="38"/>
      <c r="H33" s="37"/>
      <c r="I33" s="64">
        <v>42331</v>
      </c>
      <c r="L33" s="46"/>
      <c r="M33" s="47"/>
      <c r="N33" s="48"/>
    </row>
    <row r="34" spans="1:14" s="7" customFormat="1" x14ac:dyDescent="0.2">
      <c r="A34" s="9"/>
      <c r="B34" s="38">
        <f>B8</f>
        <v>1</v>
      </c>
      <c r="C34" s="41" t="s">
        <v>0</v>
      </c>
      <c r="D34" s="64">
        <v>42301</v>
      </c>
      <c r="F34" s="9"/>
      <c r="G34" s="38"/>
      <c r="H34" s="37"/>
      <c r="I34" s="64">
        <v>42332</v>
      </c>
      <c r="L34" s="46"/>
      <c r="M34" s="47"/>
      <c r="N34" s="48"/>
    </row>
    <row r="35" spans="1:14" s="7" customFormat="1" x14ac:dyDescent="0.2">
      <c r="A35" s="9"/>
      <c r="B35" s="38">
        <f>B9</f>
        <v>0</v>
      </c>
      <c r="C35" s="41" t="s">
        <v>1</v>
      </c>
      <c r="D35" s="64">
        <v>42302</v>
      </c>
      <c r="F35" s="9"/>
      <c r="G35" s="38">
        <f>G6</f>
        <v>1</v>
      </c>
      <c r="H35" s="41" t="s">
        <v>2</v>
      </c>
      <c r="I35" s="64">
        <v>42333</v>
      </c>
      <c r="L35" s="46"/>
      <c r="M35" s="49"/>
      <c r="N35" s="48"/>
    </row>
    <row r="36" spans="1:14" s="7" customFormat="1" x14ac:dyDescent="0.2">
      <c r="A36" s="9"/>
      <c r="B36" s="38"/>
      <c r="C36" s="37"/>
      <c r="D36" s="64">
        <v>42303</v>
      </c>
      <c r="F36" s="9"/>
      <c r="G36" s="38">
        <f>G7</f>
        <v>0</v>
      </c>
      <c r="H36" s="41" t="s">
        <v>3</v>
      </c>
      <c r="I36" s="64">
        <v>42334</v>
      </c>
      <c r="L36" s="46"/>
      <c r="M36" s="47"/>
      <c r="N36" s="48"/>
    </row>
    <row r="37" spans="1:14" s="7" customFormat="1" x14ac:dyDescent="0.2">
      <c r="A37" s="9"/>
      <c r="B37" s="38"/>
      <c r="C37" s="37"/>
      <c r="D37" s="64">
        <v>42304</v>
      </c>
      <c r="F37" s="9"/>
      <c r="G37" s="38"/>
      <c r="H37" s="37"/>
      <c r="I37" s="64">
        <v>42335</v>
      </c>
      <c r="L37" s="46"/>
      <c r="M37" s="47"/>
      <c r="N37" s="48"/>
    </row>
    <row r="38" spans="1:14" s="7" customFormat="1" x14ac:dyDescent="0.2">
      <c r="A38" s="9"/>
      <c r="B38" s="38">
        <f>B6</f>
        <v>1</v>
      </c>
      <c r="C38" s="41" t="s">
        <v>2</v>
      </c>
      <c r="D38" s="64">
        <v>42305</v>
      </c>
      <c r="F38" s="9"/>
      <c r="G38" s="38">
        <f>G8</f>
        <v>1</v>
      </c>
      <c r="H38" s="41" t="s">
        <v>0</v>
      </c>
      <c r="I38" s="64">
        <v>42336</v>
      </c>
      <c r="L38" s="46"/>
      <c r="M38" s="47"/>
      <c r="N38" s="48"/>
    </row>
    <row r="39" spans="1:14" s="7" customFormat="1" x14ac:dyDescent="0.2">
      <c r="A39" s="9"/>
      <c r="B39" s="38">
        <f>B7</f>
        <v>0</v>
      </c>
      <c r="C39" s="41" t="s">
        <v>3</v>
      </c>
      <c r="D39" s="64">
        <v>42306</v>
      </c>
      <c r="F39" s="9"/>
      <c r="G39" s="38">
        <f>G9</f>
        <v>0</v>
      </c>
      <c r="H39" s="41" t="s">
        <v>1</v>
      </c>
      <c r="I39" s="64">
        <v>42337</v>
      </c>
      <c r="L39" s="46"/>
      <c r="M39" s="49"/>
      <c r="N39" s="48"/>
    </row>
    <row r="40" spans="1:14" s="7" customFormat="1" x14ac:dyDescent="0.2">
      <c r="A40" s="9"/>
      <c r="B40" s="38"/>
      <c r="C40" s="37"/>
      <c r="D40" s="64">
        <v>42307</v>
      </c>
      <c r="F40" s="9"/>
      <c r="G40" s="38"/>
      <c r="H40" s="37"/>
      <c r="I40" s="64">
        <v>42338</v>
      </c>
      <c r="L40" s="46"/>
      <c r="M40" s="49"/>
      <c r="N40" s="48"/>
    </row>
    <row r="41" spans="1:14" s="7" customFormat="1" x14ac:dyDescent="0.2">
      <c r="A41" s="9"/>
      <c r="B41" s="72">
        <f>B8</f>
        <v>1</v>
      </c>
      <c r="C41" s="43" t="s">
        <v>0</v>
      </c>
      <c r="D41" s="64">
        <v>42308</v>
      </c>
      <c r="F41" s="9"/>
      <c r="G41" s="50"/>
      <c r="H41" s="44"/>
      <c r="I41" s="45"/>
      <c r="L41" s="46"/>
      <c r="M41" s="47"/>
      <c r="N41" s="48"/>
    </row>
    <row r="42" spans="1:14" s="7" customFormat="1" x14ac:dyDescent="0.2">
      <c r="A42" s="73"/>
      <c r="B42" s="46"/>
      <c r="C42" s="47"/>
      <c r="D42" s="48"/>
      <c r="F42" s="9"/>
      <c r="G42" s="56"/>
      <c r="H42" s="56"/>
      <c r="I42" s="48"/>
      <c r="L42" s="46"/>
      <c r="M42" s="49"/>
      <c r="N42" s="48"/>
    </row>
    <row r="43" spans="1:14" s="7" customFormat="1" ht="15.75" x14ac:dyDescent="0.25">
      <c r="A43" s="9"/>
      <c r="B43" s="52"/>
      <c r="C43" s="47"/>
      <c r="D43" s="48"/>
      <c r="F43" s="9"/>
      <c r="G43" s="57">
        <f>SUM(G11:G40)</f>
        <v>8</v>
      </c>
      <c r="H43" s="47"/>
      <c r="I43" s="48"/>
      <c r="L43" s="46"/>
      <c r="M43" s="49"/>
      <c r="N43" s="48"/>
    </row>
    <row r="44" spans="1:14" s="7" customFormat="1" ht="15.75" x14ac:dyDescent="0.25">
      <c r="A44" s="9"/>
      <c r="B44" s="46"/>
      <c r="C44" s="47"/>
      <c r="D44" s="48"/>
      <c r="F44" s="9"/>
      <c r="G44" s="46"/>
      <c r="H44" s="47"/>
      <c r="I44" s="48"/>
      <c r="L44" s="57">
        <f>SUM(L11:L41)</f>
        <v>5</v>
      </c>
      <c r="M44" s="49"/>
      <c r="N44" s="48"/>
    </row>
    <row r="45" spans="1:14" s="7" customFormat="1" ht="15.75" x14ac:dyDescent="0.25">
      <c r="A45" s="9"/>
      <c r="B45" s="57">
        <f>SUM(B11:B44)</f>
        <v>9</v>
      </c>
      <c r="C45" s="47"/>
      <c r="D45" s="48"/>
      <c r="F45" s="9"/>
      <c r="G45" s="46"/>
      <c r="H45" s="47"/>
      <c r="I45" s="48"/>
      <c r="L45" s="46"/>
      <c r="M45" s="49"/>
      <c r="N45" s="48"/>
    </row>
    <row r="46" spans="1:14" s="7" customFormat="1" ht="15" x14ac:dyDescent="0.25">
      <c r="A46" s="9"/>
      <c r="B46" s="46"/>
      <c r="C46" s="47"/>
      <c r="D46" s="48"/>
      <c r="F46" s="9"/>
      <c r="G46" s="46"/>
      <c r="H46" s="47"/>
      <c r="I46" s="42"/>
      <c r="L46" s="46"/>
      <c r="M46" s="49"/>
      <c r="N46" s="42"/>
    </row>
    <row r="47" spans="1:14" s="7" customFormat="1" ht="15" x14ac:dyDescent="0.25">
      <c r="A47" s="9"/>
      <c r="B47" s="46"/>
      <c r="C47" s="71" t="e">
        <f>#REF!+B45+G43+L44</f>
        <v>#REF!</v>
      </c>
      <c r="D47" s="66" t="s">
        <v>43</v>
      </c>
      <c r="F47" s="9"/>
      <c r="G47" s="46"/>
      <c r="H47" s="47"/>
      <c r="I47" s="42"/>
      <c r="L47" s="46"/>
      <c r="M47" s="49"/>
      <c r="N47" s="42"/>
    </row>
    <row r="48" spans="1:14" s="7" customFormat="1" ht="15" x14ac:dyDescent="0.25">
      <c r="A48" s="9"/>
      <c r="B48" s="46"/>
      <c r="C48" s="47"/>
      <c r="D48" s="48"/>
      <c r="F48" s="9"/>
      <c r="G48" s="46"/>
      <c r="H48" s="49"/>
      <c r="I48" s="42"/>
      <c r="L48" s="46"/>
      <c r="M48" s="49"/>
      <c r="N48" s="42"/>
    </row>
    <row r="49" spans="1:14" s="7" customFormat="1" ht="15" x14ac:dyDescent="0.25">
      <c r="A49" s="9"/>
      <c r="B49" s="46"/>
      <c r="C49" s="47"/>
      <c r="D49" s="48"/>
      <c r="F49" s="9"/>
      <c r="G49" s="46"/>
      <c r="H49" s="47"/>
      <c r="I49" s="42"/>
      <c r="L49" s="46"/>
      <c r="M49" s="49"/>
      <c r="N49" s="42"/>
    </row>
    <row r="50" spans="1:14" s="7" customFormat="1" ht="15" x14ac:dyDescent="0.25">
      <c r="A50" s="9"/>
      <c r="B50" s="46"/>
      <c r="C50" s="47"/>
      <c r="D50" s="48"/>
      <c r="F50" s="9"/>
      <c r="G50" s="46"/>
      <c r="H50" s="47"/>
      <c r="I50" s="42"/>
      <c r="L50" s="46"/>
      <c r="M50" s="49"/>
      <c r="N50" s="42"/>
    </row>
    <row r="51" spans="1:14" s="7" customFormat="1" ht="15" x14ac:dyDescent="0.25">
      <c r="A51" s="9"/>
      <c r="B51" s="46"/>
      <c r="C51" s="47"/>
      <c r="D51" s="48"/>
      <c r="F51" s="9"/>
      <c r="G51" s="46"/>
      <c r="H51" s="47"/>
      <c r="I51" s="42"/>
      <c r="L51" s="46"/>
      <c r="M51" s="49"/>
      <c r="N51" s="42"/>
    </row>
    <row r="52" spans="1:14" s="7" customFormat="1" ht="15" x14ac:dyDescent="0.25">
      <c r="A52" s="9"/>
      <c r="B52" s="46"/>
      <c r="C52" s="47"/>
      <c r="D52" s="48"/>
      <c r="F52" s="9"/>
      <c r="G52" s="46"/>
      <c r="H52" s="47"/>
      <c r="I52" s="42"/>
      <c r="L52" s="46"/>
      <c r="M52" s="49"/>
      <c r="N52" s="42"/>
    </row>
    <row r="53" spans="1:14" s="7" customFormat="1" ht="15" x14ac:dyDescent="0.25">
      <c r="A53" s="9"/>
      <c r="B53" s="46"/>
      <c r="C53" s="49"/>
      <c r="D53" s="48"/>
      <c r="F53" s="9"/>
      <c r="G53" s="46"/>
      <c r="H53" s="47"/>
      <c r="I53" s="42"/>
      <c r="L53" s="46"/>
      <c r="M53" s="49"/>
      <c r="N53" s="42"/>
    </row>
    <row r="54" spans="1:14" s="7" customFormat="1" ht="15" x14ac:dyDescent="0.25">
      <c r="A54" s="9"/>
      <c r="B54" s="46"/>
      <c r="C54" s="49"/>
      <c r="D54" s="48"/>
      <c r="F54" s="10"/>
      <c r="G54" s="46"/>
      <c r="H54" s="47"/>
      <c r="I54" s="42"/>
      <c r="L54" s="46"/>
      <c r="M54" s="49"/>
      <c r="N54" s="42"/>
    </row>
    <row r="55" spans="1:14" s="7" customFormat="1" x14ac:dyDescent="0.2">
      <c r="A55" s="9"/>
      <c r="B55" s="46"/>
      <c r="C55" s="49"/>
      <c r="D55" s="48"/>
      <c r="F55" s="9"/>
      <c r="G55" s="52"/>
      <c r="H55" s="47"/>
      <c r="I55" s="48"/>
      <c r="L55" s="52"/>
      <c r="M55" s="49"/>
      <c r="N55" s="48"/>
    </row>
    <row r="56" spans="1:14" s="7" customFormat="1" x14ac:dyDescent="0.2">
      <c r="A56" s="10"/>
      <c r="B56" s="46"/>
      <c r="C56" s="49"/>
      <c r="D56" s="48"/>
      <c r="G56" s="46"/>
      <c r="H56" s="47"/>
      <c r="I56" s="48"/>
      <c r="L56" s="46"/>
      <c r="M56" s="49"/>
      <c r="N56" s="48"/>
    </row>
    <row r="57" spans="1:14" s="7" customFormat="1" x14ac:dyDescent="0.2">
      <c r="A57" s="9"/>
      <c r="B57" s="46"/>
      <c r="C57" s="49"/>
      <c r="D57" s="48"/>
      <c r="F57" s="9"/>
      <c r="G57" s="46"/>
      <c r="H57" s="47"/>
      <c r="I57" s="48"/>
      <c r="L57" s="46"/>
      <c r="M57" s="49"/>
      <c r="N57" s="48"/>
    </row>
    <row r="58" spans="1:14" s="7" customFormat="1" x14ac:dyDescent="0.2">
      <c r="A58" s="9"/>
      <c r="B58" s="46"/>
      <c r="C58" s="49"/>
      <c r="D58" s="48"/>
      <c r="F58" s="9"/>
      <c r="G58" s="46"/>
      <c r="H58" s="47"/>
      <c r="I58" s="48"/>
      <c r="L58" s="46"/>
      <c r="M58" s="49"/>
      <c r="N58" s="48"/>
    </row>
    <row r="59" spans="1:14" s="7" customFormat="1" x14ac:dyDescent="0.2">
      <c r="A59" s="9"/>
      <c r="B59" s="46"/>
      <c r="C59" s="49"/>
      <c r="D59" s="48"/>
      <c r="F59" s="9"/>
      <c r="G59" s="46"/>
      <c r="H59" s="47"/>
      <c r="I59" s="48"/>
      <c r="L59" s="46"/>
      <c r="M59" s="49"/>
      <c r="N59" s="48"/>
    </row>
    <row r="60" spans="1:14" s="7" customFormat="1" x14ac:dyDescent="0.2">
      <c r="A60" s="10"/>
      <c r="B60" s="46"/>
      <c r="C60" s="49"/>
      <c r="D60" s="48"/>
      <c r="F60" s="9"/>
      <c r="G60" s="46"/>
      <c r="H60" s="47"/>
      <c r="I60" s="48"/>
      <c r="L60" s="46"/>
      <c r="M60" s="49"/>
      <c r="N60" s="48"/>
    </row>
    <row r="61" spans="1:14" s="7" customFormat="1" x14ac:dyDescent="0.2">
      <c r="A61" s="9"/>
      <c r="F61" s="9"/>
      <c r="G61" s="46"/>
      <c r="H61" s="47"/>
      <c r="I61" s="48"/>
      <c r="L61" s="46"/>
      <c r="M61" s="49"/>
      <c r="N61" s="48"/>
    </row>
    <row r="62" spans="1:14" s="7" customFormat="1" ht="15" thickBot="1" x14ac:dyDescent="0.25">
      <c r="A62" s="9"/>
      <c r="F62" s="9"/>
      <c r="G62" s="46"/>
      <c r="H62" s="49"/>
      <c r="I62" s="48"/>
      <c r="L62" s="46"/>
      <c r="M62" s="49"/>
      <c r="N62" s="48"/>
    </row>
    <row r="63" spans="1:14" ht="15" thickTop="1" x14ac:dyDescent="0.2">
      <c r="B63" s="1"/>
      <c r="C63" s="188"/>
      <c r="G63" s="60"/>
      <c r="H63" s="59"/>
      <c r="I63" s="51"/>
      <c r="L63" s="60"/>
      <c r="M63" s="61"/>
      <c r="N63" s="51"/>
    </row>
    <row r="64" spans="1:14" ht="15" thickBot="1" x14ac:dyDescent="0.25">
      <c r="B64" s="1"/>
      <c r="C64" s="189"/>
      <c r="G64" s="60"/>
      <c r="H64" s="59"/>
      <c r="I64" s="51"/>
      <c r="L64" s="60"/>
      <c r="M64" s="61"/>
      <c r="N64" s="51"/>
    </row>
    <row r="65" spans="1:14" ht="15" thickTop="1" x14ac:dyDescent="0.2">
      <c r="B65" s="1"/>
      <c r="G65" s="60"/>
      <c r="H65" s="59"/>
      <c r="I65" s="51"/>
      <c r="L65" s="60"/>
      <c r="M65" s="61"/>
      <c r="N65" s="51"/>
    </row>
    <row r="66" spans="1:14" x14ac:dyDescent="0.2">
      <c r="B66" s="1"/>
      <c r="G66" s="60"/>
      <c r="H66" s="59"/>
      <c r="I66" s="51"/>
      <c r="L66" s="60"/>
      <c r="M66" s="61"/>
      <c r="N66" s="51"/>
    </row>
    <row r="67" spans="1:14" x14ac:dyDescent="0.2">
      <c r="B67" s="1"/>
      <c r="G67" s="60"/>
      <c r="H67" s="61"/>
      <c r="I67" s="51"/>
      <c r="L67" s="60"/>
      <c r="M67" s="61"/>
      <c r="N67" s="51"/>
    </row>
    <row r="68" spans="1:14" x14ac:dyDescent="0.2">
      <c r="B68" s="1"/>
      <c r="G68" s="60"/>
      <c r="H68" s="61"/>
      <c r="I68" s="51"/>
      <c r="L68" s="60"/>
      <c r="M68" s="61"/>
      <c r="N68" s="51"/>
    </row>
    <row r="69" spans="1:14" x14ac:dyDescent="0.2">
      <c r="B69" s="1"/>
      <c r="G69" s="60"/>
      <c r="H69" s="61"/>
      <c r="I69" s="51"/>
      <c r="L69" s="60"/>
      <c r="M69" s="61"/>
      <c r="N69" s="51"/>
    </row>
    <row r="70" spans="1:14" x14ac:dyDescent="0.2">
      <c r="B70" s="1"/>
      <c r="G70" s="60"/>
      <c r="H70" s="61"/>
      <c r="I70" s="51"/>
      <c r="L70" s="60"/>
      <c r="M70" s="61"/>
      <c r="N70" s="51"/>
    </row>
    <row r="71" spans="1:14" x14ac:dyDescent="0.2">
      <c r="B71" s="1"/>
      <c r="G71" s="60"/>
      <c r="H71" s="61"/>
      <c r="I71" s="51"/>
      <c r="L71" s="60"/>
      <c r="M71" s="61"/>
      <c r="N71" s="51"/>
    </row>
    <row r="72" spans="1:14" x14ac:dyDescent="0.2">
      <c r="B72" s="1"/>
      <c r="F72" s="58"/>
      <c r="G72" s="60"/>
      <c r="H72" s="61"/>
      <c r="I72" s="51"/>
      <c r="L72" s="60"/>
      <c r="M72" s="61"/>
      <c r="N72" s="51"/>
    </row>
    <row r="73" spans="1:14" x14ac:dyDescent="0.2">
      <c r="B73" s="1"/>
      <c r="G73" s="1"/>
      <c r="L73" s="1"/>
    </row>
    <row r="74" spans="1:14" x14ac:dyDescent="0.2">
      <c r="A74" s="5"/>
      <c r="B74" s="3"/>
      <c r="F74" s="1"/>
      <c r="G74" s="1"/>
      <c r="L74" s="1"/>
    </row>
    <row r="75" spans="1:14" ht="15" thickBot="1" x14ac:dyDescent="0.25">
      <c r="A75" s="13"/>
      <c r="B75" s="6"/>
      <c r="G75" s="2"/>
      <c r="L75" s="2"/>
    </row>
    <row r="76" spans="1:14" ht="26.25" customHeight="1" thickTop="1" thickBot="1" x14ac:dyDescent="0.25">
      <c r="A76" s="13"/>
      <c r="B76" s="63"/>
      <c r="G76" s="62"/>
      <c r="L76" s="62"/>
    </row>
    <row r="77" spans="1:14" ht="15" thickTop="1" x14ac:dyDescent="0.2">
      <c r="A77" s="13"/>
      <c r="B77" s="6"/>
      <c r="G77" s="2"/>
      <c r="L77" s="2"/>
    </row>
    <row r="78" spans="1:14" x14ac:dyDescent="0.2">
      <c r="B78" s="2"/>
      <c r="G78" s="2"/>
      <c r="L78" s="2"/>
    </row>
    <row r="79" spans="1:14" x14ac:dyDescent="0.2">
      <c r="B79" s="2"/>
      <c r="G79" s="2"/>
      <c r="L79" s="2"/>
    </row>
    <row r="80" spans="1:14" x14ac:dyDescent="0.2">
      <c r="B80" s="2"/>
      <c r="G80" s="2"/>
      <c r="L80" s="2"/>
    </row>
    <row r="81" spans="2:12" x14ac:dyDescent="0.2">
      <c r="B81" s="2"/>
      <c r="G81" s="2"/>
      <c r="L81" s="2"/>
    </row>
    <row r="82" spans="2:12" x14ac:dyDescent="0.2">
      <c r="B82" s="2"/>
      <c r="G82" s="2"/>
      <c r="L82" s="2"/>
    </row>
    <row r="83" spans="2:12" x14ac:dyDescent="0.2">
      <c r="B83" s="2"/>
      <c r="G83" s="2"/>
      <c r="L83" s="2"/>
    </row>
  </sheetData>
  <mergeCells count="6">
    <mergeCell ref="O4:Q5"/>
    <mergeCell ref="B1:B2"/>
    <mergeCell ref="C3:C4"/>
    <mergeCell ref="H3:H4"/>
    <mergeCell ref="C63:C64"/>
    <mergeCell ref="M3:M4"/>
  </mergeCells>
  <pageMargins left="0.19685039370078741" right="0.19685039370078741" top="0.15748031496062992" bottom="0.15748031496062992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P368"/>
  <sheetViews>
    <sheetView showGridLines="0" rightToLeft="1" topLeftCell="A31" workbookViewId="0">
      <selection activeCell="X38" sqref="X38"/>
    </sheetView>
  </sheetViews>
  <sheetFormatPr defaultRowHeight="14.25" x14ac:dyDescent="0.2"/>
  <cols>
    <col min="1" max="1" width="3.375" customWidth="1"/>
    <col min="2" max="2" width="7.125" customWidth="1"/>
    <col min="3" max="3" width="7.375" customWidth="1"/>
    <col min="4" max="5" width="7" customWidth="1"/>
    <col min="6" max="6" width="4.875" customWidth="1"/>
    <col min="7" max="7" width="5.625" customWidth="1"/>
    <col min="8" max="8" width="7.25" customWidth="1"/>
    <col min="9" max="9" width="7.625" customWidth="1"/>
    <col min="10" max="10" width="7" customWidth="1"/>
    <col min="11" max="11" width="4.75" customWidth="1"/>
    <col min="12" max="12" width="4.375" customWidth="1"/>
    <col min="13" max="13" width="8.25" customWidth="1"/>
    <col min="14" max="14" width="8" customWidth="1"/>
    <col min="15" max="15" width="5.625" customWidth="1"/>
    <col min="16" max="16" width="6.375" customWidth="1"/>
    <col min="17" max="18" width="4.625" customWidth="1"/>
    <col min="19" max="19" width="5.625" customWidth="1"/>
    <col min="20" max="20" width="4.625" customWidth="1"/>
    <col min="21" max="21" width="5.125" customWidth="1"/>
    <col min="22" max="22" width="4.875" customWidth="1"/>
    <col min="23" max="24" width="5.375" customWidth="1"/>
    <col min="25" max="25" width="5.75" customWidth="1"/>
    <col min="26" max="26" width="6.125" customWidth="1"/>
    <col min="27" max="27" width="7.375" customWidth="1"/>
    <col min="28" max="28" width="6.875" style="84" customWidth="1"/>
    <col min="29" max="29" width="7.875" style="84" customWidth="1"/>
    <col min="30" max="30" width="7.25" style="84" customWidth="1"/>
    <col min="31" max="31" width="4.375" style="84" customWidth="1"/>
    <col min="32" max="32" width="5.375" style="84" customWidth="1"/>
    <col min="33" max="42" width="9" style="84"/>
  </cols>
  <sheetData>
    <row r="1" spans="1:41" x14ac:dyDescent="0.2">
      <c r="A1" s="78"/>
    </row>
    <row r="2" spans="1:41" ht="15" x14ac:dyDescent="0.25">
      <c r="B2" s="79" t="s">
        <v>66</v>
      </c>
      <c r="H2" s="80"/>
      <c r="I2" s="80"/>
      <c r="J2" s="80"/>
      <c r="K2" s="80"/>
      <c r="L2" s="80"/>
    </row>
    <row r="4" spans="1:41" s="84" customFormat="1" x14ac:dyDescent="0.2">
      <c r="C4" s="95" t="s">
        <v>73</v>
      </c>
      <c r="D4" s="95" t="s">
        <v>74</v>
      </c>
      <c r="E4" s="95" t="s">
        <v>75</v>
      </c>
      <c r="F4" s="95" t="s">
        <v>76</v>
      </c>
      <c r="G4" s="95" t="s">
        <v>77</v>
      </c>
      <c r="H4" s="95" t="s">
        <v>78</v>
      </c>
      <c r="I4" s="95" t="s">
        <v>79</v>
      </c>
      <c r="J4" s="95" t="s">
        <v>80</v>
      </c>
      <c r="K4" s="95" t="s">
        <v>81</v>
      </c>
      <c r="L4" s="95" t="s">
        <v>13</v>
      </c>
      <c r="M4" s="95" t="s">
        <v>14</v>
      </c>
      <c r="N4" s="95" t="s">
        <v>15</v>
      </c>
      <c r="O4" s="95" t="s">
        <v>16</v>
      </c>
      <c r="P4" s="95" t="s">
        <v>17</v>
      </c>
      <c r="Q4" s="95" t="s">
        <v>18</v>
      </c>
      <c r="R4" s="95" t="s">
        <v>19</v>
      </c>
      <c r="S4" s="95" t="s">
        <v>20</v>
      </c>
      <c r="T4" s="95" t="s">
        <v>21</v>
      </c>
      <c r="U4" s="95" t="s">
        <v>22</v>
      </c>
      <c r="V4" s="95" t="s">
        <v>71</v>
      </c>
      <c r="W4" s="95" t="s">
        <v>72</v>
      </c>
      <c r="X4" s="95" t="s">
        <v>82</v>
      </c>
    </row>
    <row r="5" spans="1:41" x14ac:dyDescent="0.2">
      <c r="C5" s="83" t="s">
        <v>51</v>
      </c>
      <c r="D5" s="83" t="s">
        <v>54</v>
      </c>
      <c r="E5" s="83" t="s">
        <v>46</v>
      </c>
      <c r="F5" t="s">
        <v>50</v>
      </c>
      <c r="G5" s="83" t="s">
        <v>53</v>
      </c>
      <c r="H5" s="83" t="s">
        <v>56</v>
      </c>
      <c r="I5" s="83" t="s">
        <v>55</v>
      </c>
      <c r="J5" t="s">
        <v>57</v>
      </c>
      <c r="K5" t="s">
        <v>58</v>
      </c>
      <c r="L5" s="83" t="s">
        <v>49</v>
      </c>
      <c r="M5" t="s">
        <v>59</v>
      </c>
      <c r="N5" s="83" t="s">
        <v>48</v>
      </c>
      <c r="O5" s="83" t="s">
        <v>45</v>
      </c>
      <c r="P5" s="83" t="s">
        <v>60</v>
      </c>
      <c r="Q5" s="94" t="s">
        <v>52</v>
      </c>
      <c r="R5" s="94" t="s">
        <v>61</v>
      </c>
      <c r="S5" s="83" t="s">
        <v>47</v>
      </c>
      <c r="T5" s="94" t="s">
        <v>62</v>
      </c>
      <c r="U5" s="94" t="s">
        <v>44</v>
      </c>
      <c r="V5" s="94" t="s">
        <v>63</v>
      </c>
      <c r="W5" s="94" t="s">
        <v>64</v>
      </c>
      <c r="X5" s="94" t="s">
        <v>65</v>
      </c>
      <c r="AN5" s="85"/>
      <c r="AO5" s="85"/>
    </row>
    <row r="6" spans="1:41" x14ac:dyDescent="0.2">
      <c r="A6" s="81" t="s">
        <v>4</v>
      </c>
      <c r="B6" s="74" t="s">
        <v>3</v>
      </c>
      <c r="C6" s="86"/>
      <c r="D6" s="86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86"/>
      <c r="W6" s="105"/>
      <c r="X6" s="105"/>
      <c r="Z6">
        <f>SUM(C6:X6)</f>
        <v>0</v>
      </c>
    </row>
    <row r="7" spans="1:41" x14ac:dyDescent="0.2">
      <c r="A7" s="88" t="s">
        <v>6</v>
      </c>
      <c r="B7" s="74" t="s">
        <v>0</v>
      </c>
      <c r="C7" s="86">
        <v>1</v>
      </c>
      <c r="D7" s="86">
        <v>1</v>
      </c>
      <c r="E7" s="105"/>
      <c r="F7" s="105"/>
      <c r="G7" s="105"/>
      <c r="H7" s="105"/>
      <c r="I7" s="105"/>
      <c r="J7" s="105"/>
      <c r="K7" s="105"/>
      <c r="L7" s="105"/>
      <c r="M7" s="109"/>
      <c r="N7" s="105"/>
      <c r="O7" s="105"/>
      <c r="P7" s="105"/>
      <c r="Q7" s="105"/>
      <c r="R7" s="105"/>
      <c r="S7" s="105"/>
      <c r="T7" s="105"/>
      <c r="U7" s="105"/>
      <c r="V7" s="86"/>
      <c r="W7" s="105"/>
      <c r="X7" s="105"/>
      <c r="Z7">
        <f t="shared" ref="Z7:Z23" si="0">SUM(C7:X7)</f>
        <v>2</v>
      </c>
    </row>
    <row r="8" spans="1:41" x14ac:dyDescent="0.2">
      <c r="A8" s="88" t="s">
        <v>7</v>
      </c>
      <c r="B8" s="74" t="s">
        <v>1</v>
      </c>
      <c r="C8" s="86"/>
      <c r="D8" s="86"/>
      <c r="E8" s="86">
        <v>1</v>
      </c>
      <c r="F8" s="86">
        <v>1</v>
      </c>
      <c r="G8" s="86">
        <v>1</v>
      </c>
      <c r="H8" s="86">
        <v>1</v>
      </c>
      <c r="I8" s="86">
        <v>1</v>
      </c>
      <c r="J8" s="86">
        <v>1</v>
      </c>
      <c r="K8" s="86">
        <v>1</v>
      </c>
      <c r="L8" s="105"/>
      <c r="M8" s="109"/>
      <c r="N8" s="105"/>
      <c r="O8" s="105"/>
      <c r="P8" s="105"/>
      <c r="Q8" s="105"/>
      <c r="R8" s="105"/>
      <c r="S8" s="105"/>
      <c r="T8" s="105"/>
      <c r="U8" s="105"/>
      <c r="V8" s="86"/>
      <c r="W8" s="105"/>
      <c r="X8" s="105"/>
      <c r="Z8">
        <f t="shared" si="0"/>
        <v>7</v>
      </c>
    </row>
    <row r="9" spans="1:41" x14ac:dyDescent="0.2">
      <c r="A9" s="88" t="s">
        <v>10</v>
      </c>
      <c r="B9" s="74" t="s">
        <v>2</v>
      </c>
      <c r="C9" s="86">
        <v>1</v>
      </c>
      <c r="D9" s="86"/>
      <c r="E9" s="86">
        <v>1</v>
      </c>
      <c r="F9" s="86"/>
      <c r="G9" s="86">
        <v>1</v>
      </c>
      <c r="H9" s="86">
        <v>1</v>
      </c>
      <c r="I9" s="86">
        <v>1</v>
      </c>
      <c r="J9" s="86">
        <v>1</v>
      </c>
      <c r="K9" s="86">
        <v>1</v>
      </c>
      <c r="L9" s="86">
        <v>1</v>
      </c>
      <c r="M9" s="93">
        <v>1</v>
      </c>
      <c r="N9" s="86">
        <v>1</v>
      </c>
      <c r="O9" s="86">
        <v>1</v>
      </c>
      <c r="P9" s="105"/>
      <c r="Q9" s="105"/>
      <c r="R9" s="105"/>
      <c r="S9" s="105"/>
      <c r="T9" s="105"/>
      <c r="U9" s="105"/>
      <c r="V9" s="86"/>
      <c r="W9" s="105"/>
      <c r="X9" s="105"/>
      <c r="Z9">
        <f t="shared" si="0"/>
        <v>11</v>
      </c>
    </row>
    <row r="10" spans="1:41" x14ac:dyDescent="0.2">
      <c r="A10" s="88" t="s">
        <v>11</v>
      </c>
      <c r="B10" s="74" t="s">
        <v>3</v>
      </c>
      <c r="C10" s="86"/>
      <c r="D10" s="86">
        <v>1</v>
      </c>
      <c r="E10" s="86"/>
      <c r="F10" s="86"/>
      <c r="G10" s="86"/>
      <c r="H10" s="86"/>
      <c r="I10" s="86"/>
      <c r="J10" s="86"/>
      <c r="K10" s="86"/>
      <c r="L10" s="86">
        <v>1</v>
      </c>
      <c r="M10" s="93">
        <v>1</v>
      </c>
      <c r="N10" s="86">
        <v>1</v>
      </c>
      <c r="O10" s="86">
        <v>1</v>
      </c>
      <c r="P10" s="86">
        <v>1</v>
      </c>
      <c r="Q10" s="93">
        <v>1</v>
      </c>
      <c r="R10" s="93">
        <v>1</v>
      </c>
      <c r="S10" s="105"/>
      <c r="T10" s="105"/>
      <c r="U10" s="105"/>
      <c r="V10" s="86"/>
      <c r="W10" s="105"/>
      <c r="X10" s="105"/>
      <c r="Z10">
        <f t="shared" si="0"/>
        <v>8</v>
      </c>
    </row>
    <row r="11" spans="1:41" x14ac:dyDescent="0.2">
      <c r="A11" s="88" t="s">
        <v>13</v>
      </c>
      <c r="B11" s="74" t="s">
        <v>0</v>
      </c>
      <c r="C11" s="86">
        <v>1</v>
      </c>
      <c r="D11" s="86">
        <v>1</v>
      </c>
      <c r="E11" s="86"/>
      <c r="F11" s="86">
        <v>1</v>
      </c>
      <c r="G11" s="86">
        <v>1</v>
      </c>
      <c r="H11" s="86">
        <v>1</v>
      </c>
      <c r="I11" s="86">
        <v>1</v>
      </c>
      <c r="J11" s="86">
        <v>1</v>
      </c>
      <c r="K11" s="86">
        <v>1</v>
      </c>
      <c r="L11" s="86"/>
      <c r="M11" s="93">
        <v>1</v>
      </c>
      <c r="N11" s="86"/>
      <c r="O11" s="86"/>
      <c r="P11" s="86">
        <v>1</v>
      </c>
      <c r="Q11" s="93">
        <v>1</v>
      </c>
      <c r="R11" s="93">
        <v>1</v>
      </c>
      <c r="S11" s="105"/>
      <c r="T11" s="105"/>
      <c r="U11" s="105"/>
      <c r="V11" s="86"/>
      <c r="W11" s="105"/>
      <c r="X11" s="105"/>
      <c r="Z11">
        <f t="shared" si="0"/>
        <v>12</v>
      </c>
    </row>
    <row r="12" spans="1:41" x14ac:dyDescent="0.2">
      <c r="A12" s="88" t="s">
        <v>14</v>
      </c>
      <c r="B12" s="74" t="s">
        <v>1</v>
      </c>
      <c r="C12" s="86"/>
      <c r="D12" s="86"/>
      <c r="E12" s="86">
        <v>1</v>
      </c>
      <c r="F12" s="86">
        <v>1</v>
      </c>
      <c r="G12" s="86">
        <v>1</v>
      </c>
      <c r="H12" s="86">
        <v>1</v>
      </c>
      <c r="I12" s="86">
        <v>1</v>
      </c>
      <c r="J12" s="86">
        <v>1</v>
      </c>
      <c r="K12" s="86">
        <v>1</v>
      </c>
      <c r="L12" s="86"/>
      <c r="M12" s="93"/>
      <c r="N12" s="86"/>
      <c r="O12" s="86"/>
      <c r="P12" s="86">
        <v>1</v>
      </c>
      <c r="Q12" s="93"/>
      <c r="R12" s="93"/>
      <c r="S12" s="105"/>
      <c r="T12" s="105"/>
      <c r="U12" s="105"/>
      <c r="V12" s="86"/>
      <c r="W12" s="105"/>
      <c r="X12" s="105"/>
      <c r="Z12">
        <f t="shared" si="0"/>
        <v>8</v>
      </c>
    </row>
    <row r="13" spans="1:41" x14ac:dyDescent="0.2">
      <c r="A13" s="81" t="s">
        <v>17</v>
      </c>
      <c r="B13" s="74" t="s">
        <v>2</v>
      </c>
      <c r="C13" s="86">
        <v>1</v>
      </c>
      <c r="D13" s="86"/>
      <c r="E13" s="86">
        <v>1</v>
      </c>
      <c r="F13" s="86"/>
      <c r="G13" s="86">
        <v>1</v>
      </c>
      <c r="H13" s="86">
        <v>1</v>
      </c>
      <c r="I13" s="86">
        <v>1</v>
      </c>
      <c r="J13" s="86">
        <v>1</v>
      </c>
      <c r="K13" s="86">
        <v>1</v>
      </c>
      <c r="L13" s="86">
        <v>1</v>
      </c>
      <c r="M13" s="93">
        <v>1</v>
      </c>
      <c r="N13" s="86">
        <v>1</v>
      </c>
      <c r="O13" s="86">
        <v>1</v>
      </c>
      <c r="P13" s="86"/>
      <c r="Q13" s="93">
        <v>1</v>
      </c>
      <c r="R13" s="93">
        <v>1</v>
      </c>
      <c r="S13" s="86">
        <v>1</v>
      </c>
      <c r="T13" s="86">
        <v>1</v>
      </c>
      <c r="U13" s="86">
        <v>1</v>
      </c>
      <c r="V13" s="86"/>
      <c r="W13" s="105"/>
      <c r="X13" s="105"/>
      <c r="Z13">
        <f t="shared" si="0"/>
        <v>16</v>
      </c>
    </row>
    <row r="14" spans="1:41" x14ac:dyDescent="0.2">
      <c r="A14" s="88" t="s">
        <v>18</v>
      </c>
      <c r="B14" s="74" t="s">
        <v>3</v>
      </c>
      <c r="C14" s="86"/>
      <c r="D14" s="86">
        <v>1</v>
      </c>
      <c r="E14" s="86"/>
      <c r="F14" s="86"/>
      <c r="G14" s="86"/>
      <c r="H14" s="86"/>
      <c r="I14" s="86"/>
      <c r="J14" s="86"/>
      <c r="K14" s="86"/>
      <c r="L14" s="86">
        <v>1</v>
      </c>
      <c r="M14" s="93">
        <v>1</v>
      </c>
      <c r="N14" s="86">
        <v>1</v>
      </c>
      <c r="O14" s="86">
        <v>1</v>
      </c>
      <c r="P14" s="86">
        <v>1</v>
      </c>
      <c r="Q14" s="93">
        <v>1</v>
      </c>
      <c r="R14" s="93">
        <v>1</v>
      </c>
      <c r="S14" s="86"/>
      <c r="T14" s="86">
        <v>1</v>
      </c>
      <c r="U14" s="86">
        <v>1</v>
      </c>
      <c r="V14" s="86"/>
      <c r="W14" s="105"/>
      <c r="X14" s="105"/>
      <c r="Z14">
        <f t="shared" si="0"/>
        <v>10</v>
      </c>
    </row>
    <row r="15" spans="1:41" x14ac:dyDescent="0.2">
      <c r="A15" s="88" t="s">
        <v>20</v>
      </c>
      <c r="B15" s="74" t="s">
        <v>0</v>
      </c>
      <c r="C15" s="86">
        <v>1</v>
      </c>
      <c r="D15" s="86">
        <v>1</v>
      </c>
      <c r="E15" s="86"/>
      <c r="F15" s="86">
        <v>1</v>
      </c>
      <c r="G15" s="86">
        <v>1</v>
      </c>
      <c r="H15" s="86">
        <v>1</v>
      </c>
      <c r="I15" s="86">
        <v>1</v>
      </c>
      <c r="J15" s="86">
        <v>1</v>
      </c>
      <c r="K15" s="86">
        <v>1</v>
      </c>
      <c r="L15" s="86"/>
      <c r="M15" s="93">
        <v>1</v>
      </c>
      <c r="N15" s="86"/>
      <c r="O15" s="86"/>
      <c r="P15" s="86">
        <v>1</v>
      </c>
      <c r="Q15" s="93">
        <v>1</v>
      </c>
      <c r="R15" s="93">
        <v>1</v>
      </c>
      <c r="S15" s="86">
        <v>1</v>
      </c>
      <c r="T15" s="86">
        <v>1</v>
      </c>
      <c r="U15" s="86"/>
      <c r="V15" s="86"/>
      <c r="W15" s="105"/>
      <c r="X15" s="105"/>
      <c r="Z15">
        <f t="shared" si="0"/>
        <v>14</v>
      </c>
    </row>
    <row r="16" spans="1:41" x14ac:dyDescent="0.2">
      <c r="A16" s="99" t="s">
        <v>21</v>
      </c>
      <c r="B16" s="75" t="s">
        <v>1</v>
      </c>
      <c r="C16" s="100"/>
      <c r="D16" s="100"/>
      <c r="E16" s="100">
        <v>1</v>
      </c>
      <c r="F16" s="100">
        <v>1</v>
      </c>
      <c r="G16" s="100">
        <v>1</v>
      </c>
      <c r="H16" s="100">
        <v>1</v>
      </c>
      <c r="I16" s="100">
        <v>1</v>
      </c>
      <c r="J16" s="100">
        <v>1</v>
      </c>
      <c r="K16" s="100">
        <v>1</v>
      </c>
      <c r="L16" s="100"/>
      <c r="M16" s="101"/>
      <c r="N16" s="100"/>
      <c r="O16" s="100"/>
      <c r="P16" s="100">
        <v>1</v>
      </c>
      <c r="Q16" s="101"/>
      <c r="R16" s="101"/>
      <c r="S16" s="100"/>
      <c r="T16" s="100"/>
      <c r="U16" s="100"/>
      <c r="V16" s="100"/>
      <c r="W16" s="100">
        <v>1</v>
      </c>
      <c r="X16" s="110"/>
      <c r="Z16">
        <f t="shared" si="0"/>
        <v>9</v>
      </c>
    </row>
    <row r="17" spans="1:26" x14ac:dyDescent="0.2">
      <c r="A17" s="83">
        <v>21</v>
      </c>
      <c r="B17" s="102" t="s">
        <v>2</v>
      </c>
      <c r="C17" s="104">
        <v>1</v>
      </c>
      <c r="D17" s="104"/>
      <c r="E17" s="104">
        <v>1</v>
      </c>
      <c r="F17" s="104"/>
      <c r="G17" s="104">
        <v>1</v>
      </c>
      <c r="H17" s="104">
        <v>1</v>
      </c>
      <c r="I17" s="104">
        <v>1</v>
      </c>
      <c r="J17" s="104">
        <v>1</v>
      </c>
      <c r="K17" s="104">
        <v>1</v>
      </c>
      <c r="L17" s="104">
        <v>1</v>
      </c>
      <c r="M17" s="104">
        <v>1</v>
      </c>
      <c r="N17" s="104">
        <v>1</v>
      </c>
      <c r="O17" s="104">
        <v>1</v>
      </c>
      <c r="P17" s="104"/>
      <c r="Q17" s="104">
        <v>1</v>
      </c>
      <c r="R17" s="104">
        <v>1</v>
      </c>
      <c r="S17" s="104">
        <v>1</v>
      </c>
      <c r="T17" s="104">
        <v>1</v>
      </c>
      <c r="U17" s="104">
        <v>1</v>
      </c>
      <c r="V17" s="104"/>
      <c r="W17" s="104"/>
      <c r="X17" s="105"/>
      <c r="Z17">
        <f t="shared" si="0"/>
        <v>16</v>
      </c>
    </row>
    <row r="18" spans="1:26" x14ac:dyDescent="0.2">
      <c r="A18" s="83">
        <v>22</v>
      </c>
      <c r="B18" s="102" t="s">
        <v>3</v>
      </c>
      <c r="C18" s="104"/>
      <c r="D18" s="86">
        <v>1</v>
      </c>
      <c r="E18" s="104"/>
      <c r="F18" s="104"/>
      <c r="G18" s="104"/>
      <c r="H18" s="104"/>
      <c r="I18" s="104"/>
      <c r="J18" s="104"/>
      <c r="K18" s="104"/>
      <c r="L18" s="104">
        <v>1</v>
      </c>
      <c r="M18" s="104">
        <v>1</v>
      </c>
      <c r="N18" s="104">
        <v>1</v>
      </c>
      <c r="O18" s="104">
        <v>1</v>
      </c>
      <c r="P18" s="104">
        <v>1</v>
      </c>
      <c r="Q18" s="104">
        <v>1</v>
      </c>
      <c r="R18" s="104">
        <v>1</v>
      </c>
      <c r="S18" s="104"/>
      <c r="T18" s="104">
        <v>1</v>
      </c>
      <c r="U18" s="104">
        <v>1</v>
      </c>
      <c r="V18" s="104"/>
      <c r="W18" s="104">
        <v>1</v>
      </c>
      <c r="X18" s="105"/>
      <c r="Z18">
        <f t="shared" si="0"/>
        <v>11</v>
      </c>
    </row>
    <row r="19" spans="1:26" x14ac:dyDescent="0.2">
      <c r="A19" s="83">
        <v>24</v>
      </c>
      <c r="B19" s="102" t="s">
        <v>0</v>
      </c>
      <c r="C19" s="104">
        <v>1</v>
      </c>
      <c r="D19" s="86">
        <v>1</v>
      </c>
      <c r="E19" s="104"/>
      <c r="F19" s="104">
        <v>1</v>
      </c>
      <c r="G19" s="104">
        <v>1</v>
      </c>
      <c r="H19" s="104">
        <v>1</v>
      </c>
      <c r="I19" s="104">
        <v>1</v>
      </c>
      <c r="J19" s="104">
        <v>1</v>
      </c>
      <c r="K19" s="104">
        <v>1</v>
      </c>
      <c r="L19" s="104"/>
      <c r="M19" s="104">
        <v>1</v>
      </c>
      <c r="N19" s="104"/>
      <c r="O19" s="104"/>
      <c r="P19" s="104">
        <v>1</v>
      </c>
      <c r="Q19" s="104">
        <v>1</v>
      </c>
      <c r="R19" s="104">
        <v>1</v>
      </c>
      <c r="S19" s="104">
        <v>1</v>
      </c>
      <c r="T19" s="105">
        <v>1</v>
      </c>
      <c r="U19" s="104"/>
      <c r="V19" s="104"/>
      <c r="W19" s="104">
        <v>1</v>
      </c>
      <c r="X19" s="105"/>
      <c r="Z19">
        <f t="shared" si="0"/>
        <v>15</v>
      </c>
    </row>
    <row r="20" spans="1:26" x14ac:dyDescent="0.2">
      <c r="A20" s="83">
        <v>25</v>
      </c>
      <c r="B20" s="102" t="s">
        <v>1</v>
      </c>
      <c r="C20" s="104"/>
      <c r="D20" s="104"/>
      <c r="E20" s="104">
        <v>1</v>
      </c>
      <c r="F20" s="104">
        <v>1</v>
      </c>
      <c r="G20" s="104">
        <v>1</v>
      </c>
      <c r="H20" s="104">
        <v>1</v>
      </c>
      <c r="I20" s="104">
        <v>1</v>
      </c>
      <c r="J20" s="104">
        <v>1</v>
      </c>
      <c r="K20" s="104">
        <v>1</v>
      </c>
      <c r="L20" s="104"/>
      <c r="M20" s="104"/>
      <c r="N20" s="104"/>
      <c r="O20" s="104"/>
      <c r="P20" s="104">
        <v>1</v>
      </c>
      <c r="Q20" s="104"/>
      <c r="R20" s="104"/>
      <c r="S20" s="104"/>
      <c r="T20" s="104"/>
      <c r="U20" s="104"/>
      <c r="V20" s="104"/>
      <c r="W20" s="104">
        <v>1</v>
      </c>
      <c r="X20" s="105"/>
      <c r="Z20">
        <f t="shared" si="0"/>
        <v>9</v>
      </c>
    </row>
    <row r="21" spans="1:26" x14ac:dyDescent="0.2">
      <c r="A21" s="83">
        <v>28</v>
      </c>
      <c r="B21" s="102" t="s">
        <v>2</v>
      </c>
      <c r="C21" s="104">
        <v>1</v>
      </c>
      <c r="D21" s="104"/>
      <c r="E21" s="104">
        <v>1</v>
      </c>
      <c r="F21" s="104"/>
      <c r="G21" s="104">
        <v>1</v>
      </c>
      <c r="H21" s="104">
        <v>1</v>
      </c>
      <c r="I21" s="104">
        <v>1</v>
      </c>
      <c r="J21" s="104">
        <v>1</v>
      </c>
      <c r="K21" s="104">
        <v>1</v>
      </c>
      <c r="L21" s="104">
        <v>1</v>
      </c>
      <c r="M21" s="104">
        <v>1</v>
      </c>
      <c r="N21" s="104">
        <v>1</v>
      </c>
      <c r="O21" s="104">
        <v>1</v>
      </c>
      <c r="P21" s="104"/>
      <c r="Q21" s="104">
        <v>1</v>
      </c>
      <c r="R21" s="104">
        <v>1</v>
      </c>
      <c r="S21" s="104">
        <v>1</v>
      </c>
      <c r="T21" s="104">
        <v>1</v>
      </c>
      <c r="U21" s="104">
        <v>1</v>
      </c>
      <c r="V21" s="104"/>
      <c r="W21" s="104"/>
      <c r="X21" s="105"/>
      <c r="Z21">
        <f t="shared" si="0"/>
        <v>16</v>
      </c>
    </row>
    <row r="22" spans="1:26" x14ac:dyDescent="0.2">
      <c r="A22" s="83">
        <v>29</v>
      </c>
      <c r="B22" s="102" t="s">
        <v>3</v>
      </c>
      <c r="C22" s="104"/>
      <c r="D22" s="86">
        <v>1</v>
      </c>
      <c r="E22" s="104"/>
      <c r="F22" s="104"/>
      <c r="G22" s="104"/>
      <c r="H22" s="104"/>
      <c r="I22" s="104"/>
      <c r="J22" s="104"/>
      <c r="K22" s="104"/>
      <c r="L22" s="104">
        <v>1</v>
      </c>
      <c r="M22" s="104">
        <v>1</v>
      </c>
      <c r="N22" s="104">
        <v>1</v>
      </c>
      <c r="O22" s="104">
        <v>1</v>
      </c>
      <c r="P22" s="104">
        <v>1</v>
      </c>
      <c r="Q22" s="104">
        <v>1</v>
      </c>
      <c r="R22" s="104">
        <v>1</v>
      </c>
      <c r="S22" s="104"/>
      <c r="T22" s="104">
        <v>1</v>
      </c>
      <c r="U22" s="104">
        <v>1</v>
      </c>
      <c r="V22" s="104"/>
      <c r="W22" s="104">
        <v>1</v>
      </c>
      <c r="X22" s="104">
        <v>1</v>
      </c>
      <c r="Z22">
        <f t="shared" si="0"/>
        <v>12</v>
      </c>
    </row>
    <row r="23" spans="1:26" x14ac:dyDescent="0.2">
      <c r="A23" s="83">
        <v>31</v>
      </c>
      <c r="B23" s="102" t="s">
        <v>0</v>
      </c>
      <c r="C23" s="104">
        <v>1</v>
      </c>
      <c r="D23" s="86">
        <v>1</v>
      </c>
      <c r="E23" s="104"/>
      <c r="F23" s="104">
        <v>1</v>
      </c>
      <c r="G23" s="104">
        <v>1</v>
      </c>
      <c r="H23" s="104">
        <v>1</v>
      </c>
      <c r="I23" s="104">
        <v>1</v>
      </c>
      <c r="J23" s="104">
        <v>1</v>
      </c>
      <c r="K23" s="104">
        <v>1</v>
      </c>
      <c r="L23" s="104"/>
      <c r="M23" s="104">
        <v>1</v>
      </c>
      <c r="N23" s="104"/>
      <c r="O23" s="104"/>
      <c r="P23" s="104">
        <v>1</v>
      </c>
      <c r="Q23" s="104">
        <v>1</v>
      </c>
      <c r="R23" s="104">
        <v>1</v>
      </c>
      <c r="S23" s="104">
        <v>1</v>
      </c>
      <c r="T23" s="104">
        <v>1</v>
      </c>
      <c r="U23" s="104"/>
      <c r="V23" s="104"/>
      <c r="W23" s="104">
        <v>1</v>
      </c>
      <c r="X23" s="104"/>
      <c r="Z23">
        <f t="shared" si="0"/>
        <v>15</v>
      </c>
    </row>
    <row r="24" spans="1:26" s="117" customFormat="1" ht="15" customHeight="1" x14ac:dyDescent="0.25">
      <c r="A24" s="190" t="s">
        <v>32</v>
      </c>
      <c r="B24" s="191"/>
      <c r="C24" s="116">
        <f>SUM(C6:C23)</f>
        <v>9</v>
      </c>
      <c r="D24" s="116">
        <f t="shared" ref="D24:X24" si="1">SUM(D6:D23)</f>
        <v>9</v>
      </c>
      <c r="E24" s="116">
        <f t="shared" si="1"/>
        <v>8</v>
      </c>
      <c r="F24" s="116">
        <f t="shared" si="1"/>
        <v>8</v>
      </c>
      <c r="G24" s="116">
        <f t="shared" si="1"/>
        <v>12</v>
      </c>
      <c r="H24" s="116">
        <f t="shared" si="1"/>
        <v>12</v>
      </c>
      <c r="I24" s="116">
        <f t="shared" si="1"/>
        <v>12</v>
      </c>
      <c r="J24" s="116">
        <f t="shared" si="1"/>
        <v>12</v>
      </c>
      <c r="K24" s="116">
        <f t="shared" si="1"/>
        <v>12</v>
      </c>
      <c r="L24" s="116">
        <f t="shared" si="1"/>
        <v>8</v>
      </c>
      <c r="M24" s="116">
        <f t="shared" si="1"/>
        <v>12</v>
      </c>
      <c r="N24" s="116">
        <f t="shared" si="1"/>
        <v>8</v>
      </c>
      <c r="O24" s="116">
        <f t="shared" si="1"/>
        <v>8</v>
      </c>
      <c r="P24" s="116">
        <f t="shared" si="1"/>
        <v>11</v>
      </c>
      <c r="Q24" s="116">
        <f t="shared" si="1"/>
        <v>11</v>
      </c>
      <c r="R24" s="116">
        <f t="shared" si="1"/>
        <v>11</v>
      </c>
      <c r="S24" s="116">
        <f t="shared" si="1"/>
        <v>6</v>
      </c>
      <c r="T24" s="116">
        <f t="shared" si="1"/>
        <v>9</v>
      </c>
      <c r="U24" s="116">
        <f t="shared" si="1"/>
        <v>6</v>
      </c>
      <c r="V24" s="139">
        <f t="shared" si="1"/>
        <v>0</v>
      </c>
      <c r="W24" s="116">
        <f t="shared" si="1"/>
        <v>6</v>
      </c>
      <c r="X24" s="139">
        <f t="shared" si="1"/>
        <v>1</v>
      </c>
      <c r="Z24" s="120">
        <f>SUM(Z6:Z23)</f>
        <v>191</v>
      </c>
    </row>
    <row r="25" spans="1:26" x14ac:dyDescent="0.2">
      <c r="C25" s="123">
        <f>SUM(C24:X24)</f>
        <v>191</v>
      </c>
    </row>
    <row r="30" spans="1:26" x14ac:dyDescent="0.2">
      <c r="J30" s="104">
        <v>6</v>
      </c>
    </row>
    <row r="31" spans="1:26" s="84" customFormat="1" x14ac:dyDescent="0.2">
      <c r="J31" s="104">
        <v>8</v>
      </c>
    </row>
    <row r="32" spans="1:26" s="84" customFormat="1" ht="15" x14ac:dyDescent="0.25">
      <c r="B32" s="96"/>
      <c r="J32" s="104">
        <v>1</v>
      </c>
    </row>
    <row r="33" spans="1:41" s="84" customFormat="1" ht="15" x14ac:dyDescent="0.25">
      <c r="J33" s="108">
        <f>SUM(J30:J32)</f>
        <v>15</v>
      </c>
    </row>
    <row r="34" spans="1:41" s="84" customFormat="1" x14ac:dyDescent="0.2"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82"/>
      <c r="Q34" s="82"/>
      <c r="R34" s="82"/>
      <c r="S34" s="82"/>
    </row>
    <row r="35" spans="1:41" s="84" customFormat="1" x14ac:dyDescent="0.2">
      <c r="S35" s="85"/>
    </row>
    <row r="36" spans="1:41" s="84" customFormat="1" x14ac:dyDescent="0.2">
      <c r="A36" s="8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87"/>
      <c r="P36" s="87"/>
      <c r="Q36" s="87"/>
      <c r="R36" s="87"/>
      <c r="S36" s="87"/>
    </row>
    <row r="37" spans="1:41" s="84" customFormat="1" x14ac:dyDescent="0.2">
      <c r="A37" s="8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87"/>
      <c r="P37" s="87"/>
      <c r="Q37" s="87"/>
      <c r="R37" s="87"/>
      <c r="S37" s="87"/>
    </row>
    <row r="38" spans="1:41" s="84" customFormat="1" x14ac:dyDescent="0.2">
      <c r="A38" s="89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87"/>
      <c r="P38" s="87"/>
      <c r="Q38" s="87"/>
      <c r="R38" s="87"/>
      <c r="S38" s="87"/>
    </row>
    <row r="39" spans="1:41" s="84" customFormat="1" x14ac:dyDescent="0.2">
      <c r="A39" s="89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87"/>
      <c r="P39" s="87"/>
      <c r="Q39" s="87"/>
      <c r="R39" s="87"/>
      <c r="S39" s="87"/>
    </row>
    <row r="40" spans="1:41" s="84" customFormat="1" x14ac:dyDescent="0.2">
      <c r="A40" s="89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87"/>
      <c r="P40" s="87"/>
      <c r="Q40" s="87"/>
      <c r="R40" s="87"/>
      <c r="S40" s="87"/>
    </row>
    <row r="41" spans="1:41" s="84" customFormat="1" ht="15" x14ac:dyDescent="0.25">
      <c r="B41" s="79" t="s">
        <v>67</v>
      </c>
      <c r="Q41" s="85"/>
      <c r="R41" s="85"/>
      <c r="T41" s="85"/>
      <c r="U41" s="85"/>
      <c r="V41" s="85"/>
      <c r="W41" s="85"/>
      <c r="X41" s="85"/>
    </row>
    <row r="42" spans="1:41" s="84" customFormat="1" x14ac:dyDescent="0.2">
      <c r="Q42" s="85"/>
      <c r="R42" s="85"/>
      <c r="T42" s="85"/>
      <c r="U42" s="85"/>
      <c r="V42" s="85"/>
      <c r="W42" s="85"/>
      <c r="X42" s="85"/>
    </row>
    <row r="43" spans="1:41" s="84" customFormat="1" x14ac:dyDescent="0.2">
      <c r="C43" s="95" t="s">
        <v>73</v>
      </c>
      <c r="D43" s="95" t="s">
        <v>74</v>
      </c>
      <c r="E43" s="95" t="s">
        <v>75</v>
      </c>
      <c r="F43" s="95" t="s">
        <v>76</v>
      </c>
      <c r="G43" s="95" t="s">
        <v>77</v>
      </c>
      <c r="H43" s="95" t="s">
        <v>78</v>
      </c>
      <c r="I43" s="95" t="s">
        <v>79</v>
      </c>
      <c r="J43" s="95" t="s">
        <v>80</v>
      </c>
      <c r="K43" s="95" t="s">
        <v>81</v>
      </c>
      <c r="L43" s="95" t="s">
        <v>13</v>
      </c>
      <c r="M43" s="95" t="s">
        <v>14</v>
      </c>
      <c r="N43" s="95" t="s">
        <v>15</v>
      </c>
      <c r="O43" s="95" t="s">
        <v>16</v>
      </c>
      <c r="P43" s="95" t="s">
        <v>17</v>
      </c>
      <c r="Q43" s="95" t="s">
        <v>18</v>
      </c>
      <c r="R43" s="95" t="s">
        <v>19</v>
      </c>
      <c r="S43" s="95" t="s">
        <v>20</v>
      </c>
      <c r="T43" s="95" t="s">
        <v>21</v>
      </c>
      <c r="U43" s="95" t="s">
        <v>22</v>
      </c>
      <c r="V43" s="95" t="s">
        <v>71</v>
      </c>
      <c r="W43" s="95" t="s">
        <v>72</v>
      </c>
      <c r="X43" s="95" t="s">
        <v>82</v>
      </c>
    </row>
    <row r="44" spans="1:41" x14ac:dyDescent="0.2">
      <c r="B44">
        <v>11</v>
      </c>
      <c r="C44" s="83" t="s">
        <v>51</v>
      </c>
      <c r="D44" s="83" t="s">
        <v>54</v>
      </c>
      <c r="E44" s="83" t="s">
        <v>46</v>
      </c>
      <c r="F44" t="s">
        <v>50</v>
      </c>
      <c r="G44" s="83" t="s">
        <v>53</v>
      </c>
      <c r="H44" s="83" t="s">
        <v>56</v>
      </c>
      <c r="I44" s="83" t="s">
        <v>55</v>
      </c>
      <c r="J44" s="83" t="s">
        <v>57</v>
      </c>
      <c r="K44" t="s">
        <v>58</v>
      </c>
      <c r="L44" s="83" t="s">
        <v>49</v>
      </c>
      <c r="M44" t="s">
        <v>59</v>
      </c>
      <c r="N44" s="83" t="s">
        <v>48</v>
      </c>
      <c r="O44" s="83" t="s">
        <v>45</v>
      </c>
      <c r="P44" s="83" t="s">
        <v>60</v>
      </c>
      <c r="Q44" s="94" t="s">
        <v>52</v>
      </c>
      <c r="R44" s="94" t="s">
        <v>61</v>
      </c>
      <c r="S44" s="83" t="s">
        <v>47</v>
      </c>
      <c r="T44" s="94" t="s">
        <v>62</v>
      </c>
      <c r="U44" s="94" t="s">
        <v>44</v>
      </c>
      <c r="V44" s="94" t="s">
        <v>63</v>
      </c>
      <c r="W44" s="94" t="s">
        <v>64</v>
      </c>
      <c r="X44" s="94" t="s">
        <v>65</v>
      </c>
      <c r="AN44" s="85"/>
      <c r="AO44" s="85"/>
    </row>
    <row r="45" spans="1:41" x14ac:dyDescent="0.2">
      <c r="A45" s="81" t="s">
        <v>4</v>
      </c>
      <c r="B45" s="74" t="s">
        <v>1</v>
      </c>
      <c r="C45" s="86"/>
      <c r="D45" s="86"/>
      <c r="E45" s="86">
        <v>1</v>
      </c>
      <c r="F45" s="86">
        <v>1</v>
      </c>
      <c r="G45" s="86">
        <v>1</v>
      </c>
      <c r="H45" s="86">
        <v>1</v>
      </c>
      <c r="I45" s="86">
        <v>1</v>
      </c>
      <c r="J45" s="86">
        <v>1</v>
      </c>
      <c r="K45" s="86">
        <v>1</v>
      </c>
      <c r="L45" s="86"/>
      <c r="M45" s="93"/>
      <c r="N45" s="86"/>
      <c r="O45" s="86"/>
      <c r="P45" s="86">
        <v>1</v>
      </c>
      <c r="Q45" s="93"/>
      <c r="R45" s="93"/>
      <c r="S45" s="86"/>
      <c r="T45" s="86"/>
      <c r="U45" s="86"/>
      <c r="V45" s="86"/>
      <c r="W45" s="86">
        <v>1</v>
      </c>
      <c r="X45" s="86"/>
      <c r="Z45">
        <f>SUM(C45:X45)</f>
        <v>9</v>
      </c>
    </row>
    <row r="46" spans="1:41" x14ac:dyDescent="0.2">
      <c r="A46" s="88" t="s">
        <v>7</v>
      </c>
      <c r="B46" s="74" t="s">
        <v>2</v>
      </c>
      <c r="C46" s="86">
        <v>1</v>
      </c>
      <c r="D46" s="86"/>
      <c r="E46" s="86">
        <v>1</v>
      </c>
      <c r="F46" s="86"/>
      <c r="G46" s="86">
        <v>1</v>
      </c>
      <c r="H46" s="86">
        <v>1</v>
      </c>
      <c r="I46" s="86">
        <v>1</v>
      </c>
      <c r="J46" s="86">
        <v>1</v>
      </c>
      <c r="K46" s="86">
        <v>1</v>
      </c>
      <c r="L46" s="86">
        <v>1</v>
      </c>
      <c r="M46" s="93">
        <v>1</v>
      </c>
      <c r="N46" s="86">
        <v>1</v>
      </c>
      <c r="O46" s="86">
        <v>1</v>
      </c>
      <c r="P46" s="86"/>
      <c r="Q46" s="93">
        <v>1</v>
      </c>
      <c r="R46" s="93">
        <v>1</v>
      </c>
      <c r="S46" s="86">
        <v>1</v>
      </c>
      <c r="T46" s="86">
        <v>1</v>
      </c>
      <c r="U46" s="86">
        <v>1</v>
      </c>
      <c r="V46" s="86"/>
      <c r="W46" s="86"/>
      <c r="X46" s="86">
        <v>1</v>
      </c>
      <c r="Z46">
        <f t="shared" ref="Z46:Z61" si="2">SUM(C46:X46)</f>
        <v>17</v>
      </c>
    </row>
    <row r="47" spans="1:41" x14ac:dyDescent="0.2">
      <c r="A47" s="88" t="s">
        <v>8</v>
      </c>
      <c r="B47" s="74" t="s">
        <v>3</v>
      </c>
      <c r="C47" s="86"/>
      <c r="D47" s="86">
        <v>1</v>
      </c>
      <c r="E47" s="86"/>
      <c r="F47" s="86"/>
      <c r="G47" s="86"/>
      <c r="H47" s="86"/>
      <c r="I47" s="86"/>
      <c r="J47" s="86"/>
      <c r="K47" s="86"/>
      <c r="L47" s="86">
        <v>1</v>
      </c>
      <c r="M47" s="93">
        <v>1</v>
      </c>
      <c r="N47" s="86">
        <v>1</v>
      </c>
      <c r="O47" s="86">
        <v>1</v>
      </c>
      <c r="P47" s="86">
        <v>1</v>
      </c>
      <c r="Q47" s="93">
        <v>1</v>
      </c>
      <c r="R47" s="93">
        <v>1</v>
      </c>
      <c r="S47" s="86"/>
      <c r="T47" s="86">
        <v>1</v>
      </c>
      <c r="U47" s="86">
        <v>1</v>
      </c>
      <c r="V47" s="86"/>
      <c r="W47" s="86">
        <v>1</v>
      </c>
      <c r="X47" s="86">
        <v>1</v>
      </c>
      <c r="Z47">
        <f t="shared" si="2"/>
        <v>12</v>
      </c>
    </row>
    <row r="48" spans="1:41" x14ac:dyDescent="0.2">
      <c r="A48" s="88" t="s">
        <v>10</v>
      </c>
      <c r="B48" s="74" t="s">
        <v>0</v>
      </c>
      <c r="C48" s="86">
        <v>1</v>
      </c>
      <c r="D48" s="86">
        <v>1</v>
      </c>
      <c r="E48" s="86"/>
      <c r="F48" s="86">
        <v>1</v>
      </c>
      <c r="G48" s="86">
        <v>1</v>
      </c>
      <c r="H48" s="86">
        <v>1</v>
      </c>
      <c r="I48" s="86">
        <v>1</v>
      </c>
      <c r="J48" s="86">
        <v>1</v>
      </c>
      <c r="K48" s="86">
        <v>1</v>
      </c>
      <c r="L48" s="86"/>
      <c r="M48" s="93">
        <v>1</v>
      </c>
      <c r="N48" s="86"/>
      <c r="O48" s="86"/>
      <c r="P48" s="86">
        <v>1</v>
      </c>
      <c r="Q48" s="93">
        <v>1</v>
      </c>
      <c r="R48" s="93">
        <v>1</v>
      </c>
      <c r="S48" s="86">
        <v>1</v>
      </c>
      <c r="T48" s="86">
        <v>1</v>
      </c>
      <c r="U48" s="86"/>
      <c r="V48" s="86"/>
      <c r="W48" s="86">
        <v>1</v>
      </c>
      <c r="X48" s="86"/>
      <c r="Z48">
        <f t="shared" si="2"/>
        <v>15</v>
      </c>
    </row>
    <row r="49" spans="1:26" x14ac:dyDescent="0.2">
      <c r="A49" s="81" t="s">
        <v>11</v>
      </c>
      <c r="B49" s="74" t="s">
        <v>1</v>
      </c>
      <c r="C49" s="86"/>
      <c r="D49" s="86"/>
      <c r="E49" s="86">
        <v>1</v>
      </c>
      <c r="F49" s="86">
        <v>1</v>
      </c>
      <c r="G49" s="86">
        <v>1</v>
      </c>
      <c r="H49" s="86">
        <v>1</v>
      </c>
      <c r="I49" s="86">
        <v>1</v>
      </c>
      <c r="J49" s="86">
        <v>1</v>
      </c>
      <c r="K49" s="86">
        <v>1</v>
      </c>
      <c r="L49" s="86"/>
      <c r="M49" s="93"/>
      <c r="N49" s="86"/>
      <c r="O49" s="86"/>
      <c r="P49" s="86">
        <v>1</v>
      </c>
      <c r="Q49" s="93"/>
      <c r="R49" s="93"/>
      <c r="S49" s="86"/>
      <c r="T49" s="86"/>
      <c r="U49" s="86"/>
      <c r="V49" s="86"/>
      <c r="W49" s="86">
        <v>1</v>
      </c>
      <c r="X49" s="86"/>
      <c r="Z49">
        <f t="shared" si="2"/>
        <v>9</v>
      </c>
    </row>
    <row r="50" spans="1:26" x14ac:dyDescent="0.2">
      <c r="A50" s="99" t="s">
        <v>14</v>
      </c>
      <c r="B50" s="74" t="s">
        <v>2</v>
      </c>
      <c r="C50" s="100">
        <v>1</v>
      </c>
      <c r="D50" s="100"/>
      <c r="E50" s="100">
        <v>1</v>
      </c>
      <c r="F50" s="100"/>
      <c r="G50" s="100">
        <v>1</v>
      </c>
      <c r="H50" s="100">
        <v>1</v>
      </c>
      <c r="I50" s="100">
        <v>1</v>
      </c>
      <c r="J50" s="100">
        <v>1</v>
      </c>
      <c r="K50" s="100">
        <v>1</v>
      </c>
      <c r="L50" s="100">
        <v>1</v>
      </c>
      <c r="M50" s="101">
        <v>1</v>
      </c>
      <c r="N50" s="100">
        <v>1</v>
      </c>
      <c r="O50" s="100">
        <v>1</v>
      </c>
      <c r="P50" s="100"/>
      <c r="Q50" s="101">
        <v>1</v>
      </c>
      <c r="R50" s="101">
        <v>1</v>
      </c>
      <c r="S50" s="100">
        <v>1</v>
      </c>
      <c r="T50" s="100">
        <v>1</v>
      </c>
      <c r="U50" s="100">
        <v>1</v>
      </c>
      <c r="V50" s="100"/>
      <c r="W50" s="100"/>
      <c r="X50" s="100">
        <v>1</v>
      </c>
      <c r="Z50">
        <f t="shared" si="2"/>
        <v>17</v>
      </c>
    </row>
    <row r="51" spans="1:26" x14ac:dyDescent="0.2">
      <c r="A51" s="83">
        <v>12</v>
      </c>
      <c r="B51" s="74" t="s">
        <v>3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>
        <v>1</v>
      </c>
      <c r="M51" s="104">
        <v>1</v>
      </c>
      <c r="N51" s="104">
        <v>1</v>
      </c>
      <c r="O51" s="104">
        <v>1</v>
      </c>
      <c r="P51" s="104">
        <v>1</v>
      </c>
      <c r="Q51" s="104">
        <v>1</v>
      </c>
      <c r="R51" s="104">
        <v>1</v>
      </c>
      <c r="S51" s="104"/>
      <c r="T51" s="104">
        <v>1</v>
      </c>
      <c r="U51" s="104">
        <v>1</v>
      </c>
      <c r="V51" s="104"/>
      <c r="W51" s="104">
        <v>1</v>
      </c>
      <c r="X51" s="105"/>
      <c r="Z51">
        <f t="shared" si="2"/>
        <v>10</v>
      </c>
    </row>
    <row r="52" spans="1:26" x14ac:dyDescent="0.2">
      <c r="A52" s="83">
        <v>14</v>
      </c>
      <c r="B52" s="74" t="s">
        <v>0</v>
      </c>
      <c r="C52" s="104">
        <v>1</v>
      </c>
      <c r="D52" s="104">
        <v>1</v>
      </c>
      <c r="E52" s="104"/>
      <c r="F52" s="104">
        <v>1</v>
      </c>
      <c r="G52" s="104">
        <v>1</v>
      </c>
      <c r="H52" s="104">
        <v>1</v>
      </c>
      <c r="I52" s="104">
        <v>1</v>
      </c>
      <c r="J52" s="104">
        <v>1</v>
      </c>
      <c r="K52" s="104">
        <v>1</v>
      </c>
      <c r="L52" s="104"/>
      <c r="M52" s="104">
        <v>1</v>
      </c>
      <c r="N52" s="104"/>
      <c r="O52" s="104"/>
      <c r="P52" s="104">
        <v>1</v>
      </c>
      <c r="Q52" s="104">
        <v>1</v>
      </c>
      <c r="R52" s="104">
        <v>1</v>
      </c>
      <c r="S52" s="104">
        <v>1</v>
      </c>
      <c r="T52" s="104">
        <v>1</v>
      </c>
      <c r="U52" s="104"/>
      <c r="V52" s="104"/>
      <c r="W52" s="104">
        <v>1</v>
      </c>
      <c r="X52" s="104">
        <v>1</v>
      </c>
      <c r="Z52">
        <f t="shared" si="2"/>
        <v>16</v>
      </c>
    </row>
    <row r="53" spans="1:26" x14ac:dyDescent="0.2">
      <c r="A53" s="83">
        <v>15</v>
      </c>
      <c r="B53" s="74" t="s">
        <v>1</v>
      </c>
      <c r="C53" s="104"/>
      <c r="D53" s="104">
        <v>1</v>
      </c>
      <c r="E53" s="104">
        <v>1</v>
      </c>
      <c r="F53" s="104">
        <v>1</v>
      </c>
      <c r="G53" s="104">
        <v>1</v>
      </c>
      <c r="H53" s="104">
        <v>1</v>
      </c>
      <c r="I53" s="104">
        <v>1</v>
      </c>
      <c r="J53" s="104">
        <v>1</v>
      </c>
      <c r="K53" s="104">
        <v>1</v>
      </c>
      <c r="L53" s="104"/>
      <c r="M53" s="104"/>
      <c r="N53" s="104"/>
      <c r="O53" s="104"/>
      <c r="P53" s="104">
        <v>1</v>
      </c>
      <c r="Q53" s="104"/>
      <c r="R53" s="104"/>
      <c r="S53" s="104"/>
      <c r="T53" s="104"/>
      <c r="U53" s="104"/>
      <c r="V53" s="104"/>
      <c r="W53" s="104">
        <v>1</v>
      </c>
      <c r="X53" s="104"/>
      <c r="Z53">
        <f t="shared" si="2"/>
        <v>10</v>
      </c>
    </row>
    <row r="54" spans="1:26" x14ac:dyDescent="0.2">
      <c r="A54" s="103">
        <v>18</v>
      </c>
      <c r="B54" s="75" t="s">
        <v>2</v>
      </c>
      <c r="C54" s="106">
        <v>1</v>
      </c>
      <c r="D54" s="106"/>
      <c r="E54" s="106">
        <v>1</v>
      </c>
      <c r="F54" s="106"/>
      <c r="G54" s="106">
        <v>1</v>
      </c>
      <c r="H54" s="106">
        <v>1</v>
      </c>
      <c r="I54" s="106">
        <v>1</v>
      </c>
      <c r="J54" s="106">
        <v>1</v>
      </c>
      <c r="K54" s="106">
        <v>1</v>
      </c>
      <c r="L54" s="106">
        <v>1</v>
      </c>
      <c r="M54" s="106">
        <v>1</v>
      </c>
      <c r="N54" s="106">
        <v>1</v>
      </c>
      <c r="O54" s="106">
        <v>1</v>
      </c>
      <c r="P54" s="106"/>
      <c r="Q54" s="106">
        <v>1</v>
      </c>
      <c r="R54" s="106">
        <v>1</v>
      </c>
      <c r="S54" s="106">
        <v>1</v>
      </c>
      <c r="T54" s="106">
        <v>1</v>
      </c>
      <c r="U54" s="106">
        <v>1</v>
      </c>
      <c r="V54" s="106"/>
      <c r="W54" s="106"/>
      <c r="X54" s="106">
        <v>1</v>
      </c>
      <c r="Z54">
        <f t="shared" si="2"/>
        <v>17</v>
      </c>
    </row>
    <row r="55" spans="1:26" x14ac:dyDescent="0.2">
      <c r="A55" s="83">
        <v>19</v>
      </c>
      <c r="B55" s="102" t="s">
        <v>3</v>
      </c>
      <c r="C55" s="104"/>
      <c r="D55" s="104">
        <v>1</v>
      </c>
      <c r="E55" s="104"/>
      <c r="F55" s="104"/>
      <c r="G55" s="104"/>
      <c r="H55" s="104"/>
      <c r="I55" s="104"/>
      <c r="J55" s="104"/>
      <c r="K55" s="104"/>
      <c r="L55" s="104">
        <v>1</v>
      </c>
      <c r="M55" s="104">
        <v>1</v>
      </c>
      <c r="N55" s="104">
        <v>1</v>
      </c>
      <c r="O55" s="104">
        <v>1</v>
      </c>
      <c r="P55" s="104">
        <v>1</v>
      </c>
      <c r="Q55" s="104">
        <v>1</v>
      </c>
      <c r="R55" s="104">
        <v>1</v>
      </c>
      <c r="S55" s="104"/>
      <c r="T55" s="104">
        <v>1</v>
      </c>
      <c r="U55" s="104">
        <v>1</v>
      </c>
      <c r="V55" s="104"/>
      <c r="W55" s="104">
        <v>1</v>
      </c>
      <c r="X55" s="104"/>
      <c r="Z55">
        <f t="shared" si="2"/>
        <v>11</v>
      </c>
    </row>
    <row r="56" spans="1:26" x14ac:dyDescent="0.2">
      <c r="A56" s="83">
        <v>21</v>
      </c>
      <c r="B56" s="102" t="s">
        <v>0</v>
      </c>
      <c r="C56" s="104">
        <v>1</v>
      </c>
      <c r="D56" s="104">
        <v>1</v>
      </c>
      <c r="E56" s="104"/>
      <c r="F56" s="104">
        <v>1</v>
      </c>
      <c r="G56" s="104">
        <v>1</v>
      </c>
      <c r="H56" s="104">
        <v>1</v>
      </c>
      <c r="I56" s="104">
        <v>1</v>
      </c>
      <c r="J56" s="104">
        <v>1</v>
      </c>
      <c r="K56" s="104">
        <v>1</v>
      </c>
      <c r="L56" s="104"/>
      <c r="M56" s="104">
        <v>1</v>
      </c>
      <c r="N56" s="104"/>
      <c r="O56" s="104"/>
      <c r="P56" s="104">
        <v>1</v>
      </c>
      <c r="Q56" s="104">
        <v>1</v>
      </c>
      <c r="R56" s="104">
        <v>1</v>
      </c>
      <c r="S56" s="104">
        <v>1</v>
      </c>
      <c r="T56" s="104">
        <v>1</v>
      </c>
      <c r="U56" s="104"/>
      <c r="V56" s="104"/>
      <c r="W56" s="104">
        <v>1</v>
      </c>
      <c r="X56" s="104">
        <v>1</v>
      </c>
      <c r="Z56">
        <f t="shared" si="2"/>
        <v>16</v>
      </c>
    </row>
    <row r="57" spans="1:26" s="84" customFormat="1" x14ac:dyDescent="0.2">
      <c r="A57" s="83">
        <v>22</v>
      </c>
      <c r="B57" s="102" t="s">
        <v>1</v>
      </c>
      <c r="C57" s="104"/>
      <c r="D57" s="104"/>
      <c r="E57" s="104">
        <v>1</v>
      </c>
      <c r="F57" s="104">
        <v>1</v>
      </c>
      <c r="G57" s="104">
        <v>1</v>
      </c>
      <c r="H57" s="104">
        <v>1</v>
      </c>
      <c r="I57" s="104">
        <v>1</v>
      </c>
      <c r="J57" s="104">
        <v>1</v>
      </c>
      <c r="K57" s="104">
        <v>1</v>
      </c>
      <c r="L57" s="104"/>
      <c r="M57" s="104"/>
      <c r="N57" s="104"/>
      <c r="O57" s="104"/>
      <c r="P57" s="104">
        <v>1</v>
      </c>
      <c r="Q57" s="104"/>
      <c r="R57" s="104"/>
      <c r="S57" s="104"/>
      <c r="T57" s="104"/>
      <c r="U57" s="104"/>
      <c r="V57" s="104"/>
      <c r="W57" s="104">
        <v>1</v>
      </c>
      <c r="X57" s="104"/>
      <c r="Z57">
        <f t="shared" si="2"/>
        <v>9</v>
      </c>
    </row>
    <row r="58" spans="1:26" s="84" customFormat="1" x14ac:dyDescent="0.2">
      <c r="A58" s="83">
        <v>25</v>
      </c>
      <c r="B58" s="102" t="s">
        <v>2</v>
      </c>
      <c r="C58" s="104">
        <v>1</v>
      </c>
      <c r="D58" s="104"/>
      <c r="E58" s="104">
        <v>1</v>
      </c>
      <c r="F58" s="104"/>
      <c r="G58" s="104">
        <v>1</v>
      </c>
      <c r="H58" s="104">
        <v>1</v>
      </c>
      <c r="I58" s="104">
        <v>1</v>
      </c>
      <c r="J58" s="104">
        <v>1</v>
      </c>
      <c r="K58" s="104">
        <v>1</v>
      </c>
      <c r="L58" s="104">
        <v>1</v>
      </c>
      <c r="M58" s="104">
        <v>1</v>
      </c>
      <c r="N58" s="104">
        <v>1</v>
      </c>
      <c r="O58" s="104">
        <v>1</v>
      </c>
      <c r="P58" s="104"/>
      <c r="Q58" s="104">
        <v>1</v>
      </c>
      <c r="R58" s="104">
        <v>1</v>
      </c>
      <c r="S58" s="104">
        <v>1</v>
      </c>
      <c r="T58" s="104">
        <v>1</v>
      </c>
      <c r="U58" s="104">
        <v>1</v>
      </c>
      <c r="V58" s="104"/>
      <c r="W58" s="104"/>
      <c r="X58" s="104">
        <v>1</v>
      </c>
      <c r="Z58">
        <f t="shared" si="2"/>
        <v>17</v>
      </c>
    </row>
    <row r="59" spans="1:26" s="84" customFormat="1" x14ac:dyDescent="0.2">
      <c r="A59" s="83">
        <v>26</v>
      </c>
      <c r="B59" s="102" t="s">
        <v>3</v>
      </c>
      <c r="C59" s="104"/>
      <c r="D59" s="104">
        <v>1</v>
      </c>
      <c r="E59" s="104"/>
      <c r="F59" s="104"/>
      <c r="G59" s="104"/>
      <c r="H59" s="104"/>
      <c r="I59" s="104"/>
      <c r="J59" s="104"/>
      <c r="K59" s="104"/>
      <c r="L59" s="104">
        <v>1</v>
      </c>
      <c r="M59" s="104">
        <v>1</v>
      </c>
      <c r="N59" s="104">
        <v>1</v>
      </c>
      <c r="O59" s="104">
        <v>1</v>
      </c>
      <c r="P59" s="104">
        <v>1</v>
      </c>
      <c r="Q59" s="104">
        <v>1</v>
      </c>
      <c r="R59" s="104">
        <v>1</v>
      </c>
      <c r="S59" s="104"/>
      <c r="T59" s="104">
        <v>1</v>
      </c>
      <c r="U59" s="104">
        <v>1</v>
      </c>
      <c r="V59" s="104"/>
      <c r="W59" s="104">
        <v>1</v>
      </c>
      <c r="X59" s="104"/>
      <c r="Z59">
        <f t="shared" si="2"/>
        <v>11</v>
      </c>
    </row>
    <row r="60" spans="1:26" s="84" customFormat="1" x14ac:dyDescent="0.2">
      <c r="A60" s="83">
        <v>28</v>
      </c>
      <c r="B60" s="102" t="s">
        <v>0</v>
      </c>
      <c r="C60" s="104">
        <v>1</v>
      </c>
      <c r="D60" s="104">
        <v>1</v>
      </c>
      <c r="E60" s="104"/>
      <c r="F60" s="104">
        <v>1</v>
      </c>
      <c r="G60" s="104">
        <v>1</v>
      </c>
      <c r="H60" s="104">
        <v>1</v>
      </c>
      <c r="I60" s="104">
        <v>1</v>
      </c>
      <c r="J60" s="104">
        <v>1</v>
      </c>
      <c r="K60" s="104">
        <v>1</v>
      </c>
      <c r="L60" s="104"/>
      <c r="M60" s="104">
        <v>1</v>
      </c>
      <c r="N60" s="104"/>
      <c r="O60" s="104"/>
      <c r="P60" s="104">
        <v>1</v>
      </c>
      <c r="Q60" s="104">
        <v>1</v>
      </c>
      <c r="R60" s="104">
        <v>1</v>
      </c>
      <c r="S60" s="104">
        <v>1</v>
      </c>
      <c r="T60" s="104">
        <v>1</v>
      </c>
      <c r="U60" s="104"/>
      <c r="V60" s="104"/>
      <c r="W60" s="104">
        <v>1</v>
      </c>
      <c r="X60" s="104">
        <v>1</v>
      </c>
      <c r="Z60">
        <f t="shared" si="2"/>
        <v>16</v>
      </c>
    </row>
    <row r="61" spans="1:26" s="84" customFormat="1" x14ac:dyDescent="0.2">
      <c r="A61" s="83">
        <v>29</v>
      </c>
      <c r="B61" s="102" t="s">
        <v>1</v>
      </c>
      <c r="C61" s="104"/>
      <c r="D61" s="104"/>
      <c r="E61" s="104">
        <v>1</v>
      </c>
      <c r="F61" s="104">
        <v>1</v>
      </c>
      <c r="G61" s="104">
        <v>1</v>
      </c>
      <c r="H61" s="104">
        <v>1</v>
      </c>
      <c r="I61" s="104">
        <v>1</v>
      </c>
      <c r="J61" s="104">
        <v>1</v>
      </c>
      <c r="K61" s="104">
        <v>1</v>
      </c>
      <c r="L61" s="104"/>
      <c r="M61" s="104"/>
      <c r="N61" s="104"/>
      <c r="O61" s="104"/>
      <c r="P61" s="104">
        <v>1</v>
      </c>
      <c r="Q61" s="104"/>
      <c r="R61" s="104"/>
      <c r="S61" s="104"/>
      <c r="T61" s="104"/>
      <c r="U61" s="104"/>
      <c r="V61" s="104"/>
      <c r="W61" s="104">
        <v>1</v>
      </c>
      <c r="X61" s="104"/>
      <c r="Z61">
        <f t="shared" si="2"/>
        <v>9</v>
      </c>
    </row>
    <row r="62" spans="1:26" s="91" customFormat="1" ht="15" customHeight="1" x14ac:dyDescent="0.25">
      <c r="A62" s="192" t="s">
        <v>32</v>
      </c>
      <c r="B62" s="193"/>
      <c r="C62" s="116">
        <f>SUM(C45:C61)</f>
        <v>8</v>
      </c>
      <c r="D62" s="116">
        <f t="shared" ref="D62:X62" si="3">SUM(D45:D61)</f>
        <v>8</v>
      </c>
      <c r="E62" s="116">
        <f t="shared" si="3"/>
        <v>9</v>
      </c>
      <c r="F62" s="116">
        <f t="shared" si="3"/>
        <v>9</v>
      </c>
      <c r="G62" s="116">
        <f t="shared" si="3"/>
        <v>13</v>
      </c>
      <c r="H62" s="116">
        <f t="shared" si="3"/>
        <v>13</v>
      </c>
      <c r="I62" s="116">
        <f t="shared" si="3"/>
        <v>13</v>
      </c>
      <c r="J62" s="116">
        <f t="shared" si="3"/>
        <v>13</v>
      </c>
      <c r="K62" s="116">
        <f t="shared" si="3"/>
        <v>13</v>
      </c>
      <c r="L62" s="116">
        <f t="shared" si="3"/>
        <v>8</v>
      </c>
      <c r="M62" s="116">
        <f t="shared" si="3"/>
        <v>12</v>
      </c>
      <c r="N62" s="116">
        <f t="shared" si="3"/>
        <v>8</v>
      </c>
      <c r="O62" s="116">
        <f t="shared" si="3"/>
        <v>8</v>
      </c>
      <c r="P62" s="116">
        <f t="shared" si="3"/>
        <v>13</v>
      </c>
      <c r="Q62" s="116">
        <f t="shared" si="3"/>
        <v>12</v>
      </c>
      <c r="R62" s="116">
        <f t="shared" si="3"/>
        <v>12</v>
      </c>
      <c r="S62" s="116">
        <f t="shared" si="3"/>
        <v>8</v>
      </c>
      <c r="T62" s="116">
        <f t="shared" si="3"/>
        <v>12</v>
      </c>
      <c r="U62" s="116">
        <f t="shared" si="3"/>
        <v>8</v>
      </c>
      <c r="V62" s="139">
        <f t="shared" si="3"/>
        <v>0</v>
      </c>
      <c r="W62" s="116">
        <f t="shared" si="3"/>
        <v>13</v>
      </c>
      <c r="X62" s="139">
        <f t="shared" si="3"/>
        <v>8</v>
      </c>
      <c r="Z62" s="91">
        <f>SUM(Z45:Z61)</f>
        <v>221</v>
      </c>
    </row>
    <row r="63" spans="1:26" s="84" customFormat="1" x14ac:dyDescent="0.2">
      <c r="C63" s="84">
        <f>SUM(C62:X62)</f>
        <v>221</v>
      </c>
    </row>
    <row r="64" spans="1:26" s="84" customFormat="1" x14ac:dyDescent="0.2"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82"/>
      <c r="Q64" s="82"/>
      <c r="R64" s="82"/>
      <c r="S64" s="82"/>
    </row>
    <row r="65" spans="2:19" s="84" customFormat="1" x14ac:dyDescent="0.2"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S65" s="85"/>
    </row>
    <row r="79" spans="2:19" ht="15" x14ac:dyDescent="0.25">
      <c r="B79" s="79" t="s">
        <v>68</v>
      </c>
      <c r="H79" s="80"/>
      <c r="I79" s="80"/>
      <c r="J79" s="80"/>
      <c r="K79" s="80"/>
      <c r="L79" s="80"/>
    </row>
    <row r="81" spans="1:41" s="84" customFormat="1" x14ac:dyDescent="0.2">
      <c r="C81" s="95" t="s">
        <v>73</v>
      </c>
      <c r="D81" s="95" t="s">
        <v>74</v>
      </c>
      <c r="E81" s="95" t="s">
        <v>75</v>
      </c>
      <c r="F81" s="95" t="s">
        <v>76</v>
      </c>
      <c r="G81" s="95" t="s">
        <v>77</v>
      </c>
      <c r="H81" s="95" t="s">
        <v>78</v>
      </c>
      <c r="I81" s="95" t="s">
        <v>79</v>
      </c>
      <c r="J81" s="95" t="s">
        <v>80</v>
      </c>
      <c r="K81" s="95" t="s">
        <v>81</v>
      </c>
      <c r="L81" s="95" t="s">
        <v>13</v>
      </c>
      <c r="M81" s="95" t="s">
        <v>14</v>
      </c>
      <c r="N81" s="95" t="s">
        <v>15</v>
      </c>
      <c r="O81" s="95" t="s">
        <v>16</v>
      </c>
      <c r="P81" s="95" t="s">
        <v>17</v>
      </c>
      <c r="Q81" s="95" t="s">
        <v>18</v>
      </c>
      <c r="R81" s="95" t="s">
        <v>19</v>
      </c>
      <c r="S81" s="95" t="s">
        <v>20</v>
      </c>
      <c r="T81" s="95" t="s">
        <v>21</v>
      </c>
      <c r="U81" s="95" t="s">
        <v>22</v>
      </c>
      <c r="V81" s="95" t="s">
        <v>71</v>
      </c>
      <c r="W81" s="95" t="s">
        <v>72</v>
      </c>
      <c r="X81" s="95" t="s">
        <v>82</v>
      </c>
    </row>
    <row r="82" spans="1:41" x14ac:dyDescent="0.2">
      <c r="C82" s="83" t="s">
        <v>51</v>
      </c>
      <c r="D82" s="83" t="s">
        <v>54</v>
      </c>
      <c r="E82" s="83" t="s">
        <v>46</v>
      </c>
      <c r="F82" t="s">
        <v>50</v>
      </c>
      <c r="G82" s="83" t="s">
        <v>53</v>
      </c>
      <c r="H82" s="83" t="s">
        <v>56</v>
      </c>
      <c r="I82" s="83" t="s">
        <v>55</v>
      </c>
      <c r="J82" t="s">
        <v>57</v>
      </c>
      <c r="K82" t="s">
        <v>58</v>
      </c>
      <c r="L82" s="83" t="s">
        <v>49</v>
      </c>
      <c r="M82" t="s">
        <v>59</v>
      </c>
      <c r="N82" s="83" t="s">
        <v>48</v>
      </c>
      <c r="O82" s="83" t="s">
        <v>45</v>
      </c>
      <c r="P82" s="83" t="s">
        <v>60</v>
      </c>
      <c r="Q82" s="94" t="s">
        <v>52</v>
      </c>
      <c r="R82" s="94" t="s">
        <v>61</v>
      </c>
      <c r="S82" s="83" t="s">
        <v>47</v>
      </c>
      <c r="T82" s="94" t="s">
        <v>62</v>
      </c>
      <c r="U82" s="94" t="s">
        <v>44</v>
      </c>
      <c r="V82" s="94" t="s">
        <v>63</v>
      </c>
      <c r="W82" s="94" t="s">
        <v>64</v>
      </c>
      <c r="X82" s="94" t="s">
        <v>65</v>
      </c>
      <c r="AN82" s="85"/>
      <c r="AO82" s="85"/>
    </row>
    <row r="83" spans="1:41" x14ac:dyDescent="0.2">
      <c r="A83" s="81" t="s">
        <v>5</v>
      </c>
      <c r="B83" s="74" t="s">
        <v>2</v>
      </c>
      <c r="C83" s="86">
        <v>1</v>
      </c>
      <c r="D83" s="86"/>
      <c r="E83" s="86">
        <v>1</v>
      </c>
      <c r="F83" s="86"/>
      <c r="G83" s="86">
        <v>1</v>
      </c>
      <c r="H83" s="86">
        <v>1</v>
      </c>
      <c r="I83" s="86">
        <v>1</v>
      </c>
      <c r="J83" s="86">
        <v>1</v>
      </c>
      <c r="K83" s="86">
        <v>1</v>
      </c>
      <c r="L83" s="86">
        <v>1</v>
      </c>
      <c r="M83" s="93">
        <v>1</v>
      </c>
      <c r="N83" s="86">
        <v>1</v>
      </c>
      <c r="O83" s="86">
        <v>1</v>
      </c>
      <c r="P83" s="86"/>
      <c r="Q83" s="93">
        <v>1</v>
      </c>
      <c r="R83" s="93"/>
      <c r="S83" s="86">
        <v>1</v>
      </c>
      <c r="T83" s="86">
        <v>1</v>
      </c>
      <c r="U83" s="86">
        <v>1</v>
      </c>
      <c r="V83" s="86"/>
      <c r="W83" s="86"/>
      <c r="X83" s="86">
        <v>1</v>
      </c>
      <c r="Z83">
        <f>SUM(C83:X83)</f>
        <v>16</v>
      </c>
    </row>
    <row r="84" spans="1:41" x14ac:dyDescent="0.2">
      <c r="A84" s="88" t="s">
        <v>6</v>
      </c>
      <c r="B84" s="74" t="s">
        <v>3</v>
      </c>
      <c r="C84" s="86"/>
      <c r="D84" s="86">
        <v>1</v>
      </c>
      <c r="E84" s="86"/>
      <c r="F84" s="86">
        <v>1</v>
      </c>
      <c r="G84" s="86"/>
      <c r="H84" s="86"/>
      <c r="I84" s="86"/>
      <c r="J84" s="86"/>
      <c r="K84" s="86"/>
      <c r="L84" s="86">
        <v>1</v>
      </c>
      <c r="M84" s="93">
        <v>1</v>
      </c>
      <c r="N84" s="86">
        <v>1</v>
      </c>
      <c r="O84" s="86">
        <v>1</v>
      </c>
      <c r="P84" s="86">
        <v>1</v>
      </c>
      <c r="Q84" s="93">
        <v>1</v>
      </c>
      <c r="R84" s="93"/>
      <c r="S84" s="86"/>
      <c r="T84" s="86">
        <v>1</v>
      </c>
      <c r="U84" s="86">
        <v>1</v>
      </c>
      <c r="V84" s="86"/>
      <c r="W84" s="86">
        <v>1</v>
      </c>
      <c r="X84" s="86"/>
      <c r="Z84">
        <f t="shared" ref="Z84:Z94" si="4">SUM(C84:X84)</f>
        <v>11</v>
      </c>
    </row>
    <row r="85" spans="1:41" x14ac:dyDescent="0.2">
      <c r="A85" s="88" t="s">
        <v>8</v>
      </c>
      <c r="B85" s="74" t="s">
        <v>0</v>
      </c>
      <c r="C85" s="86">
        <v>1</v>
      </c>
      <c r="D85" s="86">
        <v>1</v>
      </c>
      <c r="E85" s="86"/>
      <c r="F85" s="86">
        <v>1</v>
      </c>
      <c r="G85" s="86">
        <v>1</v>
      </c>
      <c r="H85" s="86">
        <v>1</v>
      </c>
      <c r="I85" s="86">
        <v>1</v>
      </c>
      <c r="J85" s="86">
        <v>1</v>
      </c>
      <c r="K85" s="86">
        <v>1</v>
      </c>
      <c r="L85" s="86"/>
      <c r="M85" s="93">
        <v>1</v>
      </c>
      <c r="N85" s="86"/>
      <c r="O85" s="86"/>
      <c r="P85" s="86">
        <v>1</v>
      </c>
      <c r="Q85" s="93">
        <v>1</v>
      </c>
      <c r="R85" s="93"/>
      <c r="S85" s="86">
        <v>1</v>
      </c>
      <c r="T85" s="86">
        <v>1</v>
      </c>
      <c r="U85" s="86"/>
      <c r="V85" s="86"/>
      <c r="W85" s="86">
        <v>1</v>
      </c>
      <c r="X85" s="86">
        <v>1</v>
      </c>
      <c r="Z85">
        <f t="shared" si="4"/>
        <v>15</v>
      </c>
    </row>
    <row r="86" spans="1:41" x14ac:dyDescent="0.2">
      <c r="A86" s="88" t="s">
        <v>9</v>
      </c>
      <c r="B86" s="74" t="s">
        <v>1</v>
      </c>
      <c r="C86" s="86"/>
      <c r="D86" s="86"/>
      <c r="E86" s="86">
        <v>1</v>
      </c>
      <c r="F86" s="86"/>
      <c r="G86" s="86">
        <v>1</v>
      </c>
      <c r="H86" s="86">
        <v>1</v>
      </c>
      <c r="I86" s="86">
        <v>1</v>
      </c>
      <c r="J86" s="86">
        <v>1</v>
      </c>
      <c r="K86" s="86">
        <v>1</v>
      </c>
      <c r="L86" s="86"/>
      <c r="M86" s="93"/>
      <c r="N86" s="148">
        <v>1</v>
      </c>
      <c r="O86" s="86"/>
      <c r="P86" s="86">
        <v>1</v>
      </c>
      <c r="Q86" s="93"/>
      <c r="R86" s="93"/>
      <c r="S86" s="86"/>
      <c r="T86" s="86"/>
      <c r="U86" s="86"/>
      <c r="V86" s="86"/>
      <c r="W86" s="86">
        <v>1</v>
      </c>
      <c r="X86" s="86"/>
      <c r="Z86">
        <f t="shared" si="4"/>
        <v>9</v>
      </c>
    </row>
    <row r="87" spans="1:41" x14ac:dyDescent="0.2">
      <c r="A87" s="99" t="s">
        <v>12</v>
      </c>
      <c r="B87" s="75" t="s">
        <v>2</v>
      </c>
      <c r="C87" s="100">
        <v>1</v>
      </c>
      <c r="D87" s="100"/>
      <c r="E87" s="100">
        <v>1</v>
      </c>
      <c r="F87" s="100"/>
      <c r="G87" s="100">
        <v>1</v>
      </c>
      <c r="H87" s="100">
        <v>1</v>
      </c>
      <c r="I87" s="100">
        <v>1</v>
      </c>
      <c r="J87" s="100">
        <v>1</v>
      </c>
      <c r="K87" s="100">
        <v>1</v>
      </c>
      <c r="L87" s="100">
        <v>1</v>
      </c>
      <c r="M87" s="101">
        <v>1</v>
      </c>
      <c r="N87" s="100">
        <v>1</v>
      </c>
      <c r="O87" s="100">
        <v>1</v>
      </c>
      <c r="P87" s="100"/>
      <c r="Q87" s="101">
        <v>1</v>
      </c>
      <c r="R87" s="101"/>
      <c r="S87" s="100">
        <v>1</v>
      </c>
      <c r="T87" s="100">
        <v>1</v>
      </c>
      <c r="U87" s="100">
        <v>1</v>
      </c>
      <c r="V87" s="100"/>
      <c r="W87" s="100"/>
      <c r="X87" s="100">
        <v>1</v>
      </c>
      <c r="Z87">
        <f t="shared" si="4"/>
        <v>16</v>
      </c>
    </row>
    <row r="88" spans="1:41" s="84" customFormat="1" x14ac:dyDescent="0.2">
      <c r="A88" s="88" t="s">
        <v>13</v>
      </c>
      <c r="B88" s="102" t="s">
        <v>3</v>
      </c>
      <c r="C88" s="86"/>
      <c r="D88" s="86">
        <v>1</v>
      </c>
      <c r="E88" s="86"/>
      <c r="F88" s="86"/>
      <c r="G88" s="86"/>
      <c r="H88" s="86"/>
      <c r="I88" s="86"/>
      <c r="J88" s="86"/>
      <c r="K88" s="86"/>
      <c r="L88" s="86">
        <v>1</v>
      </c>
      <c r="M88" s="86">
        <v>1</v>
      </c>
      <c r="N88" s="86">
        <v>1</v>
      </c>
      <c r="O88" s="86">
        <v>1</v>
      </c>
      <c r="P88" s="86">
        <v>1</v>
      </c>
      <c r="Q88" s="86">
        <v>1</v>
      </c>
      <c r="R88" s="86"/>
      <c r="S88" s="86"/>
      <c r="T88" s="86">
        <v>1</v>
      </c>
      <c r="U88" s="86">
        <v>1</v>
      </c>
      <c r="V88" s="86"/>
      <c r="W88" s="86">
        <v>1</v>
      </c>
      <c r="X88" s="86"/>
      <c r="Z88">
        <f t="shared" si="4"/>
        <v>10</v>
      </c>
    </row>
    <row r="89" spans="1:41" s="84" customFormat="1" x14ac:dyDescent="0.2">
      <c r="A89" s="88" t="s">
        <v>15</v>
      </c>
      <c r="B89" s="102" t="s">
        <v>0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Z89">
        <f t="shared" si="4"/>
        <v>0</v>
      </c>
    </row>
    <row r="90" spans="1:41" s="84" customFormat="1" x14ac:dyDescent="0.2">
      <c r="A90" s="81" t="s">
        <v>16</v>
      </c>
      <c r="B90" s="102" t="s">
        <v>1</v>
      </c>
      <c r="C90" s="86"/>
      <c r="D90" s="86"/>
      <c r="E90" s="86">
        <v>1</v>
      </c>
      <c r="F90" s="86">
        <v>1</v>
      </c>
      <c r="G90" s="86">
        <v>1</v>
      </c>
      <c r="H90" s="86">
        <v>1</v>
      </c>
      <c r="I90" s="86">
        <v>1</v>
      </c>
      <c r="J90" s="86">
        <v>1</v>
      </c>
      <c r="K90" s="86">
        <v>1</v>
      </c>
      <c r="L90" s="86"/>
      <c r="M90" s="86"/>
      <c r="N90" s="86">
        <v>1</v>
      </c>
      <c r="O90" s="86"/>
      <c r="P90" s="86">
        <v>1</v>
      </c>
      <c r="Q90" s="86"/>
      <c r="R90" s="86"/>
      <c r="S90" s="86"/>
      <c r="T90" s="86"/>
      <c r="U90" s="86"/>
      <c r="V90" s="86"/>
      <c r="W90" s="86">
        <v>1</v>
      </c>
      <c r="X90" s="86"/>
      <c r="Z90">
        <f t="shared" si="4"/>
        <v>10</v>
      </c>
    </row>
    <row r="91" spans="1:41" s="84" customFormat="1" x14ac:dyDescent="0.2">
      <c r="A91" s="88" t="s">
        <v>19</v>
      </c>
      <c r="B91" s="102" t="s">
        <v>2</v>
      </c>
      <c r="C91" s="86">
        <v>1</v>
      </c>
      <c r="D91" s="86"/>
      <c r="E91" s="86">
        <v>1</v>
      </c>
      <c r="F91" s="86"/>
      <c r="G91" s="86">
        <v>1</v>
      </c>
      <c r="H91" s="86">
        <v>1</v>
      </c>
      <c r="I91" s="86">
        <v>1</v>
      </c>
      <c r="J91" s="86">
        <v>1</v>
      </c>
      <c r="K91" s="86">
        <v>1</v>
      </c>
      <c r="L91" s="86">
        <v>1</v>
      </c>
      <c r="M91" s="86">
        <v>1</v>
      </c>
      <c r="N91" s="86">
        <v>1</v>
      </c>
      <c r="O91" s="86">
        <v>1</v>
      </c>
      <c r="P91" s="86"/>
      <c r="Q91" s="86">
        <v>1</v>
      </c>
      <c r="R91" s="86"/>
      <c r="S91" s="86">
        <v>1</v>
      </c>
      <c r="T91" s="86">
        <v>1</v>
      </c>
      <c r="U91" s="86">
        <v>1</v>
      </c>
      <c r="V91" s="86"/>
      <c r="W91" s="86"/>
      <c r="X91" s="86">
        <v>1</v>
      </c>
      <c r="Z91">
        <f t="shared" si="4"/>
        <v>16</v>
      </c>
    </row>
    <row r="92" spans="1:41" s="84" customFormat="1" x14ac:dyDescent="0.2">
      <c r="A92" s="88" t="s">
        <v>20</v>
      </c>
      <c r="B92" s="102" t="s">
        <v>3</v>
      </c>
      <c r="C92" s="86"/>
      <c r="D92" s="86">
        <v>1</v>
      </c>
      <c r="E92" s="86"/>
      <c r="F92" s="86"/>
      <c r="G92" s="86"/>
      <c r="H92" s="86"/>
      <c r="I92" s="86"/>
      <c r="J92" s="86"/>
      <c r="K92" s="86"/>
      <c r="L92" s="86">
        <v>1</v>
      </c>
      <c r="M92" s="86">
        <v>1</v>
      </c>
      <c r="N92" s="86">
        <v>1</v>
      </c>
      <c r="O92" s="86">
        <v>1</v>
      </c>
      <c r="P92" s="86">
        <v>1</v>
      </c>
      <c r="Q92" s="86">
        <v>1</v>
      </c>
      <c r="R92" s="86"/>
      <c r="S92" s="86"/>
      <c r="T92" s="86">
        <v>1</v>
      </c>
      <c r="U92" s="86">
        <v>1</v>
      </c>
      <c r="V92" s="86"/>
      <c r="W92" s="86">
        <v>1</v>
      </c>
      <c r="X92" s="86"/>
      <c r="Z92">
        <f t="shared" si="4"/>
        <v>10</v>
      </c>
    </row>
    <row r="93" spans="1:41" s="84" customFormat="1" x14ac:dyDescent="0.2">
      <c r="A93" s="88" t="s">
        <v>22</v>
      </c>
      <c r="B93" s="102" t="s">
        <v>0</v>
      </c>
      <c r="C93" s="86">
        <v>1</v>
      </c>
      <c r="D93" s="86">
        <v>1</v>
      </c>
      <c r="E93" s="86"/>
      <c r="F93" s="86">
        <v>1</v>
      </c>
      <c r="G93" s="86">
        <v>1</v>
      </c>
      <c r="H93" s="86">
        <v>1</v>
      </c>
      <c r="I93" s="86">
        <v>1</v>
      </c>
      <c r="J93" s="86">
        <v>1</v>
      </c>
      <c r="K93" s="86">
        <v>1</v>
      </c>
      <c r="L93" s="86"/>
      <c r="M93" s="86">
        <v>1</v>
      </c>
      <c r="N93" s="86"/>
      <c r="O93" s="86"/>
      <c r="P93" s="86">
        <v>1</v>
      </c>
      <c r="Q93" s="86">
        <v>1</v>
      </c>
      <c r="R93" s="86"/>
      <c r="S93" s="86">
        <v>1</v>
      </c>
      <c r="T93" s="86">
        <v>1</v>
      </c>
      <c r="U93" s="86"/>
      <c r="V93" s="86"/>
      <c r="W93" s="86">
        <v>1</v>
      </c>
      <c r="X93" s="86">
        <v>1</v>
      </c>
      <c r="Z93">
        <f t="shared" si="4"/>
        <v>15</v>
      </c>
    </row>
    <row r="94" spans="1:41" s="84" customFormat="1" x14ac:dyDescent="0.2">
      <c r="A94" s="83">
        <v>20</v>
      </c>
      <c r="B94" s="102" t="s">
        <v>1</v>
      </c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Z94">
        <f t="shared" si="4"/>
        <v>0</v>
      </c>
    </row>
    <row r="95" spans="1:41" s="91" customFormat="1" ht="15" x14ac:dyDescent="0.25">
      <c r="A95" s="192" t="s">
        <v>32</v>
      </c>
      <c r="B95" s="193"/>
      <c r="C95" s="116">
        <f>SUM(C83:C94)</f>
        <v>5</v>
      </c>
      <c r="D95" s="116">
        <f t="shared" ref="D95:X95" si="5">SUM(D83:D94)</f>
        <v>5</v>
      </c>
      <c r="E95" s="116">
        <f t="shared" si="5"/>
        <v>5</v>
      </c>
      <c r="F95" s="116">
        <f t="shared" si="5"/>
        <v>4</v>
      </c>
      <c r="G95" s="116">
        <f t="shared" si="5"/>
        <v>7</v>
      </c>
      <c r="H95" s="116">
        <f t="shared" si="5"/>
        <v>7</v>
      </c>
      <c r="I95" s="116">
        <f t="shared" si="5"/>
        <v>7</v>
      </c>
      <c r="J95" s="116">
        <f t="shared" si="5"/>
        <v>7</v>
      </c>
      <c r="K95" s="116">
        <f t="shared" si="5"/>
        <v>7</v>
      </c>
      <c r="L95" s="116">
        <f t="shared" si="5"/>
        <v>6</v>
      </c>
      <c r="M95" s="116">
        <f t="shared" si="5"/>
        <v>8</v>
      </c>
      <c r="N95" s="116">
        <f t="shared" si="5"/>
        <v>8</v>
      </c>
      <c r="O95" s="116">
        <f t="shared" si="5"/>
        <v>6</v>
      </c>
      <c r="P95" s="116">
        <f t="shared" si="5"/>
        <v>7</v>
      </c>
      <c r="Q95" s="116">
        <f t="shared" si="5"/>
        <v>8</v>
      </c>
      <c r="R95" s="139">
        <f t="shared" si="5"/>
        <v>0</v>
      </c>
      <c r="S95" s="116">
        <f t="shared" si="5"/>
        <v>5</v>
      </c>
      <c r="T95" s="116">
        <f t="shared" si="5"/>
        <v>8</v>
      </c>
      <c r="U95" s="116">
        <f t="shared" si="5"/>
        <v>6</v>
      </c>
      <c r="V95" s="139">
        <f t="shared" si="5"/>
        <v>0</v>
      </c>
      <c r="W95" s="116">
        <f t="shared" si="5"/>
        <v>7</v>
      </c>
      <c r="X95" s="139">
        <f t="shared" si="5"/>
        <v>5</v>
      </c>
      <c r="Z95" s="91">
        <f>SUM(Z83:Z94)</f>
        <v>128</v>
      </c>
    </row>
    <row r="96" spans="1:41" s="84" customFormat="1" x14ac:dyDescent="0.2">
      <c r="C96" s="84">
        <f>SUM(C95:X95)</f>
        <v>128</v>
      </c>
    </row>
    <row r="97" spans="1:41" s="84" customFormat="1" x14ac:dyDescent="0.2"/>
    <row r="98" spans="1:41" s="84" customFormat="1" x14ac:dyDescent="0.2"/>
    <row r="99" spans="1:41" s="84" customFormat="1" x14ac:dyDescent="0.2"/>
    <row r="100" spans="1:41" s="84" customFormat="1" x14ac:dyDescent="0.2"/>
    <row r="101" spans="1:41" s="84" customFormat="1" x14ac:dyDescent="0.2"/>
    <row r="102" spans="1:41" s="84" customFormat="1" ht="15" x14ac:dyDescent="0.25">
      <c r="B102" s="96"/>
    </row>
    <row r="103" spans="1:41" s="84" customFormat="1" x14ac:dyDescent="0.2"/>
    <row r="104" spans="1:41" s="84" customFormat="1" x14ac:dyDescent="0.2"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82"/>
      <c r="Q104" s="82"/>
      <c r="R104" s="82"/>
      <c r="S104" s="82"/>
    </row>
    <row r="105" spans="1:41" s="84" customFormat="1" x14ac:dyDescent="0.2"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S105" s="85"/>
    </row>
    <row r="106" spans="1:41" s="91" customFormat="1" x14ac:dyDescent="0.2">
      <c r="A106" s="97"/>
      <c r="C106" s="81" t="s">
        <v>73</v>
      </c>
      <c r="D106" s="81" t="s">
        <v>74</v>
      </c>
      <c r="E106" s="81" t="s">
        <v>75</v>
      </c>
      <c r="F106" s="81" t="s">
        <v>76</v>
      </c>
      <c r="G106" s="81" t="s">
        <v>77</v>
      </c>
      <c r="H106" s="81" t="s">
        <v>78</v>
      </c>
      <c r="I106" s="81" t="s">
        <v>79</v>
      </c>
      <c r="J106" s="81" t="s">
        <v>80</v>
      </c>
      <c r="K106" s="81" t="s">
        <v>81</v>
      </c>
      <c r="L106" s="81" t="s">
        <v>13</v>
      </c>
      <c r="M106" s="81" t="s">
        <v>14</v>
      </c>
      <c r="N106" s="81" t="s">
        <v>15</v>
      </c>
      <c r="O106" s="81" t="s">
        <v>16</v>
      </c>
      <c r="P106" s="81" t="s">
        <v>17</v>
      </c>
      <c r="Q106" s="81" t="s">
        <v>18</v>
      </c>
      <c r="R106" s="81" t="s">
        <v>19</v>
      </c>
      <c r="S106" s="81" t="s">
        <v>20</v>
      </c>
      <c r="T106" s="81" t="s">
        <v>21</v>
      </c>
      <c r="U106" s="81" t="s">
        <v>22</v>
      </c>
      <c r="V106" s="81" t="s">
        <v>71</v>
      </c>
      <c r="W106" s="81" t="s">
        <v>72</v>
      </c>
      <c r="X106" s="81" t="s">
        <v>82</v>
      </c>
      <c r="Y106" s="97"/>
    </row>
    <row r="107" spans="1:41" s="91" customFormat="1" ht="15" thickBot="1" x14ac:dyDescent="0.25">
      <c r="A107" s="97"/>
      <c r="C107" s="103" t="s">
        <v>51</v>
      </c>
      <c r="D107" s="103" t="s">
        <v>54</v>
      </c>
      <c r="E107" s="103" t="s">
        <v>46</v>
      </c>
      <c r="F107" s="103" t="s">
        <v>50</v>
      </c>
      <c r="G107" s="103" t="s">
        <v>53</v>
      </c>
      <c r="H107" s="103" t="s">
        <v>56</v>
      </c>
      <c r="I107" s="103" t="s">
        <v>55</v>
      </c>
      <c r="J107" s="103" t="s">
        <v>57</v>
      </c>
      <c r="K107" s="103" t="s">
        <v>58</v>
      </c>
      <c r="L107" s="103" t="s">
        <v>49</v>
      </c>
      <c r="M107" s="103" t="s">
        <v>59</v>
      </c>
      <c r="N107" s="103" t="s">
        <v>48</v>
      </c>
      <c r="O107" s="103" t="s">
        <v>45</v>
      </c>
      <c r="P107" s="103" t="s">
        <v>60</v>
      </c>
      <c r="Q107" s="115" t="s">
        <v>52</v>
      </c>
      <c r="R107" s="115" t="s">
        <v>61</v>
      </c>
      <c r="S107" s="103" t="s">
        <v>47</v>
      </c>
      <c r="T107" s="115" t="s">
        <v>62</v>
      </c>
      <c r="U107" s="115" t="s">
        <v>44</v>
      </c>
      <c r="V107" s="115" t="s">
        <v>63</v>
      </c>
      <c r="W107" s="115" t="s">
        <v>64</v>
      </c>
      <c r="X107" s="115" t="s">
        <v>65</v>
      </c>
    </row>
    <row r="108" spans="1:41" s="122" customFormat="1" ht="34.5" customHeight="1" thickTop="1" thickBot="1" x14ac:dyDescent="0.25">
      <c r="A108" s="121"/>
      <c r="C108" s="118">
        <f>C24+C62+C95</f>
        <v>22</v>
      </c>
      <c r="D108" s="118">
        <f t="shared" ref="D108:W108" si="6">D24+D62+D95</f>
        <v>22</v>
      </c>
      <c r="E108" s="118">
        <f t="shared" si="6"/>
        <v>22</v>
      </c>
      <c r="F108" s="118">
        <f t="shared" si="6"/>
        <v>21</v>
      </c>
      <c r="G108" s="118">
        <f t="shared" si="6"/>
        <v>32</v>
      </c>
      <c r="H108" s="118">
        <f t="shared" si="6"/>
        <v>32</v>
      </c>
      <c r="I108" s="118">
        <f t="shared" si="6"/>
        <v>32</v>
      </c>
      <c r="J108" s="118">
        <f t="shared" si="6"/>
        <v>32</v>
      </c>
      <c r="K108" s="118">
        <f t="shared" si="6"/>
        <v>32</v>
      </c>
      <c r="L108" s="118">
        <f t="shared" si="6"/>
        <v>22</v>
      </c>
      <c r="M108" s="118">
        <f t="shared" si="6"/>
        <v>32</v>
      </c>
      <c r="N108" s="118">
        <f>N95+N62+N24</f>
        <v>24</v>
      </c>
      <c r="O108" s="118">
        <f t="shared" si="6"/>
        <v>22</v>
      </c>
      <c r="P108" s="118">
        <f t="shared" si="6"/>
        <v>31</v>
      </c>
      <c r="Q108" s="118">
        <f t="shared" si="6"/>
        <v>31</v>
      </c>
      <c r="R108" s="118">
        <f t="shared" si="6"/>
        <v>23</v>
      </c>
      <c r="S108" s="118">
        <f t="shared" si="6"/>
        <v>19</v>
      </c>
      <c r="T108" s="118"/>
      <c r="U108" s="118">
        <f t="shared" si="6"/>
        <v>20</v>
      </c>
      <c r="V108" s="118">
        <f t="shared" si="6"/>
        <v>0</v>
      </c>
      <c r="W108" s="118">
        <f t="shared" si="6"/>
        <v>26</v>
      </c>
      <c r="X108" s="118"/>
      <c r="Y108" s="119">
        <f>SUM(C108:X108)</f>
        <v>497</v>
      </c>
    </row>
    <row r="109" spans="1:41" s="84" customFormat="1" ht="15.75" thickTop="1" x14ac:dyDescent="0.25">
      <c r="A109" s="89"/>
      <c r="C109" s="98">
        <f>SUM(C108:X108)</f>
        <v>497</v>
      </c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2"/>
      <c r="O109" s="92"/>
      <c r="P109" s="87"/>
      <c r="Q109" s="87"/>
      <c r="R109" s="87"/>
      <c r="S109" s="87"/>
    </row>
    <row r="110" spans="1:41" s="84" customFormat="1" ht="15" x14ac:dyDescent="0.25">
      <c r="A110" s="89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2"/>
      <c r="O110" s="92"/>
      <c r="P110" s="87"/>
      <c r="Q110" s="87"/>
      <c r="R110" s="87"/>
      <c r="S110" s="87"/>
    </row>
    <row r="111" spans="1:41" s="84" customFormat="1" ht="15" x14ac:dyDescent="0.25">
      <c r="A111" s="137" t="s">
        <v>66</v>
      </c>
      <c r="B111" s="90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2"/>
      <c r="O111" s="92"/>
      <c r="P111" s="87"/>
      <c r="Q111" s="87"/>
      <c r="R111" s="87"/>
      <c r="S111" s="87"/>
    </row>
    <row r="112" spans="1:41" x14ac:dyDescent="0.2">
      <c r="C112" s="138" t="s">
        <v>65</v>
      </c>
      <c r="D112" s="106" t="s">
        <v>48</v>
      </c>
      <c r="E112" s="138" t="s">
        <v>62</v>
      </c>
      <c r="F112" s="132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5"/>
      <c r="R112" s="85"/>
      <c r="S112" s="84"/>
      <c r="T112" s="85"/>
      <c r="U112" s="85"/>
      <c r="V112" s="85"/>
      <c r="W112" s="85"/>
      <c r="X112" s="85"/>
      <c r="Y112" s="84"/>
      <c r="Z112" s="84"/>
      <c r="AA112" s="84"/>
      <c r="AN112" s="85"/>
      <c r="AO112" s="85"/>
    </row>
    <row r="113" spans="1:41" x14ac:dyDescent="0.2">
      <c r="A113" s="81" t="s">
        <v>83</v>
      </c>
      <c r="B113" s="74" t="s">
        <v>0</v>
      </c>
      <c r="C113" s="86"/>
      <c r="D113" s="86"/>
      <c r="E113" s="86"/>
      <c r="F113" s="133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84"/>
      <c r="Z113" s="84"/>
      <c r="AA113" s="84"/>
    </row>
    <row r="114" spans="1:41" x14ac:dyDescent="0.2">
      <c r="A114" s="88" t="s">
        <v>84</v>
      </c>
      <c r="B114" s="74" t="s">
        <v>1</v>
      </c>
      <c r="C114" s="86"/>
      <c r="D114" s="86"/>
      <c r="E114" s="86"/>
      <c r="F114" s="133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84"/>
      <c r="Z114" s="84"/>
      <c r="AA114" s="84"/>
    </row>
    <row r="115" spans="1:41" x14ac:dyDescent="0.2">
      <c r="A115" s="81" t="s">
        <v>85</v>
      </c>
      <c r="B115" s="74" t="s">
        <v>2</v>
      </c>
      <c r="C115" s="86"/>
      <c r="D115" s="86"/>
      <c r="E115" s="86"/>
      <c r="F115" s="133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84"/>
      <c r="Z115" s="84"/>
      <c r="AA115" s="84"/>
    </row>
    <row r="116" spans="1:41" x14ac:dyDescent="0.2">
      <c r="A116" s="99" t="s">
        <v>86</v>
      </c>
      <c r="B116" s="74" t="s">
        <v>3</v>
      </c>
      <c r="C116" s="100"/>
      <c r="D116" s="100"/>
      <c r="E116" s="100"/>
      <c r="F116" s="133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84"/>
      <c r="Z116" s="84"/>
      <c r="AA116" s="84"/>
    </row>
    <row r="117" spans="1:41" x14ac:dyDescent="0.2">
      <c r="A117" s="83">
        <v>31</v>
      </c>
      <c r="B117" s="75" t="s">
        <v>0</v>
      </c>
      <c r="C117" s="104"/>
      <c r="D117" s="104"/>
      <c r="E117" s="104"/>
      <c r="F117" s="134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4"/>
      <c r="Z117" s="84"/>
      <c r="AA117" s="84"/>
    </row>
    <row r="118" spans="1:41" s="117" customFormat="1" ht="15" customHeight="1" x14ac:dyDescent="0.25">
      <c r="A118" s="190" t="s">
        <v>32</v>
      </c>
      <c r="B118" s="191"/>
      <c r="C118" s="116">
        <f>SUM(C113:C117)</f>
        <v>0</v>
      </c>
      <c r="D118" s="116">
        <f>SUM(D113:D117)</f>
        <v>0</v>
      </c>
      <c r="E118" s="116">
        <f>SUM(E113:E117)</f>
        <v>0</v>
      </c>
      <c r="F118" s="135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</row>
    <row r="119" spans="1:41" s="84" customFormat="1" x14ac:dyDescent="0.2"/>
    <row r="120" spans="1:41" ht="15" x14ac:dyDescent="0.25">
      <c r="A120" s="137" t="s">
        <v>67</v>
      </c>
      <c r="B120" s="90"/>
      <c r="C120" s="138" t="s">
        <v>65</v>
      </c>
      <c r="D120" s="106" t="s">
        <v>48</v>
      </c>
      <c r="E120" s="140" t="s">
        <v>62</v>
      </c>
      <c r="F120" s="143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N120" s="85"/>
      <c r="AO120" s="85"/>
    </row>
    <row r="121" spans="1:41" x14ac:dyDescent="0.2">
      <c r="A121" s="81" t="s">
        <v>4</v>
      </c>
      <c r="B121" s="74" t="s">
        <v>1</v>
      </c>
      <c r="C121" s="86"/>
      <c r="D121" s="86"/>
      <c r="E121" s="93"/>
      <c r="F121" s="13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1"/>
      <c r="Z121" s="91"/>
    </row>
    <row r="122" spans="1:41" x14ac:dyDescent="0.2">
      <c r="A122" s="88" t="s">
        <v>7</v>
      </c>
      <c r="B122" s="74" t="s">
        <v>2</v>
      </c>
      <c r="C122" s="86"/>
      <c r="D122" s="86"/>
      <c r="E122" s="93"/>
      <c r="F122" s="133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1"/>
      <c r="Z122" s="91"/>
    </row>
    <row r="123" spans="1:41" x14ac:dyDescent="0.2">
      <c r="A123" s="88" t="s">
        <v>8</v>
      </c>
      <c r="B123" s="74" t="s">
        <v>3</v>
      </c>
      <c r="C123" s="86"/>
      <c r="D123" s="86"/>
      <c r="E123" s="93"/>
      <c r="F123" s="133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1"/>
      <c r="Z123" s="91"/>
    </row>
    <row r="124" spans="1:41" x14ac:dyDescent="0.2">
      <c r="A124" s="88" t="s">
        <v>10</v>
      </c>
      <c r="B124" s="74" t="s">
        <v>0</v>
      </c>
      <c r="C124" s="86"/>
      <c r="D124" s="86"/>
      <c r="E124" s="93"/>
      <c r="F124" s="133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1"/>
      <c r="Z124" s="91"/>
    </row>
    <row r="125" spans="1:41" x14ac:dyDescent="0.2">
      <c r="A125" s="81" t="s">
        <v>11</v>
      </c>
      <c r="B125" s="74" t="s">
        <v>1</v>
      </c>
      <c r="C125" s="86"/>
      <c r="D125" s="86"/>
      <c r="E125" s="93"/>
      <c r="F125" s="133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1"/>
      <c r="Z125" s="91"/>
    </row>
    <row r="126" spans="1:41" x14ac:dyDescent="0.2">
      <c r="A126" s="99" t="s">
        <v>14</v>
      </c>
      <c r="B126" s="74" t="s">
        <v>2</v>
      </c>
      <c r="C126" s="100"/>
      <c r="D126" s="100"/>
      <c r="E126" s="101"/>
      <c r="F126" s="133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1"/>
      <c r="Z126" s="91"/>
    </row>
    <row r="127" spans="1:41" x14ac:dyDescent="0.2">
      <c r="A127" s="83">
        <v>12</v>
      </c>
      <c r="B127" s="74" t="s">
        <v>3</v>
      </c>
      <c r="C127" s="104"/>
      <c r="D127" s="104"/>
      <c r="E127" s="141"/>
      <c r="F127" s="133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1"/>
      <c r="Z127" s="91"/>
    </row>
    <row r="128" spans="1:41" x14ac:dyDescent="0.2">
      <c r="A128" s="83">
        <v>14</v>
      </c>
      <c r="B128" s="74" t="s">
        <v>0</v>
      </c>
      <c r="C128" s="104"/>
      <c r="D128" s="104"/>
      <c r="E128" s="141"/>
      <c r="F128" s="133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1"/>
      <c r="Z128" s="91"/>
    </row>
    <row r="129" spans="1:41" x14ac:dyDescent="0.2">
      <c r="A129" s="83">
        <v>15</v>
      </c>
      <c r="B129" s="74" t="s">
        <v>1</v>
      </c>
      <c r="C129" s="104"/>
      <c r="D129" s="104"/>
      <c r="E129" s="141"/>
      <c r="F129" s="133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1"/>
      <c r="Z129" s="91"/>
    </row>
    <row r="130" spans="1:41" x14ac:dyDescent="0.2">
      <c r="A130" s="103">
        <v>18</v>
      </c>
      <c r="B130" s="75" t="s">
        <v>2</v>
      </c>
      <c r="C130" s="106"/>
      <c r="D130" s="106"/>
      <c r="E130" s="142"/>
      <c r="F130" s="133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1"/>
      <c r="Z130" s="91"/>
    </row>
    <row r="131" spans="1:41" x14ac:dyDescent="0.2">
      <c r="A131" s="83">
        <v>19</v>
      </c>
      <c r="B131" s="102" t="s">
        <v>3</v>
      </c>
      <c r="C131" s="104"/>
      <c r="D131" s="104"/>
      <c r="E131" s="141"/>
      <c r="F131" s="133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1"/>
      <c r="Z131" s="91"/>
    </row>
    <row r="132" spans="1:41" x14ac:dyDescent="0.2">
      <c r="A132" s="83">
        <v>21</v>
      </c>
      <c r="B132" s="102" t="s">
        <v>0</v>
      </c>
      <c r="C132" s="104"/>
      <c r="D132" s="104"/>
      <c r="E132" s="141"/>
      <c r="F132" s="133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1"/>
      <c r="Z132" s="91"/>
    </row>
    <row r="133" spans="1:41" s="84" customFormat="1" x14ac:dyDescent="0.2">
      <c r="A133" s="83">
        <v>22</v>
      </c>
      <c r="B133" s="102" t="s">
        <v>1</v>
      </c>
      <c r="C133" s="104"/>
      <c r="D133" s="104"/>
      <c r="E133" s="141"/>
      <c r="F133" s="133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1"/>
      <c r="Z133" s="91"/>
    </row>
    <row r="134" spans="1:41" s="84" customFormat="1" x14ac:dyDescent="0.2">
      <c r="A134" s="83">
        <v>25</v>
      </c>
      <c r="B134" s="102" t="s">
        <v>2</v>
      </c>
      <c r="C134" s="104"/>
      <c r="D134" s="104"/>
      <c r="E134" s="141"/>
      <c r="F134" s="133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1"/>
      <c r="Z134" s="91"/>
    </row>
    <row r="135" spans="1:41" s="84" customFormat="1" x14ac:dyDescent="0.2">
      <c r="A135" s="83">
        <v>26</v>
      </c>
      <c r="B135" s="102" t="s">
        <v>3</v>
      </c>
      <c r="C135" s="104"/>
      <c r="D135" s="104"/>
      <c r="E135" s="141"/>
      <c r="F135" s="133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1"/>
      <c r="Z135" s="91"/>
    </row>
    <row r="136" spans="1:41" s="84" customFormat="1" x14ac:dyDescent="0.2">
      <c r="A136" s="83">
        <v>28</v>
      </c>
      <c r="B136" s="102" t="s">
        <v>0</v>
      </c>
      <c r="C136" s="104"/>
      <c r="D136" s="104"/>
      <c r="E136" s="141"/>
      <c r="F136" s="133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1"/>
      <c r="Z136" s="91"/>
    </row>
    <row r="137" spans="1:41" s="84" customFormat="1" x14ac:dyDescent="0.2">
      <c r="A137" s="83">
        <v>29</v>
      </c>
      <c r="B137" s="102" t="s">
        <v>1</v>
      </c>
      <c r="C137" s="104"/>
      <c r="D137" s="104"/>
      <c r="E137" s="141"/>
      <c r="F137" s="133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1"/>
      <c r="Z137" s="91"/>
    </row>
    <row r="138" spans="1:41" s="117" customFormat="1" ht="15" customHeight="1" x14ac:dyDescent="0.25">
      <c r="A138" s="190" t="s">
        <v>32</v>
      </c>
      <c r="B138" s="191"/>
      <c r="C138" s="116">
        <f>SUM(C121:C137)</f>
        <v>0</v>
      </c>
      <c r="D138" s="116">
        <f t="shared" ref="D138:E138" si="7">SUM(D121:D137)</f>
        <v>0</v>
      </c>
      <c r="E138" s="131">
        <f t="shared" si="7"/>
        <v>0</v>
      </c>
      <c r="F138" s="144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1"/>
      <c r="Z138" s="91"/>
    </row>
    <row r="139" spans="1:41" s="84" customFormat="1" ht="15" x14ac:dyDescent="0.25">
      <c r="A139" s="89"/>
      <c r="C139" s="98"/>
      <c r="D139" s="98"/>
      <c r="E139" s="145"/>
      <c r="F139" s="98"/>
      <c r="G139" s="98"/>
      <c r="H139" s="98"/>
      <c r="I139" s="98"/>
      <c r="J139" s="98"/>
      <c r="K139" s="98"/>
      <c r="L139" s="98"/>
      <c r="M139" s="98"/>
      <c r="N139" s="92"/>
      <c r="O139" s="92"/>
      <c r="P139" s="92"/>
      <c r="Q139" s="92"/>
      <c r="R139" s="92"/>
      <c r="S139" s="92"/>
      <c r="T139" s="91"/>
      <c r="U139" s="91"/>
      <c r="V139" s="91"/>
      <c r="W139" s="91"/>
      <c r="X139" s="91"/>
      <c r="Y139" s="91"/>
      <c r="Z139" s="91"/>
    </row>
    <row r="140" spans="1:41" s="84" customFormat="1" ht="15" x14ac:dyDescent="0.25">
      <c r="A140" s="89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2"/>
      <c r="O140" s="92"/>
      <c r="P140" s="87"/>
      <c r="Q140" s="87"/>
      <c r="R140" s="87"/>
      <c r="S140" s="87"/>
    </row>
    <row r="141" spans="1:41" s="84" customFormat="1" ht="15" x14ac:dyDescent="0.25">
      <c r="A141" s="89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2"/>
      <c r="O141" s="92"/>
      <c r="P141" s="87"/>
      <c r="Q141" s="87"/>
      <c r="R141" s="87"/>
      <c r="S141" s="87"/>
    </row>
    <row r="142" spans="1:41" ht="15" x14ac:dyDescent="0.25">
      <c r="A142" s="137" t="s">
        <v>68</v>
      </c>
      <c r="B142" s="90"/>
      <c r="C142" s="138" t="s">
        <v>65</v>
      </c>
      <c r="D142" s="140" t="s">
        <v>62</v>
      </c>
      <c r="E142" s="132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N142" s="85"/>
      <c r="AO142" s="85"/>
    </row>
    <row r="143" spans="1:41" x14ac:dyDescent="0.2">
      <c r="A143" s="81" t="s">
        <v>5</v>
      </c>
      <c r="B143" s="74" t="s">
        <v>2</v>
      </c>
      <c r="C143" s="86"/>
      <c r="D143" s="93"/>
      <c r="E143" s="133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1"/>
      <c r="Z143" s="91"/>
      <c r="AA143" s="91"/>
    </row>
    <row r="144" spans="1:41" x14ac:dyDescent="0.2">
      <c r="A144" s="88" t="s">
        <v>6</v>
      </c>
      <c r="B144" s="74" t="s">
        <v>3</v>
      </c>
      <c r="C144" s="86"/>
      <c r="D144" s="93"/>
      <c r="E144" s="133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1"/>
      <c r="Z144" s="91"/>
      <c r="AA144" s="91"/>
    </row>
    <row r="145" spans="1:27" x14ac:dyDescent="0.2">
      <c r="A145" s="88" t="s">
        <v>8</v>
      </c>
      <c r="B145" s="74" t="s">
        <v>0</v>
      </c>
      <c r="C145" s="86"/>
      <c r="D145" s="93"/>
      <c r="E145" s="133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1"/>
      <c r="Z145" s="91"/>
      <c r="AA145" s="91"/>
    </row>
    <row r="146" spans="1:27" x14ac:dyDescent="0.2">
      <c r="A146" s="88" t="s">
        <v>9</v>
      </c>
      <c r="B146" s="74" t="s">
        <v>1</v>
      </c>
      <c r="C146" s="86"/>
      <c r="D146" s="93"/>
      <c r="E146" s="133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1"/>
      <c r="Z146" s="91"/>
      <c r="AA146" s="91"/>
    </row>
    <row r="147" spans="1:27" x14ac:dyDescent="0.2">
      <c r="A147" s="99" t="s">
        <v>12</v>
      </c>
      <c r="B147" s="75" t="s">
        <v>2</v>
      </c>
      <c r="C147" s="86"/>
      <c r="D147" s="93"/>
      <c r="E147" s="133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1"/>
      <c r="Z147" s="91"/>
      <c r="AA147" s="91"/>
    </row>
    <row r="148" spans="1:27" x14ac:dyDescent="0.2">
      <c r="A148" s="88" t="s">
        <v>13</v>
      </c>
      <c r="B148" s="102" t="s">
        <v>3</v>
      </c>
      <c r="C148" s="100"/>
      <c r="D148" s="101"/>
      <c r="E148" s="133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1"/>
      <c r="Z148" s="91"/>
      <c r="AA148" s="91"/>
    </row>
    <row r="149" spans="1:27" x14ac:dyDescent="0.2">
      <c r="A149" s="88" t="s">
        <v>15</v>
      </c>
      <c r="B149" s="102" t="s">
        <v>0</v>
      </c>
      <c r="C149" s="104"/>
      <c r="D149" s="141"/>
      <c r="E149" s="134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1"/>
      <c r="Z149" s="91"/>
      <c r="AA149" s="91"/>
    </row>
    <row r="150" spans="1:27" x14ac:dyDescent="0.2">
      <c r="A150" s="81" t="s">
        <v>16</v>
      </c>
      <c r="B150" s="102" t="s">
        <v>1</v>
      </c>
      <c r="C150" s="104"/>
      <c r="D150" s="141"/>
      <c r="E150" s="134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1"/>
      <c r="Z150" s="91"/>
      <c r="AA150" s="91"/>
    </row>
    <row r="151" spans="1:27" x14ac:dyDescent="0.2">
      <c r="A151" s="88" t="s">
        <v>19</v>
      </c>
      <c r="B151" s="102" t="s">
        <v>2</v>
      </c>
      <c r="C151" s="104"/>
      <c r="D151" s="141"/>
      <c r="E151" s="134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1"/>
      <c r="Z151" s="91"/>
      <c r="AA151" s="91"/>
    </row>
    <row r="152" spans="1:27" x14ac:dyDescent="0.2">
      <c r="A152" s="88" t="s">
        <v>20</v>
      </c>
      <c r="B152" s="102" t="s">
        <v>3</v>
      </c>
      <c r="C152" s="106"/>
      <c r="D152" s="142"/>
      <c r="E152" s="134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1"/>
      <c r="Z152" s="91"/>
      <c r="AA152" s="91"/>
    </row>
    <row r="153" spans="1:27" x14ac:dyDescent="0.2">
      <c r="A153" s="88" t="s">
        <v>22</v>
      </c>
      <c r="B153" s="102" t="s">
        <v>0</v>
      </c>
      <c r="C153" s="104"/>
      <c r="D153" s="141"/>
      <c r="E153" s="134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1"/>
      <c r="Z153" s="91"/>
      <c r="AA153" s="91"/>
    </row>
    <row r="154" spans="1:27" x14ac:dyDescent="0.2">
      <c r="A154" s="83">
        <v>20</v>
      </c>
      <c r="B154" s="102" t="s">
        <v>1</v>
      </c>
      <c r="C154" s="104"/>
      <c r="D154" s="141"/>
      <c r="E154" s="134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  <c r="Z154" s="91"/>
      <c r="AA154" s="91"/>
    </row>
    <row r="155" spans="1:27" s="117" customFormat="1" ht="15" customHeight="1" x14ac:dyDescent="0.25">
      <c r="A155" s="190" t="s">
        <v>32</v>
      </c>
      <c r="B155" s="191"/>
      <c r="C155" s="116">
        <f>SUM(C143:C154)</f>
        <v>0</v>
      </c>
      <c r="D155" s="131">
        <f>SUM(D143:D154)</f>
        <v>0</v>
      </c>
      <c r="E155" s="144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1"/>
      <c r="Z155" s="91"/>
      <c r="AA155" s="91"/>
    </row>
    <row r="156" spans="1:27" s="84" customFormat="1" x14ac:dyDescent="0.2"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</row>
    <row r="157" spans="1:27" s="84" customFormat="1" x14ac:dyDescent="0.2"/>
    <row r="158" spans="1:27" s="84" customFormat="1" x14ac:dyDescent="0.2"/>
    <row r="159" spans="1:27" s="84" customFormat="1" x14ac:dyDescent="0.2"/>
    <row r="160" spans="1:27" s="84" customFormat="1" x14ac:dyDescent="0.2"/>
    <row r="161" s="84" customFormat="1" x14ac:dyDescent="0.2"/>
    <row r="162" s="84" customFormat="1" x14ac:dyDescent="0.2"/>
    <row r="163" s="84" customFormat="1" x14ac:dyDescent="0.2"/>
    <row r="164" s="84" customFormat="1" x14ac:dyDescent="0.2"/>
    <row r="165" s="84" customFormat="1" x14ac:dyDescent="0.2"/>
    <row r="166" s="84" customFormat="1" x14ac:dyDescent="0.2"/>
    <row r="167" s="84" customFormat="1" x14ac:dyDescent="0.2"/>
    <row r="168" s="84" customFormat="1" x14ac:dyDescent="0.2"/>
    <row r="169" s="84" customFormat="1" x14ac:dyDescent="0.2"/>
    <row r="170" s="84" customFormat="1" x14ac:dyDescent="0.2"/>
    <row r="171" s="84" customFormat="1" x14ac:dyDescent="0.2"/>
    <row r="172" s="84" customFormat="1" x14ac:dyDescent="0.2"/>
    <row r="173" s="84" customFormat="1" x14ac:dyDescent="0.2"/>
    <row r="174" s="84" customFormat="1" x14ac:dyDescent="0.2"/>
    <row r="175" s="84" customFormat="1" x14ac:dyDescent="0.2"/>
    <row r="176" s="84" customFormat="1" x14ac:dyDescent="0.2"/>
    <row r="177" s="84" customFormat="1" x14ac:dyDescent="0.2"/>
    <row r="178" s="84" customFormat="1" x14ac:dyDescent="0.2"/>
    <row r="179" s="84" customFormat="1" x14ac:dyDescent="0.2"/>
    <row r="180" s="84" customFormat="1" x14ac:dyDescent="0.2"/>
    <row r="181" s="84" customFormat="1" x14ac:dyDescent="0.2"/>
    <row r="182" s="84" customFormat="1" x14ac:dyDescent="0.2"/>
    <row r="183" s="84" customFormat="1" x14ac:dyDescent="0.2"/>
    <row r="184" s="84" customFormat="1" x14ac:dyDescent="0.2"/>
    <row r="185" s="84" customFormat="1" x14ac:dyDescent="0.2"/>
    <row r="186" s="84" customFormat="1" x14ac:dyDescent="0.2"/>
    <row r="187" s="84" customFormat="1" x14ac:dyDescent="0.2"/>
    <row r="188" s="84" customFormat="1" x14ac:dyDescent="0.2"/>
    <row r="189" s="84" customFormat="1" x14ac:dyDescent="0.2"/>
    <row r="190" s="84" customFormat="1" x14ac:dyDescent="0.2"/>
    <row r="191" s="84" customFormat="1" x14ac:dyDescent="0.2"/>
    <row r="192" s="84" customFormat="1" x14ac:dyDescent="0.2"/>
    <row r="193" s="84" customFormat="1" x14ac:dyDescent="0.2"/>
    <row r="194" s="84" customFormat="1" x14ac:dyDescent="0.2"/>
    <row r="195" s="84" customFormat="1" x14ac:dyDescent="0.2"/>
    <row r="196" s="84" customFormat="1" x14ac:dyDescent="0.2"/>
    <row r="197" s="84" customFormat="1" x14ac:dyDescent="0.2"/>
    <row r="198" s="84" customFormat="1" x14ac:dyDescent="0.2"/>
    <row r="199" s="84" customFormat="1" x14ac:dyDescent="0.2"/>
    <row r="200" s="84" customFormat="1" x14ac:dyDescent="0.2"/>
    <row r="201" s="84" customFormat="1" x14ac:dyDescent="0.2"/>
    <row r="202" s="84" customFormat="1" x14ac:dyDescent="0.2"/>
    <row r="203" s="84" customFormat="1" x14ac:dyDescent="0.2"/>
    <row r="204" s="84" customFormat="1" x14ac:dyDescent="0.2"/>
    <row r="205" s="84" customFormat="1" x14ac:dyDescent="0.2"/>
    <row r="206" s="84" customFormat="1" x14ac:dyDescent="0.2"/>
    <row r="207" s="84" customFormat="1" x14ac:dyDescent="0.2"/>
    <row r="208" s="84" customFormat="1" x14ac:dyDescent="0.2"/>
    <row r="209" s="84" customFormat="1" x14ac:dyDescent="0.2"/>
    <row r="210" s="84" customFormat="1" x14ac:dyDescent="0.2"/>
    <row r="211" s="84" customFormat="1" x14ac:dyDescent="0.2"/>
    <row r="212" s="84" customFormat="1" x14ac:dyDescent="0.2"/>
    <row r="213" s="84" customFormat="1" x14ac:dyDescent="0.2"/>
    <row r="214" s="84" customFormat="1" x14ac:dyDescent="0.2"/>
    <row r="215" s="84" customFormat="1" x14ac:dyDescent="0.2"/>
    <row r="216" s="84" customFormat="1" x14ac:dyDescent="0.2"/>
    <row r="217" s="84" customFormat="1" x14ac:dyDescent="0.2"/>
    <row r="218" s="84" customFormat="1" x14ac:dyDescent="0.2"/>
    <row r="219" s="84" customFormat="1" x14ac:dyDescent="0.2"/>
    <row r="220" s="84" customFormat="1" x14ac:dyDescent="0.2"/>
    <row r="221" s="84" customFormat="1" x14ac:dyDescent="0.2"/>
    <row r="222" s="84" customFormat="1" x14ac:dyDescent="0.2"/>
    <row r="223" s="84" customFormat="1" x14ac:dyDescent="0.2"/>
    <row r="224" s="84" customFormat="1" x14ac:dyDescent="0.2"/>
    <row r="225" s="84" customFormat="1" x14ac:dyDescent="0.2"/>
    <row r="226" s="84" customFormat="1" x14ac:dyDescent="0.2"/>
    <row r="227" s="84" customFormat="1" x14ac:dyDescent="0.2"/>
    <row r="228" s="84" customFormat="1" x14ac:dyDescent="0.2"/>
    <row r="229" s="84" customFormat="1" x14ac:dyDescent="0.2"/>
    <row r="230" s="84" customFormat="1" x14ac:dyDescent="0.2"/>
    <row r="231" s="84" customFormat="1" x14ac:dyDescent="0.2"/>
    <row r="232" s="84" customFormat="1" x14ac:dyDescent="0.2"/>
    <row r="233" s="84" customFormat="1" x14ac:dyDescent="0.2"/>
    <row r="234" s="84" customFormat="1" x14ac:dyDescent="0.2"/>
    <row r="235" s="84" customFormat="1" x14ac:dyDescent="0.2"/>
    <row r="236" s="84" customFormat="1" x14ac:dyDescent="0.2"/>
    <row r="237" s="84" customFormat="1" x14ac:dyDescent="0.2"/>
    <row r="238" s="84" customFormat="1" x14ac:dyDescent="0.2"/>
    <row r="239" s="84" customFormat="1" x14ac:dyDescent="0.2"/>
    <row r="240" s="84" customFormat="1" x14ac:dyDescent="0.2"/>
    <row r="241" s="84" customFormat="1" x14ac:dyDescent="0.2"/>
    <row r="242" s="84" customFormat="1" x14ac:dyDescent="0.2"/>
    <row r="243" s="84" customFormat="1" x14ac:dyDescent="0.2"/>
    <row r="244" s="84" customFormat="1" x14ac:dyDescent="0.2"/>
    <row r="245" s="84" customFormat="1" x14ac:dyDescent="0.2"/>
    <row r="246" s="84" customFormat="1" x14ac:dyDescent="0.2"/>
    <row r="247" s="84" customFormat="1" x14ac:dyDescent="0.2"/>
    <row r="248" s="84" customFormat="1" x14ac:dyDescent="0.2"/>
    <row r="249" s="84" customFormat="1" x14ac:dyDescent="0.2"/>
    <row r="250" s="84" customFormat="1" x14ac:dyDescent="0.2"/>
    <row r="251" s="84" customFormat="1" x14ac:dyDescent="0.2"/>
    <row r="252" s="84" customFormat="1" x14ac:dyDescent="0.2"/>
    <row r="253" s="84" customFormat="1" x14ac:dyDescent="0.2"/>
    <row r="254" s="84" customFormat="1" x14ac:dyDescent="0.2"/>
    <row r="255" s="84" customFormat="1" x14ac:dyDescent="0.2"/>
    <row r="256" s="84" customFormat="1" x14ac:dyDescent="0.2"/>
    <row r="257" s="84" customFormat="1" x14ac:dyDescent="0.2"/>
    <row r="258" s="84" customFormat="1" x14ac:dyDescent="0.2"/>
    <row r="259" s="84" customFormat="1" x14ac:dyDescent="0.2"/>
    <row r="260" s="84" customFormat="1" x14ac:dyDescent="0.2"/>
    <row r="261" s="84" customFormat="1" x14ac:dyDescent="0.2"/>
    <row r="262" s="84" customFormat="1" x14ac:dyDescent="0.2"/>
    <row r="263" s="84" customFormat="1" x14ac:dyDescent="0.2"/>
    <row r="264" s="84" customFormat="1" x14ac:dyDescent="0.2"/>
    <row r="265" s="84" customFormat="1" x14ac:dyDescent="0.2"/>
    <row r="266" s="84" customFormat="1" x14ac:dyDescent="0.2"/>
    <row r="267" s="84" customFormat="1" x14ac:dyDescent="0.2"/>
    <row r="268" s="84" customFormat="1" x14ac:dyDescent="0.2"/>
    <row r="269" s="84" customFormat="1" x14ac:dyDescent="0.2"/>
    <row r="270" s="84" customFormat="1" x14ac:dyDescent="0.2"/>
    <row r="271" s="84" customFormat="1" x14ac:dyDescent="0.2"/>
    <row r="272" s="84" customFormat="1" x14ac:dyDescent="0.2"/>
    <row r="273" s="84" customFormat="1" x14ac:dyDescent="0.2"/>
    <row r="274" s="84" customFormat="1" x14ac:dyDescent="0.2"/>
    <row r="275" s="84" customFormat="1" x14ac:dyDescent="0.2"/>
    <row r="276" s="84" customFormat="1" x14ac:dyDescent="0.2"/>
    <row r="277" s="84" customFormat="1" x14ac:dyDescent="0.2"/>
    <row r="278" s="84" customFormat="1" x14ac:dyDescent="0.2"/>
    <row r="279" s="84" customFormat="1" x14ac:dyDescent="0.2"/>
    <row r="280" s="84" customFormat="1" x14ac:dyDescent="0.2"/>
    <row r="281" s="84" customFormat="1" x14ac:dyDescent="0.2"/>
    <row r="282" s="84" customFormat="1" x14ac:dyDescent="0.2"/>
    <row r="283" s="84" customFormat="1" x14ac:dyDescent="0.2"/>
    <row r="284" s="84" customFormat="1" x14ac:dyDescent="0.2"/>
    <row r="285" s="84" customFormat="1" x14ac:dyDescent="0.2"/>
    <row r="286" s="84" customFormat="1" x14ac:dyDescent="0.2"/>
    <row r="287" s="84" customFormat="1" x14ac:dyDescent="0.2"/>
    <row r="288" s="84" customFormat="1" x14ac:dyDescent="0.2"/>
    <row r="289" s="84" customFormat="1" x14ac:dyDescent="0.2"/>
    <row r="290" s="84" customFormat="1" x14ac:dyDescent="0.2"/>
    <row r="291" s="84" customFormat="1" x14ac:dyDescent="0.2"/>
    <row r="292" s="84" customFormat="1" x14ac:dyDescent="0.2"/>
    <row r="293" s="84" customFormat="1" x14ac:dyDescent="0.2"/>
    <row r="294" s="84" customFormat="1" x14ac:dyDescent="0.2"/>
    <row r="295" s="84" customFormat="1" x14ac:dyDescent="0.2"/>
    <row r="296" s="84" customFormat="1" x14ac:dyDescent="0.2"/>
    <row r="297" s="84" customFormat="1" x14ac:dyDescent="0.2"/>
    <row r="298" s="84" customFormat="1" x14ac:dyDescent="0.2"/>
    <row r="299" s="84" customFormat="1" x14ac:dyDescent="0.2"/>
    <row r="300" s="84" customFormat="1" x14ac:dyDescent="0.2"/>
    <row r="301" s="84" customFormat="1" x14ac:dyDescent="0.2"/>
    <row r="302" s="84" customFormat="1" x14ac:dyDescent="0.2"/>
    <row r="303" s="84" customFormat="1" x14ac:dyDescent="0.2"/>
    <row r="304" s="84" customFormat="1" x14ac:dyDescent="0.2"/>
    <row r="305" s="84" customFormat="1" x14ac:dyDescent="0.2"/>
    <row r="306" s="84" customFormat="1" x14ac:dyDescent="0.2"/>
    <row r="307" s="84" customFormat="1" x14ac:dyDescent="0.2"/>
    <row r="308" s="84" customFormat="1" x14ac:dyDescent="0.2"/>
    <row r="309" s="84" customFormat="1" x14ac:dyDescent="0.2"/>
    <row r="310" s="84" customFormat="1" x14ac:dyDescent="0.2"/>
    <row r="311" s="84" customFormat="1" x14ac:dyDescent="0.2"/>
    <row r="312" s="84" customFormat="1" x14ac:dyDescent="0.2"/>
    <row r="313" s="84" customFormat="1" x14ac:dyDescent="0.2"/>
    <row r="314" s="84" customFormat="1" x14ac:dyDescent="0.2"/>
    <row r="315" s="84" customFormat="1" x14ac:dyDescent="0.2"/>
    <row r="316" s="84" customFormat="1" x14ac:dyDescent="0.2"/>
    <row r="317" s="84" customFormat="1" x14ac:dyDescent="0.2"/>
    <row r="318" s="84" customFormat="1" x14ac:dyDescent="0.2"/>
    <row r="319" s="84" customFormat="1" x14ac:dyDescent="0.2"/>
    <row r="320" s="84" customFormat="1" x14ac:dyDescent="0.2"/>
    <row r="321" s="84" customFormat="1" x14ac:dyDescent="0.2"/>
    <row r="322" s="84" customFormat="1" x14ac:dyDescent="0.2"/>
    <row r="323" s="84" customFormat="1" x14ac:dyDescent="0.2"/>
    <row r="324" s="84" customFormat="1" x14ac:dyDescent="0.2"/>
    <row r="325" s="84" customFormat="1" x14ac:dyDescent="0.2"/>
    <row r="326" s="84" customFormat="1" x14ac:dyDescent="0.2"/>
    <row r="327" s="84" customFormat="1" x14ac:dyDescent="0.2"/>
    <row r="328" s="84" customFormat="1" x14ac:dyDescent="0.2"/>
    <row r="329" s="84" customFormat="1" x14ac:dyDescent="0.2"/>
    <row r="330" s="84" customFormat="1" x14ac:dyDescent="0.2"/>
    <row r="331" s="84" customFormat="1" x14ac:dyDescent="0.2"/>
    <row r="332" s="84" customFormat="1" x14ac:dyDescent="0.2"/>
    <row r="333" s="84" customFormat="1" x14ac:dyDescent="0.2"/>
    <row r="334" s="84" customFormat="1" x14ac:dyDescent="0.2"/>
    <row r="335" s="84" customFormat="1" x14ac:dyDescent="0.2"/>
    <row r="336" s="84" customFormat="1" x14ac:dyDescent="0.2"/>
    <row r="337" s="84" customFormat="1" x14ac:dyDescent="0.2"/>
    <row r="338" s="84" customFormat="1" x14ac:dyDescent="0.2"/>
    <row r="339" s="84" customFormat="1" x14ac:dyDescent="0.2"/>
    <row r="340" s="84" customFormat="1" x14ac:dyDescent="0.2"/>
    <row r="341" s="84" customFormat="1" x14ac:dyDescent="0.2"/>
    <row r="342" s="84" customFormat="1" x14ac:dyDescent="0.2"/>
    <row r="343" s="84" customFormat="1" x14ac:dyDescent="0.2"/>
    <row r="344" s="84" customFormat="1" x14ac:dyDescent="0.2"/>
    <row r="345" s="84" customFormat="1" x14ac:dyDescent="0.2"/>
    <row r="346" s="84" customFormat="1" x14ac:dyDescent="0.2"/>
    <row r="347" s="84" customFormat="1" x14ac:dyDescent="0.2"/>
    <row r="348" s="84" customFormat="1" x14ac:dyDescent="0.2"/>
    <row r="349" s="84" customFormat="1" x14ac:dyDescent="0.2"/>
    <row r="350" s="84" customFormat="1" x14ac:dyDescent="0.2"/>
    <row r="351" s="84" customFormat="1" x14ac:dyDescent="0.2"/>
    <row r="352" s="84" customFormat="1" x14ac:dyDescent="0.2"/>
    <row r="353" s="84" customFormat="1" x14ac:dyDescent="0.2"/>
    <row r="354" s="84" customFormat="1" x14ac:dyDescent="0.2"/>
    <row r="355" s="84" customFormat="1" x14ac:dyDescent="0.2"/>
    <row r="356" s="84" customFormat="1" x14ac:dyDescent="0.2"/>
    <row r="357" s="84" customFormat="1" x14ac:dyDescent="0.2"/>
    <row r="358" s="84" customFormat="1" x14ac:dyDescent="0.2"/>
    <row r="359" s="84" customFormat="1" x14ac:dyDescent="0.2"/>
    <row r="360" s="84" customFormat="1" x14ac:dyDescent="0.2"/>
    <row r="361" s="84" customFormat="1" x14ac:dyDescent="0.2"/>
    <row r="362" s="84" customFormat="1" x14ac:dyDescent="0.2"/>
    <row r="363" s="84" customFormat="1" x14ac:dyDescent="0.2"/>
    <row r="364" s="84" customFormat="1" x14ac:dyDescent="0.2"/>
    <row r="365" s="84" customFormat="1" x14ac:dyDescent="0.2"/>
    <row r="366" s="84" customFormat="1" x14ac:dyDescent="0.2"/>
    <row r="367" s="84" customFormat="1" x14ac:dyDescent="0.2"/>
    <row r="368" s="84" customFormat="1" x14ac:dyDescent="0.2"/>
  </sheetData>
  <mergeCells count="6">
    <mergeCell ref="A155:B155"/>
    <mergeCell ref="A95:B95"/>
    <mergeCell ref="A24:B24"/>
    <mergeCell ref="A62:B62"/>
    <mergeCell ref="A118:B118"/>
    <mergeCell ref="A138:B138"/>
  </mergeCells>
  <pageMargins left="0.19685039370078741" right="0.19685039370078741" top="0.55118110236220474" bottom="0.55118110236220474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24"/>
  <sheetViews>
    <sheetView workbookViewId="0">
      <selection activeCell="H27" sqref="H27"/>
    </sheetView>
  </sheetViews>
  <sheetFormatPr defaultRowHeight="14.25" x14ac:dyDescent="0.2"/>
  <sheetData>
    <row r="4" spans="3:6" x14ac:dyDescent="0.2">
      <c r="C4" s="125" t="s">
        <v>36</v>
      </c>
      <c r="D4" s="124" t="s">
        <v>4</v>
      </c>
      <c r="F4" s="130"/>
    </row>
    <row r="5" spans="3:6" x14ac:dyDescent="0.2">
      <c r="C5" s="126" t="s">
        <v>54</v>
      </c>
      <c r="D5" s="124" t="s">
        <v>5</v>
      </c>
      <c r="F5" s="130"/>
    </row>
    <row r="6" spans="3:6" x14ac:dyDescent="0.2">
      <c r="C6" s="126" t="s">
        <v>46</v>
      </c>
      <c r="D6" s="124" t="s">
        <v>6</v>
      </c>
      <c r="F6" s="130"/>
    </row>
    <row r="7" spans="3:6" x14ac:dyDescent="0.2">
      <c r="C7" s="126" t="s">
        <v>50</v>
      </c>
      <c r="D7" s="124" t="s">
        <v>7</v>
      </c>
      <c r="F7" s="130"/>
    </row>
    <row r="8" spans="3:6" x14ac:dyDescent="0.2">
      <c r="C8" s="128" t="s">
        <v>53</v>
      </c>
      <c r="D8" s="124" t="s">
        <v>8</v>
      </c>
      <c r="F8" s="130"/>
    </row>
    <row r="9" spans="3:6" x14ac:dyDescent="0.2">
      <c r="C9" s="126" t="s">
        <v>56</v>
      </c>
      <c r="D9" s="124" t="s">
        <v>9</v>
      </c>
      <c r="F9" s="130"/>
    </row>
    <row r="10" spans="3:6" x14ac:dyDescent="0.2">
      <c r="C10" s="126" t="s">
        <v>55</v>
      </c>
      <c r="D10" s="124" t="s">
        <v>10</v>
      </c>
      <c r="F10" s="130"/>
    </row>
    <row r="11" spans="3:6" x14ac:dyDescent="0.2">
      <c r="C11" s="126" t="s">
        <v>57</v>
      </c>
      <c r="D11" s="124" t="s">
        <v>11</v>
      </c>
      <c r="F11" s="130"/>
    </row>
    <row r="12" spans="3:6" x14ac:dyDescent="0.2">
      <c r="C12" s="126" t="s">
        <v>58</v>
      </c>
      <c r="D12" s="124" t="s">
        <v>12</v>
      </c>
      <c r="F12" s="130"/>
    </row>
    <row r="13" spans="3:6" x14ac:dyDescent="0.2">
      <c r="C13" s="126" t="s">
        <v>49</v>
      </c>
      <c r="D13" s="124" t="s">
        <v>13</v>
      </c>
      <c r="F13" s="130"/>
    </row>
    <row r="14" spans="3:6" x14ac:dyDescent="0.2">
      <c r="C14" s="126" t="s">
        <v>59</v>
      </c>
      <c r="D14" s="124" t="s">
        <v>14</v>
      </c>
      <c r="F14" s="130"/>
    </row>
    <row r="15" spans="3:6" x14ac:dyDescent="0.2">
      <c r="C15" s="125" t="s">
        <v>35</v>
      </c>
      <c r="D15" s="124" t="s">
        <v>15</v>
      </c>
      <c r="F15" s="130"/>
    </row>
    <row r="16" spans="3:6" x14ac:dyDescent="0.2">
      <c r="C16" s="126" t="s">
        <v>45</v>
      </c>
      <c r="D16" s="124" t="s">
        <v>16</v>
      </c>
      <c r="F16" s="130"/>
    </row>
    <row r="17" spans="3:6" x14ac:dyDescent="0.2">
      <c r="C17" s="126" t="s">
        <v>60</v>
      </c>
      <c r="D17" s="124" t="s">
        <v>17</v>
      </c>
      <c r="F17" s="130"/>
    </row>
    <row r="18" spans="3:6" x14ac:dyDescent="0.2">
      <c r="C18" s="127" t="s">
        <v>52</v>
      </c>
      <c r="D18" s="124" t="s">
        <v>18</v>
      </c>
      <c r="F18" s="130"/>
    </row>
    <row r="19" spans="3:6" x14ac:dyDescent="0.2">
      <c r="C19" s="127" t="s">
        <v>61</v>
      </c>
      <c r="D19" s="124" t="s">
        <v>19</v>
      </c>
      <c r="F19" s="130"/>
    </row>
    <row r="20" spans="3:6" x14ac:dyDescent="0.2">
      <c r="C20" s="126" t="s">
        <v>47</v>
      </c>
      <c r="D20" s="124" t="s">
        <v>20</v>
      </c>
      <c r="F20" s="130"/>
    </row>
    <row r="21" spans="3:6" x14ac:dyDescent="0.2">
      <c r="C21" s="127" t="s">
        <v>62</v>
      </c>
      <c r="D21" s="124" t="s">
        <v>21</v>
      </c>
      <c r="F21" s="130"/>
    </row>
    <row r="22" spans="3:6" x14ac:dyDescent="0.2">
      <c r="C22" s="129" t="s">
        <v>44</v>
      </c>
      <c r="D22" s="124" t="s">
        <v>22</v>
      </c>
      <c r="F22" s="130"/>
    </row>
    <row r="23" spans="3:6" x14ac:dyDescent="0.2">
      <c r="C23" s="127" t="s">
        <v>64</v>
      </c>
      <c r="D23" s="124" t="s">
        <v>71</v>
      </c>
      <c r="F23" s="130"/>
    </row>
    <row r="24" spans="3:6" x14ac:dyDescent="0.2">
      <c r="C24" s="127" t="s">
        <v>65</v>
      </c>
      <c r="D24" s="124" t="s">
        <v>72</v>
      </c>
      <c r="F24" s="1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6"/>
  <sheetViews>
    <sheetView rightToLeft="1" tabSelected="1" workbookViewId="0">
      <selection activeCell="R11" sqref="R11"/>
    </sheetView>
  </sheetViews>
  <sheetFormatPr defaultRowHeight="14.25" x14ac:dyDescent="0.2"/>
  <cols>
    <col min="2" max="2" width="9" style="78"/>
    <col min="3" max="3" width="15.375" customWidth="1"/>
    <col min="4" max="4" width="6.5" style="159" customWidth="1"/>
    <col min="5" max="5" width="13" customWidth="1"/>
    <col min="6" max="6" width="9.875" style="202" bestFit="1" customWidth="1"/>
    <col min="7" max="8" width="9" style="202"/>
    <col min="9" max="10" width="9.875" style="202" bestFit="1" customWidth="1"/>
    <col min="11" max="15" width="9" style="202"/>
  </cols>
  <sheetData>
    <row r="1" spans="2:20" ht="21" thickBot="1" x14ac:dyDescent="0.35">
      <c r="D1" s="157"/>
      <c r="E1" s="155" t="s">
        <v>99</v>
      </c>
      <c r="J1" s="203" t="s">
        <v>89</v>
      </c>
      <c r="K1" s="203" t="s">
        <v>88</v>
      </c>
      <c r="N1" s="204" t="s">
        <v>88</v>
      </c>
      <c r="O1" s="204" t="s">
        <v>89</v>
      </c>
      <c r="P1" s="155"/>
      <c r="Q1" s="155"/>
      <c r="R1" s="155"/>
    </row>
    <row r="2" spans="2:20" ht="21" thickBot="1" x14ac:dyDescent="0.35">
      <c r="C2" s="197">
        <v>2018</v>
      </c>
      <c r="D2" s="157"/>
      <c r="E2" s="155"/>
      <c r="J2" s="203">
        <v>3</v>
      </c>
      <c r="K2" s="203">
        <v>2012</v>
      </c>
      <c r="N2" s="205">
        <v>2018</v>
      </c>
      <c r="O2" s="205">
        <v>1</v>
      </c>
      <c r="Q2" s="195"/>
      <c r="R2" s="196"/>
    </row>
    <row r="3" spans="2:20" ht="15.75" thickTop="1" thickBot="1" x14ac:dyDescent="0.25">
      <c r="B3" s="198">
        <f>[1]!IFYes("B3,+B5,+B6,+B9",1,1,1,1)</f>
        <v>1</v>
      </c>
      <c r="C3" s="194" t="s">
        <v>92</v>
      </c>
      <c r="D3" s="158">
        <f>E3</f>
        <v>43101</v>
      </c>
      <c r="E3" s="160">
        <f>DATE(N2,O2,1)</f>
        <v>43101</v>
      </c>
      <c r="I3" s="206">
        <v>43131</v>
      </c>
      <c r="J3" s="207">
        <v>43101</v>
      </c>
      <c r="P3" s="155"/>
      <c r="Q3" s="155"/>
      <c r="R3" s="155"/>
    </row>
    <row r="4" spans="2:20" ht="15.75" thickTop="1" x14ac:dyDescent="0.25">
      <c r="B4" s="198">
        <f>[1]!IFYes("B3,+B5,+B6,+B9",1,1,1,1)</f>
        <v>1</v>
      </c>
      <c r="C4" s="220" t="s">
        <v>93</v>
      </c>
      <c r="D4" s="221">
        <f>E3+1</f>
        <v>43102</v>
      </c>
      <c r="E4" s="163">
        <f>E3+1</f>
        <v>43102</v>
      </c>
      <c r="F4" s="208"/>
      <c r="I4" s="209"/>
      <c r="P4" s="155"/>
      <c r="Q4" s="155"/>
      <c r="R4" s="155"/>
    </row>
    <row r="5" spans="2:20" ht="20.25" x14ac:dyDescent="0.3">
      <c r="B5" s="198">
        <f>[1]!IFYes("B3,+B5,+B6,+B9",1,1,1,1)</f>
        <v>1</v>
      </c>
      <c r="C5" s="194" t="s">
        <v>94</v>
      </c>
      <c r="D5" s="158">
        <f t="shared" ref="D5:D33" si="0">E4+1</f>
        <v>43103</v>
      </c>
      <c r="E5" s="160">
        <f t="shared" ref="E5:E33" si="1">E4+1</f>
        <v>43103</v>
      </c>
      <c r="F5" s="210"/>
      <c r="L5" s="211"/>
      <c r="M5" s="212"/>
      <c r="N5" s="213"/>
      <c r="O5" s="212"/>
      <c r="P5" s="155"/>
      <c r="Q5" s="155"/>
      <c r="R5" s="155"/>
    </row>
    <row r="6" spans="2:20" x14ac:dyDescent="0.2">
      <c r="B6" s="198">
        <f>[1]!IFYes("B3,+B5,+B6,+B9",1,1,1,1)</f>
        <v>1</v>
      </c>
      <c r="C6" s="194" t="s">
        <v>95</v>
      </c>
      <c r="D6" s="158">
        <f t="shared" si="0"/>
        <v>43104</v>
      </c>
      <c r="E6" s="160">
        <f t="shared" si="1"/>
        <v>43104</v>
      </c>
      <c r="F6" s="210"/>
      <c r="L6" s="211"/>
      <c r="P6" s="155"/>
      <c r="Q6" s="155"/>
      <c r="R6" s="155"/>
    </row>
    <row r="7" spans="2:20" x14ac:dyDescent="0.2">
      <c r="B7" s="198">
        <f>[1]!IFYes("B3,+B5,+B6,+B9",1,1,1,1)</f>
        <v>1</v>
      </c>
      <c r="C7" s="219" t="s">
        <v>96</v>
      </c>
      <c r="D7" s="161">
        <f t="shared" si="0"/>
        <v>43105</v>
      </c>
      <c r="E7" s="162">
        <f t="shared" si="1"/>
        <v>43105</v>
      </c>
      <c r="F7" s="210"/>
      <c r="L7" s="211"/>
      <c r="P7" s="155"/>
      <c r="Q7" s="155"/>
      <c r="R7" s="155"/>
      <c r="S7" s="156"/>
      <c r="T7" s="156"/>
    </row>
    <row r="8" spans="2:20" ht="15" thickBot="1" x14ac:dyDescent="0.25">
      <c r="B8" s="198">
        <f>[1]!IFYes("B3,+B5,+B6,+B9",1,1,1,1)</f>
        <v>1</v>
      </c>
      <c r="C8" s="219" t="s">
        <v>97</v>
      </c>
      <c r="D8" s="161">
        <f t="shared" si="0"/>
        <v>43106</v>
      </c>
      <c r="E8" s="162">
        <f t="shared" si="1"/>
        <v>43106</v>
      </c>
      <c r="F8" s="210"/>
      <c r="L8" s="211"/>
      <c r="P8" s="155"/>
      <c r="Q8" s="155"/>
      <c r="R8" s="155"/>
      <c r="S8" s="156"/>
      <c r="T8" s="156"/>
    </row>
    <row r="9" spans="2:20" ht="15.75" thickBot="1" x14ac:dyDescent="0.3">
      <c r="B9" s="198">
        <f>[1]!IFYes("B3,+B5,+B6,+B9",1,1,1,1)</f>
        <v>1</v>
      </c>
      <c r="C9" s="194" t="s">
        <v>98</v>
      </c>
      <c r="D9" s="158">
        <f t="shared" si="0"/>
        <v>43107</v>
      </c>
      <c r="E9" s="160">
        <f t="shared" si="1"/>
        <v>43107</v>
      </c>
      <c r="F9" s="210"/>
      <c r="H9" s="214" t="s">
        <v>90</v>
      </c>
      <c r="I9" s="214">
        <f>NETWORKDAYS.INTL(J3,I3,7,F5:F9)</f>
        <v>23</v>
      </c>
      <c r="L9" s="211"/>
      <c r="P9" s="155"/>
      <c r="Q9" s="155"/>
      <c r="R9" s="155"/>
    </row>
    <row r="10" spans="2:20" x14ac:dyDescent="0.2">
      <c r="B10" s="198">
        <f>[1]!IFYes("B3,+B5,+B6,+B9",1,1,1,1)</f>
        <v>1</v>
      </c>
      <c r="C10" s="194" t="s">
        <v>92</v>
      </c>
      <c r="D10" s="158">
        <f t="shared" si="0"/>
        <v>43108</v>
      </c>
      <c r="E10" s="160">
        <f t="shared" si="1"/>
        <v>43108</v>
      </c>
      <c r="L10" s="211"/>
      <c r="P10" s="155"/>
      <c r="Q10" s="155"/>
      <c r="R10" s="155"/>
    </row>
    <row r="11" spans="2:20" ht="15" x14ac:dyDescent="0.25">
      <c r="B11" s="198">
        <f>[1]!IFYes("B3,+B5,+B6,+B9",1,1,1,1)</f>
        <v>1</v>
      </c>
      <c r="C11" s="220" t="s">
        <v>93</v>
      </c>
      <c r="D11" s="221">
        <f t="shared" si="0"/>
        <v>43109</v>
      </c>
      <c r="E11" s="163">
        <f t="shared" si="1"/>
        <v>43109</v>
      </c>
      <c r="F11" s="215"/>
      <c r="G11" s="216"/>
      <c r="L11" s="211"/>
      <c r="P11" s="155"/>
      <c r="Q11" s="155"/>
      <c r="R11" s="155"/>
    </row>
    <row r="12" spans="2:20" x14ac:dyDescent="0.2">
      <c r="B12" s="198">
        <f>[1]!IFYes("B3,+B5,+B6,+B9",1,1,1,1)</f>
        <v>1</v>
      </c>
      <c r="C12" s="194" t="s">
        <v>94</v>
      </c>
      <c r="D12" s="158">
        <f t="shared" si="0"/>
        <v>43110</v>
      </c>
      <c r="E12" s="160">
        <f t="shared" si="1"/>
        <v>43110</v>
      </c>
      <c r="L12" s="211"/>
      <c r="P12" s="155"/>
      <c r="Q12" s="155"/>
      <c r="R12" s="155"/>
    </row>
    <row r="13" spans="2:20" ht="15" x14ac:dyDescent="0.25">
      <c r="B13" s="198">
        <f>[1]!IFYes("B3,+B5,+B6,+B9",1,1,1,1)</f>
        <v>1</v>
      </c>
      <c r="C13" s="194" t="s">
        <v>95</v>
      </c>
      <c r="D13" s="158">
        <f t="shared" si="0"/>
        <v>43111</v>
      </c>
      <c r="E13" s="160">
        <f t="shared" si="1"/>
        <v>43111</v>
      </c>
      <c r="F13" s="209"/>
      <c r="G13" s="209"/>
      <c r="H13" s="209"/>
      <c r="P13" s="155"/>
      <c r="Q13" s="155"/>
      <c r="R13" s="155"/>
    </row>
    <row r="14" spans="2:20" ht="15" x14ac:dyDescent="0.25">
      <c r="B14" s="198">
        <f>[1]!IFYes("B3,+B5,+B6,+B9",1,1,1,1)</f>
        <v>1</v>
      </c>
      <c r="C14" s="219" t="s">
        <v>96</v>
      </c>
      <c r="D14" s="161">
        <f t="shared" si="0"/>
        <v>43112</v>
      </c>
      <c r="E14" s="162">
        <f t="shared" si="1"/>
        <v>43112</v>
      </c>
      <c r="F14" s="209"/>
      <c r="P14" s="155"/>
      <c r="Q14" s="155"/>
      <c r="R14" s="155"/>
    </row>
    <row r="15" spans="2:20" ht="15" x14ac:dyDescent="0.25">
      <c r="B15" s="198">
        <f>[1]!IFYes("B3,+B5,+B6,+B9",1,1,1,1)</f>
        <v>1</v>
      </c>
      <c r="C15" s="219" t="s">
        <v>97</v>
      </c>
      <c r="D15" s="161">
        <f t="shared" si="0"/>
        <v>43113</v>
      </c>
      <c r="E15" s="162">
        <f t="shared" si="1"/>
        <v>43113</v>
      </c>
      <c r="I15" s="208"/>
      <c r="P15" s="155"/>
      <c r="Q15" s="155"/>
      <c r="R15" s="155"/>
    </row>
    <row r="16" spans="2:20" ht="15" x14ac:dyDescent="0.25">
      <c r="B16" s="198">
        <f>[1]!IFYes("B3,+B5,+B6,+B9",1,1,1,1)</f>
        <v>1</v>
      </c>
      <c r="C16" s="194" t="s">
        <v>98</v>
      </c>
      <c r="D16" s="158">
        <f t="shared" si="0"/>
        <v>43114</v>
      </c>
      <c r="E16" s="160">
        <f t="shared" si="1"/>
        <v>43114</v>
      </c>
      <c r="L16" s="208"/>
      <c r="P16" s="155"/>
      <c r="Q16" s="155"/>
      <c r="R16" s="155"/>
    </row>
    <row r="17" spans="2:18" x14ac:dyDescent="0.2">
      <c r="B17" s="198">
        <f>[1]!IFYes("B3,+B5,+B6,+B9",1,1,1,1)</f>
        <v>1</v>
      </c>
      <c r="C17" s="194" t="s">
        <v>92</v>
      </c>
      <c r="D17" s="158">
        <f t="shared" si="0"/>
        <v>43115</v>
      </c>
      <c r="E17" s="160">
        <f t="shared" si="1"/>
        <v>43115</v>
      </c>
      <c r="P17" s="155"/>
      <c r="Q17" s="155"/>
      <c r="R17" s="155"/>
    </row>
    <row r="18" spans="2:18" x14ac:dyDescent="0.2">
      <c r="B18" s="198">
        <f>[1]!IFYes("B3,+B5,+B6,+B9",1,1,1,1)</f>
        <v>1</v>
      </c>
      <c r="C18" s="220" t="s">
        <v>93</v>
      </c>
      <c r="D18" s="221">
        <f t="shared" si="0"/>
        <v>43116</v>
      </c>
      <c r="E18" s="163">
        <f t="shared" si="1"/>
        <v>43116</v>
      </c>
      <c r="P18" s="155"/>
      <c r="Q18" s="155"/>
      <c r="R18" s="155"/>
    </row>
    <row r="19" spans="2:18" x14ac:dyDescent="0.2">
      <c r="B19" s="198"/>
      <c r="C19" s="194" t="s">
        <v>94</v>
      </c>
      <c r="D19" s="158">
        <f t="shared" si="0"/>
        <v>43117</v>
      </c>
      <c r="E19" s="160">
        <f t="shared" si="1"/>
        <v>43117</v>
      </c>
      <c r="L19" s="217"/>
      <c r="P19" s="155"/>
      <c r="Q19" s="155"/>
      <c r="R19" s="155"/>
    </row>
    <row r="20" spans="2:18" x14ac:dyDescent="0.2">
      <c r="B20" s="198"/>
      <c r="C20" s="194" t="s">
        <v>95</v>
      </c>
      <c r="D20" s="158">
        <f t="shared" si="0"/>
        <v>43118</v>
      </c>
      <c r="E20" s="160">
        <f t="shared" si="1"/>
        <v>43118</v>
      </c>
      <c r="L20" s="217"/>
      <c r="P20" s="155"/>
      <c r="Q20" s="155"/>
      <c r="R20" s="155"/>
    </row>
    <row r="21" spans="2:18" ht="15" x14ac:dyDescent="0.25">
      <c r="B21" s="198"/>
      <c r="C21" s="219" t="s">
        <v>96</v>
      </c>
      <c r="D21" s="161">
        <f t="shared" si="0"/>
        <v>43119</v>
      </c>
      <c r="E21" s="162">
        <f t="shared" si="1"/>
        <v>43119</v>
      </c>
      <c r="I21" s="209"/>
      <c r="J21" s="209"/>
      <c r="K21" s="209"/>
      <c r="L21" s="218"/>
      <c r="P21" s="155"/>
      <c r="Q21" s="155"/>
      <c r="R21" s="155"/>
    </row>
    <row r="22" spans="2:18" x14ac:dyDescent="0.2">
      <c r="B22" s="198"/>
      <c r="C22" s="219" t="s">
        <v>97</v>
      </c>
      <c r="D22" s="161">
        <f t="shared" si="0"/>
        <v>43120</v>
      </c>
      <c r="E22" s="162">
        <f t="shared" si="1"/>
        <v>43120</v>
      </c>
      <c r="P22" s="155"/>
      <c r="Q22" s="155"/>
      <c r="R22" s="155"/>
    </row>
    <row r="23" spans="2:18" x14ac:dyDescent="0.2">
      <c r="B23" s="198"/>
      <c r="C23" s="194" t="s">
        <v>98</v>
      </c>
      <c r="D23" s="158">
        <f t="shared" si="0"/>
        <v>43121</v>
      </c>
      <c r="E23" s="160">
        <f t="shared" si="1"/>
        <v>43121</v>
      </c>
      <c r="P23" s="155"/>
      <c r="Q23" s="155"/>
      <c r="R23" s="155"/>
    </row>
    <row r="24" spans="2:18" x14ac:dyDescent="0.2">
      <c r="B24" s="198"/>
      <c r="C24" s="194" t="s">
        <v>92</v>
      </c>
      <c r="D24" s="158">
        <f t="shared" si="0"/>
        <v>43122</v>
      </c>
      <c r="E24" s="160">
        <f t="shared" si="1"/>
        <v>43122</v>
      </c>
      <c r="P24" s="155"/>
      <c r="Q24" s="155"/>
      <c r="R24" s="155"/>
    </row>
    <row r="25" spans="2:18" x14ac:dyDescent="0.2">
      <c r="B25" s="198"/>
      <c r="C25" s="220" t="s">
        <v>93</v>
      </c>
      <c r="D25" s="221">
        <f t="shared" si="0"/>
        <v>43123</v>
      </c>
      <c r="E25" s="163">
        <f t="shared" si="1"/>
        <v>43123</v>
      </c>
      <c r="P25" s="155"/>
      <c r="Q25" s="155"/>
      <c r="R25" s="155"/>
    </row>
    <row r="26" spans="2:18" x14ac:dyDescent="0.2">
      <c r="B26" s="198"/>
      <c r="C26" s="194" t="s">
        <v>94</v>
      </c>
      <c r="D26" s="158">
        <f t="shared" si="0"/>
        <v>43124</v>
      </c>
      <c r="E26" s="160">
        <f t="shared" si="1"/>
        <v>43124</v>
      </c>
    </row>
    <row r="27" spans="2:18" x14ac:dyDescent="0.2">
      <c r="B27" s="198"/>
      <c r="C27" s="194" t="s">
        <v>95</v>
      </c>
      <c r="D27" s="158">
        <f t="shared" si="0"/>
        <v>43125</v>
      </c>
      <c r="E27" s="160">
        <f t="shared" si="1"/>
        <v>43125</v>
      </c>
    </row>
    <row r="28" spans="2:18" x14ac:dyDescent="0.2">
      <c r="B28" s="198"/>
      <c r="C28" s="219" t="s">
        <v>96</v>
      </c>
      <c r="D28" s="161">
        <f t="shared" si="0"/>
        <v>43126</v>
      </c>
      <c r="E28" s="162">
        <f t="shared" si="1"/>
        <v>43126</v>
      </c>
    </row>
    <row r="29" spans="2:18" x14ac:dyDescent="0.2">
      <c r="B29" s="198"/>
      <c r="C29" s="219" t="s">
        <v>97</v>
      </c>
      <c r="D29" s="161">
        <f t="shared" si="0"/>
        <v>43127</v>
      </c>
      <c r="E29" s="162">
        <f t="shared" si="1"/>
        <v>43127</v>
      </c>
    </row>
    <row r="30" spans="2:18" x14ac:dyDescent="0.2">
      <c r="B30" s="198"/>
      <c r="C30" s="194" t="s">
        <v>98</v>
      </c>
      <c r="D30" s="158">
        <f t="shared" si="0"/>
        <v>43128</v>
      </c>
      <c r="E30" s="160">
        <f t="shared" si="1"/>
        <v>43128</v>
      </c>
    </row>
    <row r="31" spans="2:18" x14ac:dyDescent="0.2">
      <c r="B31" s="198"/>
      <c r="C31" s="194" t="s">
        <v>92</v>
      </c>
      <c r="D31" s="158">
        <f t="shared" si="0"/>
        <v>43129</v>
      </c>
      <c r="E31" s="160">
        <f t="shared" si="1"/>
        <v>43129</v>
      </c>
    </row>
    <row r="32" spans="2:18" x14ac:dyDescent="0.2">
      <c r="B32" s="198"/>
      <c r="C32" s="220" t="s">
        <v>93</v>
      </c>
      <c r="D32" s="221">
        <f t="shared" si="0"/>
        <v>43130</v>
      </c>
      <c r="E32" s="163">
        <f t="shared" si="1"/>
        <v>43130</v>
      </c>
    </row>
    <row r="33" spans="1:5" x14ac:dyDescent="0.2">
      <c r="B33" s="198"/>
      <c r="C33" t="s">
        <v>91</v>
      </c>
      <c r="D33" s="158">
        <f t="shared" si="0"/>
        <v>43131</v>
      </c>
      <c r="E33" s="160">
        <f t="shared" si="1"/>
        <v>43131</v>
      </c>
    </row>
    <row r="36" spans="1:5" x14ac:dyDescent="0.2">
      <c r="E36" s="155" t="s">
        <v>99</v>
      </c>
    </row>
    <row r="37" spans="1:5" ht="20.25" x14ac:dyDescent="0.3">
      <c r="A37" s="199" t="s">
        <v>100</v>
      </c>
      <c r="B37" s="199"/>
    </row>
    <row r="38" spans="1:5" x14ac:dyDescent="0.2">
      <c r="A38" t="s">
        <v>101</v>
      </c>
      <c r="B38" s="194" t="s">
        <v>92</v>
      </c>
    </row>
    <row r="39" spans="1:5" x14ac:dyDescent="0.2">
      <c r="A39" t="s">
        <v>101</v>
      </c>
      <c r="B39" s="194" t="s">
        <v>94</v>
      </c>
    </row>
    <row r="40" spans="1:5" x14ac:dyDescent="0.2">
      <c r="A40" t="s">
        <v>101</v>
      </c>
      <c r="B40" s="194" t="s">
        <v>95</v>
      </c>
    </row>
    <row r="41" spans="1:5" x14ac:dyDescent="0.2">
      <c r="A41" t="s">
        <v>101</v>
      </c>
      <c r="B41" s="194" t="s">
        <v>98</v>
      </c>
    </row>
    <row r="42" spans="1:5" x14ac:dyDescent="0.2">
      <c r="A42" t="s">
        <v>102</v>
      </c>
      <c r="B42" s="201">
        <v>43109</v>
      </c>
    </row>
    <row r="43" spans="1:5" x14ac:dyDescent="0.2">
      <c r="A43" t="s">
        <v>102</v>
      </c>
      <c r="B43" s="201">
        <v>43112</v>
      </c>
    </row>
    <row r="44" spans="1:5" x14ac:dyDescent="0.2">
      <c r="A44" t="s">
        <v>102</v>
      </c>
      <c r="B44" s="201">
        <v>43113</v>
      </c>
    </row>
    <row r="46" spans="1:5" ht="18" x14ac:dyDescent="0.25">
      <c r="A46" s="200" t="s">
        <v>103</v>
      </c>
      <c r="B46" s="200"/>
    </row>
  </sheetData>
  <mergeCells count="3">
    <mergeCell ref="F11:G11"/>
    <mergeCell ref="A37:B37"/>
    <mergeCell ref="A46:B4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الأساتدة</vt:lpstr>
      <vt:lpstr>03-10-2018</vt:lpstr>
      <vt:lpstr>جدول تأكيد حساب الطاولة</vt:lpstr>
      <vt:lpstr>الأساتدة من اليمين</vt:lpstr>
      <vt:lpstr>إستخراج أيام العمل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P-SOFT</dc:creator>
  <cp:lastModifiedBy>Amir 10</cp:lastModifiedBy>
  <cp:lastPrinted>2015-01-25T09:28:12Z</cp:lastPrinted>
  <dcterms:created xsi:type="dcterms:W3CDTF">2014-10-23T04:28:44Z</dcterms:created>
  <dcterms:modified xsi:type="dcterms:W3CDTF">2019-01-09T18:58:16Z</dcterms:modified>
</cp:coreProperties>
</file>