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drawings/drawing68.xml" ContentType="application/vnd.openxmlformats-officedocument.drawing+xml"/>
  <Override PartName="/xl/drawings/drawing79.xml" ContentType="application/vnd.openxmlformats-officedocument.drawing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Override PartName="/xl/drawings/drawing64.xml" ContentType="application/vnd.openxmlformats-officedocument.drawing+xml"/>
  <Override PartName="/xl/drawings/drawing75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drawings/drawing82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xl/drawings/drawing60.xml" ContentType="application/vnd.openxmlformats-officedocument.drawing+xml"/>
  <Override PartName="/xl/drawings/drawing71.xml" ContentType="application/vnd.openxmlformats-officedocument.drawing+xml"/>
  <Override PartName="/xl/worksheets/sheet69.xml" ContentType="application/vnd.openxmlformats-officedocument.spreadsheetml.worksheet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69.xml" ContentType="application/vnd.openxmlformats-officedocument.drawing+xml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58.xml" ContentType="application/vnd.openxmlformats-officedocument.drawing+xml"/>
  <Override PartName="/xl/drawings/drawing76.xml" ContentType="application/vnd.openxmlformats-officedocument.drawing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drawings/drawing18.xml" ContentType="application/vnd.openxmlformats-officedocument.drawing+xml"/>
  <Override PartName="/xl/drawings/drawing36.xml" ContentType="application/vnd.openxmlformats-officedocument.drawing+xml"/>
  <Override PartName="/xl/drawings/drawing47.xml" ContentType="application/vnd.openxmlformats-officedocument.drawing+xml"/>
  <Override PartName="/xl/drawings/drawing65.xml" ContentType="application/vnd.openxmlformats-officedocument.drawing+xml"/>
  <Override PartName="/xl/drawings/drawing83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25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xl/drawings/drawing72.xml" ContentType="application/vnd.openxmlformats-officedocument.drawing+xml"/>
  <Override PartName="/docProps/app.xml" ContentType="application/vnd.openxmlformats-officedocument.extended-properties+xml"/>
  <Override PartName="/xl/drawings/drawing14.xml" ContentType="application/vnd.openxmlformats-officedocument.drawing+xml"/>
  <Override PartName="/xl/drawings/drawing32.xml" ContentType="application/vnd.openxmlformats-officedocument.drawing+xml"/>
  <Override PartName="/xl/drawings/drawing61.xml" ContentType="application/vnd.openxmlformats-officedocument.drawing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drawings/drawing21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drawings/drawing59.xml" ContentType="application/vnd.openxmlformats-officedocument.drawing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drawings/drawing66.xml" ContentType="application/vnd.openxmlformats-officedocument.drawing+xml"/>
  <Override PartName="/xl/drawings/drawing77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62.xml" ContentType="application/vnd.openxmlformats-officedocument.drawing+xml"/>
  <Override PartName="/xl/drawings/drawing73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drawings/drawing80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drawings/drawing9.xml" ContentType="application/vnd.openxmlformats-officedocument.drawing+xml"/>
  <Override PartName="/xl/drawings/drawing78.xml" ContentType="application/vnd.openxmlformats-officedocument.drawing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67.xml" ContentType="application/vnd.openxmlformats-officedocument.drawing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27.xml" ContentType="application/vnd.openxmlformats-officedocument.drawing+xml"/>
  <Override PartName="/xl/drawings/drawing45.xml" ContentType="application/vnd.openxmlformats-officedocument.drawing+xml"/>
  <Override PartName="/xl/drawings/drawing56.xml" ContentType="application/vnd.openxmlformats-officedocument.drawing+xml"/>
  <Override PartName="/xl/drawings/drawing74.xml" ContentType="application/vnd.openxmlformats-officedocument.drawing+xml"/>
  <Override PartName="/xl/drawings/drawing16.xml" ContentType="application/vnd.openxmlformats-officedocument.drawing+xml"/>
  <Override PartName="/xl/drawings/drawing34.xml" ContentType="application/vnd.openxmlformats-officedocument.drawing+xml"/>
  <Override PartName="/xl/drawings/drawing63.xml" ContentType="application/vnd.openxmlformats-officedocument.drawing+xml"/>
  <Override PartName="/xl/drawings/drawing81.xml" ContentType="application/vnd.openxmlformats-officedocument.drawing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3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drawings/drawing70.xml" ContentType="application/vnd.openxmlformats-officedocument.drawing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drawings/drawing12.xml" ContentType="application/vnd.openxmlformats-officedocument.drawing+xml"/>
  <Override PartName="/xl/drawings/drawing3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300" windowWidth="15600" windowHeight="7455" tabRatio="994" firstSheet="63" activeTab="65"/>
  </bookViews>
  <sheets>
    <sheet name="1771" sheetId="425" r:id="rId1"/>
    <sheet name="1772" sheetId="424" r:id="rId2"/>
    <sheet name="1773" sheetId="422" r:id="rId3"/>
    <sheet name="1774" sheetId="418" r:id="rId4"/>
    <sheet name="1775" sheetId="416" r:id="rId5"/>
    <sheet name="1776" sheetId="419" r:id="rId6"/>
    <sheet name="1777" sheetId="421" r:id="rId7"/>
    <sheet name="1778" sheetId="423" r:id="rId8"/>
    <sheet name="1779" sheetId="426" r:id="rId9"/>
    <sheet name="17710" sheetId="427" r:id="rId10"/>
    <sheet name="17711" sheetId="428" r:id="rId11"/>
    <sheet name="17712" sheetId="429" r:id="rId12"/>
    <sheet name="17713" sheetId="430" r:id="rId13"/>
    <sheet name="17714" sheetId="431" r:id="rId14"/>
    <sheet name="17715" sheetId="432" r:id="rId15"/>
    <sheet name="17716" sheetId="433" r:id="rId16"/>
    <sheet name="17717" sheetId="434" r:id="rId17"/>
    <sheet name="17718" sheetId="435" r:id="rId18"/>
    <sheet name="17719" sheetId="436" r:id="rId19"/>
    <sheet name="17720" sheetId="437" r:id="rId20"/>
    <sheet name="17721" sheetId="438" r:id="rId21"/>
    <sheet name="17722" sheetId="439" r:id="rId22"/>
    <sheet name="17723" sheetId="440" r:id="rId23"/>
    <sheet name="17224" sheetId="441" r:id="rId24"/>
    <sheet name="17725" sheetId="442" r:id="rId25"/>
    <sheet name="17726" sheetId="443" r:id="rId26"/>
    <sheet name="17727" sheetId="444" r:id="rId27"/>
    <sheet name="17728" sheetId="445" r:id="rId28"/>
    <sheet name="17729" sheetId="446" r:id="rId29"/>
    <sheet name="17730" sheetId="447" r:id="rId30"/>
    <sheet name="17731" sheetId="448" r:id="rId31"/>
    <sheet name="17732" sheetId="449" r:id="rId32"/>
    <sheet name="17733" sheetId="450" r:id="rId33"/>
    <sheet name="17734" sheetId="451" r:id="rId34"/>
    <sheet name="17735" sheetId="452" r:id="rId35"/>
    <sheet name="17736" sheetId="453" r:id="rId36"/>
    <sheet name="17737" sheetId="454" r:id="rId37"/>
    <sheet name="17738" sheetId="455" r:id="rId38"/>
    <sheet name="17739" sheetId="456" r:id="rId39"/>
    <sheet name="17740" sheetId="457" r:id="rId40"/>
    <sheet name="17741" sheetId="458" r:id="rId41"/>
    <sheet name="17742" sheetId="459" r:id="rId42"/>
    <sheet name="17743" sheetId="460" r:id="rId43"/>
    <sheet name="17744" sheetId="461" r:id="rId44"/>
    <sheet name="17745" sheetId="462" r:id="rId45"/>
    <sheet name="17746" sheetId="463" r:id="rId46"/>
    <sheet name="17747" sheetId="464" r:id="rId47"/>
    <sheet name="17748" sheetId="514" r:id="rId48"/>
    <sheet name="17749" sheetId="515" r:id="rId49"/>
    <sheet name="17750" sheetId="516" r:id="rId50"/>
    <sheet name="17751" sheetId="517" r:id="rId51"/>
    <sheet name="17752" sheetId="518" r:id="rId52"/>
    <sheet name="17553" sheetId="519" r:id="rId53"/>
    <sheet name="17754" sheetId="520" r:id="rId54"/>
    <sheet name="17755" sheetId="521" r:id="rId55"/>
    <sheet name="17756" sheetId="522" r:id="rId56"/>
    <sheet name="17757" sheetId="523" r:id="rId57"/>
    <sheet name="17758" sheetId="539" r:id="rId58"/>
    <sheet name="17759" sheetId="540" r:id="rId59"/>
    <sheet name="17760" sheetId="541" r:id="rId60"/>
    <sheet name="17761" sheetId="542" r:id="rId61"/>
    <sheet name="17762" sheetId="543" r:id="rId62"/>
    <sheet name="17763" sheetId="544" r:id="rId63"/>
    <sheet name="17764" sheetId="545" r:id="rId64"/>
    <sheet name="17765" sheetId="546" r:id="rId65"/>
    <sheet name="17766" sheetId="547" r:id="rId66"/>
    <sheet name="17767" sheetId="548" r:id="rId67"/>
    <sheet name="17768" sheetId="549" r:id="rId68"/>
    <sheet name="17769" sheetId="550" r:id="rId69"/>
    <sheet name="17770" sheetId="551" r:id="rId70"/>
    <sheet name="17771" sheetId="552" r:id="rId71"/>
    <sheet name="17772" sheetId="553" r:id="rId72"/>
    <sheet name="17773" sheetId="554" r:id="rId73"/>
    <sheet name="17774" sheetId="555" r:id="rId74"/>
    <sheet name="17775" sheetId="556" r:id="rId75"/>
    <sheet name="17776" sheetId="557" r:id="rId76"/>
    <sheet name="17777" sheetId="558" r:id="rId77"/>
    <sheet name="17778" sheetId="559" r:id="rId78"/>
    <sheet name="17779" sheetId="560" r:id="rId79"/>
    <sheet name="17780" sheetId="561" r:id="rId80"/>
    <sheet name="17781" sheetId="562" r:id="rId81"/>
    <sheet name="17782" sheetId="563" r:id="rId82"/>
    <sheet name="17783" sheetId="564" r:id="rId83"/>
  </sheets>
  <definedNames>
    <definedName name="_xlnm.Print_Area" localSheetId="23">'17224'!$A$1:$J$42</definedName>
    <definedName name="_xlnm.Print_Area" localSheetId="52">'17553'!$A$1:$J$42</definedName>
    <definedName name="_xlnm.Print_Area" localSheetId="0">'1771'!$A$1:$J$42</definedName>
    <definedName name="_xlnm.Print_Area" localSheetId="9">'17710'!$A$1:$J$42</definedName>
    <definedName name="_xlnm.Print_Area" localSheetId="10">'17711'!$A$1:$J$42</definedName>
    <definedName name="_xlnm.Print_Area" localSheetId="11">'17712'!$A$1:$J$42</definedName>
    <definedName name="_xlnm.Print_Area" localSheetId="12">'17713'!$A$1:$J$45</definedName>
    <definedName name="_xlnm.Print_Area" localSheetId="13">'17714'!$A$1:$J$42</definedName>
    <definedName name="_xlnm.Print_Area" localSheetId="14">'17715'!$A$1:$J$42</definedName>
    <definedName name="_xlnm.Print_Area" localSheetId="15">'17716'!$A$1:$J$42</definedName>
    <definedName name="_xlnm.Print_Area" localSheetId="16">'17717'!$A$1:$J$42</definedName>
    <definedName name="_xlnm.Print_Area" localSheetId="17">'17718'!$A$1:$J$42</definedName>
    <definedName name="_xlnm.Print_Area" localSheetId="18">'17719'!$A$1:$J$42</definedName>
    <definedName name="_xlnm.Print_Area" localSheetId="1">'1772'!$A$1:$J$42</definedName>
    <definedName name="_xlnm.Print_Area" localSheetId="19">'17720'!$A$1:$J$42</definedName>
    <definedName name="_xlnm.Print_Area" localSheetId="20">'17721'!$A$1:$J$42</definedName>
    <definedName name="_xlnm.Print_Area" localSheetId="21">'17722'!$A$1:$J$42</definedName>
    <definedName name="_xlnm.Print_Area" localSheetId="22">'17723'!$A$1:$J$43</definedName>
    <definedName name="_xlnm.Print_Area" localSheetId="24">'17725'!$A$1:$J$43</definedName>
    <definedName name="_xlnm.Print_Area" localSheetId="25">'17726'!$A$1:$J$42</definedName>
    <definedName name="_xlnm.Print_Area" localSheetId="26">'17727'!$A$1:$J$42</definedName>
    <definedName name="_xlnm.Print_Area" localSheetId="27">'17728'!$A$1:$J$42</definedName>
    <definedName name="_xlnm.Print_Area" localSheetId="28">'17729'!$A$1:$J$42</definedName>
    <definedName name="_xlnm.Print_Area" localSheetId="2">'1773'!$A$1:$J$42</definedName>
    <definedName name="_xlnm.Print_Area" localSheetId="29">'17730'!$A$1:$J$42</definedName>
    <definedName name="_xlnm.Print_Area" localSheetId="30">'17731'!$A$1:$J$42</definedName>
    <definedName name="_xlnm.Print_Area" localSheetId="31">'17732'!$A$1:$J$42</definedName>
    <definedName name="_xlnm.Print_Area" localSheetId="32">'17733'!$A$1:$J$42</definedName>
    <definedName name="_xlnm.Print_Area" localSheetId="33">'17734'!$A$1:$J$42</definedName>
    <definedName name="_xlnm.Print_Area" localSheetId="34">'17735'!$A$1:$J$42</definedName>
    <definedName name="_xlnm.Print_Area" localSheetId="35">'17736'!$A$1:$J$42</definedName>
    <definedName name="_xlnm.Print_Area" localSheetId="36">'17737'!$A$1:$J$42</definedName>
    <definedName name="_xlnm.Print_Area" localSheetId="37">'17738'!$A$1:$J$42</definedName>
    <definedName name="_xlnm.Print_Area" localSheetId="38">'17739'!$A$1:$J$42</definedName>
    <definedName name="_xlnm.Print_Area" localSheetId="3">'1774'!$A$1:$J$42</definedName>
    <definedName name="_xlnm.Print_Area" localSheetId="39">'17740'!$A$1:$J$42</definedName>
    <definedName name="_xlnm.Print_Area" localSheetId="40">'17741'!$A$1:$J$42</definedName>
    <definedName name="_xlnm.Print_Area" localSheetId="41">'17742'!$A$1:$J$42</definedName>
    <definedName name="_xlnm.Print_Area" localSheetId="42">'17743'!$A$1:$J$42</definedName>
    <definedName name="_xlnm.Print_Area" localSheetId="43">'17744'!$A$1:$J$42</definedName>
    <definedName name="_xlnm.Print_Area" localSheetId="44">'17745'!$A$1:$J$42</definedName>
    <definedName name="_xlnm.Print_Area" localSheetId="45">'17746'!$A$1:$J$42</definedName>
    <definedName name="_xlnm.Print_Area" localSheetId="46">'17747'!$A$1:$J$42</definedName>
    <definedName name="_xlnm.Print_Area" localSheetId="47">'17748'!$A$1:$J$42</definedName>
    <definedName name="_xlnm.Print_Area" localSheetId="48">'17749'!$A$1:$J$42</definedName>
    <definedName name="_xlnm.Print_Area" localSheetId="4">'1775'!$A$1:$J$42</definedName>
    <definedName name="_xlnm.Print_Area" localSheetId="49">'17750'!$A$1:$J$42</definedName>
    <definedName name="_xlnm.Print_Area" localSheetId="50">'17751'!$A$1:$J$42</definedName>
    <definedName name="_xlnm.Print_Area" localSheetId="51">'17752'!$A$1:$J$42</definedName>
    <definedName name="_xlnm.Print_Area" localSheetId="53">'17754'!$A$1:$J$42</definedName>
    <definedName name="_xlnm.Print_Area" localSheetId="54">'17755'!$A$1:$J$42</definedName>
    <definedName name="_xlnm.Print_Area" localSheetId="55">'17756'!$A$1:$J$42</definedName>
    <definedName name="_xlnm.Print_Area" localSheetId="56">'17757'!$A$1:$J$42</definedName>
    <definedName name="_xlnm.Print_Area" localSheetId="57">'17758'!$A$1:$J$42</definedName>
    <definedName name="_xlnm.Print_Area" localSheetId="58">'17759'!$A$1:$J$42</definedName>
    <definedName name="_xlnm.Print_Area" localSheetId="5">'1776'!$A$1:$J$42</definedName>
    <definedName name="_xlnm.Print_Area" localSheetId="59">'17760'!$A$1:$J$44</definedName>
    <definedName name="_xlnm.Print_Area" localSheetId="60">'17761'!$A$1:$J$42</definedName>
    <definedName name="_xlnm.Print_Area" localSheetId="61">'17762'!$A$1:$J$42</definedName>
    <definedName name="_xlnm.Print_Area" localSheetId="62">'17763'!$A$1:$J$42</definedName>
    <definedName name="_xlnm.Print_Area" localSheetId="63">'17764'!$A$1:$J$46</definedName>
    <definedName name="_xlnm.Print_Area" localSheetId="64">'17765'!$A$1:$J$42</definedName>
    <definedName name="_xlnm.Print_Area" localSheetId="65">'17766'!$A$1:$J$57</definedName>
    <definedName name="_xlnm.Print_Area" localSheetId="66">'17767'!$A$1:$J$52</definedName>
    <definedName name="_xlnm.Print_Area" localSheetId="67">'17768'!$A$1:$J$52</definedName>
    <definedName name="_xlnm.Print_Area" localSheetId="68">'17769'!$A$1:$J$52</definedName>
    <definedName name="_xlnm.Print_Area" localSheetId="6">'1777'!$A$1:$J$42</definedName>
    <definedName name="_xlnm.Print_Area" localSheetId="69">'17770'!$A$1:$J$54</definedName>
    <definedName name="_xlnm.Print_Area" localSheetId="70">'17771'!$A$1:$J$54</definedName>
    <definedName name="_xlnm.Print_Area" localSheetId="71">'17772'!$A$1:$J$54</definedName>
    <definedName name="_xlnm.Print_Area" localSheetId="72">'17773'!$A$1:$J$54</definedName>
    <definedName name="_xlnm.Print_Area" localSheetId="73">'17774'!$A$1:$J$54</definedName>
    <definedName name="_xlnm.Print_Area" localSheetId="74">'17775'!$A$1:$J$54</definedName>
    <definedName name="_xlnm.Print_Area" localSheetId="75">'17776'!$A$1:$J$54</definedName>
    <definedName name="_xlnm.Print_Area" localSheetId="76">'17777'!$A$1:$J$54</definedName>
    <definedName name="_xlnm.Print_Area" localSheetId="77">'17778'!$A$1:$J$54</definedName>
    <definedName name="_xlnm.Print_Area" localSheetId="78">'17779'!$A$1:$J$54</definedName>
    <definedName name="_xlnm.Print_Area" localSheetId="7">'1778'!$A$1:$J$42</definedName>
    <definedName name="_xlnm.Print_Area" localSheetId="79">'17780'!$A$1:$J$54</definedName>
    <definedName name="_xlnm.Print_Area" localSheetId="80">'17781'!$A$1:$J$54</definedName>
    <definedName name="_xlnm.Print_Area" localSheetId="81">'17782'!$A$1:$J$54</definedName>
    <definedName name="_xlnm.Print_Area" localSheetId="82">'17783'!$A$1:$J$54</definedName>
    <definedName name="_xlnm.Print_Area" localSheetId="8">'1779'!$A$1:$J$44</definedName>
  </definedNames>
  <calcPr calcId="124519"/>
</workbook>
</file>

<file path=xl/calcChain.xml><?xml version="1.0" encoding="utf-8"?>
<calcChain xmlns="http://schemas.openxmlformats.org/spreadsheetml/2006/main">
  <c r="I34" i="547"/>
  <c r="I33"/>
  <c r="I41"/>
  <c r="I40"/>
  <c r="I35"/>
  <c r="I31"/>
  <c r="I32"/>
  <c r="I30" i="564"/>
  <c r="I39" l="1"/>
  <c r="I38"/>
  <c r="I37"/>
  <c r="I36"/>
  <c r="I35"/>
  <c r="I32"/>
  <c r="I31"/>
  <c r="I29"/>
  <c r="I33" s="1"/>
  <c r="I26"/>
  <c r="I25"/>
  <c r="I24"/>
  <c r="I23"/>
  <c r="I22"/>
  <c r="I21"/>
  <c r="I20"/>
  <c r="I19"/>
  <c r="I18"/>
  <c r="I17"/>
  <c r="I27" s="1"/>
  <c r="I39" i="563"/>
  <c r="I38"/>
  <c r="I37"/>
  <c r="I36"/>
  <c r="I35"/>
  <c r="I40" s="1"/>
  <c r="I32"/>
  <c r="I31"/>
  <c r="I29"/>
  <c r="I33" s="1"/>
  <c r="I26"/>
  <c r="I25"/>
  <c r="I24"/>
  <c r="I23"/>
  <c r="I22"/>
  <c r="I21"/>
  <c r="I20"/>
  <c r="I19"/>
  <c r="I18"/>
  <c r="I17"/>
  <c r="I27" s="1"/>
  <c r="I39" i="562"/>
  <c r="I38"/>
  <c r="I37"/>
  <c r="I36"/>
  <c r="I35"/>
  <c r="I32"/>
  <c r="I31"/>
  <c r="I29"/>
  <c r="I33" s="1"/>
  <c r="I26"/>
  <c r="I25"/>
  <c r="I24"/>
  <c r="I23"/>
  <c r="I22"/>
  <c r="I21"/>
  <c r="I20"/>
  <c r="I19"/>
  <c r="I18"/>
  <c r="I17"/>
  <c r="I27" s="1"/>
  <c r="I39" i="561"/>
  <c r="I38"/>
  <c r="I37"/>
  <c r="I36"/>
  <c r="I35"/>
  <c r="I40" s="1"/>
  <c r="I32"/>
  <c r="I31"/>
  <c r="I29"/>
  <c r="I33" s="1"/>
  <c r="I26"/>
  <c r="I25"/>
  <c r="I24"/>
  <c r="I23"/>
  <c r="I22"/>
  <c r="I21"/>
  <c r="I20"/>
  <c r="I19"/>
  <c r="I18"/>
  <c r="I17"/>
  <c r="I27" s="1"/>
  <c r="I41" s="1"/>
  <c r="I42" s="1"/>
  <c r="I39" i="560"/>
  <c r="I38"/>
  <c r="I37"/>
  <c r="I36"/>
  <c r="I35"/>
  <c r="I32"/>
  <c r="I31"/>
  <c r="I29"/>
  <c r="I33" s="1"/>
  <c r="I26"/>
  <c r="I25"/>
  <c r="I24"/>
  <c r="I23"/>
  <c r="I22"/>
  <c r="I21"/>
  <c r="I20"/>
  <c r="I19"/>
  <c r="I18"/>
  <c r="I17"/>
  <c r="I27" s="1"/>
  <c r="I39" i="559"/>
  <c r="I38"/>
  <c r="I37"/>
  <c r="I36"/>
  <c r="I35"/>
  <c r="I32"/>
  <c r="I31"/>
  <c r="I29"/>
  <c r="I33" s="1"/>
  <c r="I26"/>
  <c r="I25"/>
  <c r="I24"/>
  <c r="I23"/>
  <c r="I22"/>
  <c r="I21"/>
  <c r="I20"/>
  <c r="I19"/>
  <c r="I18"/>
  <c r="I17"/>
  <c r="I27" s="1"/>
  <c r="I39" i="558"/>
  <c r="I38"/>
  <c r="I37"/>
  <c r="I36"/>
  <c r="I35"/>
  <c r="I40" s="1"/>
  <c r="I32"/>
  <c r="I31"/>
  <c r="I29"/>
  <c r="I33" s="1"/>
  <c r="I26"/>
  <c r="I25"/>
  <c r="I24"/>
  <c r="I23"/>
  <c r="I22"/>
  <c r="I21"/>
  <c r="I19"/>
  <c r="I18"/>
  <c r="I17"/>
  <c r="I39" i="557"/>
  <c r="I38"/>
  <c r="I36"/>
  <c r="I35"/>
  <c r="I32"/>
  <c r="I31"/>
  <c r="I33" s="1"/>
  <c r="I29"/>
  <c r="I26"/>
  <c r="I25"/>
  <c r="I24"/>
  <c r="I23"/>
  <c r="I22"/>
  <c r="I21"/>
  <c r="I20"/>
  <c r="I19"/>
  <c r="I18"/>
  <c r="I17"/>
  <c r="I27" s="1"/>
  <c r="I39" i="556"/>
  <c r="I38"/>
  <c r="I37"/>
  <c r="I36"/>
  <c r="I35"/>
  <c r="I40" s="1"/>
  <c r="I32"/>
  <c r="I31"/>
  <c r="I29"/>
  <c r="I33" s="1"/>
  <c r="I26"/>
  <c r="I25"/>
  <c r="I24"/>
  <c r="I23"/>
  <c r="I22"/>
  <c r="I21"/>
  <c r="I20"/>
  <c r="I19"/>
  <c r="I18"/>
  <c r="I17"/>
  <c r="I27" s="1"/>
  <c r="I39" i="555"/>
  <c r="I38"/>
  <c r="I37"/>
  <c r="I36"/>
  <c r="I32"/>
  <c r="I31"/>
  <c r="I33" s="1"/>
  <c r="I29"/>
  <c r="I26"/>
  <c r="I25"/>
  <c r="I24"/>
  <c r="I23"/>
  <c r="I22"/>
  <c r="I21"/>
  <c r="I20"/>
  <c r="I19"/>
  <c r="I18"/>
  <c r="I17"/>
  <c r="I27" s="1"/>
  <c r="I31" i="553"/>
  <c r="I30"/>
  <c r="I39" i="554"/>
  <c r="I38"/>
  <c r="I37"/>
  <c r="I36"/>
  <c r="I35"/>
  <c r="I40" s="1"/>
  <c r="I32"/>
  <c r="I31"/>
  <c r="I29"/>
  <c r="I33" s="1"/>
  <c r="I26"/>
  <c r="I25"/>
  <c r="I24"/>
  <c r="I23"/>
  <c r="I22"/>
  <c r="I21"/>
  <c r="I20"/>
  <c r="I19"/>
  <c r="I18"/>
  <c r="I17"/>
  <c r="I27" s="1"/>
  <c r="I39" i="553"/>
  <c r="I38"/>
  <c r="I37"/>
  <c r="I36"/>
  <c r="I35"/>
  <c r="I40" s="1"/>
  <c r="I32"/>
  <c r="I29"/>
  <c r="I26"/>
  <c r="I25"/>
  <c r="I24"/>
  <c r="I23"/>
  <c r="I22"/>
  <c r="I21"/>
  <c r="I20"/>
  <c r="I19"/>
  <c r="I18"/>
  <c r="I17"/>
  <c r="I27" s="1"/>
  <c r="I39" i="552"/>
  <c r="I38"/>
  <c r="I37"/>
  <c r="I36"/>
  <c r="I35"/>
  <c r="I32"/>
  <c r="I31"/>
  <c r="I29"/>
  <c r="I33" s="1"/>
  <c r="I26"/>
  <c r="I25"/>
  <c r="I24"/>
  <c r="I23"/>
  <c r="I22"/>
  <c r="I21"/>
  <c r="I20"/>
  <c r="I19"/>
  <c r="I18"/>
  <c r="I17"/>
  <c r="I25" i="551"/>
  <c r="I24"/>
  <c r="I40" i="564" l="1"/>
  <c r="I41"/>
  <c r="I42" s="1"/>
  <c r="I41" i="563"/>
  <c r="I42" s="1"/>
  <c r="I40" i="562"/>
  <c r="I41"/>
  <c r="I42" s="1"/>
  <c r="I40" i="560"/>
  <c r="I41"/>
  <c r="I42" s="1"/>
  <c r="I40" i="559"/>
  <c r="I41" s="1"/>
  <c r="I42" s="1"/>
  <c r="I27" i="558"/>
  <c r="I41" s="1"/>
  <c r="I42" s="1"/>
  <c r="I40" i="557"/>
  <c r="I41" s="1"/>
  <c r="I42" s="1"/>
  <c r="I41" i="556"/>
  <c r="I42" s="1"/>
  <c r="I33" i="553"/>
  <c r="I40" i="555"/>
  <c r="I41" s="1"/>
  <c r="I42" s="1"/>
  <c r="I41" i="554"/>
  <c r="I42" s="1"/>
  <c r="I41" i="553"/>
  <c r="I42" s="1"/>
  <c r="I27" i="552"/>
  <c r="I40"/>
  <c r="I17" i="549"/>
  <c r="I41" i="552" l="1"/>
  <c r="I42" s="1"/>
  <c r="I39" i="551"/>
  <c r="I38"/>
  <c r="I37"/>
  <c r="I36"/>
  <c r="I35"/>
  <c r="I32"/>
  <c r="I31"/>
  <c r="I29"/>
  <c r="I33" s="1"/>
  <c r="I26"/>
  <c r="I23"/>
  <c r="I22"/>
  <c r="I21"/>
  <c r="I20"/>
  <c r="I19"/>
  <c r="I18"/>
  <c r="I17"/>
  <c r="I37" i="550"/>
  <c r="I36"/>
  <c r="I35"/>
  <c r="I34"/>
  <c r="I33"/>
  <c r="I30"/>
  <c r="I29"/>
  <c r="I27"/>
  <c r="I31" s="1"/>
  <c r="I24"/>
  <c r="I23"/>
  <c r="I22"/>
  <c r="I21"/>
  <c r="I20"/>
  <c r="I19"/>
  <c r="I18"/>
  <c r="I17"/>
  <c r="I25" s="1"/>
  <c r="I37" i="549"/>
  <c r="I36"/>
  <c r="I35"/>
  <c r="I34"/>
  <c r="I33"/>
  <c r="I30"/>
  <c r="I29"/>
  <c r="I27"/>
  <c r="I31" s="1"/>
  <c r="I24"/>
  <c r="I23"/>
  <c r="I22"/>
  <c r="I21"/>
  <c r="I20"/>
  <c r="I19"/>
  <c r="I18"/>
  <c r="I37" i="548"/>
  <c r="I36"/>
  <c r="I35"/>
  <c r="I34"/>
  <c r="I33"/>
  <c r="I30"/>
  <c r="I29"/>
  <c r="I27"/>
  <c r="I24"/>
  <c r="I23"/>
  <c r="I22"/>
  <c r="I21"/>
  <c r="I20"/>
  <c r="I19"/>
  <c r="I18"/>
  <c r="I17"/>
  <c r="I39" i="547"/>
  <c r="I48"/>
  <c r="I30"/>
  <c r="I28"/>
  <c r="I29"/>
  <c r="I27"/>
  <c r="I26"/>
  <c r="I25"/>
  <c r="I24"/>
  <c r="I23"/>
  <c r="I22"/>
  <c r="I49"/>
  <c r="I47"/>
  <c r="I46"/>
  <c r="I45"/>
  <c r="I42"/>
  <c r="I36"/>
  <c r="I21"/>
  <c r="I20"/>
  <c r="I19"/>
  <c r="I18"/>
  <c r="I17"/>
  <c r="I31" i="545"/>
  <c r="I30"/>
  <c r="I29"/>
  <c r="I40" i="551" l="1"/>
  <c r="I27"/>
  <c r="I41" s="1"/>
  <c r="I42" s="1"/>
  <c r="I38" i="550"/>
  <c r="I39"/>
  <c r="I40" s="1"/>
  <c r="I38" i="549"/>
  <c r="I25"/>
  <c r="I39" s="1"/>
  <c r="I40" s="1"/>
  <c r="I38" i="548"/>
  <c r="I31"/>
  <c r="I25"/>
  <c r="I43" i="547"/>
  <c r="I50"/>
  <c r="I37"/>
  <c r="I25" i="545"/>
  <c r="I24"/>
  <c r="I23"/>
  <c r="I22"/>
  <c r="I21"/>
  <c r="I20"/>
  <c r="I23" i="541"/>
  <c r="I22"/>
  <c r="I26" i="540"/>
  <c r="I25"/>
  <c r="I39" i="548" l="1"/>
  <c r="I40" s="1"/>
  <c r="I51" i="547"/>
  <c r="I52" s="1"/>
  <c r="I34" i="546"/>
  <c r="I33"/>
  <c r="I32"/>
  <c r="I31"/>
  <c r="I35" s="1"/>
  <c r="I28"/>
  <c r="I27"/>
  <c r="I26"/>
  <c r="I25"/>
  <c r="I29" s="1"/>
  <c r="I22"/>
  <c r="I21"/>
  <c r="I20"/>
  <c r="I19"/>
  <c r="I18"/>
  <c r="I17"/>
  <c r="I23" s="1"/>
  <c r="I38" i="545"/>
  <c r="I37"/>
  <c r="I36"/>
  <c r="I35"/>
  <c r="I32"/>
  <c r="I33"/>
  <c r="I26"/>
  <c r="I19"/>
  <c r="I18"/>
  <c r="I17"/>
  <c r="I34" i="544"/>
  <c r="I33"/>
  <c r="I32"/>
  <c r="I31"/>
  <c r="I35" s="1"/>
  <c r="I28"/>
  <c r="I27"/>
  <c r="I26"/>
  <c r="I25"/>
  <c r="I29" s="1"/>
  <c r="I22"/>
  <c r="I21"/>
  <c r="I20"/>
  <c r="I19"/>
  <c r="I18"/>
  <c r="I17"/>
  <c r="I34" i="543"/>
  <c r="I33"/>
  <c r="I32"/>
  <c r="I31"/>
  <c r="I28"/>
  <c r="I27"/>
  <c r="I26"/>
  <c r="I25"/>
  <c r="I29" s="1"/>
  <c r="I22"/>
  <c r="I21"/>
  <c r="I20"/>
  <c r="I19"/>
  <c r="I18"/>
  <c r="I17"/>
  <c r="I34" i="542"/>
  <c r="I33"/>
  <c r="I32"/>
  <c r="I31"/>
  <c r="I35" s="1"/>
  <c r="I28"/>
  <c r="I27"/>
  <c r="I26"/>
  <c r="I25"/>
  <c r="I29" s="1"/>
  <c r="I22"/>
  <c r="I21"/>
  <c r="I20"/>
  <c r="I19"/>
  <c r="I18"/>
  <c r="I17"/>
  <c r="I23" s="1"/>
  <c r="I36" i="541"/>
  <c r="I35"/>
  <c r="I34"/>
  <c r="I33"/>
  <c r="I30"/>
  <c r="I29"/>
  <c r="I28"/>
  <c r="I27"/>
  <c r="I31" s="1"/>
  <c r="I24"/>
  <c r="I21"/>
  <c r="I20"/>
  <c r="I19"/>
  <c r="I18"/>
  <c r="I17"/>
  <c r="I34" i="540"/>
  <c r="I33"/>
  <c r="I32"/>
  <c r="I31"/>
  <c r="I35" s="1"/>
  <c r="I28"/>
  <c r="I27"/>
  <c r="I29"/>
  <c r="I22"/>
  <c r="I21"/>
  <c r="I20"/>
  <c r="I19"/>
  <c r="I18"/>
  <c r="I17"/>
  <c r="I23" s="1"/>
  <c r="I34" i="539"/>
  <c r="I33"/>
  <c r="I32"/>
  <c r="I31"/>
  <c r="I35" s="1"/>
  <c r="I28"/>
  <c r="I27"/>
  <c r="I26"/>
  <c r="I25"/>
  <c r="I29" s="1"/>
  <c r="I22"/>
  <c r="I21"/>
  <c r="I20"/>
  <c r="I19"/>
  <c r="I18"/>
  <c r="I17"/>
  <c r="I23" s="1"/>
  <c r="I26" i="523"/>
  <c r="I26" i="518"/>
  <c r="I31"/>
  <c r="I37" i="541" l="1"/>
  <c r="I36" i="546"/>
  <c r="I37" s="1"/>
  <c r="I39" i="545"/>
  <c r="I27"/>
  <c r="I35" i="543"/>
  <c r="I23" i="544"/>
  <c r="I36" s="1"/>
  <c r="I37" s="1"/>
  <c r="I23" i="543"/>
  <c r="I36"/>
  <c r="I37" s="1"/>
  <c r="I36" i="542"/>
  <c r="I37" s="1"/>
  <c r="I25" i="541"/>
  <c r="I38" s="1"/>
  <c r="I39" s="1"/>
  <c r="I36" i="540"/>
  <c r="I37" s="1"/>
  <c r="I36" i="539"/>
  <c r="I37" s="1"/>
  <c r="I34" i="523"/>
  <c r="I33"/>
  <c r="I32"/>
  <c r="I31"/>
  <c r="I35" s="1"/>
  <c r="I28"/>
  <c r="I27"/>
  <c r="I29" s="1"/>
  <c r="I22"/>
  <c r="I21"/>
  <c r="I20"/>
  <c r="I19"/>
  <c r="I18"/>
  <c r="I17"/>
  <c r="I23" s="1"/>
  <c r="I34" i="522"/>
  <c r="I33"/>
  <c r="I32"/>
  <c r="I31"/>
  <c r="I28"/>
  <c r="I27"/>
  <c r="I25"/>
  <c r="I29" s="1"/>
  <c r="I22"/>
  <c r="I21"/>
  <c r="I20"/>
  <c r="I19"/>
  <c r="I18"/>
  <c r="I17"/>
  <c r="I23" s="1"/>
  <c r="I34" i="521"/>
  <c r="I33"/>
  <c r="I32"/>
  <c r="I31"/>
  <c r="I35" s="1"/>
  <c r="I28"/>
  <c r="I27"/>
  <c r="I25"/>
  <c r="I29" s="1"/>
  <c r="I22"/>
  <c r="I21"/>
  <c r="I20"/>
  <c r="I19"/>
  <c r="I18"/>
  <c r="I17"/>
  <c r="I34" i="520"/>
  <c r="I33"/>
  <c r="I32"/>
  <c r="I31"/>
  <c r="I35" s="1"/>
  <c r="I28"/>
  <c r="I27"/>
  <c r="I29" s="1"/>
  <c r="I25"/>
  <c r="I22"/>
  <c r="I21"/>
  <c r="I20"/>
  <c r="I19"/>
  <c r="I18"/>
  <c r="I17"/>
  <c r="I23" s="1"/>
  <c r="I34" i="519"/>
  <c r="I33"/>
  <c r="I32"/>
  <c r="I31"/>
  <c r="I35" s="1"/>
  <c r="I28"/>
  <c r="I27"/>
  <c r="I29" s="1"/>
  <c r="I25"/>
  <c r="I22"/>
  <c r="I21"/>
  <c r="I20"/>
  <c r="I19"/>
  <c r="I18"/>
  <c r="I17"/>
  <c r="I23" s="1"/>
  <c r="I34" i="518"/>
  <c r="I33"/>
  <c r="I32"/>
  <c r="I35" s="1"/>
  <c r="I28"/>
  <c r="I27"/>
  <c r="I25"/>
  <c r="I22"/>
  <c r="I21"/>
  <c r="I20"/>
  <c r="I19"/>
  <c r="I18"/>
  <c r="I17"/>
  <c r="I34" i="517"/>
  <c r="I33"/>
  <c r="I32"/>
  <c r="I31"/>
  <c r="I35" s="1"/>
  <c r="I28"/>
  <c r="I27"/>
  <c r="I25"/>
  <c r="I29" s="1"/>
  <c r="I22"/>
  <c r="I21"/>
  <c r="I20"/>
  <c r="I19"/>
  <c r="I18"/>
  <c r="I17"/>
  <c r="I40" i="545" l="1"/>
  <c r="I41" s="1"/>
  <c r="I36" i="523"/>
  <c r="I37" s="1"/>
  <c r="I35" i="522"/>
  <c r="I36"/>
  <c r="I37" s="1"/>
  <c r="I23" i="521"/>
  <c r="I36" s="1"/>
  <c r="I37" s="1"/>
  <c r="I23" i="518"/>
  <c r="I29"/>
  <c r="I23" i="517"/>
  <c r="I36" s="1"/>
  <c r="I37" s="1"/>
  <c r="I36" i="520"/>
  <c r="I37" s="1"/>
  <c r="I36" i="519"/>
  <c r="I37" s="1"/>
  <c r="I36" i="518"/>
  <c r="I37" s="1"/>
  <c r="I34" i="516"/>
  <c r="I33"/>
  <c r="I32"/>
  <c r="I31"/>
  <c r="I35" s="1"/>
  <c r="I28"/>
  <c r="I27"/>
  <c r="I29" s="1"/>
  <c r="I25"/>
  <c r="I22"/>
  <c r="I21"/>
  <c r="I20"/>
  <c r="I19"/>
  <c r="I18"/>
  <c r="I17"/>
  <c r="I23" s="1"/>
  <c r="I34" i="515"/>
  <c r="I33"/>
  <c r="I32"/>
  <c r="I31"/>
  <c r="I35" s="1"/>
  <c r="I28"/>
  <c r="I27"/>
  <c r="I29" s="1"/>
  <c r="I25"/>
  <c r="I22"/>
  <c r="I21"/>
  <c r="I20"/>
  <c r="I19"/>
  <c r="I18"/>
  <c r="I17"/>
  <c r="I23" s="1"/>
  <c r="I34" i="514"/>
  <c r="I33"/>
  <c r="I32"/>
  <c r="I31"/>
  <c r="I35" s="1"/>
  <c r="I28"/>
  <c r="I27"/>
  <c r="I25"/>
  <c r="I29" s="1"/>
  <c r="I22"/>
  <c r="I21"/>
  <c r="I20"/>
  <c r="I19"/>
  <c r="I18"/>
  <c r="I17"/>
  <c r="I23" s="1"/>
  <c r="I34" i="464"/>
  <c r="I33"/>
  <c r="I32"/>
  <c r="I31"/>
  <c r="I35" s="1"/>
  <c r="I28"/>
  <c r="I27"/>
  <c r="I25"/>
  <c r="I29" s="1"/>
  <c r="I22"/>
  <c r="I21"/>
  <c r="I20"/>
  <c r="I19"/>
  <c r="I18"/>
  <c r="I17"/>
  <c r="I23" s="1"/>
  <c r="I34" i="463"/>
  <c r="I33"/>
  <c r="I32"/>
  <c r="I31"/>
  <c r="I35" s="1"/>
  <c r="I28"/>
  <c r="I27"/>
  <c r="I29" s="1"/>
  <c r="I25"/>
  <c r="I22"/>
  <c r="I21"/>
  <c r="I20"/>
  <c r="I19"/>
  <c r="I18"/>
  <c r="I17"/>
  <c r="I23" s="1"/>
  <c r="I34" i="462"/>
  <c r="I33"/>
  <c r="I32"/>
  <c r="I31"/>
  <c r="I35" s="1"/>
  <c r="I28"/>
  <c r="I27"/>
  <c r="I25"/>
  <c r="I22"/>
  <c r="I21"/>
  <c r="I20"/>
  <c r="I19"/>
  <c r="I18"/>
  <c r="I17"/>
  <c r="I23" s="1"/>
  <c r="I34" i="461"/>
  <c r="I33"/>
  <c r="I32"/>
  <c r="I31"/>
  <c r="I28"/>
  <c r="I27"/>
  <c r="I29" s="1"/>
  <c r="I25"/>
  <c r="I22"/>
  <c r="I21"/>
  <c r="I20"/>
  <c r="I19"/>
  <c r="I18"/>
  <c r="I17"/>
  <c r="I23" s="1"/>
  <c r="I34" i="460"/>
  <c r="I33"/>
  <c r="I32"/>
  <c r="I31"/>
  <c r="I35" s="1"/>
  <c r="I28"/>
  <c r="I27"/>
  <c r="I29" s="1"/>
  <c r="I25"/>
  <c r="I22"/>
  <c r="I21"/>
  <c r="I20"/>
  <c r="I19"/>
  <c r="I18"/>
  <c r="I17"/>
  <c r="I23" s="1"/>
  <c r="I34" i="459"/>
  <c r="I33"/>
  <c r="I32"/>
  <c r="I31"/>
  <c r="I28"/>
  <c r="I27"/>
  <c r="I25"/>
  <c r="I29" s="1"/>
  <c r="I22"/>
  <c r="I21"/>
  <c r="I20"/>
  <c r="I19"/>
  <c r="I18"/>
  <c r="I17"/>
  <c r="I23" s="1"/>
  <c r="I34" i="458"/>
  <c r="I33"/>
  <c r="I32"/>
  <c r="I31"/>
  <c r="I35" s="1"/>
  <c r="I28"/>
  <c r="I27"/>
  <c r="I29" s="1"/>
  <c r="I25"/>
  <c r="I22"/>
  <c r="I21"/>
  <c r="I20"/>
  <c r="I19"/>
  <c r="I18"/>
  <c r="I17"/>
  <c r="I23" s="1"/>
  <c r="I34" i="457"/>
  <c r="I33"/>
  <c r="I32"/>
  <c r="I31"/>
  <c r="I35" s="1"/>
  <c r="I28"/>
  <c r="I27"/>
  <c r="I25"/>
  <c r="I29" s="1"/>
  <c r="I22"/>
  <c r="I21"/>
  <c r="I20"/>
  <c r="I19"/>
  <c r="I18"/>
  <c r="I17"/>
  <c r="I23" s="1"/>
  <c r="I36" i="516" l="1"/>
  <c r="I37" s="1"/>
  <c r="I36" i="515"/>
  <c r="I37" s="1"/>
  <c r="I36" i="514"/>
  <c r="I37" s="1"/>
  <c r="I36" i="464"/>
  <c r="I37" s="1"/>
  <c r="I36" i="463"/>
  <c r="I37" s="1"/>
  <c r="I29" i="462"/>
  <c r="I35" i="461"/>
  <c r="I35" i="459"/>
  <c r="I36" i="462"/>
  <c r="I37" s="1"/>
  <c r="I36" i="461"/>
  <c r="I37" s="1"/>
  <c r="I36" i="460"/>
  <c r="I37" s="1"/>
  <c r="I36" i="459"/>
  <c r="I37" s="1"/>
  <c r="I36" i="458"/>
  <c r="I37" s="1"/>
  <c r="I36" i="457"/>
  <c r="I37" s="1"/>
  <c r="I34" i="456" l="1"/>
  <c r="I33"/>
  <c r="I32"/>
  <c r="I31"/>
  <c r="I35" s="1"/>
  <c r="I28"/>
  <c r="I27"/>
  <c r="I29" s="1"/>
  <c r="I25"/>
  <c r="I22"/>
  <c r="I21"/>
  <c r="I20"/>
  <c r="I19"/>
  <c r="I18"/>
  <c r="I17"/>
  <c r="I34" i="455"/>
  <c r="I33"/>
  <c r="I32"/>
  <c r="I31"/>
  <c r="I28"/>
  <c r="I27"/>
  <c r="I25"/>
  <c r="I22"/>
  <c r="I21"/>
  <c r="I20"/>
  <c r="I19"/>
  <c r="I18"/>
  <c r="I17"/>
  <c r="I23" s="1"/>
  <c r="I34" i="454"/>
  <c r="I33"/>
  <c r="I32"/>
  <c r="I31"/>
  <c r="I35" s="1"/>
  <c r="I28"/>
  <c r="I27"/>
  <c r="I25"/>
  <c r="I29" s="1"/>
  <c r="I22"/>
  <c r="I21"/>
  <c r="I20"/>
  <c r="I19"/>
  <c r="I18"/>
  <c r="I17"/>
  <c r="I23" s="1"/>
  <c r="I34" i="453"/>
  <c r="I33"/>
  <c r="I32"/>
  <c r="I31"/>
  <c r="I35" s="1"/>
  <c r="I28"/>
  <c r="I27"/>
  <c r="I29" s="1"/>
  <c r="I25"/>
  <c r="I22"/>
  <c r="I21"/>
  <c r="I20"/>
  <c r="I19"/>
  <c r="I18"/>
  <c r="I17"/>
  <c r="I31" i="436"/>
  <c r="I33"/>
  <c r="I34" i="442"/>
  <c r="I35"/>
  <c r="I26"/>
  <c r="I23" i="456" l="1"/>
  <c r="I36" s="1"/>
  <c r="I37" s="1"/>
  <c r="I35" i="455"/>
  <c r="I29"/>
  <c r="I36" i="454"/>
  <c r="I37" s="1"/>
  <c r="I23" i="453"/>
  <c r="I36" i="455"/>
  <c r="I37" s="1"/>
  <c r="I36" i="453"/>
  <c r="I37" s="1"/>
  <c r="I31" i="439"/>
  <c r="I34" i="452" l="1"/>
  <c r="I33"/>
  <c r="I32"/>
  <c r="I31"/>
  <c r="I35" s="1"/>
  <c r="I28"/>
  <c r="I27"/>
  <c r="I29" s="1"/>
  <c r="I25"/>
  <c r="I22"/>
  <c r="I21"/>
  <c r="I20"/>
  <c r="I19"/>
  <c r="I18"/>
  <c r="I17"/>
  <c r="I23" s="1"/>
  <c r="I34" i="451"/>
  <c r="I33"/>
  <c r="I32"/>
  <c r="I31"/>
  <c r="I35" s="1"/>
  <c r="I28"/>
  <c r="I27"/>
  <c r="I25"/>
  <c r="I22"/>
  <c r="I21"/>
  <c r="I20"/>
  <c r="I19"/>
  <c r="I18"/>
  <c r="I17"/>
  <c r="I23" s="1"/>
  <c r="I34" i="450"/>
  <c r="I33"/>
  <c r="I32"/>
  <c r="I31"/>
  <c r="I35" s="1"/>
  <c r="I28"/>
  <c r="I27"/>
  <c r="I25"/>
  <c r="I29" s="1"/>
  <c r="I22"/>
  <c r="I21"/>
  <c r="I20"/>
  <c r="I19"/>
  <c r="I18"/>
  <c r="I17"/>
  <c r="I34" i="449"/>
  <c r="I33"/>
  <c r="I32"/>
  <c r="I31"/>
  <c r="I35" s="1"/>
  <c r="I28"/>
  <c r="I27"/>
  <c r="I25"/>
  <c r="I29" s="1"/>
  <c r="I22"/>
  <c r="I21"/>
  <c r="I20"/>
  <c r="I19"/>
  <c r="I18"/>
  <c r="I17"/>
  <c r="I23" s="1"/>
  <c r="I36" s="1"/>
  <c r="I37" s="1"/>
  <c r="I34" i="448"/>
  <c r="I33"/>
  <c r="I32"/>
  <c r="I31"/>
  <c r="I35" s="1"/>
  <c r="I28"/>
  <c r="I27"/>
  <c r="I29" s="1"/>
  <c r="I25"/>
  <c r="I22"/>
  <c r="I21"/>
  <c r="I20"/>
  <c r="I19"/>
  <c r="I18"/>
  <c r="I17"/>
  <c r="I23" s="1"/>
  <c r="I34" i="447"/>
  <c r="I33"/>
  <c r="I32"/>
  <c r="I31"/>
  <c r="I35" s="1"/>
  <c r="I28"/>
  <c r="I27"/>
  <c r="I25"/>
  <c r="I22"/>
  <c r="I21"/>
  <c r="I20"/>
  <c r="I19"/>
  <c r="I18"/>
  <c r="I17"/>
  <c r="I23" s="1"/>
  <c r="I34" i="446"/>
  <c r="I33"/>
  <c r="I32"/>
  <c r="I31"/>
  <c r="I35" s="1"/>
  <c r="I28"/>
  <c r="I27"/>
  <c r="I29" s="1"/>
  <c r="I25"/>
  <c r="I22"/>
  <c r="I21"/>
  <c r="I20"/>
  <c r="I19"/>
  <c r="I18"/>
  <c r="I17"/>
  <c r="I23" s="1"/>
  <c r="I34" i="445"/>
  <c r="I33"/>
  <c r="I32"/>
  <c r="I31"/>
  <c r="I35" s="1"/>
  <c r="I28"/>
  <c r="I27"/>
  <c r="I29" s="1"/>
  <c r="I25"/>
  <c r="I22"/>
  <c r="I21"/>
  <c r="I20"/>
  <c r="I19"/>
  <c r="I18"/>
  <c r="I17"/>
  <c r="I23" s="1"/>
  <c r="I34" i="444"/>
  <c r="I33"/>
  <c r="I32"/>
  <c r="I31"/>
  <c r="I35" s="1"/>
  <c r="I28"/>
  <c r="I27"/>
  <c r="I29" s="1"/>
  <c r="I25"/>
  <c r="I22"/>
  <c r="I21"/>
  <c r="I20"/>
  <c r="I19"/>
  <c r="I18"/>
  <c r="I17"/>
  <c r="I23" s="1"/>
  <c r="I34" i="443"/>
  <c r="I33"/>
  <c r="I32"/>
  <c r="I31"/>
  <c r="I28"/>
  <c r="I27"/>
  <c r="I25"/>
  <c r="I22"/>
  <c r="I21"/>
  <c r="I20"/>
  <c r="I19"/>
  <c r="I18"/>
  <c r="I17"/>
  <c r="I23" s="1"/>
  <c r="I33" i="442"/>
  <c r="I32"/>
  <c r="I31"/>
  <c r="I28"/>
  <c r="I27"/>
  <c r="I25"/>
  <c r="I22"/>
  <c r="I21"/>
  <c r="I20"/>
  <c r="I19"/>
  <c r="I18"/>
  <c r="I17"/>
  <c r="I34" i="441"/>
  <c r="I33"/>
  <c r="I32"/>
  <c r="I31"/>
  <c r="I28"/>
  <c r="I27"/>
  <c r="I29" s="1"/>
  <c r="I25"/>
  <c r="I22"/>
  <c r="I21"/>
  <c r="I20"/>
  <c r="I19"/>
  <c r="I18"/>
  <c r="I17"/>
  <c r="I23" s="1"/>
  <c r="I34" i="440"/>
  <c r="I33"/>
  <c r="I32"/>
  <c r="I31"/>
  <c r="I35" s="1"/>
  <c r="I28"/>
  <c r="I27"/>
  <c r="I25"/>
  <c r="I29" s="1"/>
  <c r="I22"/>
  <c r="I21"/>
  <c r="I20"/>
  <c r="I19"/>
  <c r="I18"/>
  <c r="I29" i="451" l="1"/>
  <c r="I23" i="450"/>
  <c r="I29" i="447"/>
  <c r="I36" i="446"/>
  <c r="I37" s="1"/>
  <c r="I35" i="443"/>
  <c r="I29"/>
  <c r="I36" s="1"/>
  <c r="I37" s="1"/>
  <c r="I36" i="442"/>
  <c r="I29"/>
  <c r="I23"/>
  <c r="I37" s="1"/>
  <c r="I38" s="1"/>
  <c r="I35" i="441"/>
  <c r="I23" i="440"/>
  <c r="I36"/>
  <c r="I38" s="1"/>
  <c r="I36" i="452"/>
  <c r="I37" s="1"/>
  <c r="I36" i="451"/>
  <c r="I37" s="1"/>
  <c r="I36" i="450"/>
  <c r="I37" s="1"/>
  <c r="I36" i="448"/>
  <c r="I37" s="1"/>
  <c r="I36" i="447"/>
  <c r="I37" s="1"/>
  <c r="I36" i="445"/>
  <c r="I37" s="1"/>
  <c r="I36" i="444"/>
  <c r="I37" s="1"/>
  <c r="I36" i="441"/>
  <c r="I37" s="1"/>
  <c r="I26" i="432"/>
  <c r="I24" i="430"/>
  <c r="I23"/>
  <c r="I22"/>
  <c r="I23" i="426"/>
  <c r="I28"/>
  <c r="I22"/>
  <c r="I21"/>
  <c r="I34" i="439"/>
  <c r="I33"/>
  <c r="I32"/>
  <c r="I35" s="1"/>
  <c r="I28"/>
  <c r="I27"/>
  <c r="I29" s="1"/>
  <c r="I25"/>
  <c r="I22"/>
  <c r="I21"/>
  <c r="I20"/>
  <c r="I19"/>
  <c r="I18"/>
  <c r="I34" i="438"/>
  <c r="I33"/>
  <c r="I32"/>
  <c r="I31"/>
  <c r="I35" s="1"/>
  <c r="I28"/>
  <c r="I27"/>
  <c r="I29" s="1"/>
  <c r="I25"/>
  <c r="I22"/>
  <c r="I21"/>
  <c r="I20"/>
  <c r="I19"/>
  <c r="I18"/>
  <c r="I17"/>
  <c r="I23" s="1"/>
  <c r="I34" i="437"/>
  <c r="I33"/>
  <c r="I32"/>
  <c r="I31"/>
  <c r="I28"/>
  <c r="I27"/>
  <c r="I29" s="1"/>
  <c r="I25"/>
  <c r="I22"/>
  <c r="I21"/>
  <c r="I20"/>
  <c r="I19"/>
  <c r="I18"/>
  <c r="I17"/>
  <c r="I23" s="1"/>
  <c r="I34" i="436"/>
  <c r="I32"/>
  <c r="I28"/>
  <c r="I27"/>
  <c r="I29" s="1"/>
  <c r="I25"/>
  <c r="I22"/>
  <c r="I21"/>
  <c r="I20"/>
  <c r="I19"/>
  <c r="I18"/>
  <c r="I17"/>
  <c r="I34" i="435"/>
  <c r="I33"/>
  <c r="I32"/>
  <c r="I31"/>
  <c r="I35" s="1"/>
  <c r="I28"/>
  <c r="I27"/>
  <c r="I25"/>
  <c r="I29" s="1"/>
  <c r="I22"/>
  <c r="I21"/>
  <c r="I20"/>
  <c r="I19"/>
  <c r="I18"/>
  <c r="I17"/>
  <c r="I23" s="1"/>
  <c r="I34" i="434"/>
  <c r="I33"/>
  <c r="I32"/>
  <c r="I28"/>
  <c r="I27"/>
  <c r="I29" s="1"/>
  <c r="I25"/>
  <c r="I22"/>
  <c r="I21"/>
  <c r="I20"/>
  <c r="I19"/>
  <c r="I18"/>
  <c r="I17"/>
  <c r="I23" s="1"/>
  <c r="I34" i="433"/>
  <c r="I33"/>
  <c r="I32"/>
  <c r="I31"/>
  <c r="I35" s="1"/>
  <c r="I28"/>
  <c r="I27"/>
  <c r="I29" s="1"/>
  <c r="I25"/>
  <c r="I22"/>
  <c r="I21"/>
  <c r="I20"/>
  <c r="I19"/>
  <c r="I18"/>
  <c r="I17"/>
  <c r="I23" s="1"/>
  <c r="I34" i="432"/>
  <c r="I33"/>
  <c r="I32"/>
  <c r="I31"/>
  <c r="I28"/>
  <c r="I27"/>
  <c r="I25"/>
  <c r="I22"/>
  <c r="I21"/>
  <c r="I20"/>
  <c r="I19"/>
  <c r="I18"/>
  <c r="I17"/>
  <c r="I23" s="1"/>
  <c r="I34" i="431"/>
  <c r="I33"/>
  <c r="I32"/>
  <c r="I31"/>
  <c r="I35" s="1"/>
  <c r="I28"/>
  <c r="I27"/>
  <c r="I25"/>
  <c r="I22"/>
  <c r="I21"/>
  <c r="I20"/>
  <c r="I19"/>
  <c r="I18"/>
  <c r="I17"/>
  <c r="I23" s="1"/>
  <c r="I37" i="430"/>
  <c r="I36"/>
  <c r="I35"/>
  <c r="I34"/>
  <c r="I31"/>
  <c r="I30"/>
  <c r="I28"/>
  <c r="I25"/>
  <c r="I21"/>
  <c r="I20"/>
  <c r="I19"/>
  <c r="I18"/>
  <c r="I17"/>
  <c r="I34" i="429"/>
  <c r="I33"/>
  <c r="I32"/>
  <c r="I31"/>
  <c r="I28"/>
  <c r="I27"/>
  <c r="I25"/>
  <c r="I22"/>
  <c r="I21"/>
  <c r="I20"/>
  <c r="I19"/>
  <c r="I18"/>
  <c r="I17"/>
  <c r="I23" s="1"/>
  <c r="I34" i="428"/>
  <c r="I33"/>
  <c r="I32"/>
  <c r="I31"/>
  <c r="I35" s="1"/>
  <c r="I28"/>
  <c r="I27"/>
  <c r="I25"/>
  <c r="I22"/>
  <c r="I21"/>
  <c r="I20"/>
  <c r="I19"/>
  <c r="I18"/>
  <c r="I17"/>
  <c r="I23" s="1"/>
  <c r="I34" i="427"/>
  <c r="I33"/>
  <c r="I32"/>
  <c r="I31"/>
  <c r="I35" s="1"/>
  <c r="I28"/>
  <c r="I27"/>
  <c r="I25"/>
  <c r="I22"/>
  <c r="I21"/>
  <c r="I20"/>
  <c r="I19"/>
  <c r="I18"/>
  <c r="I17"/>
  <c r="I23" s="1"/>
  <c r="I36" i="426"/>
  <c r="I35"/>
  <c r="I34"/>
  <c r="I33"/>
  <c r="I30"/>
  <c r="I29"/>
  <c r="I27"/>
  <c r="I24"/>
  <c r="I20"/>
  <c r="I19"/>
  <c r="I18"/>
  <c r="I17"/>
  <c r="I34" i="425"/>
  <c r="I33"/>
  <c r="I32"/>
  <c r="I31"/>
  <c r="I35" s="1"/>
  <c r="I28"/>
  <c r="I27"/>
  <c r="I25"/>
  <c r="I29" s="1"/>
  <c r="I22"/>
  <c r="I21"/>
  <c r="I20"/>
  <c r="I19"/>
  <c r="I18"/>
  <c r="I17"/>
  <c r="I23" s="1"/>
  <c r="I34" i="424"/>
  <c r="I33"/>
  <c r="I32"/>
  <c r="I31"/>
  <c r="I35" s="1"/>
  <c r="I28"/>
  <c r="I27"/>
  <c r="I29" s="1"/>
  <c r="I25"/>
  <c r="I22"/>
  <c r="I21"/>
  <c r="I20"/>
  <c r="I19"/>
  <c r="I18"/>
  <c r="I17"/>
  <c r="I23" s="1"/>
  <c r="I34" i="423"/>
  <c r="I33"/>
  <c r="I32"/>
  <c r="I31"/>
  <c r="I35" s="1"/>
  <c r="I28"/>
  <c r="I27"/>
  <c r="I25"/>
  <c r="I22"/>
  <c r="I21"/>
  <c r="I20"/>
  <c r="I19"/>
  <c r="I18"/>
  <c r="I17"/>
  <c r="I23" s="1"/>
  <c r="I34" i="422"/>
  <c r="I33"/>
  <c r="I32"/>
  <c r="I31"/>
  <c r="I35" s="1"/>
  <c r="I28"/>
  <c r="I27"/>
  <c r="I29" s="1"/>
  <c r="I25"/>
  <c r="I22"/>
  <c r="I21"/>
  <c r="I20"/>
  <c r="I19"/>
  <c r="I18"/>
  <c r="I17"/>
  <c r="I34" i="421"/>
  <c r="I33"/>
  <c r="I32"/>
  <c r="I31"/>
  <c r="I28"/>
  <c r="I27"/>
  <c r="I29" s="1"/>
  <c r="I25"/>
  <c r="I22"/>
  <c r="I21"/>
  <c r="I20"/>
  <c r="I19"/>
  <c r="I18"/>
  <c r="I17"/>
  <c r="I23" s="1"/>
  <c r="I34" i="419"/>
  <c r="I33"/>
  <c r="I32"/>
  <c r="I31"/>
  <c r="I35" s="1"/>
  <c r="I28"/>
  <c r="I27"/>
  <c r="I29" s="1"/>
  <c r="I25"/>
  <c r="I22"/>
  <c r="I21"/>
  <c r="I20"/>
  <c r="I19"/>
  <c r="I18"/>
  <c r="I17"/>
  <c r="I23" s="1"/>
  <c r="I34" i="418"/>
  <c r="I33"/>
  <c r="I32"/>
  <c r="I31"/>
  <c r="I35" s="1"/>
  <c r="I28"/>
  <c r="I27"/>
  <c r="I25"/>
  <c r="I29" s="1"/>
  <c r="I22"/>
  <c r="I21"/>
  <c r="I20"/>
  <c r="I19"/>
  <c r="I18"/>
  <c r="I17"/>
  <c r="I23" s="1"/>
  <c r="I34" i="416"/>
  <c r="I33"/>
  <c r="I32"/>
  <c r="I31"/>
  <c r="I28"/>
  <c r="I27"/>
  <c r="I25"/>
  <c r="I22"/>
  <c r="I21"/>
  <c r="I20"/>
  <c r="I19"/>
  <c r="I18"/>
  <c r="I17"/>
  <c r="I23" i="439" l="1"/>
  <c r="I35" i="437"/>
  <c r="I23" i="436"/>
  <c r="I35"/>
  <c r="I36" s="1"/>
  <c r="I37" s="1"/>
  <c r="I36" i="435"/>
  <c r="I37" s="1"/>
  <c r="I35" i="434"/>
  <c r="I35" i="432"/>
  <c r="I29"/>
  <c r="I29" i="431"/>
  <c r="I32" i="430"/>
  <c r="I38"/>
  <c r="I26"/>
  <c r="I35" i="429"/>
  <c r="I29"/>
  <c r="I29" i="428"/>
  <c r="I29" i="427"/>
  <c r="I37" i="426"/>
  <c r="I31"/>
  <c r="I25"/>
  <c r="I29" i="423"/>
  <c r="I35" i="421"/>
  <c r="I35" i="416"/>
  <c r="I29"/>
  <c r="I23"/>
  <c r="I23" i="422"/>
  <c r="I36" i="439"/>
  <c r="I37" s="1"/>
  <c r="I36" i="438"/>
  <c r="I37" s="1"/>
  <c r="I36" i="437"/>
  <c r="I37" s="1"/>
  <c r="I36" i="434"/>
  <c r="I37" s="1"/>
  <c r="I36" i="433"/>
  <c r="I37" s="1"/>
  <c r="I36" i="432"/>
  <c r="I37" s="1"/>
  <c r="I36" i="431"/>
  <c r="I37" s="1"/>
  <c r="I36" i="428"/>
  <c r="I37" s="1"/>
  <c r="I36" i="427"/>
  <c r="I37" s="1"/>
  <c r="I36" i="425"/>
  <c r="I37" s="1"/>
  <c r="I36" i="424"/>
  <c r="I37" s="1"/>
  <c r="I36" i="423"/>
  <c r="I37" s="1"/>
  <c r="I36" i="422"/>
  <c r="I37" s="1"/>
  <c r="I36" i="421"/>
  <c r="I37" s="1"/>
  <c r="I36" i="419"/>
  <c r="I37" s="1"/>
  <c r="I36" i="418"/>
  <c r="I37" s="1"/>
  <c r="I36" i="416"/>
  <c r="I37" s="1"/>
  <c r="I39" i="430" l="1"/>
  <c r="I40" s="1"/>
  <c r="I36" i="429"/>
  <c r="I37" s="1"/>
  <c r="I38" i="426"/>
  <c r="I39" s="1"/>
</calcChain>
</file>

<file path=xl/sharedStrings.xml><?xml version="1.0" encoding="utf-8"?>
<sst xmlns="http://schemas.openxmlformats.org/spreadsheetml/2006/main" count="3385" uniqueCount="577">
  <si>
    <t>قيمة</t>
  </si>
  <si>
    <t>بيان</t>
  </si>
  <si>
    <t>م</t>
  </si>
  <si>
    <t>الإجمالي</t>
  </si>
  <si>
    <t>يعتمد /</t>
  </si>
  <si>
    <t>محاسب</t>
  </si>
  <si>
    <t>مراجع</t>
  </si>
  <si>
    <t>تاريخ :</t>
  </si>
  <si>
    <t>إجمالي</t>
  </si>
  <si>
    <t>عدد</t>
  </si>
  <si>
    <t>رقم السيارة</t>
  </si>
  <si>
    <t>رقم الشاسية</t>
  </si>
  <si>
    <t>النوع</t>
  </si>
  <si>
    <t>سنة الصنع</t>
  </si>
  <si>
    <t>الكيلو متر</t>
  </si>
  <si>
    <t>إجمالي قطع الغيار</t>
  </si>
  <si>
    <t>مصنعيات</t>
  </si>
  <si>
    <t>إجمالي المصنعيات</t>
  </si>
  <si>
    <t xml:space="preserve">ملاحظات : </t>
  </si>
  <si>
    <t>مستخدم السيارة</t>
  </si>
  <si>
    <t xml:space="preserve"> زيوت وسوائل</t>
  </si>
  <si>
    <t>إجمالي الزيوت والسوائل</t>
  </si>
  <si>
    <t>.</t>
  </si>
  <si>
    <t>مطلوب من السيد</t>
  </si>
  <si>
    <t>رقم التليفون</t>
  </si>
  <si>
    <t>رقم المحرك</t>
  </si>
  <si>
    <t>قطع غيار</t>
  </si>
  <si>
    <t>طريقه الدفع</t>
  </si>
  <si>
    <t xml:space="preserve"> </t>
  </si>
  <si>
    <t>بيان اصلاح:</t>
  </si>
  <si>
    <t xml:space="preserve"> صافي التكلفة :</t>
  </si>
  <si>
    <t xml:space="preserve">محمد محمد عوض </t>
  </si>
  <si>
    <t>أج/9958</t>
  </si>
  <si>
    <t>نيسان</t>
  </si>
  <si>
    <t>N16</t>
  </si>
  <si>
    <t>01000769825</t>
  </si>
  <si>
    <t>مياه ريداتير</t>
  </si>
  <si>
    <t>كوليهات رباط صغيره</t>
  </si>
  <si>
    <t>كوليهات رباط وسط</t>
  </si>
  <si>
    <t>ترملة كلاكس</t>
  </si>
  <si>
    <t>تغيير مياه /كوليه رباط</t>
  </si>
  <si>
    <t>ماجد احمد علي حسين</t>
  </si>
  <si>
    <t>أل ج/4931</t>
  </si>
  <si>
    <t>n17</t>
  </si>
  <si>
    <t>01098420290</t>
  </si>
  <si>
    <t>لمبه نور صغيرة</t>
  </si>
  <si>
    <t>كشف علي الفرامل -كشف الانوار</t>
  </si>
  <si>
    <t>اشرف محمد حسين</t>
  </si>
  <si>
    <t>م ص ل/962</t>
  </si>
  <si>
    <t>n16</t>
  </si>
  <si>
    <t>01111921516</t>
  </si>
  <si>
    <t>لمبه استوب  وسط</t>
  </si>
  <si>
    <t xml:space="preserve">لمبه استوب 2بول </t>
  </si>
  <si>
    <t>لمبة نور صغيره</t>
  </si>
  <si>
    <t>كشف علي تبطيله/كشف بالجهاز</t>
  </si>
  <si>
    <t>احمد محمد محمد منصور</t>
  </si>
  <si>
    <t>ي ف ر/435</t>
  </si>
  <si>
    <t>01021321478</t>
  </si>
  <si>
    <t>كشف علي السياره با لجهاز</t>
  </si>
  <si>
    <t>سمر محمد سامي احمد</t>
  </si>
  <si>
    <t>ع ب/6595</t>
  </si>
  <si>
    <t>هيونداي</t>
  </si>
  <si>
    <t>فيرنا</t>
  </si>
  <si>
    <t>ايمن محمد سامي</t>
  </si>
  <si>
    <t>01026891551</t>
  </si>
  <si>
    <t>فلتر هواء</t>
  </si>
  <si>
    <t>بوجيهات</t>
  </si>
  <si>
    <t>وش طلمبة بنزين</t>
  </si>
  <si>
    <t>سير كاتينه</t>
  </si>
  <si>
    <t>بلي كاتينه ثابته</t>
  </si>
  <si>
    <t>بلي كاتينه متحركه</t>
  </si>
  <si>
    <t>تغيير كاتينه وبلي كاتينه</t>
  </si>
  <si>
    <t>تغيير بوجيهات وفلتر هواء ومياه ريداتير</t>
  </si>
  <si>
    <t>تغيير وش طلمبة بنزين</t>
  </si>
  <si>
    <t>علاء السيد حسن بدوي سليم</t>
  </si>
  <si>
    <t>دب 1932</t>
  </si>
  <si>
    <t>نيسان صني</t>
  </si>
  <si>
    <t>01118020809</t>
  </si>
  <si>
    <t>تغيير ميزان طرف العميل</t>
  </si>
  <si>
    <t>مجدي عبد التواب احمد حسن</t>
  </si>
  <si>
    <t>لانسر</t>
  </si>
  <si>
    <t>01140908530</t>
  </si>
  <si>
    <t>الكشف علي التكييف وشحن فريون</t>
  </si>
  <si>
    <t>الكشف علي السيارة</t>
  </si>
  <si>
    <t>احمد نبيل علي احمد</t>
  </si>
  <si>
    <t>هوق936</t>
  </si>
  <si>
    <t>N17</t>
  </si>
  <si>
    <t>01100930217</t>
  </si>
  <si>
    <t>تغيير زيت فتيس</t>
  </si>
  <si>
    <t>عهدي عبدالله المجيد</t>
  </si>
  <si>
    <t>طهط 693</t>
  </si>
  <si>
    <t>ثرموستات</t>
  </si>
  <si>
    <t>مساعد امامي</t>
  </si>
  <si>
    <t>مساعد خلفي</t>
  </si>
  <si>
    <t>كاوتش تراب خلفي</t>
  </si>
  <si>
    <t>فلتر زيت</t>
  </si>
  <si>
    <t>زيت محرك شل الترا</t>
  </si>
  <si>
    <t>مياه تبريد</t>
  </si>
  <si>
    <t>صيانة 100.000 كم</t>
  </si>
  <si>
    <t>تغيير 2مساعد امامي</t>
  </si>
  <si>
    <t>تغيير 2مساعد خلفي</t>
  </si>
  <si>
    <t>بلي بطاحات</t>
  </si>
  <si>
    <t>تم دفع 4540</t>
  </si>
  <si>
    <t>شركة واي ام</t>
  </si>
  <si>
    <t>د ب</t>
  </si>
  <si>
    <t xml:space="preserve">نيسان </t>
  </si>
  <si>
    <t>D22</t>
  </si>
  <si>
    <t>نبيل</t>
  </si>
  <si>
    <t>01225412278</t>
  </si>
  <si>
    <t>منظف كهرباء</t>
  </si>
  <si>
    <t>كشف بالجهاز</t>
  </si>
  <si>
    <t>ضبط الفيشة كنترول المحرك</t>
  </si>
  <si>
    <t>عمرو محمود عبد الله</t>
  </si>
  <si>
    <t>ي ل/3157</t>
  </si>
  <si>
    <t>النترا</t>
  </si>
  <si>
    <t>01009093901</t>
  </si>
  <si>
    <t>لمبه 2شوكه</t>
  </si>
  <si>
    <t>كشف علي السياره</t>
  </si>
  <si>
    <t>ابراهيم احمد محمد</t>
  </si>
  <si>
    <t>صنيn16</t>
  </si>
  <si>
    <t>01282676585</t>
  </si>
  <si>
    <t>زيت سوبر</t>
  </si>
  <si>
    <t>الكشف علي السيارة بالجهاز</t>
  </si>
  <si>
    <t>تغيير زيت وفلتر زيت</t>
  </si>
  <si>
    <t>كشف علي الفرامل</t>
  </si>
  <si>
    <t>غسيل كيماوي</t>
  </si>
  <si>
    <t>السيارة تحتاج الي ماستر فرامل عمومي+كنترول محرك</t>
  </si>
  <si>
    <t>زيت فرامل</t>
  </si>
  <si>
    <t>صالح سيد محمود خليفه</t>
  </si>
  <si>
    <t>تويوتا</t>
  </si>
  <si>
    <t>كورولا</t>
  </si>
  <si>
    <t>01006261470</t>
  </si>
  <si>
    <t>مساعدين امامي</t>
  </si>
  <si>
    <t>كاوتش تراب امامي</t>
  </si>
  <si>
    <t>تيل امامي</t>
  </si>
  <si>
    <t>طنابير امامي</t>
  </si>
  <si>
    <t>علبة منظف فيشة</t>
  </si>
  <si>
    <t>تغيير مساعدين امامي</t>
  </si>
  <si>
    <t>تغييرطنابير امامي</t>
  </si>
  <si>
    <t>تغييربوجيهات وفلتر هواء</t>
  </si>
  <si>
    <t>فضيلة محمد حسنين</t>
  </si>
  <si>
    <t>يعع978</t>
  </si>
  <si>
    <t>01118200160</t>
  </si>
  <si>
    <t xml:space="preserve"> زيت فتيس</t>
  </si>
  <si>
    <t>السيارة تحتاج الي 2بلي عجل خلفي</t>
  </si>
  <si>
    <t>صلاح محمود محمد عبد الرحمن</t>
  </si>
  <si>
    <t>طي1623</t>
  </si>
  <si>
    <t>01148751318</t>
  </si>
  <si>
    <t>زيت محرك كاسترول</t>
  </si>
  <si>
    <t>زيت فتيس</t>
  </si>
  <si>
    <t xml:space="preserve">تغيير زيت محرك وتغيير زيت فتيس </t>
  </si>
  <si>
    <t>الكشف علي العفشة وعلي الفرامل</t>
  </si>
  <si>
    <t>السيارة تحتاج الي 2كاوتش تراب امامي+2كاوتش تراب خلفي+سير باور+سير دينامو</t>
  </si>
  <si>
    <t>محمود محمد سمير</t>
  </si>
  <si>
    <t>دا 7434</t>
  </si>
  <si>
    <t xml:space="preserve">نيسان صني </t>
  </si>
  <si>
    <t>01221648623</t>
  </si>
  <si>
    <t>صيانة 550000كم</t>
  </si>
  <si>
    <t>محمد محمد عوض</t>
  </si>
  <si>
    <t>اج9958</t>
  </si>
  <si>
    <t>01000769625</t>
  </si>
  <si>
    <t xml:space="preserve">كانستر </t>
  </si>
  <si>
    <t>كلاكس</t>
  </si>
  <si>
    <t>خراطيم مياه</t>
  </si>
  <si>
    <t>تغيير كانستر</t>
  </si>
  <si>
    <t>تغيير كلاكس</t>
  </si>
  <si>
    <t>تغيير خرطوم مياه</t>
  </si>
  <si>
    <t xml:space="preserve">احمد مصطفي ابراهيم </t>
  </si>
  <si>
    <t>م أ/7245</t>
  </si>
  <si>
    <t>كريزلر</t>
  </si>
  <si>
    <t>M300</t>
  </si>
  <si>
    <t>01010 282941</t>
  </si>
  <si>
    <t>طلمبة بنزين</t>
  </si>
  <si>
    <t>زيت محرك شل سوبر5000</t>
  </si>
  <si>
    <t>تغيير طلمبة بنزين</t>
  </si>
  <si>
    <t>ونش نقل سياره</t>
  </si>
  <si>
    <t>انتقالات للسياره</t>
  </si>
  <si>
    <t>بنزين</t>
  </si>
  <si>
    <t>و ب/5524</t>
  </si>
  <si>
    <t>مصطفي زين</t>
  </si>
  <si>
    <t>01096096256</t>
  </si>
  <si>
    <t>دينمو الماني استيراد</t>
  </si>
  <si>
    <t xml:space="preserve">تغيير دينمو </t>
  </si>
  <si>
    <t>اصلاح كابل دينمو</t>
  </si>
  <si>
    <t xml:space="preserve">اصلاح لوحه </t>
  </si>
  <si>
    <t>سلك دينمو</t>
  </si>
  <si>
    <t>عمرو رفعت فتحي</t>
  </si>
  <si>
    <t>م ل/3726</t>
  </si>
  <si>
    <t>B17</t>
  </si>
  <si>
    <t>01006022939</t>
  </si>
  <si>
    <t>سير مجموعه</t>
  </si>
  <si>
    <t>تغيير طنابير وتيل امامي</t>
  </si>
  <si>
    <t>تغيير سير مجموعه</t>
  </si>
  <si>
    <t>تركيب 2 شمعدان امامي</t>
  </si>
  <si>
    <t>محمود محمود عبدالله</t>
  </si>
  <si>
    <t>يل3157</t>
  </si>
  <si>
    <t>هيواندي النترا</t>
  </si>
  <si>
    <t>01025009025</t>
  </si>
  <si>
    <t>قاعدة محرك علوي يمين</t>
  </si>
  <si>
    <t>سير مجموعة</t>
  </si>
  <si>
    <t>تغيير قاعدة محرك علوي يمين</t>
  </si>
  <si>
    <t>تغيير فلتر هواء</t>
  </si>
  <si>
    <t>تغيير بوجيهات+سير مجموعة</t>
  </si>
  <si>
    <t>اصلاح شكمان</t>
  </si>
  <si>
    <t>احمد عبد العال ابراهيم  عبد العال</t>
  </si>
  <si>
    <t>مسو897</t>
  </si>
  <si>
    <t>01023227220</t>
  </si>
  <si>
    <t>فلتر بنزين</t>
  </si>
  <si>
    <t>صيانة 40000كم</t>
  </si>
  <si>
    <t>خصم مصنعيات</t>
  </si>
  <si>
    <t>نهي مندوه احمد ابراهيم</t>
  </si>
  <si>
    <t>ناف948</t>
  </si>
  <si>
    <t>نسيان صني</t>
  </si>
  <si>
    <t>01205060005</t>
  </si>
  <si>
    <t>مساعد امامي يمين</t>
  </si>
  <si>
    <t>تغيير مساعد امامي يمين</t>
  </si>
  <si>
    <t>محمد جبر</t>
  </si>
  <si>
    <t>هل 4836</t>
  </si>
  <si>
    <t>مدفع سنتر</t>
  </si>
  <si>
    <t>فلتر تكييف</t>
  </si>
  <si>
    <t>كوعة مياه</t>
  </si>
  <si>
    <t>تغيير كوعة مياه</t>
  </si>
  <si>
    <t>تغيير مدفع سنتر</t>
  </si>
  <si>
    <t xml:space="preserve">تويوتا </t>
  </si>
  <si>
    <t>كرولا</t>
  </si>
  <si>
    <t>شيرين حسني حسين</t>
  </si>
  <si>
    <t>ل أ/5788</t>
  </si>
  <si>
    <t>0128260264</t>
  </si>
  <si>
    <t>كوليه شريط</t>
  </si>
  <si>
    <t>عمل صيانه 30الف</t>
  </si>
  <si>
    <t>تركيب كرتيرة عجل ومصفحه اسفل الاكصدام</t>
  </si>
  <si>
    <t>فاتورة سابقة</t>
  </si>
  <si>
    <t>محمد سعيد</t>
  </si>
  <si>
    <t>ط ع ص/267</t>
  </si>
  <si>
    <t>نيسانN17</t>
  </si>
  <si>
    <t>01112730208</t>
  </si>
  <si>
    <t>زيت فتيسS</t>
  </si>
  <si>
    <t>فيوزA15</t>
  </si>
  <si>
    <t>اليزابيث جون دافيد ويكس</t>
  </si>
  <si>
    <t>م ن/5894</t>
  </si>
  <si>
    <t>م/امير</t>
  </si>
  <si>
    <t>714326A</t>
  </si>
  <si>
    <t>01000505088</t>
  </si>
  <si>
    <t>صيانة 80الف</t>
  </si>
  <si>
    <t>نائله محمد محمد عبد الخالق</t>
  </si>
  <si>
    <t>ارج1298</t>
  </si>
  <si>
    <t>تويوتا يارس</t>
  </si>
  <si>
    <t>01006260705</t>
  </si>
  <si>
    <t>زيت محرك الترا</t>
  </si>
  <si>
    <t>صيانة 20.0000كم</t>
  </si>
  <si>
    <t>انس محمد محمد محمود</t>
  </si>
  <si>
    <t>لفي587</t>
  </si>
  <si>
    <t>01003576699</t>
  </si>
  <si>
    <t>خامات ورشه</t>
  </si>
  <si>
    <t>فك وتركيب بوجيهات وبرمجة السيارة بالجهاز</t>
  </si>
  <si>
    <t>الياررا انترناشيونال ترافيل</t>
  </si>
  <si>
    <t>ل ي ج/824</t>
  </si>
  <si>
    <t>Y62</t>
  </si>
  <si>
    <t>01119944565</t>
  </si>
  <si>
    <t>كشف بالجهاز وبرمجة الريموت</t>
  </si>
  <si>
    <t>حجر ريموت</t>
  </si>
  <si>
    <t>فاطمه الزهراء عمرو محمد عليوه</t>
  </si>
  <si>
    <t>ن ب ه/194</t>
  </si>
  <si>
    <t xml:space="preserve">هيونداي </t>
  </si>
  <si>
    <t>هاني صلاح سيد</t>
  </si>
  <si>
    <t>01225282600</t>
  </si>
  <si>
    <t>ريداتير AT</t>
  </si>
  <si>
    <t>تغيير ريداتير</t>
  </si>
  <si>
    <t>اصلاح مراوح تبريد</t>
  </si>
  <si>
    <t>سلك -ترامل سلك</t>
  </si>
  <si>
    <t>هيثم محمد محمد فهمي</t>
  </si>
  <si>
    <t>J11</t>
  </si>
  <si>
    <t>01097337155</t>
  </si>
  <si>
    <t>زيت شل الترا</t>
  </si>
  <si>
    <t xml:space="preserve">تغيير زيت وفلتر </t>
  </si>
  <si>
    <t>مرفت محمد رياض حسن</t>
  </si>
  <si>
    <t>ج ع/4598</t>
  </si>
  <si>
    <t>ا/محمد عبدالله</t>
  </si>
  <si>
    <t>01027755945</t>
  </si>
  <si>
    <t>كشف عام علي السياره ومراجعه بالجهاز</t>
  </si>
  <si>
    <t>د ي/1589</t>
  </si>
  <si>
    <t>01014366693</t>
  </si>
  <si>
    <t>سلك لوحة عدادات</t>
  </si>
  <si>
    <t>سليكون لمبات دينمو</t>
  </si>
  <si>
    <t>كتاوت دينمو</t>
  </si>
  <si>
    <t>فك وتركيب سليكونات دينمو وكتاوتات دينمو</t>
  </si>
  <si>
    <t>غادة يا سر كامل كمال</t>
  </si>
  <si>
    <t>م ي ن/946</t>
  </si>
  <si>
    <t>اكسنت</t>
  </si>
  <si>
    <t>01069789333</t>
  </si>
  <si>
    <t>زيت باكم</t>
  </si>
  <si>
    <t>ورثة/عرفات عبد الحميد احمد عرفات</t>
  </si>
  <si>
    <t>ط ن ع/326</t>
  </si>
  <si>
    <t>محمود نبيل</t>
  </si>
  <si>
    <t>01145301906</t>
  </si>
  <si>
    <t>زيت فتيس ماتيك S</t>
  </si>
  <si>
    <t>كشف بالجهاز وبرمجة</t>
  </si>
  <si>
    <t>احمد عبد الحميد عبدالهادي محمد</t>
  </si>
  <si>
    <t>ف م/4683</t>
  </si>
  <si>
    <t>01003424780</t>
  </si>
  <si>
    <t>سيرباور</t>
  </si>
  <si>
    <t>سير دينمو</t>
  </si>
  <si>
    <t>صيانة 40الف</t>
  </si>
  <si>
    <t>امل احمد عودة</t>
  </si>
  <si>
    <t>دوص/2918</t>
  </si>
  <si>
    <t>عبد الرحمن عادل</t>
  </si>
  <si>
    <t>U000597</t>
  </si>
  <si>
    <t>01015574036</t>
  </si>
  <si>
    <t>زيت شل سوبر 5000</t>
  </si>
  <si>
    <t>تغيير زيت محرك</t>
  </si>
  <si>
    <t>سمير محمد ابو اليزيد محمود</t>
  </si>
  <si>
    <t>ف ا 3492</t>
  </si>
  <si>
    <t>z0054545</t>
  </si>
  <si>
    <t>01093811837</t>
  </si>
  <si>
    <t>كوبلن يمين</t>
  </si>
  <si>
    <t>تغيير كوبلن يمين</t>
  </si>
  <si>
    <t xml:space="preserve">عبد النافع عبد الحميد </t>
  </si>
  <si>
    <t>ف ا/8492</t>
  </si>
  <si>
    <t>T30</t>
  </si>
  <si>
    <t>محمد عبد النبي</t>
  </si>
  <si>
    <t>01227446875</t>
  </si>
  <si>
    <t>زيت باور</t>
  </si>
  <si>
    <t xml:space="preserve">مصنعيات تغيير اخزاء في العفشه وخرطوم باور وسير مجموعه </t>
  </si>
  <si>
    <t>عمومة بنزين شمال</t>
  </si>
  <si>
    <t>وفلتر هواء وفلتر تكييف وقطع غيار طرف العميل</t>
  </si>
  <si>
    <t>السياره تحتاج الي علبة دريكسون وطلمبة باور المركزغير مسؤل عن اي قطع غيار طرف العميل</t>
  </si>
  <si>
    <t>رامي سمير محمد العاصي</t>
  </si>
  <si>
    <t>م ن/3152</t>
  </si>
  <si>
    <t>01067773189</t>
  </si>
  <si>
    <t>كشف با لجهاز وتجربة السياره مع العميل</t>
  </si>
  <si>
    <t>17/7/2017</t>
  </si>
  <si>
    <t>محمود محمد متولي</t>
  </si>
  <si>
    <t>ره3585</t>
  </si>
  <si>
    <t>صني</t>
  </si>
  <si>
    <t>01100174777</t>
  </si>
  <si>
    <t>كشف علي العفشة والفرامل</t>
  </si>
  <si>
    <t>كشف علي السيارة بالجهاز</t>
  </si>
  <si>
    <t>السيارة تحتاج الي حساس كامة وكرنك+بوجيهات +فلتر هواء+جوان غطاء تاكيهات+دونجل خلفي+2كاوتش تراب امامي+2كاوتش تراب خلفي</t>
  </si>
  <si>
    <t>الاء مصطفي علي مصطفي</t>
  </si>
  <si>
    <t>ف و 8514</t>
  </si>
  <si>
    <t>شيفروليه</t>
  </si>
  <si>
    <t>افيو</t>
  </si>
  <si>
    <t>01098878500</t>
  </si>
  <si>
    <t>مصنعية تغيير زيت و فلتر</t>
  </si>
  <si>
    <t>01223441233</t>
  </si>
  <si>
    <t>بلي عجل خلفي</t>
  </si>
  <si>
    <t>هيثم محمد عبد المنعم (بييع مباشر)</t>
  </si>
  <si>
    <t>وب/5529</t>
  </si>
  <si>
    <t>0109696256</t>
  </si>
  <si>
    <t>فك وتركيب سليكون لمبات /دينمو</t>
  </si>
  <si>
    <t>اكرم احمد محمد حسن</t>
  </si>
  <si>
    <t>Z50</t>
  </si>
  <si>
    <t>01000508096</t>
  </si>
  <si>
    <t>زيت فتيسCVT NS2</t>
  </si>
  <si>
    <t>زيت باورATF</t>
  </si>
  <si>
    <t>كوليهات براط</t>
  </si>
  <si>
    <t>تغيير فتيس وطلمبة باور وحساس طلمبة باور وضبط الانوار</t>
  </si>
  <si>
    <t>برمجه بالجهاز</t>
  </si>
  <si>
    <t>محمود احمد متولي رزق</t>
  </si>
  <si>
    <t>ره/3582</t>
  </si>
  <si>
    <t>تغيير حساس كامه وكرنك وكشف بالجهاز</t>
  </si>
  <si>
    <t>حساس كامه وكرنك</t>
  </si>
  <si>
    <t>19/7/2017</t>
  </si>
  <si>
    <t>قشقاي</t>
  </si>
  <si>
    <t>صيانة 20000كم</t>
  </si>
  <si>
    <t>20/7/2017</t>
  </si>
  <si>
    <t>شركة زينة</t>
  </si>
  <si>
    <t>قهب2641</t>
  </si>
  <si>
    <t>دبابة</t>
  </si>
  <si>
    <t>لمبة بدون كعب</t>
  </si>
  <si>
    <t>فيوز</t>
  </si>
  <si>
    <t>لمبة 1بول</t>
  </si>
  <si>
    <t>مساعدين خلفي</t>
  </si>
  <si>
    <t>مرجان موهوب مجاهد اسماعيل</t>
  </si>
  <si>
    <t>نصن498</t>
  </si>
  <si>
    <t>01000008518</t>
  </si>
  <si>
    <t>محمد حسان</t>
  </si>
  <si>
    <t>اعمال كهرباء</t>
  </si>
  <si>
    <t>سير</t>
  </si>
  <si>
    <t>دس7439</t>
  </si>
  <si>
    <t>بيك اب</t>
  </si>
  <si>
    <t>تغيير عوامة جاز</t>
  </si>
  <si>
    <t>الكشف علي الفرامل</t>
  </si>
  <si>
    <t>21/7/2017</t>
  </si>
  <si>
    <t>محمد السيد امين</t>
  </si>
  <si>
    <t>ااق827</t>
  </si>
  <si>
    <t>01009893068</t>
  </si>
  <si>
    <t>كشف علي التكييف وشحن فريون</t>
  </si>
  <si>
    <t>شركة اورينت (مدحت عبد الوهاب وشريكه)</t>
  </si>
  <si>
    <t>فعي912</t>
  </si>
  <si>
    <t>01092372709</t>
  </si>
  <si>
    <t>ردياتير</t>
  </si>
  <si>
    <t>مياه خضراء</t>
  </si>
  <si>
    <t>تغيير ردياتير</t>
  </si>
  <si>
    <t>عادل حسين محمد حسين</t>
  </si>
  <si>
    <t>قع3984</t>
  </si>
  <si>
    <t>جيلي ايمجراند</t>
  </si>
  <si>
    <t>تم دفع 1400</t>
  </si>
  <si>
    <t>01002816838</t>
  </si>
  <si>
    <t>زيت شل 5000كم</t>
  </si>
  <si>
    <t>الكشف علي العفشة وتربيطها ومراجعة السيارة علي الجهاز</t>
  </si>
  <si>
    <t>عيد مختار اسماعيل محمد</t>
  </si>
  <si>
    <t>هفا658</t>
  </si>
  <si>
    <t>محمد عبد الحميد</t>
  </si>
  <si>
    <t>01111747206</t>
  </si>
  <si>
    <t>زيت محرك شل سوبر</t>
  </si>
  <si>
    <t>زيت فتيس ماتيك اس</t>
  </si>
  <si>
    <t>السيارة تحتاج الي 2صوباع ميزان+2كاوتش تراب امامي</t>
  </si>
  <si>
    <t>صياتة 30.000كم +تغيير زيت فتيس+ مياه تبريد</t>
  </si>
  <si>
    <t>ابراهيم فلهم طهري عبد العليم</t>
  </si>
  <si>
    <t>ب ق/4612</t>
  </si>
  <si>
    <t>كيا</t>
  </si>
  <si>
    <t>01111942947</t>
  </si>
  <si>
    <t>كوليه رباط</t>
  </si>
  <si>
    <t>شحن تكييف</t>
  </si>
  <si>
    <t>22/7/2017</t>
  </si>
  <si>
    <t>مصطفي محمود حسن حميده</t>
  </si>
  <si>
    <t>نه8926</t>
  </si>
  <si>
    <t>01120075190</t>
  </si>
  <si>
    <t>محمود محمد عمر</t>
  </si>
  <si>
    <t>ا د ج/5314</t>
  </si>
  <si>
    <t>01127434643</t>
  </si>
  <si>
    <t>لمبة فوج لايت</t>
  </si>
  <si>
    <t>لمبة نور صغيرة بدون كعب</t>
  </si>
  <si>
    <t>لمبة 3شوكة</t>
  </si>
  <si>
    <t>اويل سيل كرنك امامي</t>
  </si>
  <si>
    <t>فلتر زيت محرك</t>
  </si>
  <si>
    <t>سليكون حراري</t>
  </si>
  <si>
    <t>فيوز 10A</t>
  </si>
  <si>
    <t>تغيير اويل سيل كرنك امامي وفل وش تقسيمه ومراجعه علي السيارة</t>
  </si>
  <si>
    <t>عادل عبد الصادق عبدالحفيظ</t>
  </si>
  <si>
    <t>ه ع/8715</t>
  </si>
  <si>
    <t>G11</t>
  </si>
  <si>
    <t>010005263985</t>
  </si>
  <si>
    <t>قاعدة محرل علوي يمين</t>
  </si>
  <si>
    <t xml:space="preserve">تغيير قاعدة محرك </t>
  </si>
  <si>
    <t xml:space="preserve">محمودفرج عبد المنعم </t>
  </si>
  <si>
    <t>ن ج/3675</t>
  </si>
  <si>
    <t xml:space="preserve">شيفرولية </t>
  </si>
  <si>
    <t>01111328139</t>
  </si>
  <si>
    <t>مساعدامامي</t>
  </si>
  <si>
    <t>تيش ميزان امامي</t>
  </si>
  <si>
    <t>تغيير تيش ميزان امامي</t>
  </si>
  <si>
    <t>فيشة لمبه</t>
  </si>
  <si>
    <t>ف ب ل/672</t>
  </si>
  <si>
    <t>اوبل</t>
  </si>
  <si>
    <t>فيكترا</t>
  </si>
  <si>
    <t>01118000149</t>
  </si>
  <si>
    <t>لمبه 2شوكة</t>
  </si>
  <si>
    <t>شريط لحام</t>
  </si>
  <si>
    <t>بدون مصنعيات</t>
  </si>
  <si>
    <t>شحن فريون</t>
  </si>
  <si>
    <t>شركة اورينت (مدحت عبدالوهاب )وشريكه</t>
  </si>
  <si>
    <t>ف ي ع/912</t>
  </si>
  <si>
    <t>فانوس امامي</t>
  </si>
  <si>
    <t>سير باور</t>
  </si>
  <si>
    <t>غطاء ريداتير</t>
  </si>
  <si>
    <t>لمبه نور صغير</t>
  </si>
  <si>
    <t>غطاء تانك</t>
  </si>
  <si>
    <t>مسمار كاتش اسبير</t>
  </si>
  <si>
    <t>زيت محرك كاسترول ماجنتك</t>
  </si>
  <si>
    <t>زيت فتيس ATF</t>
  </si>
  <si>
    <t>صيانة 200الف</t>
  </si>
  <si>
    <t>تركيب 2فانوس امامي</t>
  </si>
  <si>
    <t>عمل خراطة مسمار شنطة</t>
  </si>
  <si>
    <t>24/7/2017</t>
  </si>
  <si>
    <t>سطس 975</t>
  </si>
  <si>
    <t>ياسير حسين الانصاري محمد</t>
  </si>
  <si>
    <t>هجو328</t>
  </si>
  <si>
    <t xml:space="preserve">لانسر </t>
  </si>
  <si>
    <t xml:space="preserve">مقص امامي </t>
  </si>
  <si>
    <t>كوبلن امامي شمال</t>
  </si>
  <si>
    <t>سربنتينة تكييف خارجية</t>
  </si>
  <si>
    <t>حامل اكصدام يمين وشمال</t>
  </si>
  <si>
    <t>كبوت</t>
  </si>
  <si>
    <t>اكصدام امامي</t>
  </si>
  <si>
    <t>فانوس امامي شمال</t>
  </si>
  <si>
    <t>مرايا امامي شمال</t>
  </si>
  <si>
    <t>كارتيرة عجل امامي</t>
  </si>
  <si>
    <t>اعمال سمكرة</t>
  </si>
  <si>
    <t>اعمال دهان</t>
  </si>
  <si>
    <t>اعمال ميكانيكا</t>
  </si>
  <si>
    <t xml:space="preserve">رفرف امامي شمال </t>
  </si>
  <si>
    <t>صدر وشنب اكصدام</t>
  </si>
  <si>
    <t>ضبط زوايا</t>
  </si>
  <si>
    <t>مياه ردياتير</t>
  </si>
  <si>
    <t xml:space="preserve"> .</t>
  </si>
  <si>
    <t>عماد احمد محمد خلف</t>
  </si>
  <si>
    <t>ن د ع/579</t>
  </si>
  <si>
    <t>01003580451</t>
  </si>
  <si>
    <t>لمبة 1بول بدون كعب</t>
  </si>
  <si>
    <t>لمبة 2بول بدون كعب</t>
  </si>
  <si>
    <t>احمد هليل عتريس محمد</t>
  </si>
  <si>
    <t>ص ج/6638</t>
  </si>
  <si>
    <t>01111537406</t>
  </si>
  <si>
    <t>تغيير كاوتش تراب امامي شمال</t>
  </si>
  <si>
    <t>محمد عبد الفتاح محمد</t>
  </si>
  <si>
    <t>ل ن/3624</t>
  </si>
  <si>
    <t>01153230306</t>
  </si>
  <si>
    <t>زيت فتيس ماتك S</t>
  </si>
  <si>
    <t>01124050225</t>
  </si>
  <si>
    <t>اسلام رزق احمد</t>
  </si>
  <si>
    <t>مفط897</t>
  </si>
  <si>
    <t>اوبترا</t>
  </si>
  <si>
    <t>سير كاتينة</t>
  </si>
  <si>
    <t>بلية كاتينة</t>
  </si>
  <si>
    <t>طقم سلك بوجيهات</t>
  </si>
  <si>
    <t>جوان غطاء تاكيهات</t>
  </si>
  <si>
    <t>تغيير كاتينة+فلتر هواء+بوجيهات+سلك بوجيهات</t>
  </si>
  <si>
    <t>تغيير 2 مساعد امامي</t>
  </si>
  <si>
    <t>لحام تانك</t>
  </si>
  <si>
    <t>احمد عبد الحميد عبد الهادي</t>
  </si>
  <si>
    <t>01023904330</t>
  </si>
  <si>
    <t>تغيير تيل امامي</t>
  </si>
  <si>
    <t>ط ج ه/293</t>
  </si>
  <si>
    <t>شيفرولية</t>
  </si>
  <si>
    <t>حمدان سلامة سعداوي اسماعيل</t>
  </si>
  <si>
    <t>ي ج/5549</t>
  </si>
  <si>
    <t>ميتسوبيشي</t>
  </si>
  <si>
    <t>رقو اشاسية</t>
  </si>
  <si>
    <t>01121227770</t>
  </si>
  <si>
    <t>كشف بالجهاز وبرمجة لمبة الصيانة</t>
  </si>
  <si>
    <t>احمد محمد كامل محمد</t>
  </si>
  <si>
    <t>ي و/1682</t>
  </si>
  <si>
    <t>01100945283</t>
  </si>
  <si>
    <t>كشف علي التكييف وشحن وتنظيف فلتر التكييف</t>
  </si>
  <si>
    <t>شركة FMS للاستشارات والحلول المتكامله</t>
  </si>
  <si>
    <t>اصلاح لمبة زيت( ساعة زيت استيراد)</t>
  </si>
  <si>
    <t>شركة مغربي الزراعيه</t>
  </si>
  <si>
    <t>ه ل ه/981</t>
  </si>
  <si>
    <t>ا/هاني ماهر</t>
  </si>
  <si>
    <t>01001277281</t>
  </si>
  <si>
    <t>السيارة تجتاج الي/ضفيرة محرك وحساس MAF وبوجيهات وفلتر هواء</t>
  </si>
  <si>
    <t>اشرف فؤاد مكسيموس</t>
  </si>
  <si>
    <t>قن2561</t>
  </si>
  <si>
    <t>هيواندي</t>
  </si>
  <si>
    <t>i10</t>
  </si>
  <si>
    <t>01227884602</t>
  </si>
  <si>
    <t>علبة ردياتير</t>
  </si>
  <si>
    <t>كوعة مياه ردياتير</t>
  </si>
  <si>
    <t>فك وتركيب علبة ردياتير</t>
  </si>
  <si>
    <t>فك وتركيب ردياتير</t>
  </si>
  <si>
    <t>تغيير كوعة مياه خلفي (الشجرة)</t>
  </si>
  <si>
    <t>محمد حماد صديق</t>
  </si>
  <si>
    <t>دعامة امامي شمال</t>
  </si>
  <si>
    <t xml:space="preserve">انس محمد محمد محمود بدير </t>
  </si>
  <si>
    <t>ل ف ي/587</t>
  </si>
  <si>
    <t>01003576696</t>
  </si>
  <si>
    <t>تغيير بوجيهات</t>
  </si>
  <si>
    <t>سلوي علي حسين عمارة</t>
  </si>
  <si>
    <t>ج  ع ط/571</t>
  </si>
  <si>
    <t>فتحي توفيق</t>
  </si>
  <si>
    <t>01144890060</t>
  </si>
  <si>
    <t>لمبه2بول بدون كعب</t>
  </si>
  <si>
    <t xml:space="preserve">كشف علي السيارة </t>
  </si>
  <si>
    <t>كشف بالجهاز وبرمجه</t>
  </si>
  <si>
    <t>سيد محمد محمد احمد</t>
  </si>
  <si>
    <t>وق/7941</t>
  </si>
  <si>
    <t>01117045367</t>
  </si>
  <si>
    <t>كشف علي التكييف</t>
  </si>
  <si>
    <t>مجدي حسين محمد حسين علي</t>
  </si>
  <si>
    <t>ب ص ن /129</t>
  </si>
  <si>
    <t>عبدالله سمير</t>
  </si>
  <si>
    <t>01091952877</t>
  </si>
  <si>
    <t>ندع579</t>
  </si>
  <si>
    <t>فك وتركيب فتيس طرف العميل</t>
  </si>
  <si>
    <t>فك وتركيب ماتور بلاور+ مقاومة بلاور</t>
  </si>
  <si>
    <t>زيت كرونة 90/80</t>
  </si>
  <si>
    <t>جنط امامي</t>
  </si>
  <si>
    <t>فردة كاوتش</t>
  </si>
  <si>
    <t>علامة لا نسر</t>
  </si>
  <si>
    <t xml:space="preserve">فلتر زيت </t>
  </si>
  <si>
    <t>بارة دريكسون داخلي وخارجي شمال</t>
  </si>
  <si>
    <t>خرطوم زيت فرامل امامي شمال</t>
  </si>
  <si>
    <t>قنطرة حديد سفلي</t>
  </si>
  <si>
    <t>لمبات نور بدون كعب</t>
  </si>
  <si>
    <t>ا/محمد محمود قناوي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</si>
</sst>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$_-;\-* #,##0.00\ _$_-;_-* &quot;-&quot;??\ _$_-;_-@_-"/>
    <numFmt numFmtId="165" formatCode="[$-2010000]yyyy/mm/dd;@"/>
  </numFmts>
  <fonts count="2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2" fillId="0" borderId="0"/>
    <xf numFmtId="0" fontId="14" fillId="0" borderId="0"/>
    <xf numFmtId="164" fontId="15" fillId="0" borderId="0" applyFont="0" applyFill="0" applyBorder="0" applyAlignment="0" applyProtection="0"/>
    <xf numFmtId="0" fontId="15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0" fillId="0" borderId="0" xfId="0"/>
    <xf numFmtId="165" fontId="18" fillId="0" borderId="0" xfId="0" applyNumberFormat="1" applyFont="1" applyBorder="1" applyAlignment="1">
      <alignment horizontal="left" vertical="center"/>
    </xf>
    <xf numFmtId="0" fontId="13" fillId="0" borderId="11" xfId="0" applyFont="1" applyBorder="1" applyAlignment="1"/>
    <xf numFmtId="0" fontId="13" fillId="0" borderId="1" xfId="0" applyFont="1" applyBorder="1"/>
    <xf numFmtId="0" fontId="13" fillId="0" borderId="14" xfId="0" applyFont="1" applyBorder="1" applyAlignment="1"/>
    <xf numFmtId="0" fontId="13" fillId="0" borderId="8" xfId="0" applyFont="1" applyBorder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/>
    <xf numFmtId="0" fontId="13" fillId="0" borderId="6" xfId="9" applyFont="1" applyBorder="1" applyAlignment="1">
      <alignment horizontal="center" vertical="center"/>
    </xf>
    <xf numFmtId="2" fontId="13" fillId="0" borderId="1" xfId="9" applyNumberFormat="1" applyFont="1" applyBorder="1" applyAlignment="1">
      <alignment horizontal="center" vertical="center"/>
    </xf>
    <xf numFmtId="2" fontId="13" fillId="0" borderId="16" xfId="9" applyNumberFormat="1" applyFont="1" applyBorder="1" applyAlignment="1">
      <alignment horizontal="center" vertical="center"/>
    </xf>
    <xf numFmtId="43" fontId="13" fillId="0" borderId="1" xfId="15" applyFont="1" applyBorder="1" applyAlignment="1">
      <alignment horizontal="center" vertical="center"/>
    </xf>
    <xf numFmtId="43" fontId="13" fillId="0" borderId="6" xfId="15" applyFont="1" applyBorder="1" applyAlignment="1">
      <alignment horizontal="center" vertical="center"/>
    </xf>
    <xf numFmtId="43" fontId="13" fillId="0" borderId="1" xfId="15" applyFont="1" applyBorder="1" applyAlignment="1">
      <alignment horizontal="center" vertical="center" wrapText="1"/>
    </xf>
    <xf numFmtId="0" fontId="1" fillId="0" borderId="0" xfId="16"/>
    <xf numFmtId="0" fontId="16" fillId="0" borderId="0" xfId="16" applyFont="1"/>
    <xf numFmtId="43" fontId="13" fillId="0" borderId="16" xfId="15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2" fontId="13" fillId="0" borderId="25" xfId="9" applyNumberFormat="1" applyFont="1" applyBorder="1" applyAlignment="1">
      <alignment horizontal="center" vertical="center"/>
    </xf>
    <xf numFmtId="43" fontId="13" fillId="0" borderId="1" xfId="9" applyNumberFormat="1" applyFont="1" applyBorder="1" applyAlignment="1">
      <alignment horizontal="right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165" fontId="17" fillId="0" borderId="0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49" fontId="13" fillId="0" borderId="12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0" fontId="13" fillId="0" borderId="2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0" fontId="13" fillId="0" borderId="3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0" fontId="13" fillId="0" borderId="9" xfId="9" applyFont="1" applyBorder="1" applyAlignment="1">
      <alignment horizontal="right" vertical="center"/>
    </xf>
    <xf numFmtId="0" fontId="13" fillId="0" borderId="10" xfId="9" applyFont="1" applyBorder="1" applyAlignment="1">
      <alignment horizontal="right" vertical="center"/>
    </xf>
    <xf numFmtId="0" fontId="13" fillId="0" borderId="11" xfId="9" applyFont="1" applyBorder="1" applyAlignment="1">
      <alignment horizontal="right" vertical="center"/>
    </xf>
    <xf numFmtId="0" fontId="13" fillId="3" borderId="15" xfId="9" applyFont="1" applyFill="1" applyBorder="1" applyAlignment="1">
      <alignment horizontal="center" vertical="center"/>
    </xf>
    <xf numFmtId="0" fontId="13" fillId="3" borderId="10" xfId="9" applyFont="1" applyFill="1" applyBorder="1" applyAlignment="1">
      <alignment horizontal="center" vertical="center"/>
    </xf>
    <xf numFmtId="0" fontId="13" fillId="3" borderId="11" xfId="9" applyFont="1" applyFill="1" applyBorder="1" applyAlignment="1">
      <alignment horizontal="center" vertical="center"/>
    </xf>
    <xf numFmtId="0" fontId="13" fillId="0" borderId="1" xfId="9" applyFont="1" applyBorder="1" applyAlignment="1">
      <alignment horizontal="right" vertical="center"/>
    </xf>
    <xf numFmtId="0" fontId="13" fillId="2" borderId="15" xfId="9" applyFont="1" applyFill="1" applyBorder="1" applyAlignment="1">
      <alignment horizontal="center" vertical="center"/>
    </xf>
    <xf numFmtId="0" fontId="13" fillId="2" borderId="10" xfId="9" applyFont="1" applyFill="1" applyBorder="1" applyAlignment="1">
      <alignment horizontal="center" vertical="center"/>
    </xf>
    <xf numFmtId="0" fontId="13" fillId="2" borderId="11" xfId="9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2" borderId="22" xfId="9" applyFont="1" applyFill="1" applyBorder="1" applyAlignment="1">
      <alignment horizontal="center" vertical="center"/>
    </xf>
    <xf numFmtId="0" fontId="13" fillId="2" borderId="13" xfId="9" applyFont="1" applyFill="1" applyBorder="1" applyAlignment="1">
      <alignment horizontal="center" vertical="center"/>
    </xf>
    <xf numFmtId="0" fontId="13" fillId="2" borderId="14" xfId="9" applyFont="1" applyFill="1" applyBorder="1" applyAlignment="1">
      <alignment horizontal="center" vertical="center"/>
    </xf>
    <xf numFmtId="0" fontId="13" fillId="0" borderId="17" xfId="9" applyFont="1" applyBorder="1" applyAlignment="1">
      <alignment horizontal="left" vertical="center"/>
    </xf>
    <xf numFmtId="0" fontId="13" fillId="0" borderId="18" xfId="9" applyFont="1" applyBorder="1" applyAlignment="1">
      <alignment horizontal="left" vertical="center"/>
    </xf>
    <xf numFmtId="0" fontId="13" fillId="0" borderId="19" xfId="9" applyFont="1" applyBorder="1" applyAlignment="1">
      <alignment horizontal="left" vertical="center"/>
    </xf>
    <xf numFmtId="0" fontId="13" fillId="0" borderId="16" xfId="9" applyFont="1" applyBorder="1" applyAlignment="1">
      <alignment horizontal="right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0" borderId="17" xfId="9" applyFont="1" applyBorder="1" applyAlignment="1">
      <alignment horizontal="right" vertical="center"/>
    </xf>
    <xf numFmtId="0" fontId="13" fillId="0" borderId="18" xfId="9" applyFont="1" applyBorder="1" applyAlignment="1">
      <alignment horizontal="right" vertical="center"/>
    </xf>
    <xf numFmtId="0" fontId="13" fillId="0" borderId="19" xfId="9" applyFont="1" applyBorder="1" applyAlignment="1">
      <alignment horizontal="right" vertical="center"/>
    </xf>
    <xf numFmtId="0" fontId="13" fillId="0" borderId="24" xfId="9" applyFont="1" applyBorder="1" applyAlignment="1">
      <alignment horizontal="right" vertical="center"/>
    </xf>
  </cellXfs>
  <cellStyles count="17">
    <cellStyle name="Comma" xfId="15" builtinId="3"/>
    <cellStyle name="Comma 2" xfId="3"/>
    <cellStyle name="Normal" xfId="0" builtinId="0"/>
    <cellStyle name="Normal 2" xfId="1"/>
    <cellStyle name="Normal 2 2" xfId="4"/>
    <cellStyle name="Normal 2 3" xfId="5"/>
    <cellStyle name="Normal 2 4" xfId="6"/>
    <cellStyle name="Normal 2 5" xfId="7"/>
    <cellStyle name="Normal 2 5 2" xfId="9"/>
    <cellStyle name="Normal 2 5 3" xfId="13"/>
    <cellStyle name="Normal 2 5 4" xfId="14"/>
    <cellStyle name="Normal 2 5 5" xfId="16"/>
    <cellStyle name="Normal 2 6" xfId="8"/>
    <cellStyle name="Normal 2 7" xfId="10"/>
    <cellStyle name="Normal 2 8" xfId="11"/>
    <cellStyle name="Normal 2 9" xfId="12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416638</xdr:colOff>
      <xdr:row>0</xdr:row>
      <xdr:rowOff>123825</xdr:rowOff>
    </xdr:from>
    <xdr:to>
      <xdr:col>9</xdr:col>
      <xdr:colOff>1</xdr:colOff>
      <xdr:row>4</xdr:row>
      <xdr:rowOff>213225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F0AEC99-FD84-4CA9-9D1E-8BF5DEC1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82142849" y="123825"/>
          <a:ext cx="6260388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2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</v>
      </c>
      <c r="G7" s="2" t="s">
        <v>7</v>
      </c>
      <c r="H7" s="63">
        <v>42918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32</v>
      </c>
      <c r="E10" s="71"/>
      <c r="F10" s="3"/>
      <c r="G10" s="4" t="s">
        <v>11</v>
      </c>
      <c r="H10" s="72">
        <v>507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34</v>
      </c>
      <c r="G11" s="4" t="s">
        <v>25</v>
      </c>
      <c r="H11" s="72">
        <v>67100</v>
      </c>
      <c r="I11" s="73"/>
    </row>
    <row r="12" spans="1:15" ht="20.100000000000001" customHeight="1">
      <c r="B12" s="68" t="s">
        <v>13</v>
      </c>
      <c r="C12" s="69"/>
      <c r="D12" s="70">
        <v>2010</v>
      </c>
      <c r="E12" s="71"/>
      <c r="F12" s="3"/>
      <c r="G12" s="4" t="s">
        <v>14</v>
      </c>
      <c r="H12" s="72">
        <v>2222859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35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7" t="s">
        <v>9</v>
      </c>
      <c r="H15" s="27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6">
        <v>1</v>
      </c>
      <c r="C17" s="85" t="s">
        <v>37</v>
      </c>
      <c r="D17" s="86"/>
      <c r="E17" s="86"/>
      <c r="F17" s="87"/>
      <c r="G17" s="13">
        <v>2</v>
      </c>
      <c r="H17" s="15">
        <v>10</v>
      </c>
      <c r="I17" s="16">
        <f t="shared" ref="I17:I21" si="0">G17*H17</f>
        <v>20</v>
      </c>
    </row>
    <row r="18" spans="2:9" ht="20.100000000000001" customHeight="1">
      <c r="B18" s="26">
        <v>2</v>
      </c>
      <c r="C18" s="85" t="s">
        <v>38</v>
      </c>
      <c r="D18" s="86"/>
      <c r="E18" s="86"/>
      <c r="F18" s="87"/>
      <c r="G18" s="13">
        <v>1</v>
      </c>
      <c r="H18" s="15">
        <v>15</v>
      </c>
      <c r="I18" s="16">
        <f t="shared" si="0"/>
        <v>15</v>
      </c>
    </row>
    <row r="19" spans="2:9" ht="20.100000000000001" customHeight="1">
      <c r="B19" s="26">
        <v>3</v>
      </c>
      <c r="C19" s="91" t="s">
        <v>39</v>
      </c>
      <c r="D19" s="91"/>
      <c r="E19" s="91"/>
      <c r="F19" s="91"/>
      <c r="G19" s="13">
        <v>1</v>
      </c>
      <c r="H19" s="15">
        <v>2</v>
      </c>
      <c r="I19" s="16">
        <f t="shared" si="0"/>
        <v>2</v>
      </c>
    </row>
    <row r="20" spans="2:9" ht="20.100000000000001" customHeight="1">
      <c r="B20" s="26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6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6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37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6">
        <v>1</v>
      </c>
      <c r="C25" s="85" t="s">
        <v>36</v>
      </c>
      <c r="D25" s="86"/>
      <c r="E25" s="86"/>
      <c r="F25" s="87"/>
      <c r="G25" s="13">
        <v>1</v>
      </c>
      <c r="H25" s="15">
        <v>165</v>
      </c>
      <c r="I25" s="16">
        <f>G25*H25</f>
        <v>165</v>
      </c>
    </row>
    <row r="26" spans="2:9" ht="20.100000000000001" customHeight="1">
      <c r="B26" s="26">
        <v>2</v>
      </c>
      <c r="C26" s="85" t="s">
        <v>37</v>
      </c>
      <c r="D26" s="86"/>
      <c r="E26" s="86"/>
      <c r="F26" s="87"/>
      <c r="G26" s="13"/>
      <c r="H26" s="15"/>
      <c r="I26" s="16"/>
    </row>
    <row r="27" spans="2:9" ht="20.100000000000001" customHeight="1">
      <c r="B27" s="26">
        <v>3</v>
      </c>
      <c r="C27" s="85" t="s">
        <v>38</v>
      </c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6">
        <v>4</v>
      </c>
      <c r="C28" s="91" t="s">
        <v>39</v>
      </c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165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6">
        <v>1</v>
      </c>
      <c r="C31" s="91" t="s">
        <v>40</v>
      </c>
      <c r="D31" s="91"/>
      <c r="E31" s="91"/>
      <c r="F31" s="91"/>
      <c r="G31" s="13">
        <v>1</v>
      </c>
      <c r="H31" s="17">
        <v>50</v>
      </c>
      <c r="I31" s="16">
        <f>G31*H31</f>
        <v>50</v>
      </c>
    </row>
    <row r="32" spans="2:9" ht="20.100000000000001" customHeight="1">
      <c r="B32" s="26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6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6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252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252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17710</v>
      </c>
      <c r="G7" s="2" t="s">
        <v>7</v>
      </c>
      <c r="H7" s="63">
        <v>42921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103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104</v>
      </c>
      <c r="E10" s="71"/>
      <c r="F10" s="3"/>
      <c r="G10" s="4" t="s">
        <v>11</v>
      </c>
      <c r="H10" s="72">
        <v>911</v>
      </c>
      <c r="I10" s="73"/>
    </row>
    <row r="11" spans="1:15" ht="20.100000000000001" customHeight="1">
      <c r="B11" s="68" t="s">
        <v>12</v>
      </c>
      <c r="C11" s="69"/>
      <c r="D11" s="70" t="s">
        <v>105</v>
      </c>
      <c r="E11" s="71"/>
      <c r="F11" s="11" t="s">
        <v>106</v>
      </c>
      <c r="G11" s="4" t="s">
        <v>25</v>
      </c>
      <c r="H11" s="72">
        <v>521726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52758</v>
      </c>
      <c r="I12" s="73"/>
    </row>
    <row r="13" spans="1:15" ht="20.100000000000001" customHeight="1" thickBot="1">
      <c r="B13" s="74" t="s">
        <v>19</v>
      </c>
      <c r="C13" s="75"/>
      <c r="D13" s="76" t="s">
        <v>107</v>
      </c>
      <c r="E13" s="77"/>
      <c r="F13" s="5"/>
      <c r="G13" s="6" t="s">
        <v>24</v>
      </c>
      <c r="H13" s="78" t="s">
        <v>108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 t="s">
        <v>109</v>
      </c>
      <c r="D25" s="86"/>
      <c r="E25" s="86"/>
      <c r="F25" s="87"/>
      <c r="G25" s="13">
        <v>1</v>
      </c>
      <c r="H25" s="15">
        <v>55</v>
      </c>
      <c r="I25" s="16">
        <f>G25*H25</f>
        <v>55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55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110</v>
      </c>
      <c r="D31" s="91"/>
      <c r="E31" s="91"/>
      <c r="F31" s="91"/>
      <c r="G31" s="13">
        <v>1</v>
      </c>
      <c r="H31" s="17">
        <v>120</v>
      </c>
      <c r="I31" s="16">
        <f>G31*H31</f>
        <v>120</v>
      </c>
    </row>
    <row r="32" spans="2:9" ht="20.100000000000001" customHeight="1">
      <c r="B32" s="28">
        <v>2</v>
      </c>
      <c r="C32" s="91" t="s">
        <v>111</v>
      </c>
      <c r="D32" s="91"/>
      <c r="E32" s="91"/>
      <c r="F32" s="91"/>
      <c r="G32" s="13">
        <v>1</v>
      </c>
      <c r="H32" s="17">
        <v>200</v>
      </c>
      <c r="I32" s="16">
        <f t="shared" ref="I32:I34" si="2">G32*H32</f>
        <v>200</v>
      </c>
    </row>
    <row r="33" spans="2:9" ht="20.100000000000001" customHeight="1">
      <c r="B33" s="28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320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375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375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17711</v>
      </c>
      <c r="G7" s="2" t="s">
        <v>7</v>
      </c>
      <c r="H7" s="63">
        <v>42921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112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113</v>
      </c>
      <c r="E10" s="71"/>
      <c r="F10" s="3"/>
      <c r="G10" s="4" t="s">
        <v>11</v>
      </c>
      <c r="H10" s="72">
        <v>852962</v>
      </c>
      <c r="I10" s="73"/>
    </row>
    <row r="11" spans="1:15" ht="20.100000000000001" customHeight="1">
      <c r="B11" s="68" t="s">
        <v>12</v>
      </c>
      <c r="C11" s="69"/>
      <c r="D11" s="70" t="s">
        <v>61</v>
      </c>
      <c r="E11" s="71"/>
      <c r="F11" s="11" t="s">
        <v>114</v>
      </c>
      <c r="G11" s="4" t="s">
        <v>25</v>
      </c>
      <c r="H11" s="72">
        <v>715398</v>
      </c>
      <c r="I11" s="73"/>
    </row>
    <row r="12" spans="1:15" ht="20.100000000000001" customHeight="1">
      <c r="B12" s="68" t="s">
        <v>13</v>
      </c>
      <c r="C12" s="69"/>
      <c r="D12" s="70">
        <v>2010</v>
      </c>
      <c r="E12" s="71"/>
      <c r="F12" s="3"/>
      <c r="G12" s="4" t="s">
        <v>14</v>
      </c>
      <c r="H12" s="72">
        <v>159587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115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116</v>
      </c>
      <c r="D17" s="86"/>
      <c r="E17" s="86"/>
      <c r="F17" s="87"/>
      <c r="G17" s="13">
        <v>2</v>
      </c>
      <c r="H17" s="15">
        <v>55</v>
      </c>
      <c r="I17" s="16">
        <f t="shared" ref="I17:I21" si="0">G17*H17</f>
        <v>110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110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 t="s">
        <v>117</v>
      </c>
      <c r="D25" s="86"/>
      <c r="E25" s="86"/>
      <c r="F25" s="87"/>
      <c r="G25" s="13">
        <v>1</v>
      </c>
      <c r="H25" s="15">
        <v>50</v>
      </c>
      <c r="I25" s="16">
        <f>G25*H25</f>
        <v>50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/>
      <c r="D31" s="91"/>
      <c r="E31" s="91"/>
      <c r="F31" s="91"/>
      <c r="G31" s="13"/>
      <c r="H31" s="17"/>
      <c r="I31" s="16">
        <f>G31*H31</f>
        <v>0</v>
      </c>
    </row>
    <row r="32" spans="2:9" ht="20.100000000000001" customHeight="1">
      <c r="B32" s="28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8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160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160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17712</v>
      </c>
      <c r="G7" s="2" t="s">
        <v>7</v>
      </c>
      <c r="H7" s="63">
        <v>42862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118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>
        <v>132957</v>
      </c>
      <c r="E10" s="71"/>
      <c r="F10" s="3"/>
      <c r="G10" s="4" t="s">
        <v>11</v>
      </c>
      <c r="H10" s="72">
        <v>4463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119</v>
      </c>
      <c r="G11" s="4" t="s">
        <v>25</v>
      </c>
      <c r="H11" s="72">
        <v>259833</v>
      </c>
      <c r="I11" s="73"/>
    </row>
    <row r="12" spans="1:15" ht="20.100000000000001" customHeight="1">
      <c r="B12" s="68" t="s">
        <v>13</v>
      </c>
      <c r="C12" s="69"/>
      <c r="D12" s="70">
        <v>2002</v>
      </c>
      <c r="E12" s="71"/>
      <c r="F12" s="3"/>
      <c r="G12" s="4" t="s">
        <v>14</v>
      </c>
      <c r="H12" s="72">
        <v>315813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120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95</v>
      </c>
      <c r="D17" s="86"/>
      <c r="E17" s="86"/>
      <c r="F17" s="87"/>
      <c r="G17" s="13">
        <v>1</v>
      </c>
      <c r="H17" s="15">
        <v>95</v>
      </c>
      <c r="I17" s="16">
        <f t="shared" ref="I17:I21" si="0">G17*H17</f>
        <v>95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95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 t="s">
        <v>121</v>
      </c>
      <c r="D25" s="86"/>
      <c r="E25" s="86"/>
      <c r="F25" s="87"/>
      <c r="G25" s="13">
        <v>3</v>
      </c>
      <c r="H25" s="15">
        <v>66.25</v>
      </c>
      <c r="I25" s="16">
        <f>G25*H25</f>
        <v>198.75</v>
      </c>
    </row>
    <row r="26" spans="2:9" ht="20.100000000000001" customHeight="1">
      <c r="B26" s="28">
        <v>2</v>
      </c>
      <c r="C26" s="85" t="s">
        <v>127</v>
      </c>
      <c r="D26" s="86"/>
      <c r="E26" s="86"/>
      <c r="F26" s="87"/>
      <c r="G26" s="13">
        <v>1</v>
      </c>
      <c r="H26" s="15">
        <v>55</v>
      </c>
      <c r="I26" s="16">
        <v>55</v>
      </c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253.75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122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28">
        <v>2</v>
      </c>
      <c r="C32" s="91" t="s">
        <v>123</v>
      </c>
      <c r="D32" s="91"/>
      <c r="E32" s="91"/>
      <c r="F32" s="91"/>
      <c r="G32" s="13">
        <v>1</v>
      </c>
      <c r="H32" s="17">
        <v>30</v>
      </c>
      <c r="I32" s="16">
        <f t="shared" ref="I32:I34" si="2">G32*H32</f>
        <v>30</v>
      </c>
    </row>
    <row r="33" spans="2:9" ht="20.100000000000001" customHeight="1">
      <c r="B33" s="28">
        <v>3</v>
      </c>
      <c r="C33" s="91" t="s">
        <v>124</v>
      </c>
      <c r="D33" s="91"/>
      <c r="E33" s="91"/>
      <c r="F33" s="91"/>
      <c r="G33" s="13">
        <v>1</v>
      </c>
      <c r="H33" s="17">
        <v>50</v>
      </c>
      <c r="I33" s="16">
        <f t="shared" si="2"/>
        <v>50</v>
      </c>
    </row>
    <row r="34" spans="2:9" ht="20.100000000000001" customHeight="1">
      <c r="B34" s="28">
        <v>4</v>
      </c>
      <c r="C34" s="91" t="s">
        <v>125</v>
      </c>
      <c r="D34" s="91"/>
      <c r="E34" s="91"/>
      <c r="F34" s="91"/>
      <c r="G34" s="13">
        <v>1</v>
      </c>
      <c r="H34" s="17">
        <v>150</v>
      </c>
      <c r="I34" s="16">
        <f t="shared" si="2"/>
        <v>150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380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728.75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728.75</v>
      </c>
    </row>
    <row r="38" spans="2:9" ht="27" customHeight="1" thickBot="1">
      <c r="B38" s="103" t="s">
        <v>126</v>
      </c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5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17713</v>
      </c>
      <c r="G7" s="2" t="s">
        <v>7</v>
      </c>
      <c r="H7" s="63">
        <v>42922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128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>
        <v>41159</v>
      </c>
      <c r="E10" s="71"/>
      <c r="F10" s="3"/>
      <c r="G10" s="4" t="s">
        <v>11</v>
      </c>
      <c r="H10" s="72">
        <v>673153731</v>
      </c>
      <c r="I10" s="73"/>
    </row>
    <row r="11" spans="1:15" ht="20.100000000000001" customHeight="1">
      <c r="B11" s="68" t="s">
        <v>12</v>
      </c>
      <c r="C11" s="69"/>
      <c r="D11" s="70" t="s">
        <v>129</v>
      </c>
      <c r="E11" s="71"/>
      <c r="F11" s="11" t="s">
        <v>130</v>
      </c>
      <c r="G11" s="4" t="s">
        <v>25</v>
      </c>
      <c r="H11" s="72">
        <v>4652876</v>
      </c>
      <c r="I11" s="73"/>
    </row>
    <row r="12" spans="1:15" ht="20.100000000000001" customHeight="1">
      <c r="B12" s="68" t="s">
        <v>13</v>
      </c>
      <c r="C12" s="69"/>
      <c r="D12" s="70">
        <v>2007</v>
      </c>
      <c r="E12" s="71"/>
      <c r="F12" s="3"/>
      <c r="G12" s="4" t="s">
        <v>14</v>
      </c>
      <c r="H12" s="72">
        <v>186192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131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66</v>
      </c>
      <c r="D17" s="86"/>
      <c r="E17" s="86"/>
      <c r="F17" s="87"/>
      <c r="G17" s="13">
        <v>4</v>
      </c>
      <c r="H17" s="15">
        <v>55</v>
      </c>
      <c r="I17" s="16">
        <f t="shared" ref="I17:I24" si="0">G17*H17</f>
        <v>220</v>
      </c>
    </row>
    <row r="18" spans="2:9" ht="20.100000000000001" customHeight="1">
      <c r="B18" s="28">
        <v>2</v>
      </c>
      <c r="C18" s="85" t="s">
        <v>132</v>
      </c>
      <c r="D18" s="86"/>
      <c r="E18" s="86"/>
      <c r="F18" s="87"/>
      <c r="G18" s="13">
        <v>2</v>
      </c>
      <c r="H18" s="15">
        <v>900</v>
      </c>
      <c r="I18" s="16">
        <f t="shared" si="0"/>
        <v>1800</v>
      </c>
    </row>
    <row r="19" spans="2:9" ht="20.100000000000001" customHeight="1">
      <c r="B19" s="28">
        <v>3</v>
      </c>
      <c r="C19" s="85" t="s">
        <v>133</v>
      </c>
      <c r="D19" s="86"/>
      <c r="E19" s="86"/>
      <c r="F19" s="87"/>
      <c r="G19" s="13">
        <v>2</v>
      </c>
      <c r="H19" s="15">
        <v>125</v>
      </c>
      <c r="I19" s="16">
        <f t="shared" si="0"/>
        <v>250</v>
      </c>
    </row>
    <row r="20" spans="2:9" ht="20.100000000000001" customHeight="1">
      <c r="B20" s="28">
        <v>4</v>
      </c>
      <c r="C20" s="85" t="s">
        <v>65</v>
      </c>
      <c r="D20" s="86"/>
      <c r="E20" s="86"/>
      <c r="F20" s="87"/>
      <c r="G20" s="13">
        <v>1</v>
      </c>
      <c r="H20" s="15">
        <v>130</v>
      </c>
      <c r="I20" s="16">
        <f t="shared" si="0"/>
        <v>130</v>
      </c>
    </row>
    <row r="21" spans="2:9" ht="20.100000000000001" customHeight="1">
      <c r="B21" s="28">
        <v>5</v>
      </c>
      <c r="C21" s="85" t="s">
        <v>134</v>
      </c>
      <c r="D21" s="86"/>
      <c r="E21" s="86"/>
      <c r="F21" s="87"/>
      <c r="G21" s="13">
        <v>1</v>
      </c>
      <c r="H21" s="15">
        <v>550</v>
      </c>
      <c r="I21" s="16">
        <f t="shared" si="0"/>
        <v>550</v>
      </c>
    </row>
    <row r="22" spans="2:9" ht="20.100000000000001" customHeight="1">
      <c r="B22" s="31">
        <v>7</v>
      </c>
      <c r="C22" s="85" t="s">
        <v>135</v>
      </c>
      <c r="D22" s="86"/>
      <c r="E22" s="86"/>
      <c r="F22" s="87"/>
      <c r="G22" s="13">
        <v>2</v>
      </c>
      <c r="H22" s="15">
        <v>600</v>
      </c>
      <c r="I22" s="16">
        <f t="shared" si="0"/>
        <v>1200</v>
      </c>
    </row>
    <row r="23" spans="2:9" ht="20.100000000000001" customHeight="1">
      <c r="B23" s="31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31">
        <v>9</v>
      </c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28">
        <v>10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92" t="s">
        <v>15</v>
      </c>
      <c r="C26" s="93"/>
      <c r="D26" s="93"/>
      <c r="E26" s="93"/>
      <c r="F26" s="93"/>
      <c r="G26" s="93"/>
      <c r="H26" s="94"/>
      <c r="I26" s="16">
        <f>SUM(I17:I25)</f>
        <v>4150</v>
      </c>
    </row>
    <row r="27" spans="2:9" ht="20.100000000000001" customHeight="1">
      <c r="B27" s="88" t="s">
        <v>20</v>
      </c>
      <c r="C27" s="89"/>
      <c r="D27" s="89"/>
      <c r="E27" s="89"/>
      <c r="F27" s="90"/>
      <c r="G27" s="13"/>
      <c r="H27" s="15"/>
      <c r="I27" s="16"/>
    </row>
    <row r="28" spans="2:9" ht="20.100000000000001" customHeight="1">
      <c r="B28" s="28">
        <v>1</v>
      </c>
      <c r="C28" s="85" t="s">
        <v>136</v>
      </c>
      <c r="D28" s="86"/>
      <c r="E28" s="86"/>
      <c r="F28" s="87"/>
      <c r="G28" s="13">
        <v>1</v>
      </c>
      <c r="H28" s="15">
        <v>30</v>
      </c>
      <c r="I28" s="16">
        <f>G28*H28</f>
        <v>30</v>
      </c>
    </row>
    <row r="29" spans="2:9" ht="20.100000000000001" customHeight="1">
      <c r="B29" s="28">
        <v>2</v>
      </c>
      <c r="C29" s="85"/>
      <c r="D29" s="86"/>
      <c r="E29" s="86"/>
      <c r="F29" s="87"/>
      <c r="G29" s="13"/>
      <c r="H29" s="15" t="s">
        <v>28</v>
      </c>
      <c r="I29" s="16"/>
    </row>
    <row r="30" spans="2:9" ht="20.100000000000001" customHeight="1">
      <c r="B30" s="28">
        <v>3</v>
      </c>
      <c r="C30" s="85"/>
      <c r="D30" s="86"/>
      <c r="E30" s="86"/>
      <c r="F30" s="87"/>
      <c r="G30" s="13"/>
      <c r="H30" s="15"/>
      <c r="I30" s="16">
        <f t="shared" ref="I30:I31" si="1">G30*H30</f>
        <v>0</v>
      </c>
    </row>
    <row r="31" spans="2:9" ht="19.5" customHeight="1">
      <c r="B31" s="28">
        <v>4</v>
      </c>
      <c r="C31" s="91"/>
      <c r="D31" s="91"/>
      <c r="E31" s="91"/>
      <c r="F31" s="91"/>
      <c r="G31" s="13"/>
      <c r="H31" s="17"/>
      <c r="I31" s="16">
        <f t="shared" si="1"/>
        <v>0</v>
      </c>
    </row>
    <row r="32" spans="2:9" ht="20.100000000000001" customHeight="1">
      <c r="B32" s="92" t="s">
        <v>21</v>
      </c>
      <c r="C32" s="93"/>
      <c r="D32" s="93"/>
      <c r="E32" s="93"/>
      <c r="F32" s="93"/>
      <c r="G32" s="93"/>
      <c r="H32" s="94"/>
      <c r="I32" s="16">
        <f>SUM(I28:I31)</f>
        <v>30</v>
      </c>
    </row>
    <row r="33" spans="2:9" ht="20.100000000000001" customHeight="1">
      <c r="B33" s="88" t="s">
        <v>16</v>
      </c>
      <c r="C33" s="89"/>
      <c r="D33" s="89"/>
      <c r="E33" s="89"/>
      <c r="F33" s="90"/>
      <c r="G33" s="13"/>
      <c r="H33" s="15"/>
      <c r="I33" s="16"/>
    </row>
    <row r="34" spans="2:9" ht="20.100000000000001" customHeight="1">
      <c r="B34" s="28">
        <v>1</v>
      </c>
      <c r="C34" s="91" t="s">
        <v>110</v>
      </c>
      <c r="D34" s="91"/>
      <c r="E34" s="91"/>
      <c r="F34" s="91"/>
      <c r="G34" s="13">
        <v>1</v>
      </c>
      <c r="H34" s="17">
        <v>120</v>
      </c>
      <c r="I34" s="16">
        <f>G34*H34</f>
        <v>120</v>
      </c>
    </row>
    <row r="35" spans="2:9" ht="20.100000000000001" customHeight="1">
      <c r="B35" s="28">
        <v>2</v>
      </c>
      <c r="C35" s="91" t="s">
        <v>137</v>
      </c>
      <c r="D35" s="91"/>
      <c r="E35" s="91"/>
      <c r="F35" s="91"/>
      <c r="G35" s="13">
        <v>1</v>
      </c>
      <c r="H35" s="17">
        <v>250</v>
      </c>
      <c r="I35" s="16">
        <f t="shared" ref="I35:I37" si="2">G35*H35</f>
        <v>250</v>
      </c>
    </row>
    <row r="36" spans="2:9" ht="20.100000000000001" customHeight="1">
      <c r="B36" s="28">
        <v>3</v>
      </c>
      <c r="C36" s="91" t="s">
        <v>138</v>
      </c>
      <c r="D36" s="91"/>
      <c r="E36" s="91"/>
      <c r="F36" s="91"/>
      <c r="G36" s="13">
        <v>1</v>
      </c>
      <c r="H36" s="17">
        <v>150</v>
      </c>
      <c r="I36" s="16">
        <f t="shared" si="2"/>
        <v>150</v>
      </c>
    </row>
    <row r="37" spans="2:9" ht="20.100000000000001" customHeight="1">
      <c r="B37" s="28">
        <v>4</v>
      </c>
      <c r="C37" s="91" t="s">
        <v>139</v>
      </c>
      <c r="D37" s="91"/>
      <c r="E37" s="91"/>
      <c r="F37" s="91"/>
      <c r="G37" s="13">
        <v>1</v>
      </c>
      <c r="H37" s="17">
        <v>0</v>
      </c>
      <c r="I37" s="16">
        <f t="shared" si="2"/>
        <v>0</v>
      </c>
    </row>
    <row r="38" spans="2:9" ht="20.100000000000001" customHeight="1" thickBot="1">
      <c r="B38" s="96" t="s">
        <v>17</v>
      </c>
      <c r="C38" s="97"/>
      <c r="D38" s="97"/>
      <c r="E38" s="97"/>
      <c r="F38" s="97"/>
      <c r="G38" s="97"/>
      <c r="H38" s="98"/>
      <c r="I38" s="16">
        <f>SUM(I34:I37)</f>
        <v>520</v>
      </c>
    </row>
    <row r="39" spans="2:9" ht="20.100000000000001" customHeight="1" thickBot="1">
      <c r="B39" s="99" t="s">
        <v>3</v>
      </c>
      <c r="C39" s="100"/>
      <c r="D39" s="100"/>
      <c r="E39" s="100"/>
      <c r="F39" s="101"/>
      <c r="G39" s="14"/>
      <c r="H39" s="20"/>
      <c r="I39" s="20">
        <f>I26+I32+I38</f>
        <v>4700</v>
      </c>
    </row>
    <row r="40" spans="2:9" ht="28.5" customHeight="1" thickBot="1">
      <c r="B40" s="106" t="s">
        <v>30</v>
      </c>
      <c r="C40" s="107"/>
      <c r="D40" s="107"/>
      <c r="E40" s="107"/>
      <c r="F40" s="107"/>
      <c r="G40" s="107"/>
      <c r="H40" s="108"/>
      <c r="I40" s="20">
        <f>I39</f>
        <v>4700</v>
      </c>
    </row>
    <row r="41" spans="2:9" ht="27" customHeight="1" thickBot="1">
      <c r="B41" s="103"/>
      <c r="C41" s="104"/>
      <c r="D41" s="104"/>
      <c r="E41" s="104"/>
      <c r="F41" s="104"/>
      <c r="G41" s="104"/>
      <c r="H41" s="104"/>
      <c r="I41" s="105"/>
    </row>
    <row r="42" spans="2:9" ht="20.100000000000001" customHeight="1">
      <c r="B42" s="9"/>
      <c r="C42" s="21" t="s">
        <v>27</v>
      </c>
      <c r="D42" s="95"/>
      <c r="E42" s="95"/>
      <c r="F42" s="95"/>
      <c r="G42" s="95"/>
      <c r="H42" s="95"/>
      <c r="I42" s="95"/>
    </row>
    <row r="43" spans="2:9" ht="20.100000000000001" customHeight="1">
      <c r="B43" s="9"/>
      <c r="C43" s="7" t="s">
        <v>18</v>
      </c>
      <c r="D43" s="9"/>
      <c r="E43" s="9"/>
      <c r="F43" s="9"/>
      <c r="G43" s="9"/>
      <c r="H43" s="9"/>
      <c r="I43" s="9"/>
    </row>
    <row r="44" spans="2:9" ht="20.100000000000001" customHeight="1">
      <c r="B44" s="9"/>
      <c r="C44" s="8"/>
      <c r="D44" s="8" t="s">
        <v>5</v>
      </c>
      <c r="E44" s="8"/>
      <c r="F44" s="8" t="s">
        <v>6</v>
      </c>
      <c r="G44" s="8"/>
      <c r="H44" s="8" t="s">
        <v>4</v>
      </c>
      <c r="I44" s="9"/>
    </row>
    <row r="45" spans="2:9" ht="20.100000000000001" customHeight="1">
      <c r="B45" s="9"/>
      <c r="C45" s="9"/>
      <c r="D45" s="9"/>
      <c r="E45" s="9"/>
      <c r="F45" s="9"/>
      <c r="G45" s="9"/>
      <c r="H45" s="9"/>
      <c r="I45" s="9"/>
    </row>
  </sheetData>
  <mergeCells count="46">
    <mergeCell ref="D42:I42"/>
    <mergeCell ref="C31:F31"/>
    <mergeCell ref="B32:H32"/>
    <mergeCell ref="B33:F33"/>
    <mergeCell ref="C34:F34"/>
    <mergeCell ref="C35:F35"/>
    <mergeCell ref="C36:F36"/>
    <mergeCell ref="C37:F37"/>
    <mergeCell ref="B38:H38"/>
    <mergeCell ref="B39:F39"/>
    <mergeCell ref="B40:H40"/>
    <mergeCell ref="B41:I41"/>
    <mergeCell ref="C30:F30"/>
    <mergeCell ref="B16:F16"/>
    <mergeCell ref="C17:F17"/>
    <mergeCell ref="C18:F18"/>
    <mergeCell ref="C19:F19"/>
    <mergeCell ref="C20:F20"/>
    <mergeCell ref="C21:F21"/>
    <mergeCell ref="C25:F25"/>
    <mergeCell ref="B26:H26"/>
    <mergeCell ref="B27:F27"/>
    <mergeCell ref="C28:F28"/>
    <mergeCell ref="C29:F29"/>
    <mergeCell ref="C22:F22"/>
    <mergeCell ref="C23:F23"/>
    <mergeCell ref="C24:F24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17714</v>
      </c>
      <c r="G7" s="2" t="s">
        <v>7</v>
      </c>
      <c r="H7" s="63">
        <v>42922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140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141</v>
      </c>
      <c r="E10" s="71"/>
      <c r="F10" s="3"/>
      <c r="G10" s="4" t="s">
        <v>11</v>
      </c>
      <c r="H10" s="72">
        <v>6175</v>
      </c>
      <c r="I10" s="73"/>
    </row>
    <row r="11" spans="1:15" ht="20.100000000000001" customHeight="1">
      <c r="B11" s="68" t="s">
        <v>12</v>
      </c>
      <c r="C11" s="69"/>
      <c r="D11" s="70" t="s">
        <v>76</v>
      </c>
      <c r="E11" s="71"/>
      <c r="F11" s="11" t="s">
        <v>43</v>
      </c>
      <c r="G11" s="4" t="s">
        <v>25</v>
      </c>
      <c r="H11" s="72">
        <v>789243</v>
      </c>
      <c r="I11" s="73"/>
    </row>
    <row r="12" spans="1:15" ht="20.100000000000001" customHeight="1">
      <c r="B12" s="68" t="s">
        <v>13</v>
      </c>
      <c r="C12" s="69"/>
      <c r="D12" s="70"/>
      <c r="E12" s="71"/>
      <c r="F12" s="3"/>
      <c r="G12" s="4" t="s">
        <v>14</v>
      </c>
      <c r="H12" s="72">
        <v>70100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142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 t="s">
        <v>143</v>
      </c>
      <c r="D25" s="86"/>
      <c r="E25" s="86"/>
      <c r="F25" s="87"/>
      <c r="G25" s="13">
        <v>5</v>
      </c>
      <c r="H25" s="15">
        <v>150</v>
      </c>
      <c r="I25" s="16">
        <f>G25*H25</f>
        <v>750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750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88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28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8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850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850</v>
      </c>
    </row>
    <row r="38" spans="2:9" ht="27" customHeight="1" thickBot="1">
      <c r="B38" s="103" t="s">
        <v>144</v>
      </c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17715</v>
      </c>
      <c r="G7" s="2" t="s">
        <v>7</v>
      </c>
      <c r="H7" s="63">
        <v>42923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145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146</v>
      </c>
      <c r="E10" s="71"/>
      <c r="F10" s="3"/>
      <c r="G10" s="4" t="s">
        <v>11</v>
      </c>
      <c r="H10" s="72">
        <v>98</v>
      </c>
      <c r="I10" s="73"/>
    </row>
    <row r="11" spans="1:15" ht="20.100000000000001" customHeight="1">
      <c r="B11" s="68" t="s">
        <v>12</v>
      </c>
      <c r="C11" s="69"/>
      <c r="D11" s="70" t="s">
        <v>76</v>
      </c>
      <c r="E11" s="71"/>
      <c r="F11" s="11" t="s">
        <v>49</v>
      </c>
      <c r="G11" s="4" t="s">
        <v>25</v>
      </c>
      <c r="H11" s="72">
        <v>391032</v>
      </c>
      <c r="I11" s="73"/>
    </row>
    <row r="12" spans="1:15" ht="20.100000000000001" customHeight="1">
      <c r="B12" s="68" t="s">
        <v>13</v>
      </c>
      <c r="C12" s="69"/>
      <c r="D12" s="70">
        <v>2006</v>
      </c>
      <c r="E12" s="71"/>
      <c r="F12" s="3"/>
      <c r="G12" s="4" t="s">
        <v>14</v>
      </c>
      <c r="H12" s="72">
        <v>148362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147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95</v>
      </c>
      <c r="D17" s="86"/>
      <c r="E17" s="86"/>
      <c r="F17" s="87"/>
      <c r="G17" s="13">
        <v>1</v>
      </c>
      <c r="H17" s="15">
        <v>95</v>
      </c>
      <c r="I17" s="16">
        <f t="shared" ref="I17:I21" si="0">G17*H17</f>
        <v>95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95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 t="s">
        <v>148</v>
      </c>
      <c r="D25" s="86"/>
      <c r="E25" s="86"/>
      <c r="F25" s="87"/>
      <c r="G25" s="13">
        <v>1</v>
      </c>
      <c r="H25" s="15">
        <v>390</v>
      </c>
      <c r="I25" s="16">
        <f>G25*H25</f>
        <v>390</v>
      </c>
    </row>
    <row r="26" spans="2:9" ht="20.100000000000001" customHeight="1">
      <c r="B26" s="28">
        <v>2</v>
      </c>
      <c r="C26" s="85" t="s">
        <v>149</v>
      </c>
      <c r="D26" s="86"/>
      <c r="E26" s="86"/>
      <c r="F26" s="87"/>
      <c r="G26" s="13">
        <v>4</v>
      </c>
      <c r="H26" s="15">
        <v>60</v>
      </c>
      <c r="I26" s="16">
        <f t="shared" ref="I26" si="1">G26*H26</f>
        <v>240</v>
      </c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2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2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630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82</v>
      </c>
      <c r="D31" s="91"/>
      <c r="E31" s="91"/>
      <c r="F31" s="91"/>
      <c r="G31" s="13">
        <v>1</v>
      </c>
      <c r="H31" s="17">
        <v>250</v>
      </c>
      <c r="I31" s="16">
        <f>G31*H31</f>
        <v>250</v>
      </c>
    </row>
    <row r="32" spans="2:9" ht="20.100000000000001" customHeight="1">
      <c r="B32" s="28">
        <v>2</v>
      </c>
      <c r="C32" s="91" t="s">
        <v>150</v>
      </c>
      <c r="D32" s="91"/>
      <c r="E32" s="91"/>
      <c r="F32" s="91"/>
      <c r="G32" s="13">
        <v>1</v>
      </c>
      <c r="H32" s="17">
        <v>100</v>
      </c>
      <c r="I32" s="16">
        <f t="shared" ref="I32:I34" si="3">G32*H32</f>
        <v>100</v>
      </c>
    </row>
    <row r="33" spans="2:9" ht="20.100000000000001" customHeight="1">
      <c r="B33" s="28">
        <v>3</v>
      </c>
      <c r="C33" s="91" t="s">
        <v>151</v>
      </c>
      <c r="D33" s="91"/>
      <c r="E33" s="91"/>
      <c r="F33" s="91"/>
      <c r="G33" s="13">
        <v>0</v>
      </c>
      <c r="H33" s="17">
        <v>0</v>
      </c>
      <c r="I33" s="16">
        <f t="shared" si="3"/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3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1075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1075</v>
      </c>
    </row>
    <row r="38" spans="2:9" ht="27" customHeight="1" thickBot="1">
      <c r="B38" s="103" t="s">
        <v>152</v>
      </c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17716</v>
      </c>
      <c r="G7" s="2" t="s">
        <v>7</v>
      </c>
      <c r="H7" s="63">
        <v>42923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153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154</v>
      </c>
      <c r="E10" s="71"/>
      <c r="F10" s="3"/>
      <c r="G10" s="4" t="s">
        <v>11</v>
      </c>
      <c r="H10" s="72">
        <v>7465</v>
      </c>
      <c r="I10" s="73"/>
    </row>
    <row r="11" spans="1:15" ht="20.100000000000001" customHeight="1">
      <c r="B11" s="68" t="s">
        <v>12</v>
      </c>
      <c r="C11" s="69"/>
      <c r="D11" s="70" t="s">
        <v>155</v>
      </c>
      <c r="E11" s="71"/>
      <c r="F11" s="11" t="s">
        <v>86</v>
      </c>
      <c r="G11" s="4" t="s">
        <v>25</v>
      </c>
      <c r="H11" s="72">
        <v>785439</v>
      </c>
      <c r="I11" s="73"/>
    </row>
    <row r="12" spans="1:15" ht="20.100000000000001" customHeight="1">
      <c r="B12" s="68" t="s">
        <v>13</v>
      </c>
      <c r="C12" s="69"/>
      <c r="D12" s="70">
        <v>2013</v>
      </c>
      <c r="E12" s="71"/>
      <c r="F12" s="3"/>
      <c r="G12" s="4" t="s">
        <v>14</v>
      </c>
      <c r="H12" s="72">
        <v>55333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156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157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28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8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17717</v>
      </c>
      <c r="G7" s="2" t="s">
        <v>7</v>
      </c>
      <c r="H7" s="63">
        <v>42923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158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159</v>
      </c>
      <c r="E10" s="71"/>
      <c r="F10" s="3"/>
      <c r="G10" s="4" t="s">
        <v>11</v>
      </c>
      <c r="H10" s="72">
        <v>507</v>
      </c>
      <c r="I10" s="73"/>
    </row>
    <row r="11" spans="1:15" ht="20.100000000000001" customHeight="1">
      <c r="B11" s="68" t="s">
        <v>12</v>
      </c>
      <c r="C11" s="69"/>
      <c r="D11" s="70" t="s">
        <v>76</v>
      </c>
      <c r="E11" s="71"/>
      <c r="F11" s="11" t="s">
        <v>34</v>
      </c>
      <c r="G11" s="4" t="s">
        <v>25</v>
      </c>
      <c r="H11" s="72">
        <v>67100</v>
      </c>
      <c r="I11" s="73"/>
    </row>
    <row r="12" spans="1:15" ht="20.100000000000001" customHeight="1">
      <c r="B12" s="68" t="s">
        <v>13</v>
      </c>
      <c r="C12" s="69"/>
      <c r="D12" s="70">
        <v>2008</v>
      </c>
      <c r="E12" s="71"/>
      <c r="F12" s="3"/>
      <c r="G12" s="4" t="s">
        <v>14</v>
      </c>
      <c r="H12" s="72">
        <v>223000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160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161</v>
      </c>
      <c r="D17" s="86"/>
      <c r="E17" s="86"/>
      <c r="F17" s="87"/>
      <c r="G17" s="13">
        <v>1</v>
      </c>
      <c r="H17" s="15">
        <v>250</v>
      </c>
      <c r="I17" s="16">
        <f t="shared" ref="I17:I21" si="0">G17*H17</f>
        <v>250</v>
      </c>
    </row>
    <row r="18" spans="2:9" ht="20.100000000000001" customHeight="1">
      <c r="B18" s="28">
        <v>2</v>
      </c>
      <c r="C18" s="85" t="s">
        <v>162</v>
      </c>
      <c r="D18" s="86"/>
      <c r="E18" s="86"/>
      <c r="F18" s="87"/>
      <c r="G18" s="13">
        <v>1</v>
      </c>
      <c r="H18" s="15">
        <v>300</v>
      </c>
      <c r="I18" s="16">
        <f t="shared" si="0"/>
        <v>300</v>
      </c>
    </row>
    <row r="19" spans="2:9" ht="20.100000000000001" customHeight="1">
      <c r="B19" s="28">
        <v>3</v>
      </c>
      <c r="C19" s="85" t="s">
        <v>163</v>
      </c>
      <c r="D19" s="86"/>
      <c r="E19" s="86"/>
      <c r="F19" s="87"/>
      <c r="G19" s="13">
        <v>1</v>
      </c>
      <c r="H19" s="15">
        <v>50</v>
      </c>
      <c r="I19" s="16">
        <f t="shared" si="0"/>
        <v>50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600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164</v>
      </c>
      <c r="D31" s="91"/>
      <c r="E31" s="91"/>
      <c r="F31" s="91"/>
      <c r="G31" s="13">
        <v>1</v>
      </c>
      <c r="H31" s="17">
        <v>0</v>
      </c>
      <c r="I31" s="16"/>
    </row>
    <row r="32" spans="2:9" ht="20.100000000000001" customHeight="1">
      <c r="B32" s="28">
        <v>2</v>
      </c>
      <c r="C32" s="91" t="s">
        <v>165</v>
      </c>
      <c r="D32" s="91"/>
      <c r="E32" s="91"/>
      <c r="F32" s="91"/>
      <c r="G32" s="13">
        <v>1</v>
      </c>
      <c r="H32" s="17">
        <v>0</v>
      </c>
      <c r="I32" s="16">
        <f t="shared" ref="I32:I34" si="2">G32*H32</f>
        <v>0</v>
      </c>
    </row>
    <row r="33" spans="2:9" ht="20.100000000000001" customHeight="1">
      <c r="B33" s="28">
        <v>3</v>
      </c>
      <c r="C33" s="91" t="s">
        <v>166</v>
      </c>
      <c r="D33" s="91"/>
      <c r="E33" s="91"/>
      <c r="F33" s="91"/>
      <c r="G33" s="13">
        <v>1</v>
      </c>
      <c r="H33" s="17">
        <v>50</v>
      </c>
      <c r="I33" s="16">
        <f t="shared" si="2"/>
        <v>50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650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650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7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17718</v>
      </c>
      <c r="G7" s="2" t="s">
        <v>7</v>
      </c>
      <c r="H7" s="63">
        <v>42924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167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168</v>
      </c>
      <c r="E10" s="71"/>
      <c r="F10" s="3"/>
      <c r="G10" s="4" t="s">
        <v>11</v>
      </c>
      <c r="H10" s="72">
        <v>525977</v>
      </c>
      <c r="I10" s="73"/>
    </row>
    <row r="11" spans="1:15" ht="20.100000000000001" customHeight="1">
      <c r="B11" s="68" t="s">
        <v>12</v>
      </c>
      <c r="C11" s="69"/>
      <c r="D11" s="70" t="s">
        <v>169</v>
      </c>
      <c r="E11" s="71"/>
      <c r="F11" s="11" t="s">
        <v>170</v>
      </c>
      <c r="G11" s="4" t="s">
        <v>25</v>
      </c>
      <c r="H11" s="72">
        <v>17211</v>
      </c>
      <c r="I11" s="73"/>
    </row>
    <row r="12" spans="1:15" ht="20.100000000000001" customHeight="1">
      <c r="B12" s="68" t="s">
        <v>13</v>
      </c>
      <c r="C12" s="69"/>
      <c r="D12" s="70">
        <v>2001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171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172</v>
      </c>
      <c r="D17" s="86"/>
      <c r="E17" s="86"/>
      <c r="F17" s="87"/>
      <c r="G17" s="13">
        <v>1</v>
      </c>
      <c r="H17" s="15">
        <v>3500</v>
      </c>
      <c r="I17" s="16">
        <f t="shared" ref="I17:I21" si="0">G17*H17</f>
        <v>3500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3500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 t="s">
        <v>173</v>
      </c>
      <c r="D25" s="86"/>
      <c r="E25" s="86"/>
      <c r="F25" s="87"/>
      <c r="G25" s="13">
        <v>3</v>
      </c>
      <c r="H25" s="15">
        <v>67.25</v>
      </c>
      <c r="I25" s="16">
        <f>G25*H25</f>
        <v>201.75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201.75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174</v>
      </c>
      <c r="D31" s="91"/>
      <c r="E31" s="91"/>
      <c r="F31" s="91"/>
      <c r="G31" s="13">
        <v>1</v>
      </c>
      <c r="H31" s="17">
        <v>500</v>
      </c>
      <c r="I31" s="16">
        <f>G31*H31</f>
        <v>500</v>
      </c>
    </row>
    <row r="32" spans="2:9" ht="20.100000000000001" customHeight="1">
      <c r="B32" s="28">
        <v>2</v>
      </c>
      <c r="C32" s="91" t="s">
        <v>175</v>
      </c>
      <c r="D32" s="91"/>
      <c r="E32" s="91"/>
      <c r="F32" s="91"/>
      <c r="G32" s="13">
        <v>1</v>
      </c>
      <c r="H32" s="17">
        <v>250</v>
      </c>
      <c r="I32" s="16">
        <f t="shared" ref="I32:I34" si="2">G32*H32</f>
        <v>250</v>
      </c>
    </row>
    <row r="33" spans="2:9" ht="20.100000000000001" customHeight="1">
      <c r="B33" s="28">
        <v>3</v>
      </c>
      <c r="C33" s="91" t="s">
        <v>176</v>
      </c>
      <c r="D33" s="91"/>
      <c r="E33" s="91"/>
      <c r="F33" s="91"/>
      <c r="G33" s="13">
        <v>2</v>
      </c>
      <c r="H33" s="17">
        <v>50</v>
      </c>
      <c r="I33" s="16">
        <f t="shared" si="2"/>
        <v>100</v>
      </c>
    </row>
    <row r="34" spans="2:9" ht="20.100000000000001" customHeight="1">
      <c r="B34" s="28">
        <v>4</v>
      </c>
      <c r="C34" s="91" t="s">
        <v>177</v>
      </c>
      <c r="D34" s="91"/>
      <c r="E34" s="91"/>
      <c r="F34" s="91"/>
      <c r="G34" s="13">
        <v>1</v>
      </c>
      <c r="H34" s="17">
        <v>100</v>
      </c>
      <c r="I34" s="16">
        <f t="shared" si="2"/>
        <v>100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950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4651.75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4651.75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17719</v>
      </c>
      <c r="G7" s="2" t="s">
        <v>7</v>
      </c>
      <c r="H7" s="63">
        <v>42924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103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178</v>
      </c>
      <c r="E10" s="71"/>
      <c r="F10" s="3"/>
      <c r="G10" s="4" t="s">
        <v>11</v>
      </c>
      <c r="H10" s="72">
        <v>923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106</v>
      </c>
      <c r="G11" s="4" t="s">
        <v>25</v>
      </c>
      <c r="H11" s="72">
        <v>521706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57672</v>
      </c>
      <c r="I12" s="73"/>
    </row>
    <row r="13" spans="1:15" ht="20.100000000000001" customHeight="1" thickBot="1">
      <c r="B13" s="74" t="s">
        <v>19</v>
      </c>
      <c r="C13" s="75"/>
      <c r="D13" s="76" t="s">
        <v>179</v>
      </c>
      <c r="E13" s="77"/>
      <c r="F13" s="5"/>
      <c r="G13" s="6" t="s">
        <v>24</v>
      </c>
      <c r="H13" s="78" t="s">
        <v>180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181</v>
      </c>
      <c r="D17" s="86"/>
      <c r="E17" s="86"/>
      <c r="F17" s="87"/>
      <c r="G17" s="13">
        <v>1</v>
      </c>
      <c r="H17" s="15">
        <v>850</v>
      </c>
      <c r="I17" s="16">
        <f t="shared" ref="I17:I21" si="0">G17*H17</f>
        <v>850</v>
      </c>
    </row>
    <row r="18" spans="2:9" ht="20.100000000000001" customHeight="1">
      <c r="B18" s="28">
        <v>2</v>
      </c>
      <c r="C18" s="85" t="s">
        <v>185</v>
      </c>
      <c r="D18" s="86"/>
      <c r="E18" s="86"/>
      <c r="F18" s="87"/>
      <c r="G18" s="13">
        <v>1</v>
      </c>
      <c r="H18" s="15">
        <v>50</v>
      </c>
      <c r="I18" s="16">
        <f t="shared" si="0"/>
        <v>50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900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182</v>
      </c>
      <c r="D31" s="91"/>
      <c r="E31" s="91"/>
      <c r="F31" s="91"/>
      <c r="G31" s="13">
        <v>1</v>
      </c>
      <c r="H31" s="17"/>
      <c r="I31" s="16">
        <f>G31*H1</f>
        <v>0</v>
      </c>
    </row>
    <row r="32" spans="2:9" ht="20.100000000000001" customHeight="1">
      <c r="B32" s="28">
        <v>2</v>
      </c>
      <c r="C32" s="91" t="s">
        <v>183</v>
      </c>
      <c r="D32" s="91"/>
      <c r="E32" s="91"/>
      <c r="F32" s="91"/>
      <c r="G32" s="13">
        <v>1</v>
      </c>
      <c r="H32" s="17">
        <v>150</v>
      </c>
      <c r="I32" s="16">
        <f t="shared" ref="I32:I34" si="2">G32*H32</f>
        <v>150</v>
      </c>
    </row>
    <row r="33" spans="2:9" ht="20.100000000000001" customHeight="1">
      <c r="B33" s="28">
        <v>3</v>
      </c>
      <c r="C33" s="91" t="s">
        <v>184</v>
      </c>
      <c r="D33" s="91"/>
      <c r="E33" s="91"/>
      <c r="F33" s="91"/>
      <c r="G33" s="13">
        <v>1</v>
      </c>
      <c r="H33" s="17"/>
      <c r="I33" s="16">
        <f>H30033</f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1050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1050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0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</v>
      </c>
      <c r="G7" s="2" t="s">
        <v>7</v>
      </c>
      <c r="H7" s="63">
        <v>42918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42</v>
      </c>
      <c r="E10" s="71"/>
      <c r="F10" s="3"/>
      <c r="G10" s="4" t="s">
        <v>11</v>
      </c>
      <c r="H10" s="72">
        <v>27926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43</v>
      </c>
      <c r="G11" s="4" t="s">
        <v>25</v>
      </c>
      <c r="H11" s="72">
        <v>765836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77075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5" t="s">
        <v>9</v>
      </c>
      <c r="H15" s="2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4">
        <v>1</v>
      </c>
      <c r="C17" s="85" t="s">
        <v>45</v>
      </c>
      <c r="D17" s="86"/>
      <c r="E17" s="86"/>
      <c r="F17" s="87"/>
      <c r="G17" s="13">
        <v>1</v>
      </c>
      <c r="H17" s="15">
        <v>5</v>
      </c>
      <c r="I17" s="16">
        <f t="shared" ref="I17:I21" si="0">G17*H17</f>
        <v>5</v>
      </c>
    </row>
    <row r="18" spans="2:9" ht="20.100000000000001" customHeight="1">
      <c r="B18" s="2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4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4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4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4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4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4">
        <v>1</v>
      </c>
      <c r="C31" s="91" t="s">
        <v>46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24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4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4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105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105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17720</v>
      </c>
      <c r="G7" s="2" t="s">
        <v>7</v>
      </c>
      <c r="H7" s="63">
        <v>42924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186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187</v>
      </c>
      <c r="E10" s="71"/>
      <c r="F10" s="3"/>
      <c r="G10" s="4" t="s">
        <v>11</v>
      </c>
      <c r="H10" s="72">
        <v>22730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188</v>
      </c>
      <c r="G11" s="4" t="s">
        <v>25</v>
      </c>
      <c r="H11" s="72">
        <v>95880</v>
      </c>
      <c r="I11" s="73"/>
    </row>
    <row r="12" spans="1:15" ht="20.100000000000001" customHeight="1">
      <c r="B12" s="68" t="s">
        <v>13</v>
      </c>
      <c r="C12" s="69"/>
      <c r="D12" s="70">
        <v>2015</v>
      </c>
      <c r="E12" s="71"/>
      <c r="F12" s="3"/>
      <c r="G12" s="4" t="s">
        <v>14</v>
      </c>
      <c r="H12" s="72">
        <v>55199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189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135</v>
      </c>
      <c r="D17" s="86"/>
      <c r="E17" s="86"/>
      <c r="F17" s="87"/>
      <c r="G17" s="13">
        <v>2</v>
      </c>
      <c r="H17" s="15">
        <v>750</v>
      </c>
      <c r="I17" s="16">
        <f t="shared" ref="I17:I21" si="0">G17*H17</f>
        <v>1500</v>
      </c>
    </row>
    <row r="18" spans="2:9" ht="20.100000000000001" customHeight="1">
      <c r="B18" s="28">
        <v>2</v>
      </c>
      <c r="C18" s="85" t="s">
        <v>134</v>
      </c>
      <c r="D18" s="86"/>
      <c r="E18" s="86"/>
      <c r="F18" s="87"/>
      <c r="G18" s="13">
        <v>1</v>
      </c>
      <c r="H18" s="15">
        <v>350</v>
      </c>
      <c r="I18" s="16">
        <f t="shared" si="0"/>
        <v>350</v>
      </c>
    </row>
    <row r="19" spans="2:9" ht="20.100000000000001" customHeight="1">
      <c r="B19" s="28">
        <v>3</v>
      </c>
      <c r="C19" s="85" t="s">
        <v>190</v>
      </c>
      <c r="D19" s="86"/>
      <c r="E19" s="86"/>
      <c r="F19" s="87"/>
      <c r="G19" s="13">
        <v>1</v>
      </c>
      <c r="H19" s="15">
        <v>350</v>
      </c>
      <c r="I19" s="16">
        <f t="shared" si="0"/>
        <v>350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2200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191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28">
        <v>2</v>
      </c>
      <c r="C32" s="91" t="s">
        <v>192</v>
      </c>
      <c r="D32" s="91"/>
      <c r="E32" s="91"/>
      <c r="F32" s="91"/>
      <c r="G32" s="13">
        <v>1</v>
      </c>
      <c r="H32" s="17">
        <v>100</v>
      </c>
      <c r="I32" s="16">
        <f t="shared" ref="I32:I34" si="2">G32*H32</f>
        <v>100</v>
      </c>
    </row>
    <row r="33" spans="2:9" ht="20.100000000000001" customHeight="1">
      <c r="B33" s="28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2450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2450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17721</v>
      </c>
      <c r="G7" s="2" t="s">
        <v>7</v>
      </c>
      <c r="H7" s="63">
        <v>42954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145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146</v>
      </c>
      <c r="E10" s="71"/>
      <c r="F10" s="3"/>
      <c r="G10" s="4" t="s">
        <v>11</v>
      </c>
      <c r="H10" s="72">
        <v>98</v>
      </c>
      <c r="I10" s="73"/>
    </row>
    <row r="11" spans="1:15" ht="20.100000000000001" customHeight="1">
      <c r="B11" s="68" t="s">
        <v>12</v>
      </c>
      <c r="C11" s="69"/>
      <c r="D11" s="70" t="s">
        <v>76</v>
      </c>
      <c r="E11" s="71"/>
      <c r="F11" s="11" t="s">
        <v>34</v>
      </c>
      <c r="G11" s="4" t="s">
        <v>25</v>
      </c>
      <c r="H11" s="72">
        <v>391032</v>
      </c>
      <c r="I11" s="73"/>
    </row>
    <row r="12" spans="1:15" ht="20.100000000000001" customHeight="1">
      <c r="B12" s="68" t="s">
        <v>13</v>
      </c>
      <c r="C12" s="69"/>
      <c r="D12" s="70">
        <v>2006</v>
      </c>
      <c r="E12" s="71"/>
      <c r="F12" s="3"/>
      <c r="G12" s="4" t="s">
        <v>14</v>
      </c>
      <c r="H12" s="72">
        <v>148700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147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8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8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8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193</v>
      </c>
      <c r="D31" s="91"/>
      <c r="E31" s="91"/>
      <c r="F31" s="91"/>
      <c r="G31" s="13">
        <v>1</v>
      </c>
      <c r="H31" s="17">
        <v>200</v>
      </c>
      <c r="I31" s="16">
        <f>G31*H31</f>
        <v>200</v>
      </c>
    </row>
    <row r="32" spans="2:9" ht="20.100000000000001" customHeight="1">
      <c r="B32" s="28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8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8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17722</v>
      </c>
      <c r="G7" s="2" t="s">
        <v>7</v>
      </c>
      <c r="H7" s="63">
        <v>42954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194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195</v>
      </c>
      <c r="E10" s="71"/>
      <c r="F10" s="3"/>
      <c r="G10" s="4" t="s">
        <v>11</v>
      </c>
      <c r="H10" s="72">
        <v>852962</v>
      </c>
      <c r="I10" s="73"/>
    </row>
    <row r="11" spans="1:15" ht="20.100000000000001" customHeight="1">
      <c r="B11" s="68" t="s">
        <v>12</v>
      </c>
      <c r="C11" s="69"/>
      <c r="D11" s="70" t="s">
        <v>196</v>
      </c>
      <c r="E11" s="71"/>
      <c r="F11" s="11">
        <v>2010</v>
      </c>
      <c r="G11" s="4" t="s">
        <v>25</v>
      </c>
      <c r="H11" s="72">
        <v>715398</v>
      </c>
      <c r="I11" s="73"/>
    </row>
    <row r="12" spans="1:15" ht="20.100000000000001" customHeight="1">
      <c r="B12" s="68" t="s">
        <v>13</v>
      </c>
      <c r="C12" s="69"/>
      <c r="D12" s="70">
        <v>2010</v>
      </c>
      <c r="E12" s="71"/>
      <c r="F12" s="3"/>
      <c r="G12" s="4" t="s">
        <v>14</v>
      </c>
      <c r="H12" s="72">
        <v>160111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197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198</v>
      </c>
      <c r="D17" s="86"/>
      <c r="E17" s="86"/>
      <c r="F17" s="87"/>
      <c r="G17" s="13">
        <v>1</v>
      </c>
      <c r="H17" s="15">
        <v>650</v>
      </c>
      <c r="I17" s="16">
        <v>600</v>
      </c>
    </row>
    <row r="18" spans="2:9" ht="20.100000000000001" customHeight="1">
      <c r="B18" s="28">
        <v>2</v>
      </c>
      <c r="C18" s="85" t="s">
        <v>65</v>
      </c>
      <c r="D18" s="86"/>
      <c r="E18" s="86"/>
      <c r="F18" s="87"/>
      <c r="G18" s="13">
        <v>1</v>
      </c>
      <c r="H18" s="15">
        <v>120</v>
      </c>
      <c r="I18" s="16">
        <f t="shared" ref="I18:I21" si="0">G18*H18</f>
        <v>120</v>
      </c>
    </row>
    <row r="19" spans="2:9" ht="20.100000000000001" customHeight="1">
      <c r="B19" s="28">
        <v>3</v>
      </c>
      <c r="C19" s="85" t="s">
        <v>66</v>
      </c>
      <c r="D19" s="86"/>
      <c r="E19" s="86"/>
      <c r="F19" s="87"/>
      <c r="G19" s="13">
        <v>1</v>
      </c>
      <c r="H19" s="15">
        <v>280</v>
      </c>
      <c r="I19" s="16">
        <f t="shared" si="0"/>
        <v>280</v>
      </c>
    </row>
    <row r="20" spans="2:9" ht="20.100000000000001" customHeight="1">
      <c r="B20" s="28">
        <v>4</v>
      </c>
      <c r="C20" s="85" t="s">
        <v>199</v>
      </c>
      <c r="D20" s="86"/>
      <c r="E20" s="86"/>
      <c r="F20" s="87"/>
      <c r="G20" s="13">
        <v>1</v>
      </c>
      <c r="H20" s="15">
        <v>280</v>
      </c>
      <c r="I20" s="16">
        <f t="shared" si="0"/>
        <v>280</v>
      </c>
    </row>
    <row r="21" spans="2:9" ht="20.100000000000001" customHeight="1">
      <c r="B21" s="28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8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1280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8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8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8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8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8">
        <v>1</v>
      </c>
      <c r="C31" s="91" t="s">
        <v>200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28">
        <v>2</v>
      </c>
      <c r="C32" s="91" t="s">
        <v>201</v>
      </c>
      <c r="D32" s="91"/>
      <c r="E32" s="91"/>
      <c r="F32" s="91"/>
      <c r="G32" s="13">
        <v>0</v>
      </c>
      <c r="H32" s="17">
        <v>0</v>
      </c>
      <c r="I32" s="16">
        <f t="shared" ref="I32:I34" si="2">G32*H32</f>
        <v>0</v>
      </c>
    </row>
    <row r="33" spans="2:9" ht="20.100000000000001" customHeight="1">
      <c r="B33" s="28">
        <v>3</v>
      </c>
      <c r="C33" s="91" t="s">
        <v>202</v>
      </c>
      <c r="D33" s="91"/>
      <c r="E33" s="91"/>
      <c r="F33" s="91"/>
      <c r="G33" s="13">
        <v>1</v>
      </c>
      <c r="H33" s="17">
        <v>120</v>
      </c>
      <c r="I33" s="16">
        <f t="shared" si="2"/>
        <v>120</v>
      </c>
    </row>
    <row r="34" spans="2:9" ht="20.100000000000001" customHeight="1">
      <c r="B34" s="28">
        <v>4</v>
      </c>
      <c r="C34" s="91" t="s">
        <v>203</v>
      </c>
      <c r="D34" s="91"/>
      <c r="E34" s="91"/>
      <c r="F34" s="91"/>
      <c r="G34" s="13">
        <v>1</v>
      </c>
      <c r="H34" s="17">
        <v>60</v>
      </c>
      <c r="I34" s="16">
        <f t="shared" si="2"/>
        <v>60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330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1610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1610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43"/>
  <sheetViews>
    <sheetView rightToLeft="1" topLeftCell="A7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17723</v>
      </c>
      <c r="G7" s="2" t="s">
        <v>7</v>
      </c>
      <c r="H7" s="63">
        <v>42954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204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205</v>
      </c>
      <c r="E10" s="71"/>
      <c r="F10" s="3"/>
      <c r="G10" s="4" t="s">
        <v>11</v>
      </c>
      <c r="H10" s="72">
        <v>6232179</v>
      </c>
      <c r="I10" s="73"/>
    </row>
    <row r="11" spans="1:15" ht="20.100000000000001" customHeight="1">
      <c r="B11" s="68" t="s">
        <v>12</v>
      </c>
      <c r="C11" s="69"/>
      <c r="D11" s="70"/>
      <c r="E11" s="71"/>
      <c r="F11" s="11"/>
      <c r="G11" s="4" t="s">
        <v>25</v>
      </c>
      <c r="H11" s="72">
        <v>6232179</v>
      </c>
      <c r="I11" s="73"/>
    </row>
    <row r="12" spans="1:15" ht="20.100000000000001" customHeight="1">
      <c r="B12" s="68" t="s">
        <v>13</v>
      </c>
      <c r="C12" s="69"/>
      <c r="D12" s="70"/>
      <c r="E12" s="71"/>
      <c r="F12" s="3"/>
      <c r="G12" s="4" t="s">
        <v>14</v>
      </c>
      <c r="H12" s="72">
        <v>48879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206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65</v>
      </c>
      <c r="D17" s="86"/>
      <c r="E17" s="86"/>
      <c r="F17" s="87"/>
      <c r="G17" s="13">
        <v>1</v>
      </c>
      <c r="H17" s="15">
        <v>180</v>
      </c>
      <c r="I17" s="16">
        <v>160</v>
      </c>
    </row>
    <row r="18" spans="2:9" ht="20.100000000000001" customHeight="1">
      <c r="B18" s="32">
        <v>2</v>
      </c>
      <c r="C18" s="85" t="s">
        <v>66</v>
      </c>
      <c r="D18" s="86"/>
      <c r="E18" s="86"/>
      <c r="F18" s="87"/>
      <c r="G18" s="13">
        <v>4</v>
      </c>
      <c r="H18" s="15">
        <v>70</v>
      </c>
      <c r="I18" s="16">
        <f t="shared" ref="I18:I21" si="0">G18*H18</f>
        <v>280</v>
      </c>
    </row>
    <row r="19" spans="2:9" ht="20.100000000000001" customHeight="1">
      <c r="B19" s="32">
        <v>3</v>
      </c>
      <c r="C19" s="85" t="s">
        <v>207</v>
      </c>
      <c r="D19" s="86"/>
      <c r="E19" s="86"/>
      <c r="F19" s="87"/>
      <c r="G19" s="13">
        <v>1</v>
      </c>
      <c r="H19" s="15">
        <v>425</v>
      </c>
      <c r="I19" s="16">
        <f t="shared" si="0"/>
        <v>425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865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208</v>
      </c>
      <c r="D31" s="91"/>
      <c r="E31" s="91"/>
      <c r="F31" s="91"/>
      <c r="G31" s="13">
        <v>1</v>
      </c>
      <c r="H31" s="17">
        <v>350</v>
      </c>
      <c r="I31" s="16">
        <f>G31*H31</f>
        <v>350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1215</v>
      </c>
    </row>
    <row r="37" spans="2:9" ht="20.100000000000001" customHeight="1" thickBot="1">
      <c r="B37" s="109" t="s">
        <v>209</v>
      </c>
      <c r="C37" s="107"/>
      <c r="D37" s="107"/>
      <c r="E37" s="107"/>
      <c r="F37" s="34"/>
      <c r="G37" s="17"/>
      <c r="H37" s="16"/>
      <c r="I37" s="35">
        <v>70</v>
      </c>
    </row>
    <row r="38" spans="2:9" ht="28.5" customHeight="1" thickBot="1">
      <c r="B38" s="102" t="s">
        <v>30</v>
      </c>
      <c r="C38" s="102"/>
      <c r="D38" s="102"/>
      <c r="E38" s="102"/>
      <c r="F38" s="102"/>
      <c r="G38" s="102"/>
      <c r="H38" s="102"/>
      <c r="I38" s="20">
        <f>I36-I37</f>
        <v>1145</v>
      </c>
    </row>
    <row r="39" spans="2:9" ht="27" customHeight="1" thickBot="1">
      <c r="B39" s="103"/>
      <c r="C39" s="104"/>
      <c r="D39" s="104"/>
      <c r="E39" s="104"/>
      <c r="F39" s="104"/>
      <c r="G39" s="104"/>
      <c r="H39" s="104"/>
      <c r="I39" s="105"/>
    </row>
    <row r="40" spans="2:9" ht="20.100000000000001" customHeight="1">
      <c r="B40" s="9"/>
      <c r="C40" s="21" t="s">
        <v>27</v>
      </c>
      <c r="D40" s="95"/>
      <c r="E40" s="95"/>
      <c r="F40" s="95"/>
      <c r="G40" s="95"/>
      <c r="H40" s="95"/>
      <c r="I40" s="95"/>
    </row>
    <row r="41" spans="2:9" ht="20.100000000000001" customHeight="1">
      <c r="B41" s="9"/>
      <c r="C41" s="7" t="s">
        <v>18</v>
      </c>
      <c r="D41" s="9"/>
      <c r="E41" s="9"/>
      <c r="F41" s="9"/>
      <c r="G41" s="9"/>
      <c r="H41" s="9"/>
      <c r="I41" s="9"/>
    </row>
    <row r="42" spans="2:9" ht="20.100000000000001" customHeight="1">
      <c r="B42" s="9"/>
      <c r="C42" s="8"/>
      <c r="D42" s="8" t="s">
        <v>5</v>
      </c>
      <c r="E42" s="8"/>
      <c r="F42" s="8" t="s">
        <v>6</v>
      </c>
      <c r="G42" s="8"/>
      <c r="H42" s="8" t="s">
        <v>4</v>
      </c>
      <c r="I42" s="9"/>
    </row>
    <row r="43" spans="2:9" ht="20.100000000000001" customHeight="1">
      <c r="B43" s="9"/>
      <c r="C43" s="9"/>
      <c r="D43" s="9"/>
      <c r="E43" s="9"/>
      <c r="F43" s="9"/>
      <c r="G43" s="9"/>
      <c r="H43" s="9"/>
      <c r="I43" s="9"/>
    </row>
  </sheetData>
  <mergeCells count="44">
    <mergeCell ref="D40:I40"/>
    <mergeCell ref="B37:E37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8:H38"/>
    <mergeCell ref="B39:I39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2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17724</v>
      </c>
      <c r="G7" s="2" t="s">
        <v>7</v>
      </c>
      <c r="H7" s="63">
        <v>42924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210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211</v>
      </c>
      <c r="E10" s="71"/>
      <c r="F10" s="3"/>
      <c r="G10" s="4" t="s">
        <v>11</v>
      </c>
      <c r="H10" s="72">
        <v>19234</v>
      </c>
      <c r="I10" s="73"/>
    </row>
    <row r="11" spans="1:15" ht="20.100000000000001" customHeight="1">
      <c r="B11" s="68" t="s">
        <v>12</v>
      </c>
      <c r="C11" s="69"/>
      <c r="D11" s="70" t="s">
        <v>212</v>
      </c>
      <c r="E11" s="71"/>
      <c r="F11" s="11" t="s">
        <v>86</v>
      </c>
      <c r="G11" s="4" t="s">
        <v>25</v>
      </c>
      <c r="H11" s="72">
        <v>717106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45385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213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214</v>
      </c>
      <c r="D17" s="86"/>
      <c r="E17" s="86"/>
      <c r="F17" s="87"/>
      <c r="G17" s="13">
        <v>1</v>
      </c>
      <c r="H17" s="15">
        <v>800</v>
      </c>
      <c r="I17" s="16">
        <f t="shared" ref="I17:I21" si="0">G17*H17</f>
        <v>800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800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215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32">
        <v>2</v>
      </c>
      <c r="C32" s="91" t="s">
        <v>125</v>
      </c>
      <c r="D32" s="91"/>
      <c r="E32" s="91"/>
      <c r="F32" s="91"/>
      <c r="G32" s="13">
        <v>1</v>
      </c>
      <c r="H32" s="17">
        <v>150</v>
      </c>
      <c r="I32" s="16">
        <f t="shared" ref="I32:I34" si="2">G32*H32</f>
        <v>150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1050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1050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43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17725</v>
      </c>
      <c r="G7" s="2" t="s">
        <v>7</v>
      </c>
      <c r="H7" s="63">
        <v>42893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216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217</v>
      </c>
      <c r="E10" s="71"/>
      <c r="F10" s="3"/>
      <c r="G10" s="4" t="s">
        <v>11</v>
      </c>
      <c r="H10" s="72"/>
      <c r="I10" s="73"/>
    </row>
    <row r="11" spans="1:15" ht="20.100000000000001" customHeight="1">
      <c r="B11" s="68" t="s">
        <v>12</v>
      </c>
      <c r="C11" s="69"/>
      <c r="D11" s="70" t="s">
        <v>223</v>
      </c>
      <c r="E11" s="71"/>
      <c r="F11" s="11" t="s">
        <v>224</v>
      </c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>
        <v>2007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218</v>
      </c>
      <c r="D17" s="86"/>
      <c r="E17" s="86"/>
      <c r="F17" s="87"/>
      <c r="G17" s="13">
        <v>1</v>
      </c>
      <c r="H17" s="15">
        <v>150</v>
      </c>
      <c r="I17" s="16">
        <f t="shared" ref="I17:I21" si="0">G17*H17</f>
        <v>150</v>
      </c>
    </row>
    <row r="18" spans="2:9" ht="20.100000000000001" customHeight="1">
      <c r="B18" s="32">
        <v>2</v>
      </c>
      <c r="C18" s="85" t="s">
        <v>219</v>
      </c>
      <c r="D18" s="86"/>
      <c r="E18" s="86"/>
      <c r="F18" s="87"/>
      <c r="G18" s="13">
        <v>1</v>
      </c>
      <c r="H18" s="15">
        <v>130</v>
      </c>
      <c r="I18" s="16">
        <f t="shared" si="0"/>
        <v>130</v>
      </c>
    </row>
    <row r="19" spans="2:9" ht="20.100000000000001" customHeight="1">
      <c r="B19" s="32">
        <v>3</v>
      </c>
      <c r="C19" s="85" t="s">
        <v>220</v>
      </c>
      <c r="D19" s="86"/>
      <c r="E19" s="86"/>
      <c r="F19" s="87"/>
      <c r="G19" s="13">
        <v>1</v>
      </c>
      <c r="H19" s="15">
        <v>250</v>
      </c>
      <c r="I19" s="16">
        <f t="shared" si="0"/>
        <v>250</v>
      </c>
    </row>
    <row r="20" spans="2:9" ht="20.100000000000001" customHeight="1">
      <c r="B20" s="32">
        <v>4</v>
      </c>
      <c r="C20" s="85" t="s">
        <v>95</v>
      </c>
      <c r="D20" s="86"/>
      <c r="E20" s="86"/>
      <c r="F20" s="87"/>
      <c r="G20" s="13">
        <v>2</v>
      </c>
      <c r="H20" s="15">
        <v>65</v>
      </c>
      <c r="I20" s="16">
        <f t="shared" si="0"/>
        <v>130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660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 t="s">
        <v>121</v>
      </c>
      <c r="D25" s="86"/>
      <c r="E25" s="86"/>
      <c r="F25" s="87"/>
      <c r="G25" s="13">
        <v>1</v>
      </c>
      <c r="H25" s="15">
        <v>265</v>
      </c>
      <c r="I25" s="16">
        <f>G25*H25</f>
        <v>265</v>
      </c>
    </row>
    <row r="26" spans="2:9" ht="20.100000000000001" customHeight="1">
      <c r="B26" s="32">
        <v>2</v>
      </c>
      <c r="C26" s="85" t="s">
        <v>121</v>
      </c>
      <c r="D26" s="86"/>
      <c r="E26" s="86"/>
      <c r="F26" s="87"/>
      <c r="G26" s="13">
        <v>1</v>
      </c>
      <c r="H26" s="15">
        <v>265</v>
      </c>
      <c r="I26" s="16">
        <f>G26*H26</f>
        <v>265</v>
      </c>
    </row>
    <row r="27" spans="2:9" ht="20.100000000000001" customHeight="1">
      <c r="B27" s="32">
        <v>3</v>
      </c>
      <c r="C27" s="85" t="s">
        <v>97</v>
      </c>
      <c r="D27" s="86"/>
      <c r="E27" s="86"/>
      <c r="F27" s="87"/>
      <c r="G27" s="13">
        <v>1</v>
      </c>
      <c r="H27" s="15">
        <v>165</v>
      </c>
      <c r="I27" s="16">
        <f t="shared" ref="I27:I28" si="1">G27*H27</f>
        <v>165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695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123</v>
      </c>
      <c r="D31" s="91"/>
      <c r="E31" s="91"/>
      <c r="F31" s="91"/>
      <c r="G31" s="13">
        <v>1</v>
      </c>
      <c r="H31" s="17">
        <v>50</v>
      </c>
      <c r="I31" s="16">
        <f>G31*H31</f>
        <v>50</v>
      </c>
    </row>
    <row r="32" spans="2:9" ht="20.100000000000001" customHeight="1">
      <c r="B32" s="32">
        <v>2</v>
      </c>
      <c r="C32" s="91" t="s">
        <v>123</v>
      </c>
      <c r="D32" s="91"/>
      <c r="E32" s="91"/>
      <c r="F32" s="91"/>
      <c r="G32" s="13">
        <v>1</v>
      </c>
      <c r="H32" s="17">
        <v>50</v>
      </c>
      <c r="I32" s="16">
        <f t="shared" ref="I32:I35" si="2">G32*H32</f>
        <v>50</v>
      </c>
    </row>
    <row r="33" spans="2:9" ht="20.100000000000001" customHeight="1">
      <c r="B33" s="32">
        <v>3</v>
      </c>
      <c r="C33" s="91" t="s">
        <v>221</v>
      </c>
      <c r="D33" s="91"/>
      <c r="E33" s="91"/>
      <c r="F33" s="91"/>
      <c r="G33" s="13">
        <v>1</v>
      </c>
      <c r="H33" s="17">
        <v>100</v>
      </c>
      <c r="I33" s="16">
        <f t="shared" si="2"/>
        <v>100</v>
      </c>
    </row>
    <row r="34" spans="2:9" ht="20.100000000000001" customHeight="1">
      <c r="B34" s="36"/>
      <c r="C34" s="91" t="s">
        <v>231</v>
      </c>
      <c r="D34" s="91"/>
      <c r="E34" s="91"/>
      <c r="F34" s="91"/>
      <c r="G34" s="13">
        <v>1</v>
      </c>
      <c r="H34" s="17">
        <v>315</v>
      </c>
      <c r="I34" s="16">
        <f t="shared" si="2"/>
        <v>315</v>
      </c>
    </row>
    <row r="35" spans="2:9" ht="20.100000000000001" customHeight="1">
      <c r="B35" s="32">
        <v>4</v>
      </c>
      <c r="C35" s="91" t="s">
        <v>222</v>
      </c>
      <c r="D35" s="91"/>
      <c r="E35" s="91"/>
      <c r="F35" s="91"/>
      <c r="G35" s="13">
        <v>1</v>
      </c>
      <c r="H35" s="17">
        <v>100</v>
      </c>
      <c r="I35" s="16">
        <f t="shared" si="2"/>
        <v>100</v>
      </c>
    </row>
    <row r="36" spans="2:9" ht="20.100000000000001" customHeight="1" thickBot="1">
      <c r="B36" s="96" t="s">
        <v>17</v>
      </c>
      <c r="C36" s="97"/>
      <c r="D36" s="97"/>
      <c r="E36" s="97"/>
      <c r="F36" s="97"/>
      <c r="G36" s="97"/>
      <c r="H36" s="98"/>
      <c r="I36" s="16">
        <f>SUM(I31:I35)</f>
        <v>615</v>
      </c>
    </row>
    <row r="37" spans="2:9" ht="20.100000000000001" customHeight="1" thickBot="1">
      <c r="B37" s="99" t="s">
        <v>3</v>
      </c>
      <c r="C37" s="100"/>
      <c r="D37" s="100"/>
      <c r="E37" s="100"/>
      <c r="F37" s="101"/>
      <c r="G37" s="14"/>
      <c r="H37" s="20"/>
      <c r="I37" s="20">
        <f>I23+I29+I36</f>
        <v>1970</v>
      </c>
    </row>
    <row r="38" spans="2:9" ht="28.5" customHeight="1" thickBot="1">
      <c r="B38" s="102" t="s">
        <v>30</v>
      </c>
      <c r="C38" s="102"/>
      <c r="D38" s="102"/>
      <c r="E38" s="102"/>
      <c r="F38" s="102"/>
      <c r="G38" s="102"/>
      <c r="H38" s="102"/>
      <c r="I38" s="20">
        <f>I37</f>
        <v>1970</v>
      </c>
    </row>
    <row r="39" spans="2:9" ht="27" customHeight="1" thickBot="1">
      <c r="B39" s="103"/>
      <c r="C39" s="104"/>
      <c r="D39" s="104"/>
      <c r="E39" s="104"/>
      <c r="F39" s="104"/>
      <c r="G39" s="104"/>
      <c r="H39" s="104"/>
      <c r="I39" s="105"/>
    </row>
    <row r="40" spans="2:9" ht="20.100000000000001" customHeight="1">
      <c r="B40" s="9"/>
      <c r="C40" s="21" t="s">
        <v>27</v>
      </c>
      <c r="D40" s="95"/>
      <c r="E40" s="95"/>
      <c r="F40" s="95"/>
      <c r="G40" s="95"/>
      <c r="H40" s="95"/>
      <c r="I40" s="95"/>
    </row>
    <row r="41" spans="2:9" ht="20.100000000000001" customHeight="1">
      <c r="B41" s="9"/>
      <c r="C41" s="7" t="s">
        <v>18</v>
      </c>
      <c r="D41" s="9"/>
      <c r="E41" s="9"/>
      <c r="F41" s="9"/>
      <c r="G41" s="9"/>
      <c r="H41" s="9"/>
      <c r="I41" s="9"/>
    </row>
    <row r="42" spans="2:9" ht="20.100000000000001" customHeight="1">
      <c r="B42" s="9"/>
      <c r="C42" s="8"/>
      <c r="D42" s="8" t="s">
        <v>5</v>
      </c>
      <c r="E42" s="8"/>
      <c r="F42" s="8" t="s">
        <v>6</v>
      </c>
      <c r="G42" s="8"/>
      <c r="H42" s="8" t="s">
        <v>4</v>
      </c>
      <c r="I42" s="9"/>
    </row>
    <row r="43" spans="2:9" ht="20.100000000000001" customHeight="1">
      <c r="B43" s="9"/>
      <c r="C43" s="9"/>
      <c r="D43" s="9"/>
      <c r="E43" s="9"/>
      <c r="F43" s="9"/>
      <c r="G43" s="9"/>
      <c r="H43" s="9"/>
      <c r="I43" s="9"/>
    </row>
  </sheetData>
  <mergeCells count="44">
    <mergeCell ref="D40:I40"/>
    <mergeCell ref="C28:F28"/>
    <mergeCell ref="B29:H29"/>
    <mergeCell ref="B30:F30"/>
    <mergeCell ref="C31:F31"/>
    <mergeCell ref="C32:F32"/>
    <mergeCell ref="C33:F33"/>
    <mergeCell ref="C35:F35"/>
    <mergeCell ref="B36:H36"/>
    <mergeCell ref="B37:F37"/>
    <mergeCell ref="B38:H38"/>
    <mergeCell ref="B39:I39"/>
    <mergeCell ref="C34:F3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7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17726</v>
      </c>
      <c r="G7" s="2" t="s">
        <v>7</v>
      </c>
      <c r="H7" s="63">
        <v>42925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225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226</v>
      </c>
      <c r="E10" s="71"/>
      <c r="F10" s="3"/>
      <c r="G10" s="4" t="s">
        <v>11</v>
      </c>
      <c r="H10" s="72">
        <v>53534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>
        <v>723071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30268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227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95</v>
      </c>
      <c r="D17" s="86"/>
      <c r="E17" s="86"/>
      <c r="F17" s="87"/>
      <c r="G17" s="13">
        <v>1</v>
      </c>
      <c r="H17" s="15">
        <v>95</v>
      </c>
      <c r="I17" s="16">
        <f t="shared" ref="I17:I21" si="0">G17*H17</f>
        <v>95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95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 t="s">
        <v>96</v>
      </c>
      <c r="D25" s="86"/>
      <c r="E25" s="86"/>
      <c r="F25" s="87"/>
      <c r="G25" s="13">
        <v>3</v>
      </c>
      <c r="H25" s="15">
        <v>127.5</v>
      </c>
      <c r="I25" s="16">
        <f>G25*H25</f>
        <v>382.5</v>
      </c>
    </row>
    <row r="26" spans="2:9" ht="20.100000000000001" customHeight="1">
      <c r="B26" s="32">
        <v>2</v>
      </c>
      <c r="C26" s="85" t="s">
        <v>228</v>
      </c>
      <c r="D26" s="86"/>
      <c r="E26" s="86"/>
      <c r="F26" s="87"/>
      <c r="G26" s="13">
        <v>6</v>
      </c>
      <c r="H26" s="15">
        <v>0.5</v>
      </c>
      <c r="I26" s="16">
        <v>3</v>
      </c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385.5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229</v>
      </c>
      <c r="D31" s="91"/>
      <c r="E31" s="91"/>
      <c r="F31" s="91"/>
      <c r="G31" s="13">
        <v>1</v>
      </c>
      <c r="H31" s="17">
        <v>200</v>
      </c>
      <c r="I31" s="16">
        <f>G31*H31</f>
        <v>200</v>
      </c>
    </row>
    <row r="32" spans="2:9" ht="20.100000000000001" customHeight="1">
      <c r="B32" s="32">
        <v>2</v>
      </c>
      <c r="C32" s="91" t="s">
        <v>230</v>
      </c>
      <c r="D32" s="91"/>
      <c r="E32" s="91"/>
      <c r="F32" s="91"/>
      <c r="G32" s="13">
        <v>1</v>
      </c>
      <c r="H32" s="17">
        <v>0</v>
      </c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680.5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680.5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17727</v>
      </c>
      <c r="G7" s="2" t="s">
        <v>7</v>
      </c>
      <c r="H7" s="63"/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232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233</v>
      </c>
      <c r="E10" s="71"/>
      <c r="F10" s="3"/>
      <c r="G10" s="4" t="s">
        <v>11</v>
      </c>
      <c r="H10" s="72">
        <v>586582</v>
      </c>
      <c r="I10" s="73"/>
    </row>
    <row r="11" spans="1:15" ht="20.100000000000001" customHeight="1">
      <c r="B11" s="68" t="s">
        <v>12</v>
      </c>
      <c r="C11" s="69"/>
      <c r="D11" s="70" t="s">
        <v>234</v>
      </c>
      <c r="E11" s="71"/>
      <c r="F11" s="11"/>
      <c r="G11" s="4" t="s">
        <v>25</v>
      </c>
      <c r="H11" s="72">
        <v>24670</v>
      </c>
      <c r="I11" s="73"/>
    </row>
    <row r="12" spans="1:15" ht="20.100000000000001" customHeight="1">
      <c r="B12" s="68" t="s">
        <v>13</v>
      </c>
      <c r="C12" s="69"/>
      <c r="D12" s="70">
        <v>2013</v>
      </c>
      <c r="E12" s="71"/>
      <c r="F12" s="3"/>
      <c r="G12" s="4" t="s">
        <v>14</v>
      </c>
      <c r="H12" s="72">
        <v>20624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235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 t="s">
        <v>236</v>
      </c>
      <c r="D25" s="86"/>
      <c r="E25" s="86"/>
      <c r="F25" s="87"/>
      <c r="G25" s="13">
        <v>5</v>
      </c>
      <c r="H25" s="15">
        <v>150</v>
      </c>
      <c r="I25" s="16">
        <f>G25*H25</f>
        <v>750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750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88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850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850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7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17728</v>
      </c>
      <c r="G7" s="2" t="s">
        <v>7</v>
      </c>
      <c r="H7" s="63">
        <v>42927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232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/>
      <c r="E10" s="71"/>
      <c r="F10" s="3"/>
      <c r="G10" s="4" t="s">
        <v>11</v>
      </c>
      <c r="H10" s="72"/>
      <c r="I10" s="73"/>
    </row>
    <row r="11" spans="1:15" ht="20.100000000000001" customHeight="1">
      <c r="B11" s="68" t="s">
        <v>12</v>
      </c>
      <c r="C11" s="69"/>
      <c r="D11" s="70"/>
      <c r="E11" s="71"/>
      <c r="F11" s="11"/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/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237</v>
      </c>
      <c r="D17" s="86"/>
      <c r="E17" s="86"/>
      <c r="F17" s="87"/>
      <c r="G17" s="13">
        <v>1</v>
      </c>
      <c r="H17" s="15">
        <v>5</v>
      </c>
      <c r="I17" s="16">
        <f t="shared" ref="I17:I21" si="0">G17*H17</f>
        <v>5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/>
      <c r="D31" s="91"/>
      <c r="E31" s="91"/>
      <c r="F31" s="91"/>
      <c r="G31" s="13"/>
      <c r="H31" s="17"/>
      <c r="I31" s="16">
        <f>G31*H31</f>
        <v>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17729</v>
      </c>
      <c r="G7" s="2" t="s">
        <v>7</v>
      </c>
      <c r="H7" s="63">
        <v>42928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238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239</v>
      </c>
      <c r="E10" s="71"/>
      <c r="F10" s="3"/>
      <c r="G10" s="4" t="s">
        <v>11</v>
      </c>
      <c r="H10" s="72">
        <v>4321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 t="s">
        <v>241</v>
      </c>
      <c r="I11" s="73"/>
    </row>
    <row r="12" spans="1:15" ht="20.100000000000001" customHeight="1">
      <c r="B12" s="68" t="s">
        <v>13</v>
      </c>
      <c r="C12" s="69"/>
      <c r="D12" s="70">
        <v>2013</v>
      </c>
      <c r="E12" s="71"/>
      <c r="F12" s="3"/>
      <c r="G12" s="4" t="s">
        <v>14</v>
      </c>
      <c r="H12" s="72">
        <v>80628</v>
      </c>
      <c r="I12" s="73"/>
    </row>
    <row r="13" spans="1:15" ht="20.100000000000001" customHeight="1" thickBot="1">
      <c r="B13" s="74" t="s">
        <v>19</v>
      </c>
      <c r="C13" s="75"/>
      <c r="D13" s="76" t="s">
        <v>240</v>
      </c>
      <c r="E13" s="77"/>
      <c r="F13" s="5"/>
      <c r="G13" s="6" t="s">
        <v>24</v>
      </c>
      <c r="H13" s="78" t="s">
        <v>242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190</v>
      </c>
      <c r="D17" s="86"/>
      <c r="E17" s="86"/>
      <c r="F17" s="87"/>
      <c r="G17" s="13">
        <v>1</v>
      </c>
      <c r="H17" s="15">
        <v>350</v>
      </c>
      <c r="I17" s="16">
        <f t="shared" ref="I17:I21" si="0">G17*H17</f>
        <v>350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350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 t="s">
        <v>236</v>
      </c>
      <c r="D25" s="86"/>
      <c r="E25" s="86"/>
      <c r="F25" s="87"/>
      <c r="G25" s="13">
        <v>5</v>
      </c>
      <c r="H25" s="15">
        <v>150</v>
      </c>
      <c r="I25" s="16">
        <f>G25*H25</f>
        <v>750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750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243</v>
      </c>
      <c r="D31" s="91"/>
      <c r="E31" s="91"/>
      <c r="F31" s="91"/>
      <c r="G31" s="13">
        <v>1</v>
      </c>
      <c r="H31" s="17">
        <v>270</v>
      </c>
      <c r="I31" s="16">
        <f>G31*H31</f>
        <v>270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270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1370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1370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6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</v>
      </c>
      <c r="G7" s="2" t="s">
        <v>7</v>
      </c>
      <c r="H7" s="63">
        <v>42918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47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48</v>
      </c>
      <c r="E10" s="71"/>
      <c r="F10" s="3"/>
      <c r="G10" s="4" t="s">
        <v>11</v>
      </c>
      <c r="H10" s="72">
        <v>28706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49</v>
      </c>
      <c r="G11" s="4" t="s">
        <v>25</v>
      </c>
      <c r="H11" s="72">
        <v>495174</v>
      </c>
      <c r="I11" s="73"/>
    </row>
    <row r="12" spans="1:15" ht="20.100000000000001" customHeight="1">
      <c r="B12" s="68" t="s">
        <v>13</v>
      </c>
      <c r="C12" s="69"/>
      <c r="D12" s="70">
        <v>2010</v>
      </c>
      <c r="E12" s="71"/>
      <c r="F12" s="3"/>
      <c r="G12" s="4" t="s">
        <v>14</v>
      </c>
      <c r="H12" s="72">
        <v>321341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5" t="s">
        <v>9</v>
      </c>
      <c r="H15" s="2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4">
        <v>1</v>
      </c>
      <c r="C17" s="85" t="s">
        <v>51</v>
      </c>
      <c r="D17" s="86"/>
      <c r="E17" s="86"/>
      <c r="F17" s="87"/>
      <c r="G17" s="13">
        <v>1</v>
      </c>
      <c r="H17" s="15">
        <v>15</v>
      </c>
      <c r="I17" s="16">
        <f t="shared" ref="I17:I21" si="0">G17*H17</f>
        <v>15</v>
      </c>
    </row>
    <row r="18" spans="2:9" ht="20.100000000000001" customHeight="1">
      <c r="B18" s="24">
        <v>2</v>
      </c>
      <c r="C18" s="85" t="s">
        <v>52</v>
      </c>
      <c r="D18" s="86"/>
      <c r="E18" s="86"/>
      <c r="F18" s="87"/>
      <c r="G18" s="13">
        <v>1</v>
      </c>
      <c r="H18" s="15">
        <v>25</v>
      </c>
      <c r="I18" s="16">
        <f t="shared" si="0"/>
        <v>25</v>
      </c>
    </row>
    <row r="19" spans="2:9" ht="20.100000000000001" customHeight="1">
      <c r="B19" s="24">
        <v>3</v>
      </c>
      <c r="C19" s="85" t="s">
        <v>53</v>
      </c>
      <c r="D19" s="86"/>
      <c r="E19" s="86"/>
      <c r="F19" s="87"/>
      <c r="G19" s="13">
        <v>1</v>
      </c>
      <c r="H19" s="15">
        <v>5</v>
      </c>
      <c r="I19" s="16">
        <f t="shared" si="0"/>
        <v>5</v>
      </c>
    </row>
    <row r="20" spans="2:9" ht="20.100000000000001" customHeight="1">
      <c r="B20" s="2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4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45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4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4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4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4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4">
        <v>1</v>
      </c>
      <c r="C31" s="91" t="s">
        <v>54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24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4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4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145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145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17730</v>
      </c>
      <c r="G7" s="2" t="s">
        <v>7</v>
      </c>
      <c r="H7" s="63">
        <v>42928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244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245</v>
      </c>
      <c r="E10" s="71"/>
      <c r="F10" s="3"/>
      <c r="G10" s="4" t="s">
        <v>11</v>
      </c>
      <c r="H10" s="72">
        <v>155664</v>
      </c>
      <c r="I10" s="73"/>
    </row>
    <row r="11" spans="1:15" ht="20.100000000000001" customHeight="1">
      <c r="B11" s="68" t="s">
        <v>12</v>
      </c>
      <c r="C11" s="69"/>
      <c r="D11" s="70" t="s">
        <v>246</v>
      </c>
      <c r="E11" s="71"/>
      <c r="F11" s="11">
        <v>2013</v>
      </c>
      <c r="G11" s="4" t="s">
        <v>25</v>
      </c>
      <c r="H11" s="72">
        <v>8292664</v>
      </c>
      <c r="I11" s="73"/>
    </row>
    <row r="12" spans="1:15" ht="20.100000000000001" customHeight="1">
      <c r="B12" s="68" t="s">
        <v>13</v>
      </c>
      <c r="C12" s="69"/>
      <c r="D12" s="70">
        <v>2013</v>
      </c>
      <c r="E12" s="71"/>
      <c r="F12" s="3"/>
      <c r="G12" s="4" t="s">
        <v>14</v>
      </c>
      <c r="H12" s="72">
        <v>19773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247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95</v>
      </c>
      <c r="D17" s="86"/>
      <c r="E17" s="86"/>
      <c r="F17" s="87"/>
      <c r="G17" s="13">
        <v>1</v>
      </c>
      <c r="H17" s="15">
        <v>130</v>
      </c>
      <c r="I17" s="16">
        <f t="shared" ref="I17:I21" si="0">G17*H17</f>
        <v>130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130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 t="s">
        <v>248</v>
      </c>
      <c r="D25" s="86"/>
      <c r="E25" s="86"/>
      <c r="F25" s="87"/>
      <c r="G25" s="13">
        <v>1</v>
      </c>
      <c r="H25" s="15">
        <v>510</v>
      </c>
      <c r="I25" s="16">
        <f>G25*H25</f>
        <v>510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510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249</v>
      </c>
      <c r="D31" s="91"/>
      <c r="E31" s="91"/>
      <c r="F31" s="91"/>
      <c r="G31" s="13">
        <v>2</v>
      </c>
      <c r="H31" s="17">
        <v>75</v>
      </c>
      <c r="I31" s="16">
        <f>G31*H31</f>
        <v>150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790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790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17731</v>
      </c>
      <c r="G7" s="2" t="s">
        <v>7</v>
      </c>
      <c r="H7" s="63">
        <v>43076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250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251</v>
      </c>
      <c r="E10" s="71"/>
      <c r="F10" s="3"/>
      <c r="G10" s="4" t="s">
        <v>11</v>
      </c>
      <c r="H10" s="72">
        <v>39853</v>
      </c>
      <c r="I10" s="73"/>
    </row>
    <row r="11" spans="1:15" ht="20.100000000000001" customHeight="1">
      <c r="B11" s="68" t="s">
        <v>12</v>
      </c>
      <c r="C11" s="69"/>
      <c r="D11" s="70" t="s">
        <v>76</v>
      </c>
      <c r="E11" s="71"/>
      <c r="F11" s="11" t="s">
        <v>34</v>
      </c>
      <c r="G11" s="4" t="s">
        <v>25</v>
      </c>
      <c r="H11" s="72">
        <v>228698</v>
      </c>
      <c r="I11" s="73"/>
    </row>
    <row r="12" spans="1:15" ht="20.100000000000001" customHeight="1">
      <c r="B12" s="68" t="s">
        <v>13</v>
      </c>
      <c r="C12" s="69"/>
      <c r="D12" s="70">
        <v>2011</v>
      </c>
      <c r="E12" s="71"/>
      <c r="F12" s="3"/>
      <c r="G12" s="4" t="s">
        <v>14</v>
      </c>
      <c r="H12" s="72">
        <v>85100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252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253</v>
      </c>
      <c r="D17" s="86"/>
      <c r="E17" s="86"/>
      <c r="F17" s="87"/>
      <c r="G17" s="13">
        <v>1</v>
      </c>
      <c r="H17" s="15">
        <v>30</v>
      </c>
      <c r="I17" s="16">
        <f t="shared" ref="I17:I21" si="0">G17*H17</f>
        <v>30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30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254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130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130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17732</v>
      </c>
      <c r="G7" s="2" t="s">
        <v>7</v>
      </c>
      <c r="H7" s="63">
        <v>42929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255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256</v>
      </c>
      <c r="E10" s="71"/>
      <c r="F10" s="3"/>
      <c r="G10" s="4" t="s">
        <v>11</v>
      </c>
      <c r="H10" s="72">
        <v>9218297</v>
      </c>
      <c r="I10" s="73"/>
    </row>
    <row r="11" spans="1:15" ht="20.100000000000001" customHeight="1">
      <c r="B11" s="68" t="s">
        <v>12</v>
      </c>
      <c r="C11" s="69"/>
      <c r="D11" s="70" t="s">
        <v>105</v>
      </c>
      <c r="E11" s="71"/>
      <c r="F11" s="11" t="s">
        <v>257</v>
      </c>
      <c r="G11" s="4" t="s">
        <v>25</v>
      </c>
      <c r="H11" s="72">
        <v>76082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20946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258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260</v>
      </c>
      <c r="D17" s="86"/>
      <c r="E17" s="86"/>
      <c r="F17" s="87"/>
      <c r="G17" s="13">
        <v>1</v>
      </c>
      <c r="H17" s="15">
        <v>35</v>
      </c>
      <c r="I17" s="16">
        <f t="shared" ref="I17:I21" si="0">G17*H17</f>
        <v>35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35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259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185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185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17733</v>
      </c>
      <c r="G7" s="2" t="s">
        <v>7</v>
      </c>
      <c r="H7" s="63">
        <v>42929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261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262</v>
      </c>
      <c r="E10" s="71"/>
      <c r="F10" s="3"/>
      <c r="G10" s="4" t="s">
        <v>11</v>
      </c>
      <c r="H10" s="72">
        <v>1297</v>
      </c>
      <c r="I10" s="73"/>
    </row>
    <row r="11" spans="1:15" ht="20.100000000000001" customHeight="1">
      <c r="B11" s="68" t="s">
        <v>12</v>
      </c>
      <c r="C11" s="69"/>
      <c r="D11" s="70" t="s">
        <v>263</v>
      </c>
      <c r="E11" s="71"/>
      <c r="F11" s="11" t="s">
        <v>62</v>
      </c>
      <c r="G11" s="4" t="s">
        <v>25</v>
      </c>
      <c r="H11" s="72">
        <v>330313</v>
      </c>
      <c r="I11" s="73"/>
    </row>
    <row r="12" spans="1:15" ht="20.100000000000001" customHeight="1">
      <c r="B12" s="68" t="s">
        <v>13</v>
      </c>
      <c r="C12" s="69"/>
      <c r="D12" s="70">
        <v>2004</v>
      </c>
      <c r="E12" s="71"/>
      <c r="F12" s="3"/>
      <c r="G12" s="4" t="s">
        <v>14</v>
      </c>
      <c r="H12" s="72">
        <v>265068</v>
      </c>
      <c r="I12" s="73"/>
    </row>
    <row r="13" spans="1:15" ht="20.100000000000001" customHeight="1" thickBot="1">
      <c r="B13" s="74" t="s">
        <v>19</v>
      </c>
      <c r="C13" s="75"/>
      <c r="D13" s="76" t="s">
        <v>264</v>
      </c>
      <c r="E13" s="77"/>
      <c r="F13" s="5"/>
      <c r="G13" s="6" t="s">
        <v>24</v>
      </c>
      <c r="H13" s="78" t="s">
        <v>265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266</v>
      </c>
      <c r="D17" s="86"/>
      <c r="E17" s="86"/>
      <c r="F17" s="87"/>
      <c r="G17" s="13">
        <v>1</v>
      </c>
      <c r="H17" s="15">
        <v>850</v>
      </c>
      <c r="I17" s="16">
        <f t="shared" ref="I17:I21" si="0">G17*H17</f>
        <v>850</v>
      </c>
    </row>
    <row r="18" spans="2:9" ht="20.100000000000001" customHeight="1">
      <c r="B18" s="32">
        <v>2</v>
      </c>
      <c r="C18" s="85" t="s">
        <v>269</v>
      </c>
      <c r="D18" s="86"/>
      <c r="E18" s="86"/>
      <c r="F18" s="87"/>
      <c r="G18" s="13">
        <v>1</v>
      </c>
      <c r="H18" s="15">
        <v>50</v>
      </c>
      <c r="I18" s="16">
        <f t="shared" si="0"/>
        <v>50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900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267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32">
        <v>2</v>
      </c>
      <c r="C32" s="91" t="s">
        <v>268</v>
      </c>
      <c r="D32" s="91"/>
      <c r="E32" s="91"/>
      <c r="F32" s="91"/>
      <c r="G32" s="13">
        <v>1</v>
      </c>
      <c r="H32" s="17">
        <v>100</v>
      </c>
      <c r="I32" s="16">
        <f t="shared" ref="I32:I34" si="2">G32*H32</f>
        <v>100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1150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1150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17734</v>
      </c>
      <c r="G7" s="2" t="s">
        <v>7</v>
      </c>
      <c r="H7" s="63">
        <v>42930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270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>
        <v>154022</v>
      </c>
      <c r="E10" s="71"/>
      <c r="F10" s="3"/>
      <c r="G10" s="4" t="s">
        <v>11</v>
      </c>
      <c r="H10" s="72">
        <v>1901501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271</v>
      </c>
      <c r="G11" s="4" t="s">
        <v>25</v>
      </c>
      <c r="H11" s="72">
        <v>395506</v>
      </c>
      <c r="I11" s="73"/>
    </row>
    <row r="12" spans="1:15" ht="20.100000000000001" customHeight="1">
      <c r="B12" s="68" t="s">
        <v>13</v>
      </c>
      <c r="C12" s="69"/>
      <c r="D12" s="70">
        <v>2017</v>
      </c>
      <c r="E12" s="71"/>
      <c r="F12" s="3"/>
      <c r="G12" s="4" t="s">
        <v>14</v>
      </c>
      <c r="H12" s="72">
        <v>20900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272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 t="s">
        <v>95</v>
      </c>
      <c r="D17" s="86"/>
      <c r="E17" s="86"/>
      <c r="F17" s="87"/>
      <c r="G17" s="13">
        <v>1</v>
      </c>
      <c r="H17" s="15">
        <v>285</v>
      </c>
      <c r="I17" s="16">
        <f t="shared" ref="I17:I21" si="0">G17*H17</f>
        <v>285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285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 t="s">
        <v>273</v>
      </c>
      <c r="D25" s="86"/>
      <c r="E25" s="86"/>
      <c r="F25" s="87"/>
      <c r="G25" s="13">
        <v>5</v>
      </c>
      <c r="H25" s="15">
        <v>127.5</v>
      </c>
      <c r="I25" s="16">
        <f>G25*H25</f>
        <v>637.5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637.5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274</v>
      </c>
      <c r="D31" s="91"/>
      <c r="E31" s="91"/>
      <c r="F31" s="91"/>
      <c r="G31" s="13">
        <v>1</v>
      </c>
      <c r="H31" s="17">
        <v>50</v>
      </c>
      <c r="I31" s="16">
        <f>G31*H31</f>
        <v>50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972.5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972.5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17735</v>
      </c>
      <c r="G7" s="2" t="s">
        <v>7</v>
      </c>
      <c r="H7" s="63">
        <v>42930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275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276</v>
      </c>
      <c r="E10" s="71"/>
      <c r="F10" s="3"/>
      <c r="G10" s="4" t="s">
        <v>11</v>
      </c>
      <c r="H10" s="72">
        <v>54118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43</v>
      </c>
      <c r="G11" s="4" t="s">
        <v>25</v>
      </c>
      <c r="H11" s="72">
        <v>723136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9482</v>
      </c>
      <c r="I12" s="73"/>
    </row>
    <row r="13" spans="1:15" ht="20.100000000000001" customHeight="1" thickBot="1">
      <c r="B13" s="74" t="s">
        <v>19</v>
      </c>
      <c r="C13" s="75"/>
      <c r="D13" s="76" t="s">
        <v>277</v>
      </c>
      <c r="E13" s="77"/>
      <c r="F13" s="5"/>
      <c r="G13" s="6" t="s">
        <v>24</v>
      </c>
      <c r="H13" s="78" t="s">
        <v>278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3" t="s">
        <v>9</v>
      </c>
      <c r="H15" s="3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2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32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2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2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2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2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2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2">
        <v>1</v>
      </c>
      <c r="C31" s="91" t="s">
        <v>279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32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2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5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17736</v>
      </c>
      <c r="G7" s="2" t="s">
        <v>7</v>
      </c>
      <c r="H7" s="63">
        <v>42930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103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280</v>
      </c>
      <c r="E10" s="71"/>
      <c r="F10" s="3"/>
      <c r="G10" s="4" t="s">
        <v>11</v>
      </c>
      <c r="H10" s="72">
        <v>1162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106</v>
      </c>
      <c r="G11" s="4" t="s">
        <v>25</v>
      </c>
      <c r="H11" s="72">
        <v>528093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281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8" t="s">
        <v>9</v>
      </c>
      <c r="H15" s="3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7">
        <v>1</v>
      </c>
      <c r="C17" s="85" t="s">
        <v>282</v>
      </c>
      <c r="D17" s="86"/>
      <c r="E17" s="86"/>
      <c r="F17" s="87"/>
      <c r="G17" s="13">
        <v>1</v>
      </c>
      <c r="H17" s="15">
        <v>40</v>
      </c>
      <c r="I17" s="16">
        <f t="shared" ref="I17:I21" si="0">G17*H17</f>
        <v>40</v>
      </c>
    </row>
    <row r="18" spans="2:9" ht="20.100000000000001" customHeight="1">
      <c r="B18" s="37">
        <v>2</v>
      </c>
      <c r="C18" s="85" t="s">
        <v>283</v>
      </c>
      <c r="D18" s="86"/>
      <c r="E18" s="86"/>
      <c r="F18" s="87"/>
      <c r="G18" s="13">
        <v>1</v>
      </c>
      <c r="H18" s="15">
        <v>145</v>
      </c>
      <c r="I18" s="16">
        <f t="shared" si="0"/>
        <v>145</v>
      </c>
    </row>
    <row r="19" spans="2:9" ht="20.100000000000001" customHeight="1">
      <c r="B19" s="37">
        <v>3</v>
      </c>
      <c r="C19" s="85" t="s">
        <v>284</v>
      </c>
      <c r="D19" s="86"/>
      <c r="E19" s="86"/>
      <c r="F19" s="87"/>
      <c r="G19" s="13">
        <v>1</v>
      </c>
      <c r="H19" s="15">
        <v>110</v>
      </c>
      <c r="I19" s="16">
        <f t="shared" si="0"/>
        <v>110</v>
      </c>
    </row>
    <row r="20" spans="2:9" ht="20.100000000000001" customHeight="1">
      <c r="B20" s="3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295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7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7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7">
        <v>1</v>
      </c>
      <c r="C31" s="91" t="s">
        <v>285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3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445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445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17737</v>
      </c>
      <c r="G7" s="2" t="s">
        <v>7</v>
      </c>
      <c r="H7" s="63">
        <v>42931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286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287</v>
      </c>
      <c r="E10" s="71"/>
      <c r="F10" s="3"/>
      <c r="G10" s="4" t="s">
        <v>11</v>
      </c>
      <c r="H10" s="72">
        <v>806309</v>
      </c>
      <c r="I10" s="73"/>
    </row>
    <row r="11" spans="1:15" ht="20.100000000000001" customHeight="1">
      <c r="B11" s="68" t="s">
        <v>12</v>
      </c>
      <c r="C11" s="69"/>
      <c r="D11" s="70" t="s">
        <v>61</v>
      </c>
      <c r="E11" s="71"/>
      <c r="F11" s="11" t="s">
        <v>288</v>
      </c>
      <c r="G11" s="4" t="s">
        <v>25</v>
      </c>
      <c r="H11" s="72">
        <v>459711</v>
      </c>
      <c r="I11" s="73"/>
    </row>
    <row r="12" spans="1:15" ht="20.100000000000001" customHeight="1">
      <c r="B12" s="68" t="s">
        <v>13</v>
      </c>
      <c r="C12" s="69"/>
      <c r="D12" s="70">
        <v>2015</v>
      </c>
      <c r="E12" s="71"/>
      <c r="F12" s="3"/>
      <c r="G12" s="4" t="s">
        <v>14</v>
      </c>
      <c r="H12" s="72">
        <v>51039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289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8" t="s">
        <v>9</v>
      </c>
      <c r="H15" s="3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7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37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7">
        <v>1</v>
      </c>
      <c r="C25" s="85" t="s">
        <v>290</v>
      </c>
      <c r="D25" s="86"/>
      <c r="E25" s="86"/>
      <c r="F25" s="87"/>
      <c r="G25" s="13">
        <v>1</v>
      </c>
      <c r="H25" s="15">
        <v>50</v>
      </c>
      <c r="I25" s="16">
        <f>G25*H25</f>
        <v>50</v>
      </c>
    </row>
    <row r="26" spans="2:9" ht="20.100000000000001" customHeight="1">
      <c r="B26" s="37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7">
        <v>1</v>
      </c>
      <c r="C31" s="91"/>
      <c r="D31" s="91"/>
      <c r="E31" s="91"/>
      <c r="F31" s="91"/>
      <c r="G31" s="13"/>
      <c r="H31" s="17"/>
      <c r="I31" s="16">
        <f>G31*H31</f>
        <v>0</v>
      </c>
    </row>
    <row r="32" spans="2:9" ht="20.100000000000001" customHeight="1">
      <c r="B32" s="3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17738</v>
      </c>
      <c r="G7" s="2" t="s">
        <v>7</v>
      </c>
      <c r="H7" s="63"/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291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292</v>
      </c>
      <c r="E10" s="71"/>
      <c r="F10" s="3"/>
      <c r="G10" s="4" t="s">
        <v>11</v>
      </c>
      <c r="H10" s="72">
        <v>52878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>
        <v>759201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48160</v>
      </c>
      <c r="I12" s="73"/>
    </row>
    <row r="13" spans="1:15" ht="20.100000000000001" customHeight="1" thickBot="1">
      <c r="B13" s="74" t="s">
        <v>19</v>
      </c>
      <c r="C13" s="75"/>
      <c r="D13" s="76" t="s">
        <v>293</v>
      </c>
      <c r="E13" s="77"/>
      <c r="F13" s="5"/>
      <c r="G13" s="6" t="s">
        <v>24</v>
      </c>
      <c r="H13" s="78" t="s">
        <v>294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8" t="s">
        <v>9</v>
      </c>
      <c r="H15" s="3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7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37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7">
        <v>1</v>
      </c>
      <c r="C25" s="85" t="s">
        <v>295</v>
      </c>
      <c r="D25" s="86"/>
      <c r="E25" s="86"/>
      <c r="F25" s="87"/>
      <c r="G25" s="13">
        <v>5</v>
      </c>
      <c r="H25" s="15">
        <v>150</v>
      </c>
      <c r="I25" s="16">
        <f>G25*H25</f>
        <v>750</v>
      </c>
    </row>
    <row r="26" spans="2:9" ht="20.100000000000001" customHeight="1">
      <c r="B26" s="37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750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7">
        <v>1</v>
      </c>
      <c r="C31" s="91" t="s">
        <v>296</v>
      </c>
      <c r="D31" s="91"/>
      <c r="E31" s="91"/>
      <c r="F31" s="91"/>
      <c r="G31" s="13">
        <v>1</v>
      </c>
      <c r="H31" s="17">
        <v>50</v>
      </c>
      <c r="I31" s="16">
        <f>G31*H31</f>
        <v>50</v>
      </c>
    </row>
    <row r="32" spans="2:9" ht="20.100000000000001" customHeight="1">
      <c r="B32" s="37">
        <v>2</v>
      </c>
      <c r="C32" s="91" t="s">
        <v>88</v>
      </c>
      <c r="D32" s="91"/>
      <c r="E32" s="91"/>
      <c r="F32" s="91"/>
      <c r="G32" s="13">
        <v>1</v>
      </c>
      <c r="H32" s="17">
        <v>100</v>
      </c>
      <c r="I32" s="16">
        <f t="shared" ref="I32:I34" si="2">G32*H32</f>
        <v>100</v>
      </c>
    </row>
    <row r="33" spans="2:9" ht="20.100000000000001" customHeight="1">
      <c r="B33" s="3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900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900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17739</v>
      </c>
      <c r="G7" s="2" t="s">
        <v>7</v>
      </c>
      <c r="H7" s="63">
        <v>42931</v>
      </c>
      <c r="I7" s="63"/>
    </row>
    <row r="8" spans="1:15" ht="20.100000000000001" customHeight="1" thickBot="1"/>
    <row r="9" spans="1:15" ht="20.100000000000001" customHeight="1">
      <c r="B9" s="64" t="s">
        <v>23</v>
      </c>
      <c r="C9" s="65"/>
      <c r="D9" s="66" t="s">
        <v>297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298</v>
      </c>
      <c r="E10" s="71"/>
      <c r="F10" s="3"/>
      <c r="G10" s="4" t="s">
        <v>11</v>
      </c>
      <c r="H10" s="72">
        <v>60483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34</v>
      </c>
      <c r="G11" s="4" t="s">
        <v>25</v>
      </c>
      <c r="H11" s="72">
        <v>255144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41046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299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38" t="s">
        <v>9</v>
      </c>
      <c r="H15" s="3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7">
        <v>1</v>
      </c>
      <c r="C17" s="85" t="s">
        <v>300</v>
      </c>
      <c r="D17" s="86"/>
      <c r="E17" s="86"/>
      <c r="F17" s="87"/>
      <c r="G17" s="13">
        <v>1</v>
      </c>
      <c r="H17" s="15">
        <v>250</v>
      </c>
      <c r="I17" s="16">
        <f t="shared" ref="I17:I21" si="0">G17*H17</f>
        <v>250</v>
      </c>
    </row>
    <row r="18" spans="2:9" ht="20.100000000000001" customHeight="1">
      <c r="B18" s="37">
        <v>2</v>
      </c>
      <c r="C18" s="85" t="s">
        <v>301</v>
      </c>
      <c r="D18" s="86"/>
      <c r="E18" s="86"/>
      <c r="F18" s="87"/>
      <c r="G18" s="13">
        <v>1</v>
      </c>
      <c r="H18" s="15">
        <v>350</v>
      </c>
      <c r="I18" s="16">
        <f t="shared" si="0"/>
        <v>350</v>
      </c>
    </row>
    <row r="19" spans="2:9" ht="20.100000000000001" customHeight="1">
      <c r="B19" s="37">
        <v>3</v>
      </c>
      <c r="C19" s="85" t="s">
        <v>66</v>
      </c>
      <c r="D19" s="86"/>
      <c r="E19" s="86"/>
      <c r="F19" s="87"/>
      <c r="G19" s="13">
        <v>4</v>
      </c>
      <c r="H19" s="15">
        <v>62.5</v>
      </c>
      <c r="I19" s="16">
        <f t="shared" si="0"/>
        <v>250</v>
      </c>
    </row>
    <row r="20" spans="2:9" ht="20.100000000000001" customHeight="1">
      <c r="B20" s="37">
        <v>4</v>
      </c>
      <c r="C20" s="85" t="s">
        <v>36</v>
      </c>
      <c r="D20" s="86"/>
      <c r="E20" s="86"/>
      <c r="F20" s="87"/>
      <c r="G20" s="13">
        <v>1</v>
      </c>
      <c r="H20" s="15">
        <v>175</v>
      </c>
      <c r="I20" s="16">
        <f t="shared" si="0"/>
        <v>175</v>
      </c>
    </row>
    <row r="21" spans="2:9" ht="20.100000000000001" customHeight="1">
      <c r="B21" s="37">
        <v>5</v>
      </c>
      <c r="C21" s="85" t="s">
        <v>149</v>
      </c>
      <c r="D21" s="86"/>
      <c r="E21" s="86"/>
      <c r="F21" s="87"/>
      <c r="G21" s="13">
        <v>4</v>
      </c>
      <c r="H21" s="15">
        <v>60</v>
      </c>
      <c r="I21" s="16">
        <f t="shared" si="0"/>
        <v>240</v>
      </c>
    </row>
    <row r="22" spans="2:9" ht="20.100000000000001" customHeight="1">
      <c r="B22" s="37">
        <v>6</v>
      </c>
      <c r="C22" s="85" t="s">
        <v>28</v>
      </c>
      <c r="D22" s="86"/>
      <c r="E22" s="86"/>
      <c r="F22" s="87"/>
      <c r="G22" s="13">
        <v>1</v>
      </c>
      <c r="H22" s="15">
        <v>25</v>
      </c>
      <c r="I22" s="16">
        <f>G22*H22</f>
        <v>25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1290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7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7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7">
        <v>1</v>
      </c>
      <c r="C31" s="91" t="s">
        <v>302</v>
      </c>
      <c r="D31" s="91"/>
      <c r="E31" s="91"/>
      <c r="F31" s="91"/>
      <c r="G31" s="13">
        <v>1</v>
      </c>
      <c r="H31" s="17">
        <v>350</v>
      </c>
      <c r="I31" s="16">
        <f>G31*H31</f>
        <v>350</v>
      </c>
    </row>
    <row r="32" spans="2:9" ht="20.100000000000001" customHeight="1">
      <c r="B32" s="3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1640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1640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2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</v>
      </c>
      <c r="G7" s="2" t="s">
        <v>7</v>
      </c>
      <c r="H7" s="63">
        <v>42919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55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56</v>
      </c>
      <c r="E10" s="71"/>
      <c r="F10" s="3"/>
      <c r="G10" s="4" t="s">
        <v>11</v>
      </c>
      <c r="H10" s="72">
        <v>13173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49</v>
      </c>
      <c r="G11" s="4" t="s">
        <v>25</v>
      </c>
      <c r="H11" s="72">
        <v>438206</v>
      </c>
      <c r="I11" s="73"/>
    </row>
    <row r="12" spans="1:15" ht="20.100000000000001" customHeight="1">
      <c r="B12" s="68" t="s">
        <v>13</v>
      </c>
      <c r="C12" s="69"/>
      <c r="D12" s="70">
        <v>2008</v>
      </c>
      <c r="E12" s="71"/>
      <c r="F12" s="3"/>
      <c r="G12" s="4" t="s">
        <v>14</v>
      </c>
      <c r="H12" s="72">
        <v>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5" t="s">
        <v>9</v>
      </c>
      <c r="H15" s="2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4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4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4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4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4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4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4">
        <v>1</v>
      </c>
      <c r="C31" s="91" t="s">
        <v>58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24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4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4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17740</v>
      </c>
      <c r="G7" s="2" t="s">
        <v>7</v>
      </c>
      <c r="H7" s="63">
        <v>42931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303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304</v>
      </c>
      <c r="E10" s="71"/>
      <c r="F10" s="3"/>
      <c r="G10" s="4" t="s">
        <v>11</v>
      </c>
      <c r="H10" s="72" t="s">
        <v>306</v>
      </c>
      <c r="I10" s="73"/>
    </row>
    <row r="11" spans="1:15" ht="20.100000000000001" customHeight="1">
      <c r="B11" s="68" t="s">
        <v>12</v>
      </c>
      <c r="C11" s="69"/>
      <c r="D11" s="70" t="s">
        <v>80</v>
      </c>
      <c r="E11" s="71"/>
      <c r="F11" s="11"/>
      <c r="G11" s="4" t="s">
        <v>25</v>
      </c>
      <c r="H11" s="72">
        <v>3852</v>
      </c>
      <c r="I11" s="73"/>
    </row>
    <row r="12" spans="1:15" ht="20.100000000000001" customHeight="1">
      <c r="B12" s="68" t="s">
        <v>13</v>
      </c>
      <c r="C12" s="69"/>
      <c r="D12" s="70">
        <v>2001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 t="s">
        <v>305</v>
      </c>
      <c r="E13" s="77"/>
      <c r="F13" s="5"/>
      <c r="G13" s="6" t="s">
        <v>24</v>
      </c>
      <c r="H13" s="78" t="s">
        <v>307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0" t="s">
        <v>9</v>
      </c>
      <c r="H15" s="40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9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39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9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9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9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9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9">
        <v>1</v>
      </c>
      <c r="C25" s="85" t="s">
        <v>308</v>
      </c>
      <c r="D25" s="86"/>
      <c r="E25" s="86"/>
      <c r="F25" s="87"/>
      <c r="G25" s="13">
        <v>4</v>
      </c>
      <c r="H25" s="15">
        <v>66.25</v>
      </c>
      <c r="I25" s="16">
        <f>G25*H25</f>
        <v>265</v>
      </c>
    </row>
    <row r="26" spans="2:9" ht="20.100000000000001" customHeight="1">
      <c r="B26" s="39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9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9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265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9">
        <v>1</v>
      </c>
      <c r="C31" s="91" t="s">
        <v>309</v>
      </c>
      <c r="D31" s="91"/>
      <c r="E31" s="91"/>
      <c r="F31" s="91"/>
      <c r="G31" s="13">
        <v>1</v>
      </c>
      <c r="H31" s="17">
        <v>30</v>
      </c>
      <c r="I31" s="16">
        <f>G31*H31</f>
        <v>30</v>
      </c>
    </row>
    <row r="32" spans="2:9" ht="20.100000000000001" customHeight="1">
      <c r="B32" s="39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9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9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295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295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17741</v>
      </c>
      <c r="G7" s="2" t="s">
        <v>7</v>
      </c>
      <c r="H7" s="63"/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310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311</v>
      </c>
      <c r="E10" s="71"/>
      <c r="F10" s="3"/>
      <c r="G10" s="4" t="s">
        <v>11</v>
      </c>
      <c r="H10" s="72" t="s">
        <v>312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43</v>
      </c>
      <c r="G11" s="4" t="s">
        <v>25</v>
      </c>
      <c r="H11" s="72">
        <v>723674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82862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313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0" t="s">
        <v>9</v>
      </c>
      <c r="H15" s="40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39">
        <v>1</v>
      </c>
      <c r="C17" s="85" t="s">
        <v>314</v>
      </c>
      <c r="D17" s="86"/>
      <c r="E17" s="86"/>
      <c r="F17" s="87"/>
      <c r="G17" s="13">
        <v>1</v>
      </c>
      <c r="H17" s="15">
        <v>1500</v>
      </c>
      <c r="I17" s="16">
        <f t="shared" ref="I17:I21" si="0">G17*H17</f>
        <v>1500</v>
      </c>
    </row>
    <row r="18" spans="2:9" ht="20.100000000000001" customHeight="1">
      <c r="B18" s="39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39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39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39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39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1500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39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39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39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39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39">
        <v>1</v>
      </c>
      <c r="C31" s="91" t="s">
        <v>315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39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39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39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1650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1650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3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17742</v>
      </c>
      <c r="G7" s="2" t="s">
        <v>7</v>
      </c>
      <c r="H7" s="63">
        <v>42931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316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317</v>
      </c>
      <c r="E10" s="71"/>
      <c r="F10" s="3"/>
      <c r="G10" s="4" t="s">
        <v>11</v>
      </c>
      <c r="H10" s="72">
        <v>1472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318</v>
      </c>
      <c r="G11" s="4" t="s">
        <v>25</v>
      </c>
      <c r="H11" s="72">
        <v>656278</v>
      </c>
      <c r="I11" s="73"/>
    </row>
    <row r="12" spans="1:15" ht="20.100000000000001" customHeight="1">
      <c r="B12" s="68" t="s">
        <v>13</v>
      </c>
      <c r="C12" s="69"/>
      <c r="D12" s="70">
        <v>2009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 t="s">
        <v>319</v>
      </c>
      <c r="E13" s="77"/>
      <c r="F13" s="5"/>
      <c r="G13" s="6" t="s">
        <v>24</v>
      </c>
      <c r="H13" s="78" t="s">
        <v>320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2" t="s">
        <v>9</v>
      </c>
      <c r="H15" s="4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1">
        <v>1</v>
      </c>
      <c r="C17" s="85" t="s">
        <v>323</v>
      </c>
      <c r="D17" s="86"/>
      <c r="E17" s="86"/>
      <c r="F17" s="87"/>
      <c r="G17" s="13">
        <v>1</v>
      </c>
      <c r="H17" s="15">
        <v>1730</v>
      </c>
      <c r="I17" s="16">
        <f t="shared" ref="I17:I21" si="0">G17*H17</f>
        <v>1730</v>
      </c>
    </row>
    <row r="18" spans="2:9" ht="20.100000000000001" customHeight="1">
      <c r="B18" s="41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1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1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1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1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1730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1">
        <v>1</v>
      </c>
      <c r="C25" s="85" t="s">
        <v>321</v>
      </c>
      <c r="D25" s="86"/>
      <c r="E25" s="86"/>
      <c r="F25" s="87"/>
      <c r="G25" s="13">
        <v>2</v>
      </c>
      <c r="H25" s="15">
        <v>60</v>
      </c>
      <c r="I25" s="16">
        <f>G25*H25</f>
        <v>120</v>
      </c>
    </row>
    <row r="26" spans="2:9" ht="20.100000000000001" customHeight="1">
      <c r="B26" s="41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1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1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120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1">
        <v>1</v>
      </c>
      <c r="C31" s="91" t="s">
        <v>322</v>
      </c>
      <c r="D31" s="91"/>
      <c r="E31" s="91"/>
      <c r="F31" s="91"/>
      <c r="G31" s="13">
        <v>1</v>
      </c>
      <c r="H31" s="17">
        <v>1150</v>
      </c>
      <c r="I31" s="16">
        <f>G31*H31</f>
        <v>1150</v>
      </c>
    </row>
    <row r="32" spans="2:9" ht="20.100000000000001" customHeight="1">
      <c r="B32" s="41">
        <v>2</v>
      </c>
      <c r="C32" s="91" t="s">
        <v>324</v>
      </c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1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1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3000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3000</v>
      </c>
    </row>
    <row r="38" spans="2:9" ht="27" customHeight="1" thickBot="1">
      <c r="B38" s="103" t="s">
        <v>325</v>
      </c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17743</v>
      </c>
      <c r="G7" s="2" t="s">
        <v>7</v>
      </c>
      <c r="H7" s="63">
        <v>42933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326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327</v>
      </c>
      <c r="E10" s="71"/>
      <c r="F10" s="3"/>
      <c r="G10" s="4" t="s">
        <v>11</v>
      </c>
      <c r="H10" s="72">
        <v>25943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>
        <v>763509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114366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328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2" t="s">
        <v>9</v>
      </c>
      <c r="H15" s="4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1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1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1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1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1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1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1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1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1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1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1">
        <v>1</v>
      </c>
      <c r="C31" s="91" t="s">
        <v>329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41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1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1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B22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17741</v>
      </c>
      <c r="G7" s="2" t="s">
        <v>7</v>
      </c>
      <c r="H7" s="63" t="s">
        <v>330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331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332</v>
      </c>
      <c r="E10" s="71"/>
      <c r="F10" s="3"/>
      <c r="G10" s="4" t="s">
        <v>11</v>
      </c>
      <c r="H10" s="72">
        <v>40509</v>
      </c>
      <c r="I10" s="73"/>
    </row>
    <row r="11" spans="1:15" ht="20.100000000000001" customHeight="1">
      <c r="B11" s="68" t="s">
        <v>12</v>
      </c>
      <c r="C11" s="69"/>
      <c r="D11" s="70" t="s">
        <v>105</v>
      </c>
      <c r="E11" s="71"/>
      <c r="F11" s="11" t="s">
        <v>333</v>
      </c>
      <c r="G11" s="4" t="s">
        <v>25</v>
      </c>
      <c r="H11" s="72">
        <v>227696</v>
      </c>
      <c r="I11" s="73"/>
    </row>
    <row r="12" spans="1:15" ht="20.100000000000001" customHeight="1">
      <c r="B12" s="68" t="s">
        <v>13</v>
      </c>
      <c r="C12" s="69"/>
      <c r="D12" s="70">
        <v>2011</v>
      </c>
      <c r="E12" s="71"/>
      <c r="F12" s="3"/>
      <c r="G12" s="4" t="s">
        <v>14</v>
      </c>
      <c r="H12" s="72">
        <v>125078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334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2" t="s">
        <v>9</v>
      </c>
      <c r="H15" s="4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1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1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1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1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1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1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1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1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1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1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1">
        <v>1</v>
      </c>
      <c r="C31" s="91" t="s">
        <v>335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41">
        <v>2</v>
      </c>
      <c r="C32" s="91" t="s">
        <v>336</v>
      </c>
      <c r="D32" s="91"/>
      <c r="E32" s="91"/>
      <c r="F32" s="91"/>
      <c r="G32" s="13">
        <v>1</v>
      </c>
      <c r="H32" s="17">
        <v>100</v>
      </c>
      <c r="I32" s="16">
        <f t="shared" ref="I32:I34" si="2">G32*H32</f>
        <v>100</v>
      </c>
    </row>
    <row r="33" spans="2:9" ht="20.100000000000001" customHeight="1">
      <c r="B33" s="41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1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200</v>
      </c>
    </row>
    <row r="38" spans="2:9" ht="27" customHeight="1" thickBot="1">
      <c r="B38" s="103" t="s">
        <v>337</v>
      </c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4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17745</v>
      </c>
      <c r="G7" s="2" t="s">
        <v>7</v>
      </c>
      <c r="H7" s="63"/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338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339</v>
      </c>
      <c r="E10" s="71"/>
      <c r="F10" s="3"/>
      <c r="G10" s="4" t="s">
        <v>11</v>
      </c>
      <c r="H10" s="72">
        <v>545200</v>
      </c>
      <c r="I10" s="73"/>
    </row>
    <row r="11" spans="1:15" ht="20.100000000000001" customHeight="1">
      <c r="B11" s="68" t="s">
        <v>12</v>
      </c>
      <c r="C11" s="69"/>
      <c r="D11" s="70" t="s">
        <v>340</v>
      </c>
      <c r="E11" s="71"/>
      <c r="F11" s="11" t="s">
        <v>341</v>
      </c>
      <c r="G11" s="4" t="s">
        <v>25</v>
      </c>
      <c r="H11" s="72">
        <v>150270753</v>
      </c>
      <c r="I11" s="73"/>
    </row>
    <row r="12" spans="1:15" ht="20.100000000000001" customHeight="1">
      <c r="B12" s="68" t="s">
        <v>13</v>
      </c>
      <c r="C12" s="69"/>
      <c r="D12" s="70">
        <v>2015</v>
      </c>
      <c r="E12" s="71"/>
      <c r="F12" s="3"/>
      <c r="G12" s="4" t="s">
        <v>14</v>
      </c>
      <c r="H12" s="72">
        <v>76942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342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2" t="s">
        <v>9</v>
      </c>
      <c r="H15" s="4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1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1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1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1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1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1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1">
        <v>1</v>
      </c>
      <c r="C25" s="85" t="s">
        <v>273</v>
      </c>
      <c r="D25" s="86"/>
      <c r="E25" s="86"/>
      <c r="F25" s="87"/>
      <c r="G25" s="13">
        <v>4</v>
      </c>
      <c r="H25" s="15">
        <v>127.5</v>
      </c>
      <c r="I25" s="16">
        <f>G25*H25</f>
        <v>510</v>
      </c>
    </row>
    <row r="26" spans="2:9" ht="20.100000000000001" customHeight="1">
      <c r="B26" s="41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1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1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510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1">
        <v>1</v>
      </c>
      <c r="C31" s="91" t="s">
        <v>343</v>
      </c>
      <c r="D31" s="91"/>
      <c r="E31" s="91"/>
      <c r="F31" s="91"/>
      <c r="G31" s="13">
        <v>1</v>
      </c>
      <c r="H31" s="17">
        <v>30</v>
      </c>
      <c r="I31" s="16">
        <f>G31*H31</f>
        <v>30</v>
      </c>
    </row>
    <row r="32" spans="2:9" ht="20.100000000000001" customHeight="1">
      <c r="B32" s="41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1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1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540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540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L10" sqref="L10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17746</v>
      </c>
      <c r="G7" s="2" t="s">
        <v>7</v>
      </c>
      <c r="H7" s="63">
        <v>42934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346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/>
      <c r="E10" s="71"/>
      <c r="F10" s="3"/>
      <c r="G10" s="4" t="s">
        <v>11</v>
      </c>
      <c r="H10" s="72"/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43</v>
      </c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/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344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4" t="s">
        <v>9</v>
      </c>
      <c r="H15" s="44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3">
        <v>1</v>
      </c>
      <c r="C17" s="85" t="s">
        <v>345</v>
      </c>
      <c r="D17" s="86"/>
      <c r="E17" s="86"/>
      <c r="F17" s="87"/>
      <c r="G17" s="13">
        <v>1</v>
      </c>
      <c r="H17" s="15">
        <v>450</v>
      </c>
      <c r="I17" s="16">
        <f t="shared" ref="I17:I21" si="0">G17*H17</f>
        <v>450</v>
      </c>
    </row>
    <row r="18" spans="2:9" ht="20.100000000000001" customHeight="1">
      <c r="B18" s="43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3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3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3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3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450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3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3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3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3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3">
        <v>1</v>
      </c>
      <c r="C31" s="91"/>
      <c r="D31" s="91"/>
      <c r="E31" s="91"/>
      <c r="F31" s="91"/>
      <c r="G31" s="13"/>
      <c r="H31" s="17"/>
      <c r="I31" s="16">
        <f>G31*H31</f>
        <v>0</v>
      </c>
    </row>
    <row r="32" spans="2:9" ht="20.100000000000001" customHeight="1">
      <c r="B32" s="43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3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3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450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450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G32" sqref="G32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17747</v>
      </c>
      <c r="G7" s="2" t="s">
        <v>7</v>
      </c>
      <c r="H7" s="63">
        <v>42934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103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347</v>
      </c>
      <c r="E10" s="71"/>
      <c r="F10" s="3"/>
      <c r="G10" s="4" t="s">
        <v>11</v>
      </c>
      <c r="H10" s="72">
        <v>912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106</v>
      </c>
      <c r="G11" s="4" t="s">
        <v>25</v>
      </c>
      <c r="H11" s="72">
        <v>531710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348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4" t="s">
        <v>9</v>
      </c>
      <c r="H15" s="44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3">
        <v>1</v>
      </c>
      <c r="C17" s="85" t="s">
        <v>283</v>
      </c>
      <c r="D17" s="86"/>
      <c r="E17" s="86"/>
      <c r="F17" s="87"/>
      <c r="G17" s="13">
        <v>1</v>
      </c>
      <c r="H17" s="15">
        <v>145</v>
      </c>
      <c r="I17" s="16">
        <f t="shared" ref="I17:I21" si="0">G17*H17</f>
        <v>145</v>
      </c>
    </row>
    <row r="18" spans="2:9" ht="20.100000000000001" customHeight="1">
      <c r="B18" s="43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3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3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3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3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145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3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3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3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3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3">
        <v>1</v>
      </c>
      <c r="C31" s="91" t="s">
        <v>349</v>
      </c>
      <c r="D31" s="91"/>
      <c r="E31" s="91"/>
      <c r="F31" s="91"/>
      <c r="G31" s="13">
        <v>1</v>
      </c>
      <c r="H31" s="17">
        <v>120</v>
      </c>
      <c r="I31" s="16">
        <f>G31*H31</f>
        <v>120</v>
      </c>
    </row>
    <row r="32" spans="2:9" ht="20.100000000000001" customHeight="1">
      <c r="B32" s="43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3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3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120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265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265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2" workbookViewId="0">
      <selection activeCell="G32" sqref="G32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17748</v>
      </c>
      <c r="G7" s="2" t="s">
        <v>7</v>
      </c>
      <c r="H7" s="63">
        <v>42934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350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>
        <v>506424</v>
      </c>
      <c r="E10" s="71"/>
      <c r="F10" s="3"/>
      <c r="G10" s="4" t="s">
        <v>11</v>
      </c>
      <c r="H10" s="72">
        <v>6312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351</v>
      </c>
      <c r="G11" s="4" t="s">
        <v>25</v>
      </c>
      <c r="H11" s="72">
        <v>264127</v>
      </c>
      <c r="I11" s="73"/>
    </row>
    <row r="12" spans="1:15" ht="20.100000000000001" customHeight="1">
      <c r="B12" s="68" t="s">
        <v>13</v>
      </c>
      <c r="C12" s="69"/>
      <c r="D12" s="70">
        <v>2006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352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4" t="s">
        <v>9</v>
      </c>
      <c r="H15" s="44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3">
        <v>1</v>
      </c>
      <c r="C17" s="85" t="s">
        <v>355</v>
      </c>
      <c r="D17" s="86"/>
      <c r="E17" s="86"/>
      <c r="F17" s="87"/>
      <c r="G17" s="13">
        <v>4</v>
      </c>
      <c r="H17" s="15">
        <v>15</v>
      </c>
      <c r="I17" s="16">
        <f t="shared" ref="I17:I21" si="0">G17*H17</f>
        <v>60</v>
      </c>
    </row>
    <row r="18" spans="2:9" ht="20.100000000000001" customHeight="1">
      <c r="B18" s="43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3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3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3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3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60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3">
        <v>1</v>
      </c>
      <c r="C25" s="85" t="s">
        <v>353</v>
      </c>
      <c r="D25" s="86"/>
      <c r="E25" s="86"/>
      <c r="F25" s="87"/>
      <c r="G25" s="13">
        <v>6</v>
      </c>
      <c r="H25" s="15">
        <v>389</v>
      </c>
      <c r="I25" s="16">
        <f>G25*H25</f>
        <v>2334</v>
      </c>
    </row>
    <row r="26" spans="2:9" ht="20.100000000000001" customHeight="1">
      <c r="B26" s="43">
        <v>2</v>
      </c>
      <c r="C26" s="85" t="s">
        <v>354</v>
      </c>
      <c r="D26" s="86"/>
      <c r="E26" s="86"/>
      <c r="F26" s="87"/>
      <c r="G26" s="13">
        <v>2</v>
      </c>
      <c r="H26" s="15">
        <v>60</v>
      </c>
      <c r="I26" s="16">
        <v>120</v>
      </c>
    </row>
    <row r="27" spans="2:9" ht="20.100000000000001" customHeight="1">
      <c r="B27" s="43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3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2454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3">
        <v>1</v>
      </c>
      <c r="C31" s="91" t="s">
        <v>356</v>
      </c>
      <c r="D31" s="91"/>
      <c r="E31" s="91"/>
      <c r="F31" s="91"/>
      <c r="G31" s="13">
        <v>1</v>
      </c>
      <c r="H31" s="17">
        <v>3500</v>
      </c>
      <c r="I31" s="16">
        <f>G31*H31</f>
        <v>3500</v>
      </c>
    </row>
    <row r="32" spans="2:9" ht="20.100000000000001" customHeight="1">
      <c r="B32" s="43">
        <v>2</v>
      </c>
      <c r="C32" s="91" t="s">
        <v>357</v>
      </c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3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3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3500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6014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6014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3" workbookViewId="0">
      <selection activeCell="C18" sqref="C18:F18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17749</v>
      </c>
      <c r="G7" s="2" t="s">
        <v>7</v>
      </c>
      <c r="H7" s="63">
        <v>42934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358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359</v>
      </c>
      <c r="E10" s="71"/>
      <c r="F10" s="3"/>
      <c r="G10" s="4" t="s">
        <v>11</v>
      </c>
      <c r="H10" s="72">
        <v>40509</v>
      </c>
      <c r="I10" s="73"/>
    </row>
    <row r="11" spans="1:15" ht="20.100000000000001" customHeight="1">
      <c r="B11" s="68" t="s">
        <v>12</v>
      </c>
      <c r="C11" s="69"/>
      <c r="D11" s="70" t="s">
        <v>105</v>
      </c>
      <c r="E11" s="71"/>
      <c r="F11" s="11" t="s">
        <v>34</v>
      </c>
      <c r="G11" s="4" t="s">
        <v>25</v>
      </c>
      <c r="H11" s="72">
        <v>227696</v>
      </c>
      <c r="I11" s="73"/>
    </row>
    <row r="12" spans="1:15" ht="20.100000000000001" customHeight="1">
      <c r="B12" s="68" t="s">
        <v>13</v>
      </c>
      <c r="C12" s="69"/>
      <c r="D12" s="70">
        <v>2011</v>
      </c>
      <c r="E12" s="71"/>
      <c r="F12" s="3"/>
      <c r="G12" s="4" t="s">
        <v>14</v>
      </c>
      <c r="H12" s="72">
        <v>125173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334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4" t="s">
        <v>9</v>
      </c>
      <c r="H15" s="44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3">
        <v>1</v>
      </c>
      <c r="C17" s="85" t="s">
        <v>361</v>
      </c>
      <c r="D17" s="86"/>
      <c r="E17" s="86"/>
      <c r="F17" s="87"/>
      <c r="G17" s="13">
        <v>2</v>
      </c>
      <c r="H17" s="15">
        <v>300</v>
      </c>
      <c r="I17" s="16">
        <f t="shared" ref="I17:I21" si="0">G17*H17</f>
        <v>600</v>
      </c>
    </row>
    <row r="18" spans="2:9" ht="20.100000000000001" customHeight="1">
      <c r="B18" s="43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3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3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3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3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600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3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3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3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3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3">
        <v>1</v>
      </c>
      <c r="C31" s="91" t="s">
        <v>360</v>
      </c>
      <c r="D31" s="91"/>
      <c r="E31" s="91"/>
      <c r="F31" s="91"/>
      <c r="G31" s="13">
        <v>1</v>
      </c>
      <c r="H31" s="17">
        <v>250</v>
      </c>
      <c r="I31" s="16">
        <f>G31*H31</f>
        <v>250</v>
      </c>
    </row>
    <row r="32" spans="2:9" ht="20.100000000000001" customHeight="1">
      <c r="B32" s="43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3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3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850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850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4"/>
  <dimension ref="A1:O42"/>
  <sheetViews>
    <sheetView rightToLeft="1" topLeftCell="A25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</v>
      </c>
      <c r="G7" s="2" t="s">
        <v>7</v>
      </c>
      <c r="H7" s="63">
        <v>42919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59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60</v>
      </c>
      <c r="E10" s="71"/>
      <c r="F10" s="3"/>
      <c r="G10" s="4" t="s">
        <v>11</v>
      </c>
      <c r="H10" s="72">
        <v>1769909</v>
      </c>
      <c r="I10" s="73"/>
    </row>
    <row r="11" spans="1:15" ht="20.100000000000001" customHeight="1">
      <c r="B11" s="68" t="s">
        <v>12</v>
      </c>
      <c r="C11" s="69"/>
      <c r="D11" s="70" t="s">
        <v>61</v>
      </c>
      <c r="E11" s="71"/>
      <c r="F11" s="11" t="s">
        <v>62</v>
      </c>
      <c r="G11" s="4" t="s">
        <v>25</v>
      </c>
      <c r="H11" s="72">
        <v>0</v>
      </c>
      <c r="I11" s="73"/>
    </row>
    <row r="12" spans="1:15" ht="20.100000000000001" customHeight="1">
      <c r="B12" s="68" t="s">
        <v>13</v>
      </c>
      <c r="C12" s="69"/>
      <c r="D12" s="70">
        <v>2013</v>
      </c>
      <c r="E12" s="71"/>
      <c r="F12" s="3"/>
      <c r="G12" s="4" t="s">
        <v>14</v>
      </c>
      <c r="H12" s="72">
        <v>85506</v>
      </c>
      <c r="I12" s="73"/>
    </row>
    <row r="13" spans="1:15" ht="20.100000000000001" customHeight="1" thickBot="1">
      <c r="B13" s="74" t="s">
        <v>19</v>
      </c>
      <c r="C13" s="75"/>
      <c r="D13" s="76" t="s">
        <v>63</v>
      </c>
      <c r="E13" s="77"/>
      <c r="F13" s="5"/>
      <c r="G13" s="6" t="s">
        <v>24</v>
      </c>
      <c r="H13" s="78" t="s">
        <v>64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3" t="s">
        <v>9</v>
      </c>
      <c r="H15" s="23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2">
        <v>1</v>
      </c>
      <c r="C17" s="85" t="s">
        <v>65</v>
      </c>
      <c r="D17" s="86"/>
      <c r="E17" s="86"/>
      <c r="F17" s="87"/>
      <c r="G17" s="13">
        <v>1</v>
      </c>
      <c r="H17" s="15">
        <v>65</v>
      </c>
      <c r="I17" s="16">
        <f t="shared" ref="I17:I21" si="0">G17*H17</f>
        <v>65</v>
      </c>
    </row>
    <row r="18" spans="2:9" ht="20.100000000000001" customHeight="1">
      <c r="B18" s="22">
        <v>2</v>
      </c>
      <c r="C18" s="85" t="s">
        <v>66</v>
      </c>
      <c r="D18" s="86"/>
      <c r="E18" s="86"/>
      <c r="F18" s="87"/>
      <c r="G18" s="13">
        <v>4</v>
      </c>
      <c r="H18" s="15">
        <v>50</v>
      </c>
      <c r="I18" s="16">
        <f t="shared" si="0"/>
        <v>200</v>
      </c>
    </row>
    <row r="19" spans="2:9" ht="20.100000000000001" customHeight="1">
      <c r="B19" s="22">
        <v>3</v>
      </c>
      <c r="C19" s="85" t="s">
        <v>67</v>
      </c>
      <c r="D19" s="86"/>
      <c r="E19" s="86"/>
      <c r="F19" s="87"/>
      <c r="G19" s="13">
        <v>1</v>
      </c>
      <c r="H19" s="15">
        <v>130</v>
      </c>
      <c r="I19" s="16">
        <f t="shared" si="0"/>
        <v>130</v>
      </c>
    </row>
    <row r="20" spans="2:9" ht="20.100000000000001" customHeight="1">
      <c r="B20" s="22">
        <v>4</v>
      </c>
      <c r="C20" s="85" t="s">
        <v>68</v>
      </c>
      <c r="D20" s="86"/>
      <c r="E20" s="86"/>
      <c r="F20" s="87"/>
      <c r="G20" s="13">
        <v>1</v>
      </c>
      <c r="H20" s="15">
        <v>350</v>
      </c>
      <c r="I20" s="16">
        <f t="shared" si="0"/>
        <v>350</v>
      </c>
    </row>
    <row r="21" spans="2:9" ht="20.100000000000001" customHeight="1">
      <c r="B21" s="22">
        <v>5</v>
      </c>
      <c r="C21" s="85" t="s">
        <v>69</v>
      </c>
      <c r="D21" s="86"/>
      <c r="E21" s="86"/>
      <c r="F21" s="87"/>
      <c r="G21" s="13">
        <v>1</v>
      </c>
      <c r="H21" s="15">
        <v>250</v>
      </c>
      <c r="I21" s="16">
        <f t="shared" si="0"/>
        <v>250</v>
      </c>
    </row>
    <row r="22" spans="2:9" ht="20.100000000000001" customHeight="1">
      <c r="B22" s="22">
        <v>6</v>
      </c>
      <c r="C22" s="85" t="s">
        <v>70</v>
      </c>
      <c r="D22" s="86"/>
      <c r="E22" s="86"/>
      <c r="F22" s="87"/>
      <c r="G22" s="13">
        <v>1</v>
      </c>
      <c r="H22" s="15">
        <v>250</v>
      </c>
      <c r="I22" s="16">
        <f>G22*H22</f>
        <v>250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1245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2">
        <v>1</v>
      </c>
      <c r="C25" s="85" t="s">
        <v>36</v>
      </c>
      <c r="D25" s="86"/>
      <c r="E25" s="86"/>
      <c r="F25" s="87"/>
      <c r="G25" s="13">
        <v>1</v>
      </c>
      <c r="H25" s="15">
        <v>165</v>
      </c>
      <c r="I25" s="16">
        <f>G25*H25</f>
        <v>165</v>
      </c>
    </row>
    <row r="26" spans="2:9" ht="20.100000000000001" customHeight="1">
      <c r="B26" s="22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2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2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165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2">
        <v>1</v>
      </c>
      <c r="C31" s="91" t="s">
        <v>71</v>
      </c>
      <c r="D31" s="91"/>
      <c r="E31" s="91"/>
      <c r="F31" s="91"/>
      <c r="G31" s="13">
        <v>1</v>
      </c>
      <c r="H31" s="17">
        <v>250</v>
      </c>
      <c r="I31" s="16">
        <f>G31*H31</f>
        <v>250</v>
      </c>
    </row>
    <row r="32" spans="2:9" ht="20.100000000000001" customHeight="1">
      <c r="B32" s="22">
        <v>2</v>
      </c>
      <c r="C32" s="91" t="s">
        <v>72</v>
      </c>
      <c r="D32" s="91"/>
      <c r="E32" s="91"/>
      <c r="F32" s="91"/>
      <c r="G32" s="13">
        <v>1</v>
      </c>
      <c r="H32" s="17">
        <v>75</v>
      </c>
      <c r="I32" s="16">
        <f t="shared" ref="I32:I34" si="2">G32*H32</f>
        <v>75</v>
      </c>
    </row>
    <row r="33" spans="2:9" ht="20.100000000000001" customHeight="1">
      <c r="B33" s="22">
        <v>3</v>
      </c>
      <c r="C33" s="91" t="s">
        <v>73</v>
      </c>
      <c r="D33" s="91"/>
      <c r="E33" s="91"/>
      <c r="F33" s="91"/>
      <c r="G33" s="13">
        <v>1</v>
      </c>
      <c r="H33" s="17">
        <v>100</v>
      </c>
      <c r="I33" s="16">
        <f t="shared" si="2"/>
        <v>100</v>
      </c>
    </row>
    <row r="34" spans="2:9" ht="20.100000000000001" customHeight="1">
      <c r="B34" s="22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425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1835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1835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I31" sqref="I3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17750</v>
      </c>
      <c r="G7" s="2" t="s">
        <v>7</v>
      </c>
      <c r="H7" s="63" t="s">
        <v>362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270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>
        <v>154022</v>
      </c>
      <c r="E10" s="71"/>
      <c r="F10" s="3"/>
      <c r="G10" s="4" t="s">
        <v>11</v>
      </c>
      <c r="H10" s="72">
        <v>1901501</v>
      </c>
      <c r="I10" s="73"/>
    </row>
    <row r="11" spans="1:15" ht="20.100000000000001" customHeight="1">
      <c r="B11" s="68" t="s">
        <v>12</v>
      </c>
      <c r="C11" s="69"/>
      <c r="D11" s="70" t="s">
        <v>363</v>
      </c>
      <c r="E11" s="71"/>
      <c r="F11" s="11"/>
      <c r="G11" s="4" t="s">
        <v>25</v>
      </c>
      <c r="H11" s="72">
        <v>395506</v>
      </c>
      <c r="I11" s="73"/>
    </row>
    <row r="12" spans="1:15" ht="20.100000000000001" customHeight="1">
      <c r="B12" s="68" t="s">
        <v>13</v>
      </c>
      <c r="C12" s="69"/>
      <c r="D12" s="70">
        <v>2017</v>
      </c>
      <c r="E12" s="71"/>
      <c r="F12" s="3"/>
      <c r="G12" s="4" t="s">
        <v>14</v>
      </c>
      <c r="H12" s="72">
        <v>19100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272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4" t="s">
        <v>9</v>
      </c>
      <c r="H15" s="44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3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3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3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3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3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3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3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3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3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3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3">
        <v>1</v>
      </c>
      <c r="C31" s="91" t="s">
        <v>364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43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3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3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3" workbookViewId="0">
      <selection activeCell="I31" sqref="I3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17751</v>
      </c>
      <c r="G7" s="2" t="s">
        <v>7</v>
      </c>
      <c r="H7" s="63" t="s">
        <v>365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366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367</v>
      </c>
      <c r="E10" s="71"/>
      <c r="F10" s="3"/>
      <c r="G10" s="4" t="s">
        <v>11</v>
      </c>
      <c r="H10" s="72">
        <v>696342</v>
      </c>
      <c r="I10" s="73"/>
    </row>
    <row r="11" spans="1:15" ht="20.100000000000001" customHeight="1">
      <c r="B11" s="68" t="s">
        <v>12</v>
      </c>
      <c r="C11" s="69"/>
      <c r="D11" s="70" t="s">
        <v>368</v>
      </c>
      <c r="E11" s="71"/>
      <c r="F11" s="11"/>
      <c r="G11" s="4" t="s">
        <v>25</v>
      </c>
      <c r="H11" s="72">
        <v>7628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34944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6" t="s">
        <v>9</v>
      </c>
      <c r="H15" s="46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5">
        <v>1</v>
      </c>
      <c r="C17" s="85" t="s">
        <v>369</v>
      </c>
      <c r="D17" s="86"/>
      <c r="E17" s="86"/>
      <c r="F17" s="87"/>
      <c r="G17" s="13">
        <v>2</v>
      </c>
      <c r="H17" s="15">
        <v>10</v>
      </c>
      <c r="I17" s="16">
        <f t="shared" ref="I17:I21" si="0">G17*H17</f>
        <v>20</v>
      </c>
    </row>
    <row r="18" spans="2:9" ht="20.100000000000001" customHeight="1">
      <c r="B18" s="45">
        <v>2</v>
      </c>
      <c r="C18" s="85" t="s">
        <v>370</v>
      </c>
      <c r="D18" s="86"/>
      <c r="E18" s="86"/>
      <c r="F18" s="87"/>
      <c r="G18" s="13">
        <v>2</v>
      </c>
      <c r="H18" s="15">
        <v>5</v>
      </c>
      <c r="I18" s="16">
        <f t="shared" si="0"/>
        <v>10</v>
      </c>
    </row>
    <row r="19" spans="2:9" ht="20.100000000000001" customHeight="1">
      <c r="B19" s="45">
        <v>3</v>
      </c>
      <c r="C19" s="85" t="s">
        <v>371</v>
      </c>
      <c r="D19" s="86"/>
      <c r="E19" s="86"/>
      <c r="F19" s="87"/>
      <c r="G19" s="13">
        <v>1</v>
      </c>
      <c r="H19" s="15">
        <v>10</v>
      </c>
      <c r="I19" s="16">
        <f t="shared" si="0"/>
        <v>10</v>
      </c>
    </row>
    <row r="20" spans="2:9" ht="20.100000000000001" customHeight="1">
      <c r="B20" s="45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5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5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40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5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5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5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5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5">
        <v>1</v>
      </c>
      <c r="C31" s="91" t="s">
        <v>377</v>
      </c>
      <c r="D31" s="91"/>
      <c r="E31" s="91"/>
      <c r="F31" s="91"/>
      <c r="G31" s="13">
        <v>1</v>
      </c>
      <c r="H31" s="17">
        <v>30</v>
      </c>
      <c r="I31" s="16">
        <f>G31*H31</f>
        <v>30</v>
      </c>
    </row>
    <row r="32" spans="2:9" ht="20.100000000000001" customHeight="1">
      <c r="B32" s="45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5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5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70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70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" workbookViewId="0">
      <selection activeCell="H33" sqref="H33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17752</v>
      </c>
      <c r="G7" s="2" t="s">
        <v>7</v>
      </c>
      <c r="H7" s="63" t="s">
        <v>365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373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374</v>
      </c>
      <c r="E10" s="71"/>
      <c r="F10" s="3"/>
      <c r="G10" s="4" t="s">
        <v>11</v>
      </c>
      <c r="H10" s="72">
        <v>14231</v>
      </c>
      <c r="I10" s="73"/>
    </row>
    <row r="11" spans="1:15" ht="20.100000000000001" customHeight="1">
      <c r="B11" s="68" t="s">
        <v>12</v>
      </c>
      <c r="C11" s="69"/>
      <c r="D11" s="70" t="s">
        <v>333</v>
      </c>
      <c r="E11" s="71"/>
      <c r="F11" s="11"/>
      <c r="G11" s="4" t="s">
        <v>25</v>
      </c>
      <c r="H11" s="72">
        <v>767740</v>
      </c>
      <c r="I11" s="73"/>
    </row>
    <row r="12" spans="1:15" ht="20.100000000000001" customHeight="1">
      <c r="B12" s="68" t="s">
        <v>13</v>
      </c>
      <c r="C12" s="69"/>
      <c r="D12" s="70">
        <v>2013</v>
      </c>
      <c r="E12" s="71"/>
      <c r="F12" s="3"/>
      <c r="G12" s="4" t="s">
        <v>14</v>
      </c>
      <c r="H12" s="72">
        <v>40000</v>
      </c>
      <c r="I12" s="73"/>
    </row>
    <row r="13" spans="1:15" ht="20.100000000000001" customHeight="1" thickBot="1">
      <c r="B13" s="74" t="s">
        <v>19</v>
      </c>
      <c r="C13" s="75"/>
      <c r="D13" s="76" t="s">
        <v>376</v>
      </c>
      <c r="E13" s="77"/>
      <c r="F13" s="5"/>
      <c r="G13" s="6" t="s">
        <v>24</v>
      </c>
      <c r="H13" s="78" t="s">
        <v>375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6" t="s">
        <v>9</v>
      </c>
      <c r="H15" s="46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5">
        <v>1</v>
      </c>
      <c r="C17" s="85" t="s">
        <v>372</v>
      </c>
      <c r="D17" s="86"/>
      <c r="E17" s="86"/>
      <c r="F17" s="87"/>
      <c r="G17" s="13">
        <v>2</v>
      </c>
      <c r="H17" s="15">
        <v>750</v>
      </c>
      <c r="I17" s="16">
        <f t="shared" ref="I17:I21" si="0">G17*H17</f>
        <v>1500</v>
      </c>
    </row>
    <row r="18" spans="2:9" ht="20.100000000000001" customHeight="1">
      <c r="B18" s="45">
        <v>2</v>
      </c>
      <c r="C18" s="85" t="s">
        <v>65</v>
      </c>
      <c r="D18" s="86"/>
      <c r="E18" s="86"/>
      <c r="F18" s="87"/>
      <c r="G18" s="13">
        <v>1</v>
      </c>
      <c r="H18" s="15">
        <v>225</v>
      </c>
      <c r="I18" s="16">
        <f t="shared" si="0"/>
        <v>225</v>
      </c>
    </row>
    <row r="19" spans="2:9" ht="20.100000000000001" customHeight="1">
      <c r="B19" s="45">
        <v>3</v>
      </c>
      <c r="C19" s="85" t="s">
        <v>378</v>
      </c>
      <c r="D19" s="86"/>
      <c r="E19" s="86"/>
      <c r="F19" s="87"/>
      <c r="G19" s="13">
        <v>1</v>
      </c>
      <c r="H19" s="15">
        <v>350</v>
      </c>
      <c r="I19" s="16">
        <f t="shared" si="0"/>
        <v>350</v>
      </c>
    </row>
    <row r="20" spans="2:9" ht="20.100000000000001" customHeight="1">
      <c r="B20" s="45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5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5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2075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5">
        <v>1</v>
      </c>
      <c r="C25" s="85" t="s">
        <v>149</v>
      </c>
      <c r="D25" s="86"/>
      <c r="E25" s="86"/>
      <c r="F25" s="87"/>
      <c r="G25" s="13">
        <v>7</v>
      </c>
      <c r="H25" s="15">
        <v>150</v>
      </c>
      <c r="I25" s="16">
        <f>G25*H25</f>
        <v>1050</v>
      </c>
    </row>
    <row r="26" spans="2:9" ht="20.100000000000001" customHeight="1">
      <c r="B26" s="45">
        <v>2</v>
      </c>
      <c r="C26" s="85" t="s">
        <v>97</v>
      </c>
      <c r="D26" s="86"/>
      <c r="E26" s="86"/>
      <c r="F26" s="87"/>
      <c r="G26" s="13">
        <v>1</v>
      </c>
      <c r="H26" s="15">
        <v>165</v>
      </c>
      <c r="I26" s="16">
        <f t="shared" ref="I26:I28" si="1">G26*H26</f>
        <v>165</v>
      </c>
    </row>
    <row r="27" spans="2:9" ht="20.100000000000001" customHeight="1">
      <c r="B27" s="45">
        <v>3</v>
      </c>
      <c r="C27" s="85"/>
      <c r="D27" s="86"/>
      <c r="E27" s="86"/>
      <c r="F27" s="87"/>
      <c r="G27" s="13"/>
      <c r="H27" s="15"/>
      <c r="I27" s="16">
        <f t="shared" si="1"/>
        <v>0</v>
      </c>
    </row>
    <row r="28" spans="2:9" ht="19.5" customHeight="1">
      <c r="B28" s="45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1215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5">
        <v>1</v>
      </c>
      <c r="C31" s="91" t="s">
        <v>208</v>
      </c>
      <c r="D31" s="91"/>
      <c r="E31" s="91"/>
      <c r="F31" s="91"/>
      <c r="G31" s="13">
        <v>1</v>
      </c>
      <c r="H31" s="17">
        <v>320</v>
      </c>
      <c r="I31" s="16">
        <f t="shared" ref="I31:I34" si="2">G31*H31</f>
        <v>320</v>
      </c>
    </row>
    <row r="32" spans="2:9" ht="20.100000000000001" customHeight="1">
      <c r="B32" s="45">
        <v>2</v>
      </c>
      <c r="C32" s="91" t="s">
        <v>100</v>
      </c>
      <c r="D32" s="91"/>
      <c r="E32" s="91"/>
      <c r="F32" s="91"/>
      <c r="G32" s="13">
        <v>2</v>
      </c>
      <c r="H32" s="17">
        <v>75</v>
      </c>
      <c r="I32" s="16">
        <f t="shared" si="2"/>
        <v>150</v>
      </c>
    </row>
    <row r="33" spans="2:9" ht="20.100000000000001" customHeight="1">
      <c r="B33" s="45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5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470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3760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3760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G31" sqref="G3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17753</v>
      </c>
      <c r="G7" s="2" t="s">
        <v>7</v>
      </c>
      <c r="H7" s="63" t="s">
        <v>365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103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379</v>
      </c>
      <c r="E10" s="71"/>
      <c r="F10" s="3"/>
      <c r="G10" s="4" t="s">
        <v>11</v>
      </c>
      <c r="H10" s="72">
        <v>7109000</v>
      </c>
      <c r="I10" s="73"/>
    </row>
    <row r="11" spans="1:15" ht="20.100000000000001" customHeight="1">
      <c r="B11" s="68" t="s">
        <v>12</v>
      </c>
      <c r="C11" s="69"/>
      <c r="D11" s="70" t="s">
        <v>380</v>
      </c>
      <c r="E11" s="71"/>
      <c r="F11" s="11"/>
      <c r="G11" s="4" t="s">
        <v>25</v>
      </c>
      <c r="H11" s="72">
        <v>902669</v>
      </c>
      <c r="I11" s="73"/>
    </row>
    <row r="12" spans="1:15" ht="20.100000000000001" customHeight="1">
      <c r="B12" s="68" t="s">
        <v>13</v>
      </c>
      <c r="C12" s="69"/>
      <c r="D12" s="70">
        <v>2010</v>
      </c>
      <c r="E12" s="71"/>
      <c r="F12" s="3"/>
      <c r="G12" s="4" t="s">
        <v>14</v>
      </c>
      <c r="H12" s="72">
        <v>206472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6" t="s">
        <v>9</v>
      </c>
      <c r="H15" s="46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5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5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5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5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5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5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5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5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5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5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5">
        <v>1</v>
      </c>
      <c r="C31" s="91" t="s">
        <v>381</v>
      </c>
      <c r="D31" s="91"/>
      <c r="E31" s="91"/>
      <c r="F31" s="91"/>
      <c r="G31" s="13">
        <v>1</v>
      </c>
      <c r="H31" s="17">
        <v>200</v>
      </c>
      <c r="I31" s="16">
        <f>G31*H31</f>
        <v>200</v>
      </c>
    </row>
    <row r="32" spans="2:9" ht="20.100000000000001" customHeight="1">
      <c r="B32" s="45">
        <v>2</v>
      </c>
      <c r="C32" s="91" t="s">
        <v>382</v>
      </c>
      <c r="D32" s="91"/>
      <c r="E32" s="91"/>
      <c r="F32" s="91"/>
      <c r="G32" s="13">
        <v>1</v>
      </c>
      <c r="H32" s="17">
        <v>50</v>
      </c>
      <c r="I32" s="16">
        <f t="shared" ref="I32:I34" si="2">G32*H32</f>
        <v>50</v>
      </c>
    </row>
    <row r="33" spans="2:9" ht="20.100000000000001" customHeight="1">
      <c r="B33" s="45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5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3" workbookViewId="0">
      <selection activeCell="H32" sqref="H32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17754</v>
      </c>
      <c r="G7" s="2" t="s">
        <v>7</v>
      </c>
      <c r="H7" s="63" t="s">
        <v>383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384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385</v>
      </c>
      <c r="E10" s="71"/>
      <c r="F10" s="3"/>
      <c r="G10" s="4" t="s">
        <v>11</v>
      </c>
      <c r="H10" s="72">
        <v>5360</v>
      </c>
      <c r="I10" s="73"/>
    </row>
    <row r="11" spans="1:15" ht="20.100000000000001" customHeight="1">
      <c r="B11" s="68" t="s">
        <v>12</v>
      </c>
      <c r="C11" s="69"/>
      <c r="D11" s="70" t="s">
        <v>333</v>
      </c>
      <c r="E11" s="71"/>
      <c r="F11" s="11" t="s">
        <v>43</v>
      </c>
      <c r="G11" s="4" t="s">
        <v>25</v>
      </c>
      <c r="H11" s="72">
        <v>769614</v>
      </c>
      <c r="I11" s="73"/>
    </row>
    <row r="12" spans="1:15" ht="20.100000000000001" customHeight="1">
      <c r="B12" s="68" t="s">
        <v>13</v>
      </c>
      <c r="C12" s="69"/>
      <c r="D12" s="70">
        <v>2013</v>
      </c>
      <c r="E12" s="71"/>
      <c r="F12" s="3"/>
      <c r="G12" s="4" t="s">
        <v>14</v>
      </c>
      <c r="H12" s="72">
        <v>164563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386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6" t="s">
        <v>9</v>
      </c>
      <c r="H15" s="46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5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5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5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5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5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5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5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45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5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5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5">
        <v>1</v>
      </c>
      <c r="C31" s="91" t="s">
        <v>387</v>
      </c>
      <c r="D31" s="91"/>
      <c r="E31" s="91"/>
      <c r="F31" s="91"/>
      <c r="G31" s="13">
        <v>1</v>
      </c>
      <c r="H31" s="17">
        <v>200</v>
      </c>
      <c r="I31" s="16">
        <f>G31*H31</f>
        <v>200</v>
      </c>
    </row>
    <row r="32" spans="2:9" ht="20.100000000000001" customHeight="1">
      <c r="B32" s="45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5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5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2" workbookViewId="0">
      <selection activeCell="L11" sqref="L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17755</v>
      </c>
      <c r="G7" s="2" t="s">
        <v>7</v>
      </c>
      <c r="H7" s="63" t="s">
        <v>383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388</v>
      </c>
      <c r="E9" s="66"/>
      <c r="F9" s="66"/>
      <c r="G9" s="66"/>
      <c r="H9" s="66"/>
      <c r="I9" s="67"/>
      <c r="L9" s="1" t="s">
        <v>397</v>
      </c>
    </row>
    <row r="10" spans="1:15" ht="20.100000000000001" customHeight="1">
      <c r="B10" s="68" t="s">
        <v>10</v>
      </c>
      <c r="C10" s="69"/>
      <c r="D10" s="70" t="s">
        <v>389</v>
      </c>
      <c r="E10" s="71"/>
      <c r="F10" s="3"/>
      <c r="G10" s="4" t="s">
        <v>11</v>
      </c>
      <c r="H10" s="72">
        <v>5784</v>
      </c>
      <c r="I10" s="73"/>
    </row>
    <row r="11" spans="1:15" ht="20.100000000000001" customHeight="1">
      <c r="B11" s="68" t="s">
        <v>12</v>
      </c>
      <c r="C11" s="69"/>
      <c r="D11" s="70" t="s">
        <v>333</v>
      </c>
      <c r="E11" s="71"/>
      <c r="F11" s="11" t="s">
        <v>49</v>
      </c>
      <c r="G11" s="4" t="s">
        <v>25</v>
      </c>
      <c r="H11" s="72">
        <v>420675</v>
      </c>
      <c r="I11" s="73"/>
    </row>
    <row r="12" spans="1:15" ht="20.100000000000001" customHeight="1">
      <c r="B12" s="68" t="s">
        <v>13</v>
      </c>
      <c r="C12" s="69"/>
      <c r="D12" s="70">
        <v>2007</v>
      </c>
      <c r="E12" s="71"/>
      <c r="F12" s="3"/>
      <c r="G12" s="4" t="s">
        <v>14</v>
      </c>
      <c r="H12" s="72">
        <v>202100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390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6" t="s">
        <v>9</v>
      </c>
      <c r="H15" s="46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5">
        <v>1</v>
      </c>
      <c r="C17" s="85" t="s">
        <v>391</v>
      </c>
      <c r="D17" s="86"/>
      <c r="E17" s="86"/>
      <c r="F17" s="87"/>
      <c r="G17" s="13">
        <v>1</v>
      </c>
      <c r="H17" s="15">
        <v>1400</v>
      </c>
      <c r="I17" s="16">
        <f t="shared" ref="I17:I21" si="0">G17*H17</f>
        <v>1400</v>
      </c>
    </row>
    <row r="18" spans="2:9" ht="20.100000000000001" customHeight="1">
      <c r="B18" s="45">
        <v>2</v>
      </c>
      <c r="C18" s="85" t="s">
        <v>91</v>
      </c>
      <c r="D18" s="86"/>
      <c r="E18" s="86"/>
      <c r="F18" s="87"/>
      <c r="G18" s="13">
        <v>1</v>
      </c>
      <c r="H18" s="15">
        <v>280</v>
      </c>
      <c r="I18" s="16">
        <f t="shared" si="0"/>
        <v>280</v>
      </c>
    </row>
    <row r="19" spans="2:9" ht="20.100000000000001" customHeight="1">
      <c r="B19" s="45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5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5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5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1680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5">
        <v>1</v>
      </c>
      <c r="C25" s="85" t="s">
        <v>392</v>
      </c>
      <c r="D25" s="86"/>
      <c r="E25" s="86"/>
      <c r="F25" s="87"/>
      <c r="G25" s="13">
        <v>2</v>
      </c>
      <c r="H25" s="15">
        <v>165</v>
      </c>
      <c r="I25" s="16">
        <f>G25*H25</f>
        <v>330</v>
      </c>
    </row>
    <row r="26" spans="2:9" ht="20.100000000000001" customHeight="1">
      <c r="B26" s="45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5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5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330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5">
        <v>1</v>
      </c>
      <c r="C31" s="91" t="s">
        <v>393</v>
      </c>
      <c r="D31" s="91"/>
      <c r="E31" s="91"/>
      <c r="F31" s="91"/>
      <c r="G31" s="13">
        <v>1</v>
      </c>
      <c r="H31" s="17">
        <v>250</v>
      </c>
      <c r="I31" s="16">
        <f>G31*H31</f>
        <v>250</v>
      </c>
    </row>
    <row r="32" spans="2:9" ht="20.100000000000001" customHeight="1">
      <c r="B32" s="45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5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5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2260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2260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0" workbookViewId="0">
      <selection activeCell="I32" sqref="I32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17756</v>
      </c>
      <c r="G7" s="2" t="s">
        <v>7</v>
      </c>
      <c r="H7" s="63" t="s">
        <v>383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394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395</v>
      </c>
      <c r="E10" s="71"/>
      <c r="F10" s="3"/>
      <c r="G10" s="4" t="s">
        <v>11</v>
      </c>
      <c r="H10" s="72">
        <v>11491</v>
      </c>
      <c r="I10" s="73"/>
    </row>
    <row r="11" spans="1:15" ht="20.100000000000001" customHeight="1">
      <c r="B11" s="68" t="s">
        <v>12</v>
      </c>
      <c r="C11" s="69"/>
      <c r="D11" s="70" t="s">
        <v>396</v>
      </c>
      <c r="E11" s="71"/>
      <c r="F11" s="11">
        <v>2014</v>
      </c>
      <c r="G11" s="4" t="s">
        <v>25</v>
      </c>
      <c r="H11" s="72">
        <v>3351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37091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398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6" t="s">
        <v>9</v>
      </c>
      <c r="H15" s="46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5">
        <v>1</v>
      </c>
      <c r="C17" s="85" t="s">
        <v>95</v>
      </c>
      <c r="D17" s="86"/>
      <c r="E17" s="86"/>
      <c r="F17" s="87"/>
      <c r="G17" s="13">
        <v>1</v>
      </c>
      <c r="H17" s="15">
        <v>65</v>
      </c>
      <c r="I17" s="16">
        <f t="shared" ref="I17:I21" si="0">G17*H17</f>
        <v>65</v>
      </c>
    </row>
    <row r="18" spans="2:9" ht="20.100000000000001" customHeight="1">
      <c r="B18" s="45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5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5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5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5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65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5">
        <v>1</v>
      </c>
      <c r="C25" s="85" t="s">
        <v>399</v>
      </c>
      <c r="D25" s="86"/>
      <c r="E25" s="86"/>
      <c r="F25" s="87"/>
      <c r="G25" s="13">
        <v>1</v>
      </c>
      <c r="H25" s="15">
        <v>265</v>
      </c>
      <c r="I25" s="16">
        <f>G25*H25</f>
        <v>265</v>
      </c>
    </row>
    <row r="26" spans="2:9" ht="20.100000000000001" customHeight="1">
      <c r="B26" s="45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45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5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265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5">
        <v>1</v>
      </c>
      <c r="C31" s="91" t="s">
        <v>123</v>
      </c>
      <c r="D31" s="91"/>
      <c r="E31" s="91"/>
      <c r="F31" s="91"/>
      <c r="G31" s="13">
        <v>1</v>
      </c>
      <c r="H31" s="17">
        <v>30</v>
      </c>
      <c r="I31" s="16">
        <f>G31*H31</f>
        <v>30</v>
      </c>
    </row>
    <row r="32" spans="2:9" ht="20.100000000000001" customHeight="1">
      <c r="B32" s="45">
        <v>2</v>
      </c>
      <c r="C32" s="91" t="s">
        <v>400</v>
      </c>
      <c r="D32" s="91"/>
      <c r="E32" s="91"/>
      <c r="F32" s="91"/>
      <c r="G32" s="13">
        <v>1</v>
      </c>
      <c r="H32" s="17">
        <v>100</v>
      </c>
      <c r="I32" s="16">
        <f t="shared" ref="I32:I34" si="2">G32*H32</f>
        <v>100</v>
      </c>
    </row>
    <row r="33" spans="2:9" ht="20.100000000000001" customHeight="1">
      <c r="B33" s="45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5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130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460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460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L33" sqref="L33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17757</v>
      </c>
      <c r="G7" s="2" t="s">
        <v>7</v>
      </c>
      <c r="H7" s="63" t="s">
        <v>383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401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402</v>
      </c>
      <c r="E10" s="71"/>
      <c r="F10" s="3"/>
      <c r="G10" s="4" t="s">
        <v>11</v>
      </c>
      <c r="H10" s="72">
        <v>15616</v>
      </c>
      <c r="I10" s="73"/>
    </row>
    <row r="11" spans="1:15" ht="20.100000000000001" customHeight="1">
      <c r="B11" s="68" t="s">
        <v>12</v>
      </c>
      <c r="C11" s="69"/>
      <c r="D11" s="70" t="s">
        <v>333</v>
      </c>
      <c r="E11" s="71"/>
      <c r="F11" s="11" t="s">
        <v>43</v>
      </c>
      <c r="G11" s="4" t="s">
        <v>25</v>
      </c>
      <c r="H11" s="72">
        <v>773467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42700</v>
      </c>
      <c r="I12" s="73"/>
    </row>
    <row r="13" spans="1:15" ht="20.100000000000001" customHeight="1" thickBot="1">
      <c r="B13" s="74" t="s">
        <v>19</v>
      </c>
      <c r="C13" s="75"/>
      <c r="D13" s="76" t="s">
        <v>403</v>
      </c>
      <c r="E13" s="77"/>
      <c r="F13" s="5"/>
      <c r="G13" s="6" t="s">
        <v>24</v>
      </c>
      <c r="H13" s="78" t="s">
        <v>404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6" t="s">
        <v>9</v>
      </c>
      <c r="H15" s="46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5">
        <v>1</v>
      </c>
      <c r="C17" s="85" t="s">
        <v>95</v>
      </c>
      <c r="D17" s="86"/>
      <c r="E17" s="86"/>
      <c r="F17" s="87"/>
      <c r="G17" s="13">
        <v>1</v>
      </c>
      <c r="H17" s="15">
        <v>95</v>
      </c>
      <c r="I17" s="16">
        <f t="shared" ref="I17:I21" si="0">G17*H17</f>
        <v>95</v>
      </c>
    </row>
    <row r="18" spans="2:9" ht="20.100000000000001" customHeight="1">
      <c r="B18" s="45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5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5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5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5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95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5">
        <v>1</v>
      </c>
      <c r="C25" s="85" t="s">
        <v>405</v>
      </c>
      <c r="D25" s="86"/>
      <c r="E25" s="86"/>
      <c r="F25" s="87"/>
      <c r="G25" s="13">
        <v>3</v>
      </c>
      <c r="H25" s="15">
        <v>62.5</v>
      </c>
      <c r="I25" s="16">
        <v>187.5</v>
      </c>
    </row>
    <row r="26" spans="2:9" ht="20.100000000000001" customHeight="1">
      <c r="B26" s="45">
        <v>2</v>
      </c>
      <c r="C26" s="85" t="s">
        <v>406</v>
      </c>
      <c r="D26" s="86"/>
      <c r="E26" s="86"/>
      <c r="F26" s="87"/>
      <c r="G26" s="13">
        <v>7</v>
      </c>
      <c r="H26" s="15">
        <v>150</v>
      </c>
      <c r="I26" s="16">
        <f t="shared" ref="I26:I28" si="1">G26*H26</f>
        <v>1050</v>
      </c>
    </row>
    <row r="27" spans="2:9" ht="20.100000000000001" customHeight="1">
      <c r="B27" s="45">
        <v>3</v>
      </c>
      <c r="C27" s="85" t="s">
        <v>97</v>
      </c>
      <c r="D27" s="86"/>
      <c r="E27" s="86"/>
      <c r="F27" s="87"/>
      <c r="G27" s="13">
        <v>1</v>
      </c>
      <c r="H27" s="15">
        <v>155</v>
      </c>
      <c r="I27" s="16">
        <f t="shared" si="1"/>
        <v>155</v>
      </c>
    </row>
    <row r="28" spans="2:9" ht="19.5" customHeight="1">
      <c r="B28" s="45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1392.5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5">
        <v>1</v>
      </c>
      <c r="C31" s="91" t="s">
        <v>408</v>
      </c>
      <c r="D31" s="91"/>
      <c r="E31" s="91"/>
      <c r="F31" s="91"/>
      <c r="G31" s="13">
        <v>1</v>
      </c>
      <c r="H31" s="17">
        <v>250</v>
      </c>
      <c r="I31" s="16">
        <f>G31*H31</f>
        <v>250</v>
      </c>
    </row>
    <row r="32" spans="2:9" ht="20.100000000000001" customHeight="1">
      <c r="B32" s="45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5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5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1737.5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1737.5</v>
      </c>
    </row>
    <row r="38" spans="2:9" ht="27" customHeight="1" thickBot="1">
      <c r="B38" s="103" t="s">
        <v>407</v>
      </c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7" workbookViewId="0">
      <selection activeCell="D6" sqref="D6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17758</v>
      </c>
      <c r="G7" s="2" t="s">
        <v>7</v>
      </c>
      <c r="H7" s="63">
        <v>42938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409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410</v>
      </c>
      <c r="E10" s="71"/>
      <c r="F10" s="3"/>
      <c r="G10" s="4" t="s">
        <v>11</v>
      </c>
      <c r="H10" s="72">
        <v>47426</v>
      </c>
      <c r="I10" s="73"/>
    </row>
    <row r="11" spans="1:15" ht="20.100000000000001" customHeight="1">
      <c r="B11" s="68" t="s">
        <v>12</v>
      </c>
      <c r="C11" s="69"/>
      <c r="D11" s="70" t="s">
        <v>411</v>
      </c>
      <c r="E11" s="71"/>
      <c r="F11" s="11" t="s">
        <v>43</v>
      </c>
      <c r="G11" s="4" t="s">
        <v>25</v>
      </c>
      <c r="H11" s="72">
        <v>34974</v>
      </c>
      <c r="I11" s="73"/>
    </row>
    <row r="12" spans="1:15" ht="20.100000000000001" customHeight="1">
      <c r="B12" s="68" t="s">
        <v>13</v>
      </c>
      <c r="C12" s="69"/>
      <c r="D12" s="70">
        <v>2001</v>
      </c>
      <c r="E12" s="71"/>
      <c r="F12" s="3"/>
      <c r="G12" s="4" t="s">
        <v>14</v>
      </c>
      <c r="H12" s="72">
        <v>185540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412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 t="s">
        <v>413</v>
      </c>
      <c r="D17" s="86"/>
      <c r="E17" s="86"/>
      <c r="F17" s="87"/>
      <c r="G17" s="13">
        <v>1</v>
      </c>
      <c r="H17" s="15">
        <v>20</v>
      </c>
      <c r="I17" s="16">
        <f t="shared" ref="I17:I21" si="0">G17*H17</f>
        <v>20</v>
      </c>
    </row>
    <row r="18" spans="2:9" ht="20.100000000000001" customHeight="1">
      <c r="B18" s="47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20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7">
        <v>1</v>
      </c>
      <c r="C25" s="85"/>
      <c r="D25" s="86"/>
      <c r="E25" s="86"/>
      <c r="F25" s="87"/>
      <c r="G25" s="13"/>
      <c r="H25" s="15"/>
      <c r="I25" s="16">
        <f>G26*H26</f>
        <v>0</v>
      </c>
    </row>
    <row r="26" spans="2:9" ht="20.100000000000001" customHeight="1">
      <c r="B26" s="47">
        <v>2</v>
      </c>
      <c r="C26" s="85"/>
      <c r="D26" s="86"/>
      <c r="E26" s="86"/>
      <c r="F26" s="87"/>
      <c r="G26" s="13"/>
      <c r="H26" s="15"/>
      <c r="I26" s="16">
        <f>G26*H26</f>
        <v>0</v>
      </c>
    </row>
    <row r="27" spans="2:9" ht="20.100000000000001" customHeight="1">
      <c r="B27" s="4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7">
        <v>1</v>
      </c>
      <c r="C31" s="91" t="s">
        <v>414</v>
      </c>
      <c r="D31" s="91"/>
      <c r="E31" s="91"/>
      <c r="F31" s="91"/>
      <c r="G31" s="13">
        <v>1</v>
      </c>
      <c r="H31" s="17">
        <v>300</v>
      </c>
      <c r="I31" s="16">
        <f>G31*H31</f>
        <v>300</v>
      </c>
    </row>
    <row r="32" spans="2:9" ht="20.100000000000001" customHeight="1">
      <c r="B32" s="4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320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320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7" workbookViewId="0">
      <selection activeCell="I31" sqref="I3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17760</v>
      </c>
      <c r="G7" s="2" t="s">
        <v>7</v>
      </c>
      <c r="H7" s="63" t="s">
        <v>415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416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417</v>
      </c>
      <c r="E10" s="71"/>
      <c r="F10" s="3"/>
      <c r="G10" s="4" t="s">
        <v>11</v>
      </c>
      <c r="H10" s="72">
        <v>57008</v>
      </c>
      <c r="I10" s="73"/>
    </row>
    <row r="11" spans="1:15" ht="20.100000000000001" customHeight="1">
      <c r="B11" s="68" t="s">
        <v>12</v>
      </c>
      <c r="C11" s="69"/>
      <c r="D11" s="70" t="s">
        <v>333</v>
      </c>
      <c r="E11" s="71"/>
      <c r="F11" s="11" t="s">
        <v>43</v>
      </c>
      <c r="G11" s="4" t="s">
        <v>25</v>
      </c>
      <c r="H11" s="72">
        <v>771288</v>
      </c>
      <c r="I11" s="73"/>
    </row>
    <row r="12" spans="1:15" ht="20.100000000000001" customHeight="1">
      <c r="B12" s="68" t="s">
        <v>13</v>
      </c>
      <c r="C12" s="69"/>
      <c r="D12" s="70">
        <v>2017</v>
      </c>
      <c r="E12" s="71"/>
      <c r="F12" s="3"/>
      <c r="G12" s="4" t="s">
        <v>14</v>
      </c>
      <c r="H12" s="72">
        <v>63100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418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7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7">
        <v>1</v>
      </c>
      <c r="C25" s="85" t="s">
        <v>149</v>
      </c>
      <c r="D25" s="86"/>
      <c r="E25" s="86"/>
      <c r="F25" s="87"/>
      <c r="G25" s="13">
        <v>3</v>
      </c>
      <c r="H25" s="15">
        <v>150</v>
      </c>
      <c r="I25" s="16">
        <f>G25*H25</f>
        <v>450</v>
      </c>
    </row>
    <row r="26" spans="2:9" ht="20.100000000000001" customHeight="1">
      <c r="B26" s="47">
        <v>2</v>
      </c>
      <c r="C26" s="85"/>
      <c r="D26" s="86"/>
      <c r="E26" s="86"/>
      <c r="F26" s="87"/>
      <c r="G26" s="13"/>
      <c r="H26" s="15"/>
      <c r="I26" s="16">
        <f>G26*H26</f>
        <v>0</v>
      </c>
    </row>
    <row r="27" spans="2:9" ht="20.100000000000001" customHeight="1">
      <c r="B27" s="4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450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7">
        <v>1</v>
      </c>
      <c r="C31" s="91" t="s">
        <v>88</v>
      </c>
      <c r="D31" s="91"/>
      <c r="E31" s="91"/>
      <c r="F31" s="91"/>
      <c r="G31" s="13">
        <v>1</v>
      </c>
      <c r="H31" s="17">
        <v>50</v>
      </c>
      <c r="I31" s="16">
        <f>G31*H31</f>
        <v>50</v>
      </c>
    </row>
    <row r="32" spans="2:9" ht="20.100000000000001" customHeight="1">
      <c r="B32" s="4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500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500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</v>
      </c>
      <c r="G7" s="2" t="s">
        <v>7</v>
      </c>
      <c r="H7" s="63">
        <v>42919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74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75</v>
      </c>
      <c r="E10" s="71"/>
      <c r="F10" s="3"/>
      <c r="G10" s="4" t="s">
        <v>11</v>
      </c>
      <c r="H10" s="72">
        <v>42799</v>
      </c>
      <c r="I10" s="73"/>
    </row>
    <row r="11" spans="1:15" ht="20.100000000000001" customHeight="1">
      <c r="B11" s="68" t="s">
        <v>12</v>
      </c>
      <c r="C11" s="69"/>
      <c r="D11" s="70" t="s">
        <v>76</v>
      </c>
      <c r="E11" s="71"/>
      <c r="F11" s="11" t="s">
        <v>49</v>
      </c>
      <c r="G11" s="4" t="s">
        <v>25</v>
      </c>
      <c r="H11" s="72">
        <v>228834</v>
      </c>
      <c r="I11" s="73"/>
    </row>
    <row r="12" spans="1:15" ht="20.100000000000001" customHeight="1">
      <c r="B12" s="68" t="s">
        <v>13</v>
      </c>
      <c r="C12" s="69"/>
      <c r="D12" s="70">
        <v>2012</v>
      </c>
      <c r="E12" s="71"/>
      <c r="F12" s="3"/>
      <c r="G12" s="4" t="s">
        <v>14</v>
      </c>
      <c r="H12" s="72">
        <v>77100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77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5" t="s">
        <v>9</v>
      </c>
      <c r="H15" s="2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4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4"/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4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4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4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4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4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4">
        <v>1</v>
      </c>
      <c r="C31" s="91" t="s">
        <v>78</v>
      </c>
      <c r="D31" s="91"/>
      <c r="E31" s="91"/>
      <c r="F31" s="91"/>
      <c r="G31" s="13">
        <v>1</v>
      </c>
      <c r="H31" s="17">
        <v>250</v>
      </c>
      <c r="I31" s="16">
        <f>G31*H31</f>
        <v>250</v>
      </c>
    </row>
    <row r="32" spans="2:9" ht="20.100000000000001" customHeight="1">
      <c r="B32" s="24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4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4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250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O44"/>
  <sheetViews>
    <sheetView rightToLeft="1" topLeftCell="A34" workbookViewId="0">
      <selection activeCell="G34" sqref="G34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17760</v>
      </c>
      <c r="G7" s="2" t="s">
        <v>7</v>
      </c>
      <c r="H7" s="63">
        <v>42938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419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420</v>
      </c>
      <c r="E10" s="71"/>
      <c r="F10" s="3"/>
      <c r="G10" s="4" t="s">
        <v>11</v>
      </c>
      <c r="H10" s="72">
        <v>22599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43</v>
      </c>
      <c r="G11" s="4" t="s">
        <v>25</v>
      </c>
      <c r="H11" s="72">
        <v>783561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109141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421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 t="s">
        <v>422</v>
      </c>
      <c r="D17" s="86"/>
      <c r="E17" s="86"/>
      <c r="F17" s="87"/>
      <c r="G17" s="13">
        <v>1</v>
      </c>
      <c r="H17" s="15">
        <v>45</v>
      </c>
      <c r="I17" s="16">
        <f t="shared" ref="I17:I23" si="0">G17*H17</f>
        <v>45</v>
      </c>
    </row>
    <row r="18" spans="2:9" ht="20.100000000000001" customHeight="1">
      <c r="B18" s="47">
        <v>2</v>
      </c>
      <c r="C18" s="85" t="s">
        <v>423</v>
      </c>
      <c r="D18" s="86"/>
      <c r="E18" s="86"/>
      <c r="F18" s="87"/>
      <c r="G18" s="13">
        <v>2</v>
      </c>
      <c r="H18" s="15">
        <v>5</v>
      </c>
      <c r="I18" s="16">
        <f t="shared" si="0"/>
        <v>10</v>
      </c>
    </row>
    <row r="19" spans="2:9" ht="20.100000000000001" customHeight="1">
      <c r="B19" s="47">
        <v>3</v>
      </c>
      <c r="C19" s="85" t="s">
        <v>424</v>
      </c>
      <c r="D19" s="86"/>
      <c r="E19" s="86"/>
      <c r="F19" s="87"/>
      <c r="G19" s="13">
        <v>1</v>
      </c>
      <c r="H19" s="15">
        <v>45</v>
      </c>
      <c r="I19" s="16">
        <f t="shared" si="0"/>
        <v>45</v>
      </c>
    </row>
    <row r="20" spans="2:9" ht="20.100000000000001" customHeight="1">
      <c r="B20" s="47">
        <v>4</v>
      </c>
      <c r="C20" s="85" t="s">
        <v>425</v>
      </c>
      <c r="D20" s="86"/>
      <c r="E20" s="86"/>
      <c r="F20" s="87"/>
      <c r="G20" s="13">
        <v>1</v>
      </c>
      <c r="H20" s="15">
        <v>160</v>
      </c>
      <c r="I20" s="16">
        <f t="shared" si="0"/>
        <v>160</v>
      </c>
    </row>
    <row r="21" spans="2:9" ht="20.100000000000001" customHeight="1">
      <c r="B21" s="47">
        <v>5</v>
      </c>
      <c r="C21" s="85" t="s">
        <v>173</v>
      </c>
      <c r="D21" s="86"/>
      <c r="E21" s="86"/>
      <c r="F21" s="87"/>
      <c r="G21" s="13">
        <v>3</v>
      </c>
      <c r="H21" s="15">
        <v>66.25</v>
      </c>
      <c r="I21" s="16">
        <f t="shared" si="0"/>
        <v>198.75</v>
      </c>
    </row>
    <row r="22" spans="2:9" ht="20.100000000000001" customHeight="1">
      <c r="B22" s="49">
        <v>6</v>
      </c>
      <c r="C22" s="85" t="s">
        <v>427</v>
      </c>
      <c r="D22" s="86"/>
      <c r="E22" s="86"/>
      <c r="F22" s="87"/>
      <c r="G22" s="13">
        <v>1</v>
      </c>
      <c r="H22" s="15">
        <v>55</v>
      </c>
      <c r="I22" s="16">
        <f t="shared" si="0"/>
        <v>55</v>
      </c>
    </row>
    <row r="23" spans="2:9" ht="20.100000000000001" customHeight="1">
      <c r="B23" s="49">
        <v>7</v>
      </c>
      <c r="C23" s="85" t="s">
        <v>428</v>
      </c>
      <c r="D23" s="86"/>
      <c r="E23" s="86"/>
      <c r="F23" s="87"/>
      <c r="G23" s="13">
        <v>1</v>
      </c>
      <c r="H23" s="15">
        <v>10</v>
      </c>
      <c r="I23" s="16">
        <f t="shared" si="0"/>
        <v>10</v>
      </c>
    </row>
    <row r="24" spans="2:9" ht="20.100000000000001" customHeight="1">
      <c r="B24" s="47">
        <v>8</v>
      </c>
      <c r="C24" s="85" t="s">
        <v>426</v>
      </c>
      <c r="D24" s="86"/>
      <c r="E24" s="86"/>
      <c r="F24" s="87"/>
      <c r="G24" s="13">
        <v>1</v>
      </c>
      <c r="H24" s="15">
        <v>95</v>
      </c>
      <c r="I24" s="16">
        <f>G24*H24</f>
        <v>95</v>
      </c>
    </row>
    <row r="25" spans="2:9" ht="20.100000000000001" customHeight="1">
      <c r="B25" s="92" t="s">
        <v>15</v>
      </c>
      <c r="C25" s="93"/>
      <c r="D25" s="93"/>
      <c r="E25" s="93"/>
      <c r="F25" s="93"/>
      <c r="G25" s="93"/>
      <c r="H25" s="94"/>
      <c r="I25" s="16">
        <f>SUM(I17:I24)</f>
        <v>618.75</v>
      </c>
    </row>
    <row r="26" spans="2:9" ht="20.100000000000001" customHeight="1">
      <c r="B26" s="88" t="s">
        <v>20</v>
      </c>
      <c r="C26" s="89"/>
      <c r="D26" s="89"/>
      <c r="E26" s="89"/>
      <c r="F26" s="90"/>
      <c r="G26" s="13"/>
      <c r="H26" s="15"/>
      <c r="I26" s="16"/>
    </row>
    <row r="27" spans="2:9" ht="20.100000000000001" customHeight="1">
      <c r="B27" s="47">
        <v>1</v>
      </c>
      <c r="C27" s="85"/>
      <c r="D27" s="86"/>
      <c r="E27" s="86"/>
      <c r="F27" s="87"/>
      <c r="G27" s="13"/>
      <c r="H27" s="15"/>
      <c r="I27" s="16">
        <f>G28*H28</f>
        <v>0</v>
      </c>
    </row>
    <row r="28" spans="2:9" ht="20.100000000000001" customHeight="1">
      <c r="B28" s="47">
        <v>2</v>
      </c>
      <c r="C28" s="85"/>
      <c r="D28" s="86"/>
      <c r="E28" s="86"/>
      <c r="F28" s="87"/>
      <c r="G28" s="13"/>
      <c r="H28" s="15"/>
      <c r="I28" s="16">
        <f>G28*H28</f>
        <v>0</v>
      </c>
    </row>
    <row r="29" spans="2:9" ht="20.100000000000001" customHeight="1">
      <c r="B29" s="47">
        <v>3</v>
      </c>
      <c r="C29" s="85"/>
      <c r="D29" s="86"/>
      <c r="E29" s="86"/>
      <c r="F29" s="87"/>
      <c r="G29" s="13"/>
      <c r="H29" s="15"/>
      <c r="I29" s="16">
        <f t="shared" ref="I29:I30" si="1">G29*H29</f>
        <v>0</v>
      </c>
    </row>
    <row r="30" spans="2:9" ht="19.5" customHeight="1">
      <c r="B30" s="47">
        <v>4</v>
      </c>
      <c r="C30" s="91"/>
      <c r="D30" s="91"/>
      <c r="E30" s="91"/>
      <c r="F30" s="91"/>
      <c r="G30" s="13"/>
      <c r="H30" s="17"/>
      <c r="I30" s="16">
        <f t="shared" si="1"/>
        <v>0</v>
      </c>
    </row>
    <row r="31" spans="2:9" ht="20.100000000000001" customHeight="1">
      <c r="B31" s="92" t="s">
        <v>21</v>
      </c>
      <c r="C31" s="93"/>
      <c r="D31" s="93"/>
      <c r="E31" s="93"/>
      <c r="F31" s="93"/>
      <c r="G31" s="93"/>
      <c r="H31" s="94"/>
      <c r="I31" s="16">
        <f>SUM(I27:I30)</f>
        <v>0</v>
      </c>
    </row>
    <row r="32" spans="2:9" ht="20.100000000000001" customHeight="1">
      <c r="B32" s="88" t="s">
        <v>16</v>
      </c>
      <c r="C32" s="89"/>
      <c r="D32" s="89"/>
      <c r="E32" s="89"/>
      <c r="F32" s="90"/>
      <c r="G32" s="13"/>
      <c r="H32" s="15"/>
      <c r="I32" s="16"/>
    </row>
    <row r="33" spans="2:9" ht="20.100000000000001" customHeight="1">
      <c r="B33" s="47">
        <v>1</v>
      </c>
      <c r="C33" s="91" t="s">
        <v>429</v>
      </c>
      <c r="D33" s="91"/>
      <c r="E33" s="91"/>
      <c r="F33" s="91"/>
      <c r="G33" s="13">
        <v>1</v>
      </c>
      <c r="H33" s="17">
        <v>400</v>
      </c>
      <c r="I33" s="16">
        <f>G33*H33</f>
        <v>400</v>
      </c>
    </row>
    <row r="34" spans="2:9" ht="20.100000000000001" customHeight="1">
      <c r="B34" s="47">
        <v>2</v>
      </c>
      <c r="C34" s="91"/>
      <c r="D34" s="91"/>
      <c r="E34" s="91"/>
      <c r="F34" s="91"/>
      <c r="G34" s="13"/>
      <c r="H34" s="17"/>
      <c r="I34" s="16">
        <f t="shared" ref="I34:I36" si="2">G34*H34</f>
        <v>0</v>
      </c>
    </row>
    <row r="35" spans="2:9" ht="20.100000000000001" customHeight="1">
      <c r="B35" s="47">
        <v>3</v>
      </c>
      <c r="C35" s="91"/>
      <c r="D35" s="91"/>
      <c r="E35" s="91"/>
      <c r="F35" s="91"/>
      <c r="G35" s="13"/>
      <c r="H35" s="17"/>
      <c r="I35" s="16">
        <f t="shared" si="2"/>
        <v>0</v>
      </c>
    </row>
    <row r="36" spans="2:9" ht="20.100000000000001" customHeight="1">
      <c r="B36" s="47">
        <v>4</v>
      </c>
      <c r="C36" s="91"/>
      <c r="D36" s="91"/>
      <c r="E36" s="91"/>
      <c r="F36" s="91"/>
      <c r="G36" s="13"/>
      <c r="H36" s="17"/>
      <c r="I36" s="16">
        <f t="shared" si="2"/>
        <v>0</v>
      </c>
    </row>
    <row r="37" spans="2:9" ht="20.100000000000001" customHeight="1" thickBot="1">
      <c r="B37" s="96" t="s">
        <v>17</v>
      </c>
      <c r="C37" s="97"/>
      <c r="D37" s="97"/>
      <c r="E37" s="97"/>
      <c r="F37" s="97"/>
      <c r="G37" s="97"/>
      <c r="H37" s="98"/>
      <c r="I37" s="16">
        <f>SUM(I33:I36)</f>
        <v>400</v>
      </c>
    </row>
    <row r="38" spans="2:9" ht="20.100000000000001" customHeight="1" thickBot="1">
      <c r="B38" s="99" t="s">
        <v>3</v>
      </c>
      <c r="C38" s="100"/>
      <c r="D38" s="100"/>
      <c r="E38" s="100"/>
      <c r="F38" s="101"/>
      <c r="G38" s="14"/>
      <c r="H38" s="20"/>
      <c r="I38" s="20">
        <f>I25+I31+I37</f>
        <v>1018.75</v>
      </c>
    </row>
    <row r="39" spans="2:9" ht="28.5" customHeight="1" thickBot="1">
      <c r="B39" s="102" t="s">
        <v>30</v>
      </c>
      <c r="C39" s="102"/>
      <c r="D39" s="102"/>
      <c r="E39" s="102"/>
      <c r="F39" s="102"/>
      <c r="G39" s="102"/>
      <c r="H39" s="102"/>
      <c r="I39" s="20">
        <f>I38</f>
        <v>1018.75</v>
      </c>
    </row>
    <row r="40" spans="2:9" ht="27" customHeight="1" thickBot="1">
      <c r="B40" s="103"/>
      <c r="C40" s="104"/>
      <c r="D40" s="104"/>
      <c r="E40" s="104"/>
      <c r="F40" s="104"/>
      <c r="G40" s="104"/>
      <c r="H40" s="104"/>
      <c r="I40" s="105"/>
    </row>
    <row r="41" spans="2:9" ht="20.100000000000001" customHeight="1">
      <c r="B41" s="9"/>
      <c r="C41" s="21" t="s">
        <v>27</v>
      </c>
      <c r="D41" s="95"/>
      <c r="E41" s="95"/>
      <c r="F41" s="95"/>
      <c r="G41" s="95"/>
      <c r="H41" s="95"/>
      <c r="I41" s="95"/>
    </row>
    <row r="42" spans="2:9" ht="20.100000000000001" customHeight="1">
      <c r="B42" s="9"/>
      <c r="C42" s="7" t="s">
        <v>18</v>
      </c>
      <c r="D42" s="9"/>
      <c r="E42" s="9"/>
      <c r="F42" s="9"/>
      <c r="G42" s="9"/>
      <c r="H42" s="9"/>
      <c r="I42" s="9"/>
    </row>
    <row r="43" spans="2:9" ht="20.100000000000001" customHeight="1">
      <c r="B43" s="9"/>
      <c r="C43" s="8"/>
      <c r="D43" s="8" t="s">
        <v>5</v>
      </c>
      <c r="E43" s="8"/>
      <c r="F43" s="8" t="s">
        <v>6</v>
      </c>
      <c r="G43" s="8"/>
      <c r="H43" s="8" t="s">
        <v>4</v>
      </c>
      <c r="I43" s="9"/>
    </row>
    <row r="44" spans="2:9" ht="20.100000000000001" customHeight="1">
      <c r="B44" s="9"/>
      <c r="C44" s="9"/>
      <c r="D44" s="9"/>
      <c r="E44" s="9"/>
      <c r="F44" s="9"/>
      <c r="G44" s="9"/>
      <c r="H44" s="9"/>
      <c r="I44" s="9"/>
    </row>
  </sheetData>
  <mergeCells count="45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9:F29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B25:H25"/>
    <mergeCell ref="B26:F26"/>
    <mergeCell ref="C27:F27"/>
    <mergeCell ref="C28:F28"/>
    <mergeCell ref="D41:I41"/>
    <mergeCell ref="C30:F30"/>
    <mergeCell ref="B31:H31"/>
    <mergeCell ref="B32:F32"/>
    <mergeCell ref="C33:F33"/>
    <mergeCell ref="C34:F34"/>
    <mergeCell ref="C35:F35"/>
    <mergeCell ref="C36:F36"/>
    <mergeCell ref="B37:H37"/>
    <mergeCell ref="B38:F38"/>
    <mergeCell ref="B39:H39"/>
    <mergeCell ref="B40:I4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4" workbookViewId="0">
      <selection activeCell="C32" sqref="C32:F32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17761</v>
      </c>
      <c r="G7" s="2" t="s">
        <v>7</v>
      </c>
      <c r="H7" s="63">
        <v>42939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430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431</v>
      </c>
      <c r="E10" s="71"/>
      <c r="F10" s="3"/>
      <c r="G10" s="4" t="s">
        <v>11</v>
      </c>
      <c r="H10" s="72">
        <v>42548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432</v>
      </c>
      <c r="G11" s="4" t="s">
        <v>25</v>
      </c>
      <c r="H11" s="72">
        <v>52964</v>
      </c>
      <c r="I11" s="73"/>
    </row>
    <row r="12" spans="1:15" ht="20.100000000000001" customHeight="1">
      <c r="B12" s="68" t="s">
        <v>13</v>
      </c>
      <c r="C12" s="69"/>
      <c r="D12" s="70">
        <v>2009</v>
      </c>
      <c r="E12" s="71"/>
      <c r="F12" s="3"/>
      <c r="G12" s="4" t="s">
        <v>14</v>
      </c>
      <c r="H12" s="72">
        <v>145000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433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 t="s">
        <v>434</v>
      </c>
      <c r="D17" s="86"/>
      <c r="E17" s="86"/>
      <c r="F17" s="87"/>
      <c r="G17" s="13">
        <v>1</v>
      </c>
      <c r="H17" s="15">
        <v>700</v>
      </c>
      <c r="I17" s="16">
        <f t="shared" ref="I17:I21" si="0">G17*H17</f>
        <v>700</v>
      </c>
    </row>
    <row r="18" spans="2:9" ht="20.100000000000001" customHeight="1">
      <c r="B18" s="47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700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7">
        <v>1</v>
      </c>
      <c r="C25" s="85"/>
      <c r="D25" s="86"/>
      <c r="E25" s="86"/>
      <c r="F25" s="87"/>
      <c r="G25" s="13"/>
      <c r="H25" s="15"/>
      <c r="I25" s="16">
        <f>G26*H26</f>
        <v>0</v>
      </c>
    </row>
    <row r="26" spans="2:9" ht="20.100000000000001" customHeight="1">
      <c r="B26" s="47">
        <v>2</v>
      </c>
      <c r="C26" s="85"/>
      <c r="D26" s="86"/>
      <c r="E26" s="86"/>
      <c r="F26" s="87"/>
      <c r="G26" s="13"/>
      <c r="H26" s="15"/>
      <c r="I26" s="16">
        <f>G26*H26</f>
        <v>0</v>
      </c>
    </row>
    <row r="27" spans="2:9" ht="20.100000000000001" customHeight="1">
      <c r="B27" s="4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7">
        <v>1</v>
      </c>
      <c r="C31" s="91" t="s">
        <v>435</v>
      </c>
      <c r="D31" s="91"/>
      <c r="E31" s="91"/>
      <c r="F31" s="91"/>
      <c r="G31" s="13">
        <v>1</v>
      </c>
      <c r="H31" s="17">
        <v>150</v>
      </c>
      <c r="I31" s="16">
        <f>G31*H31</f>
        <v>150</v>
      </c>
    </row>
    <row r="32" spans="2:9" ht="20.100000000000001" customHeight="1">
      <c r="B32" s="4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850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850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19" workbookViewId="0">
      <selection activeCell="K31" sqref="K3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17762</v>
      </c>
      <c r="G7" s="2" t="s">
        <v>7</v>
      </c>
      <c r="H7" s="63">
        <v>42939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436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437</v>
      </c>
      <c r="E10" s="71"/>
      <c r="F10" s="3"/>
      <c r="G10" s="4" t="s">
        <v>11</v>
      </c>
      <c r="H10" s="72">
        <v>60992</v>
      </c>
      <c r="I10" s="73"/>
    </row>
    <row r="11" spans="1:15" ht="20.100000000000001" customHeight="1">
      <c r="B11" s="68" t="s">
        <v>12</v>
      </c>
      <c r="C11" s="69"/>
      <c r="D11" s="70" t="s">
        <v>438</v>
      </c>
      <c r="E11" s="71"/>
      <c r="F11" s="11" t="s">
        <v>341</v>
      </c>
      <c r="G11" s="4" t="s">
        <v>25</v>
      </c>
      <c r="H11" s="72">
        <v>131342</v>
      </c>
      <c r="I11" s="73"/>
    </row>
    <row r="12" spans="1:15" ht="20.100000000000001" customHeight="1">
      <c r="B12" s="68" t="s">
        <v>13</v>
      </c>
      <c r="C12" s="69"/>
      <c r="D12" s="70">
        <v>2006</v>
      </c>
      <c r="E12" s="71"/>
      <c r="F12" s="3"/>
      <c r="G12" s="4" t="s">
        <v>14</v>
      </c>
      <c r="H12" s="72">
        <v>137936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439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 t="s">
        <v>440</v>
      </c>
      <c r="D17" s="86"/>
      <c r="E17" s="86"/>
      <c r="F17" s="87"/>
      <c r="G17" s="13">
        <v>2</v>
      </c>
      <c r="H17" s="15">
        <v>900</v>
      </c>
      <c r="I17" s="16">
        <f t="shared" ref="I17:I21" si="0">G17*H17</f>
        <v>1800</v>
      </c>
    </row>
    <row r="18" spans="2:9" ht="20.100000000000001" customHeight="1">
      <c r="B18" s="47">
        <v>2</v>
      </c>
      <c r="C18" s="85" t="s">
        <v>441</v>
      </c>
      <c r="D18" s="86"/>
      <c r="E18" s="86"/>
      <c r="F18" s="87"/>
      <c r="G18" s="13">
        <v>2</v>
      </c>
      <c r="H18" s="15">
        <v>175</v>
      </c>
      <c r="I18" s="16">
        <f t="shared" si="0"/>
        <v>350</v>
      </c>
    </row>
    <row r="19" spans="2:9" ht="20.100000000000001" customHeight="1">
      <c r="B19" s="47">
        <v>3</v>
      </c>
      <c r="C19" s="85" t="s">
        <v>443</v>
      </c>
      <c r="D19" s="86"/>
      <c r="E19" s="86"/>
      <c r="F19" s="87"/>
      <c r="G19" s="13">
        <v>1</v>
      </c>
      <c r="H19" s="15">
        <v>50</v>
      </c>
      <c r="I19" s="16">
        <f t="shared" si="0"/>
        <v>50</v>
      </c>
    </row>
    <row r="20" spans="2:9" ht="20.100000000000001" customHeight="1">
      <c r="B20" s="4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2200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7">
        <v>1</v>
      </c>
      <c r="C25" s="85"/>
      <c r="D25" s="86"/>
      <c r="E25" s="86"/>
      <c r="F25" s="87"/>
      <c r="G25" s="13"/>
      <c r="H25" s="15"/>
      <c r="I25" s="16">
        <f>G26*H26</f>
        <v>0</v>
      </c>
    </row>
    <row r="26" spans="2:9" ht="20.100000000000001" customHeight="1">
      <c r="B26" s="47">
        <v>2</v>
      </c>
      <c r="C26" s="85"/>
      <c r="D26" s="86"/>
      <c r="E26" s="86"/>
      <c r="F26" s="87"/>
      <c r="G26" s="13"/>
      <c r="H26" s="15"/>
      <c r="I26" s="16">
        <f>G26*H26</f>
        <v>0</v>
      </c>
    </row>
    <row r="27" spans="2:9" ht="20.100000000000001" customHeight="1">
      <c r="B27" s="4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7">
        <v>1</v>
      </c>
      <c r="C31" s="91" t="s">
        <v>137</v>
      </c>
      <c r="D31" s="91"/>
      <c r="E31" s="91"/>
      <c r="F31" s="91"/>
      <c r="G31" s="13">
        <v>1</v>
      </c>
      <c r="H31" s="17">
        <v>250</v>
      </c>
      <c r="I31" s="16">
        <f>G31*H31</f>
        <v>250</v>
      </c>
    </row>
    <row r="32" spans="2:9" ht="20.100000000000001" customHeight="1">
      <c r="B32" s="47">
        <v>2</v>
      </c>
      <c r="C32" s="91" t="s">
        <v>442</v>
      </c>
      <c r="D32" s="91"/>
      <c r="E32" s="91"/>
      <c r="F32" s="91"/>
      <c r="G32" s="13">
        <v>1</v>
      </c>
      <c r="H32" s="17">
        <v>100</v>
      </c>
      <c r="I32" s="16">
        <f t="shared" ref="I32:I34" si="2">G32*H32</f>
        <v>100</v>
      </c>
    </row>
    <row r="33" spans="2:9" ht="20.100000000000001" customHeight="1">
      <c r="B33" s="47">
        <v>3</v>
      </c>
      <c r="C33" s="91" t="s">
        <v>451</v>
      </c>
      <c r="D33" s="91"/>
      <c r="E33" s="91"/>
      <c r="F33" s="91"/>
      <c r="G33" s="13">
        <v>1</v>
      </c>
      <c r="H33" s="17">
        <v>250</v>
      </c>
      <c r="I33" s="16">
        <f t="shared" si="2"/>
        <v>250</v>
      </c>
    </row>
    <row r="34" spans="2:9" ht="20.100000000000001" customHeight="1">
      <c r="B34" s="4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600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2800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2800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A27" workbookViewId="0">
      <selection activeCell="L8" sqref="L8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17763</v>
      </c>
      <c r="G7" s="2" t="s">
        <v>7</v>
      </c>
      <c r="H7" s="63">
        <v>42939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526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444</v>
      </c>
      <c r="E10" s="71"/>
      <c r="F10" s="3"/>
      <c r="G10" s="4" t="s">
        <v>11</v>
      </c>
      <c r="H10" s="72">
        <v>71052887</v>
      </c>
      <c r="I10" s="73"/>
    </row>
    <row r="11" spans="1:15" ht="20.100000000000001" customHeight="1">
      <c r="B11" s="68" t="s">
        <v>12</v>
      </c>
      <c r="C11" s="69"/>
      <c r="D11" s="70" t="s">
        <v>445</v>
      </c>
      <c r="E11" s="71"/>
      <c r="F11" s="11" t="s">
        <v>446</v>
      </c>
      <c r="G11" s="4" t="s">
        <v>25</v>
      </c>
      <c r="H11" s="72">
        <v>4027</v>
      </c>
      <c r="I11" s="73"/>
    </row>
    <row r="12" spans="1:15" ht="20.100000000000001" customHeight="1">
      <c r="B12" s="68" t="s">
        <v>13</v>
      </c>
      <c r="C12" s="69"/>
      <c r="D12" s="70">
        <v>2007</v>
      </c>
      <c r="E12" s="71"/>
      <c r="F12" s="3"/>
      <c r="G12" s="4" t="s">
        <v>14</v>
      </c>
      <c r="H12" s="72">
        <v>238547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447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 t="s">
        <v>448</v>
      </c>
      <c r="D17" s="86"/>
      <c r="E17" s="86"/>
      <c r="F17" s="87"/>
      <c r="G17" s="13">
        <v>1</v>
      </c>
      <c r="H17" s="15">
        <v>45</v>
      </c>
      <c r="I17" s="16">
        <f t="shared" ref="I17:I21" si="0">G17*H17</f>
        <v>45</v>
      </c>
    </row>
    <row r="18" spans="2:9" ht="20.100000000000001" customHeight="1">
      <c r="B18" s="47">
        <v>2</v>
      </c>
      <c r="C18" s="85" t="s">
        <v>449</v>
      </c>
      <c r="D18" s="86"/>
      <c r="E18" s="86"/>
      <c r="F18" s="87"/>
      <c r="G18" s="13">
        <v>1</v>
      </c>
      <c r="H18" s="15">
        <v>5</v>
      </c>
      <c r="I18" s="16">
        <f t="shared" si="0"/>
        <v>5</v>
      </c>
    </row>
    <row r="19" spans="2:9" ht="20.100000000000001" customHeight="1">
      <c r="B19" s="4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50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7">
        <v>1</v>
      </c>
      <c r="C25" s="85"/>
      <c r="D25" s="86"/>
      <c r="E25" s="86"/>
      <c r="F25" s="87"/>
      <c r="G25" s="13"/>
      <c r="H25" s="15"/>
      <c r="I25" s="16">
        <f>G26*H26</f>
        <v>0</v>
      </c>
    </row>
    <row r="26" spans="2:9" ht="20.100000000000001" customHeight="1">
      <c r="B26" s="47">
        <v>2</v>
      </c>
      <c r="C26" s="85"/>
      <c r="D26" s="86"/>
      <c r="E26" s="86"/>
      <c r="F26" s="87"/>
      <c r="G26" s="13"/>
      <c r="H26" s="15"/>
      <c r="I26" s="16">
        <f>G26*H26</f>
        <v>0</v>
      </c>
    </row>
    <row r="27" spans="2:9" ht="20.100000000000001" customHeight="1">
      <c r="B27" s="4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7">
        <v>1</v>
      </c>
      <c r="C31" s="91" t="s">
        <v>450</v>
      </c>
      <c r="D31" s="91"/>
      <c r="E31" s="91"/>
      <c r="F31" s="91"/>
      <c r="G31" s="13">
        <v>0</v>
      </c>
      <c r="H31" s="17">
        <v>0</v>
      </c>
      <c r="I31" s="16">
        <f>G31*H31</f>
        <v>0</v>
      </c>
    </row>
    <row r="32" spans="2:9" ht="20.100000000000001" customHeight="1">
      <c r="B32" s="4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>
  <dimension ref="A1:O46"/>
  <sheetViews>
    <sheetView rightToLeft="1" workbookViewId="0">
      <selection activeCell="C23" sqref="C23:F23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17764</v>
      </c>
      <c r="G7" s="2" t="s">
        <v>7</v>
      </c>
      <c r="H7" s="63"/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452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453</v>
      </c>
      <c r="E10" s="71"/>
      <c r="F10" s="3"/>
      <c r="G10" s="4" t="s">
        <v>11</v>
      </c>
      <c r="H10" s="72">
        <v>5784</v>
      </c>
      <c r="I10" s="73"/>
    </row>
    <row r="11" spans="1:15" ht="20.100000000000001" customHeight="1">
      <c r="B11" s="68" t="s">
        <v>12</v>
      </c>
      <c r="C11" s="69"/>
      <c r="D11" s="70" t="s">
        <v>105</v>
      </c>
      <c r="E11" s="71"/>
      <c r="F11" s="11" t="s">
        <v>34</v>
      </c>
      <c r="G11" s="4" t="s">
        <v>25</v>
      </c>
      <c r="H11" s="72">
        <v>420675</v>
      </c>
      <c r="I11" s="73"/>
    </row>
    <row r="12" spans="1:15" ht="20.100000000000001" customHeight="1">
      <c r="B12" s="68" t="s">
        <v>13</v>
      </c>
      <c r="C12" s="69"/>
      <c r="D12" s="70">
        <v>2007</v>
      </c>
      <c r="E12" s="71"/>
      <c r="F12" s="3"/>
      <c r="G12" s="4" t="s">
        <v>14</v>
      </c>
      <c r="H12" s="72">
        <v>202683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390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 t="s">
        <v>95</v>
      </c>
      <c r="D17" s="86"/>
      <c r="E17" s="86"/>
      <c r="F17" s="87"/>
      <c r="G17" s="13">
        <v>1</v>
      </c>
      <c r="H17" s="15">
        <v>95</v>
      </c>
      <c r="I17" s="16">
        <f t="shared" ref="I17:I24" si="0">G17*H17</f>
        <v>95</v>
      </c>
    </row>
    <row r="18" spans="2:9" ht="20.100000000000001" customHeight="1">
      <c r="B18" s="47">
        <v>2</v>
      </c>
      <c r="C18" s="85" t="s">
        <v>65</v>
      </c>
      <c r="D18" s="86"/>
      <c r="E18" s="86"/>
      <c r="F18" s="87"/>
      <c r="G18" s="13">
        <v>1</v>
      </c>
      <c r="H18" s="15">
        <v>350</v>
      </c>
      <c r="I18" s="16">
        <f t="shared" si="0"/>
        <v>350</v>
      </c>
    </row>
    <row r="19" spans="2:9" ht="20.100000000000001" customHeight="1">
      <c r="B19" s="47">
        <v>3</v>
      </c>
      <c r="C19" s="85" t="s">
        <v>66</v>
      </c>
      <c r="D19" s="86"/>
      <c r="E19" s="86"/>
      <c r="F19" s="87"/>
      <c r="G19" s="13">
        <v>4</v>
      </c>
      <c r="H19" s="15">
        <v>62.5</v>
      </c>
      <c r="I19" s="16">
        <f t="shared" si="0"/>
        <v>250</v>
      </c>
    </row>
    <row r="20" spans="2:9" ht="20.100000000000001" customHeight="1">
      <c r="B20" s="50">
        <v>4</v>
      </c>
      <c r="C20" s="85" t="s">
        <v>456</v>
      </c>
      <c r="D20" s="86"/>
      <c r="E20" s="86"/>
      <c r="F20" s="87"/>
      <c r="G20" s="13">
        <v>1</v>
      </c>
      <c r="H20" s="15">
        <v>180</v>
      </c>
      <c r="I20" s="16">
        <f t="shared" si="0"/>
        <v>180</v>
      </c>
    </row>
    <row r="21" spans="2:9" ht="20.100000000000001" customHeight="1">
      <c r="B21" s="50">
        <v>5</v>
      </c>
      <c r="C21" s="85" t="s">
        <v>457</v>
      </c>
      <c r="D21" s="86"/>
      <c r="E21" s="86"/>
      <c r="F21" s="87"/>
      <c r="G21" s="13">
        <v>3</v>
      </c>
      <c r="H21" s="15">
        <v>5</v>
      </c>
      <c r="I21" s="16">
        <f t="shared" si="0"/>
        <v>15</v>
      </c>
    </row>
    <row r="22" spans="2:9" ht="20.100000000000001" customHeight="1">
      <c r="B22" s="50">
        <v>6</v>
      </c>
      <c r="C22" s="85" t="s">
        <v>459</v>
      </c>
      <c r="D22" s="86"/>
      <c r="E22" s="86"/>
      <c r="F22" s="87"/>
      <c r="G22" s="13">
        <v>1</v>
      </c>
      <c r="H22" s="15">
        <v>55</v>
      </c>
      <c r="I22" s="16">
        <f>G22*H22</f>
        <v>55</v>
      </c>
    </row>
    <row r="23" spans="2:9" ht="20.100000000000001" customHeight="1">
      <c r="B23" s="50">
        <v>7</v>
      </c>
      <c r="C23" s="85" t="s">
        <v>458</v>
      </c>
      <c r="D23" s="86"/>
      <c r="E23" s="86"/>
      <c r="F23" s="87"/>
      <c r="G23" s="13">
        <v>1</v>
      </c>
      <c r="H23" s="15">
        <v>150</v>
      </c>
      <c r="I23" s="16">
        <f t="shared" si="0"/>
        <v>150</v>
      </c>
    </row>
    <row r="24" spans="2:9" ht="20.100000000000001" customHeight="1">
      <c r="B24" s="47">
        <v>8</v>
      </c>
      <c r="C24" s="85" t="s">
        <v>454</v>
      </c>
      <c r="D24" s="86"/>
      <c r="E24" s="86"/>
      <c r="F24" s="87"/>
      <c r="G24" s="13">
        <v>2</v>
      </c>
      <c r="H24" s="15">
        <v>820</v>
      </c>
      <c r="I24" s="16">
        <f t="shared" si="0"/>
        <v>1640</v>
      </c>
    </row>
    <row r="25" spans="2:9" ht="20.100000000000001" customHeight="1">
      <c r="B25" s="47">
        <v>9</v>
      </c>
      <c r="C25" s="85" t="s">
        <v>455</v>
      </c>
      <c r="D25" s="86"/>
      <c r="E25" s="86"/>
      <c r="F25" s="87"/>
      <c r="G25" s="13">
        <v>1</v>
      </c>
      <c r="H25" s="15">
        <v>250</v>
      </c>
      <c r="I25" s="16">
        <f>G25*H25</f>
        <v>250</v>
      </c>
    </row>
    <row r="26" spans="2:9" ht="20.100000000000001" customHeight="1">
      <c r="B26" s="47">
        <v>10</v>
      </c>
      <c r="C26" s="85" t="s">
        <v>301</v>
      </c>
      <c r="D26" s="86"/>
      <c r="E26" s="86"/>
      <c r="F26" s="87"/>
      <c r="G26" s="13">
        <v>1</v>
      </c>
      <c r="H26" s="15">
        <v>350</v>
      </c>
      <c r="I26" s="16">
        <f>G26*H26</f>
        <v>350</v>
      </c>
    </row>
    <row r="27" spans="2:9" ht="20.100000000000001" customHeight="1">
      <c r="B27" s="92" t="s">
        <v>15</v>
      </c>
      <c r="C27" s="93"/>
      <c r="D27" s="93"/>
      <c r="E27" s="93"/>
      <c r="F27" s="93"/>
      <c r="G27" s="93"/>
      <c r="H27" s="94"/>
      <c r="I27" s="16">
        <f>SUM(I17:I26)</f>
        <v>3335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47">
        <v>1</v>
      </c>
      <c r="C29" s="85" t="s">
        <v>460</v>
      </c>
      <c r="D29" s="86"/>
      <c r="E29" s="86"/>
      <c r="F29" s="87"/>
      <c r="G29" s="13">
        <v>4</v>
      </c>
      <c r="H29" s="15">
        <v>99</v>
      </c>
      <c r="I29" s="16">
        <f>G29*H29</f>
        <v>396</v>
      </c>
    </row>
    <row r="30" spans="2:9" ht="20.100000000000001" customHeight="1">
      <c r="B30" s="47">
        <v>2</v>
      </c>
      <c r="C30" s="85" t="s">
        <v>461</v>
      </c>
      <c r="D30" s="86"/>
      <c r="E30" s="86"/>
      <c r="F30" s="87"/>
      <c r="G30" s="13">
        <v>4</v>
      </c>
      <c r="H30" s="15">
        <v>60</v>
      </c>
      <c r="I30" s="16">
        <f t="shared" ref="I30:I32" si="1">G30*H30</f>
        <v>240</v>
      </c>
    </row>
    <row r="31" spans="2:9" ht="20.100000000000001" customHeight="1">
      <c r="B31" s="47">
        <v>3</v>
      </c>
      <c r="C31" s="85"/>
      <c r="D31" s="86"/>
      <c r="E31" s="86"/>
      <c r="F31" s="87"/>
      <c r="G31" s="13"/>
      <c r="H31" s="15"/>
      <c r="I31" s="16">
        <f t="shared" si="1"/>
        <v>0</v>
      </c>
    </row>
    <row r="32" spans="2:9" ht="19.5" customHeight="1">
      <c r="B32" s="47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636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47">
        <v>1</v>
      </c>
      <c r="C35" s="91" t="s">
        <v>462</v>
      </c>
      <c r="D35" s="91"/>
      <c r="E35" s="91"/>
      <c r="F35" s="91"/>
      <c r="G35" s="13">
        <v>1</v>
      </c>
      <c r="H35" s="17">
        <v>350</v>
      </c>
      <c r="I35" s="16">
        <f>G35*H35</f>
        <v>350</v>
      </c>
    </row>
    <row r="36" spans="2:9" ht="20.100000000000001" customHeight="1">
      <c r="B36" s="47">
        <v>2</v>
      </c>
      <c r="C36" s="91" t="s">
        <v>463</v>
      </c>
      <c r="D36" s="91"/>
      <c r="E36" s="91"/>
      <c r="F36" s="91"/>
      <c r="G36" s="13">
        <v>2</v>
      </c>
      <c r="H36" s="17">
        <v>65</v>
      </c>
      <c r="I36" s="16">
        <f t="shared" ref="I36:I38" si="2">G36*H36</f>
        <v>130</v>
      </c>
    </row>
    <row r="37" spans="2:9" ht="20.100000000000001" customHeight="1">
      <c r="B37" s="47">
        <v>3</v>
      </c>
      <c r="C37" s="91" t="s">
        <v>464</v>
      </c>
      <c r="D37" s="91"/>
      <c r="E37" s="91"/>
      <c r="F37" s="91"/>
      <c r="G37" s="13">
        <v>1</v>
      </c>
      <c r="H37" s="17">
        <v>60</v>
      </c>
      <c r="I37" s="16">
        <f t="shared" si="2"/>
        <v>60</v>
      </c>
    </row>
    <row r="38" spans="2:9" ht="20.100000000000001" customHeight="1">
      <c r="B38" s="47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20.100000000000001" customHeight="1" thickBot="1">
      <c r="B39" s="96" t="s">
        <v>17</v>
      </c>
      <c r="C39" s="97"/>
      <c r="D39" s="97"/>
      <c r="E39" s="97"/>
      <c r="F39" s="97"/>
      <c r="G39" s="97"/>
      <c r="H39" s="98"/>
      <c r="I39" s="16">
        <f>SUM(I35:I38)</f>
        <v>540</v>
      </c>
    </row>
    <row r="40" spans="2:9" ht="20.100000000000001" customHeight="1" thickBot="1">
      <c r="B40" s="99" t="s">
        <v>3</v>
      </c>
      <c r="C40" s="100"/>
      <c r="D40" s="100"/>
      <c r="E40" s="100"/>
      <c r="F40" s="101"/>
      <c r="G40" s="14"/>
      <c r="H40" s="20"/>
      <c r="I40" s="20">
        <f>I27+I33+I39</f>
        <v>4511</v>
      </c>
    </row>
    <row r="41" spans="2:9" ht="28.5" customHeight="1" thickBot="1">
      <c r="B41" s="106" t="s">
        <v>30</v>
      </c>
      <c r="C41" s="107"/>
      <c r="D41" s="107"/>
      <c r="E41" s="107"/>
      <c r="F41" s="107"/>
      <c r="G41" s="107"/>
      <c r="H41" s="108"/>
      <c r="I41" s="20">
        <f>I40</f>
        <v>4511</v>
      </c>
    </row>
    <row r="42" spans="2:9" ht="27" customHeight="1" thickBot="1">
      <c r="B42" s="103"/>
      <c r="C42" s="104"/>
      <c r="D42" s="104"/>
      <c r="E42" s="104"/>
      <c r="F42" s="104"/>
      <c r="G42" s="104"/>
      <c r="H42" s="104"/>
      <c r="I42" s="105"/>
    </row>
    <row r="43" spans="2:9" ht="20.100000000000001" customHeight="1">
      <c r="B43" s="9"/>
      <c r="C43" s="21" t="s">
        <v>27</v>
      </c>
      <c r="D43" s="95"/>
      <c r="E43" s="95"/>
      <c r="F43" s="95"/>
      <c r="G43" s="95"/>
      <c r="H43" s="95"/>
      <c r="I43" s="95"/>
    </row>
    <row r="44" spans="2:9" ht="20.100000000000001" customHeight="1">
      <c r="B44" s="9"/>
      <c r="C44" s="7" t="s">
        <v>18</v>
      </c>
      <c r="D44" s="9"/>
      <c r="E44" s="9"/>
      <c r="F44" s="9"/>
      <c r="G44" s="9"/>
      <c r="H44" s="9"/>
      <c r="I44" s="9"/>
    </row>
    <row r="45" spans="2:9" ht="20.100000000000001" customHeight="1">
      <c r="B45" s="9"/>
      <c r="C45" s="8"/>
      <c r="D45" s="8" t="s">
        <v>5</v>
      </c>
      <c r="E45" s="8"/>
      <c r="F45" s="8" t="s">
        <v>6</v>
      </c>
      <c r="G45" s="8"/>
      <c r="H45" s="8" t="s">
        <v>4</v>
      </c>
      <c r="I45" s="9"/>
    </row>
    <row r="46" spans="2:9" ht="20.100000000000001" customHeight="1">
      <c r="B46" s="9"/>
      <c r="C46" s="9"/>
      <c r="D46" s="9"/>
      <c r="E46" s="9"/>
      <c r="F46" s="9"/>
      <c r="G46" s="9"/>
      <c r="H46" s="9"/>
      <c r="I46" s="9"/>
    </row>
  </sheetData>
  <mergeCells count="47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31:F31"/>
    <mergeCell ref="B16:F16"/>
    <mergeCell ref="C17:F17"/>
    <mergeCell ref="C18:F18"/>
    <mergeCell ref="C19:F19"/>
    <mergeCell ref="C24:F24"/>
    <mergeCell ref="C25:F25"/>
    <mergeCell ref="C26:F26"/>
    <mergeCell ref="B27:H27"/>
    <mergeCell ref="B28:F28"/>
    <mergeCell ref="C29:F29"/>
    <mergeCell ref="C30:F30"/>
    <mergeCell ref="C20:F20"/>
    <mergeCell ref="C21:F21"/>
    <mergeCell ref="C22:F22"/>
    <mergeCell ref="C23:F23"/>
    <mergeCell ref="D43:I43"/>
    <mergeCell ref="C32:F32"/>
    <mergeCell ref="B33:H33"/>
    <mergeCell ref="B34:F34"/>
    <mergeCell ref="C35:F35"/>
    <mergeCell ref="C36:F36"/>
    <mergeCell ref="C37:F37"/>
    <mergeCell ref="C38:F38"/>
    <mergeCell ref="B39:H39"/>
    <mergeCell ref="B40:F40"/>
    <mergeCell ref="B41:H41"/>
    <mergeCell ref="B42:I4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dimension ref="A1:O42"/>
  <sheetViews>
    <sheetView rightToLeft="1" workbookViewId="0">
      <selection activeCell="D9" sqref="D9:I9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17765</v>
      </c>
      <c r="G7" s="2" t="s">
        <v>7</v>
      </c>
      <c r="H7" s="63" t="s">
        <v>465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526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466</v>
      </c>
      <c r="E10" s="71"/>
      <c r="F10" s="3"/>
      <c r="G10" s="4" t="s">
        <v>11</v>
      </c>
      <c r="H10" s="72"/>
      <c r="I10" s="73"/>
    </row>
    <row r="11" spans="1:15" ht="20.100000000000001" customHeight="1">
      <c r="B11" s="68" t="s">
        <v>12</v>
      </c>
      <c r="C11" s="69"/>
      <c r="D11" s="70"/>
      <c r="E11" s="71"/>
      <c r="F11" s="11"/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>
        <v>2010</v>
      </c>
      <c r="E12" s="71"/>
      <c r="F12" s="3"/>
      <c r="G12" s="4" t="s">
        <v>14</v>
      </c>
      <c r="H12" s="72">
        <v>219231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48" t="s">
        <v>9</v>
      </c>
      <c r="H15" s="4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47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47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4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4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4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47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47">
        <v>1</v>
      </c>
      <c r="C25" s="85"/>
      <c r="D25" s="86"/>
      <c r="E25" s="86"/>
      <c r="F25" s="87"/>
      <c r="G25" s="13"/>
      <c r="H25" s="15"/>
      <c r="I25" s="16">
        <f>G26*H26</f>
        <v>0</v>
      </c>
    </row>
    <row r="26" spans="2:9" ht="20.100000000000001" customHeight="1">
      <c r="B26" s="47">
        <v>2</v>
      </c>
      <c r="C26" s="85"/>
      <c r="D26" s="86"/>
      <c r="E26" s="86"/>
      <c r="F26" s="87"/>
      <c r="G26" s="13"/>
      <c r="H26" s="15"/>
      <c r="I26" s="16">
        <f>G26*H26</f>
        <v>0</v>
      </c>
    </row>
    <row r="27" spans="2:9" ht="20.100000000000001" customHeight="1">
      <c r="B27" s="47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47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47">
        <v>1</v>
      </c>
      <c r="C31" s="91" t="s">
        <v>451</v>
      </c>
      <c r="D31" s="91"/>
      <c r="E31" s="91"/>
      <c r="F31" s="91"/>
      <c r="G31" s="13">
        <v>1</v>
      </c>
      <c r="H31" s="17">
        <v>350</v>
      </c>
      <c r="I31" s="16">
        <f>G31*H31</f>
        <v>350</v>
      </c>
    </row>
    <row r="32" spans="2:9" ht="20.100000000000001" customHeight="1">
      <c r="B32" s="47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47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47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350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350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B15"/>
    <mergeCell ref="C14:F15"/>
    <mergeCell ref="G14:I14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dimension ref="A1:O57"/>
  <sheetViews>
    <sheetView rightToLeft="1" tabSelected="1" workbookViewId="0">
      <selection activeCell="M5" sqref="M5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17766</v>
      </c>
      <c r="G7" s="2" t="s">
        <v>7</v>
      </c>
      <c r="H7" s="63">
        <v>42949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467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468</v>
      </c>
      <c r="E10" s="71"/>
      <c r="F10" s="3"/>
      <c r="G10" s="4" t="s">
        <v>11</v>
      </c>
      <c r="H10" s="72">
        <v>804887</v>
      </c>
      <c r="I10" s="73"/>
    </row>
    <row r="11" spans="1:15" ht="20.100000000000001" customHeight="1">
      <c r="B11" s="68" t="s">
        <v>12</v>
      </c>
      <c r="C11" s="69"/>
      <c r="D11" s="70" t="s">
        <v>469</v>
      </c>
      <c r="E11" s="71"/>
      <c r="F11" s="11"/>
      <c r="G11" s="4" t="s">
        <v>25</v>
      </c>
      <c r="H11" s="72">
        <v>8500</v>
      </c>
      <c r="I11" s="73"/>
    </row>
    <row r="12" spans="1:15" ht="20.100000000000001" customHeight="1">
      <c r="B12" s="68" t="s">
        <v>13</v>
      </c>
      <c r="C12" s="69"/>
      <c r="D12" s="70">
        <v>2006</v>
      </c>
      <c r="E12" s="71"/>
      <c r="F12" s="3"/>
      <c r="G12" s="4" t="s">
        <v>14</v>
      </c>
      <c r="H12" s="72">
        <v>219231</v>
      </c>
      <c r="I12" s="73"/>
    </row>
    <row r="13" spans="1:15" ht="20.100000000000001" customHeight="1" thickBot="1">
      <c r="B13" s="74" t="s">
        <v>19</v>
      </c>
      <c r="C13" s="75"/>
      <c r="D13" s="76" t="s">
        <v>576</v>
      </c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2" t="s">
        <v>9</v>
      </c>
      <c r="H15" s="5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1">
        <v>1</v>
      </c>
      <c r="C17" s="85" t="s">
        <v>470</v>
      </c>
      <c r="D17" s="86"/>
      <c r="E17" s="86"/>
      <c r="F17" s="87"/>
      <c r="G17" s="13">
        <v>2</v>
      </c>
      <c r="H17" s="15">
        <v>400</v>
      </c>
      <c r="I17" s="16">
        <f t="shared" ref="I17:I24" si="0">G17*H17</f>
        <v>800</v>
      </c>
    </row>
    <row r="18" spans="2:9" ht="20.100000000000001" customHeight="1">
      <c r="B18" s="51">
        <v>2</v>
      </c>
      <c r="C18" s="85" t="s">
        <v>92</v>
      </c>
      <c r="D18" s="86"/>
      <c r="E18" s="86"/>
      <c r="F18" s="87"/>
      <c r="G18" s="13">
        <v>2</v>
      </c>
      <c r="H18" s="15">
        <v>650</v>
      </c>
      <c r="I18" s="16">
        <f t="shared" si="0"/>
        <v>1300</v>
      </c>
    </row>
    <row r="19" spans="2:9" ht="20.100000000000001" customHeight="1">
      <c r="B19" s="51">
        <v>3</v>
      </c>
      <c r="C19" s="85" t="s">
        <v>471</v>
      </c>
      <c r="D19" s="86"/>
      <c r="E19" s="86"/>
      <c r="F19" s="87"/>
      <c r="G19" s="13">
        <v>1</v>
      </c>
      <c r="H19" s="15">
        <v>700</v>
      </c>
      <c r="I19" s="16">
        <f t="shared" si="0"/>
        <v>700</v>
      </c>
    </row>
    <row r="20" spans="2:9" ht="20.100000000000001" customHeight="1">
      <c r="B20" s="51">
        <v>4</v>
      </c>
      <c r="C20" s="85" t="s">
        <v>572</v>
      </c>
      <c r="D20" s="86"/>
      <c r="E20" s="86"/>
      <c r="F20" s="87"/>
      <c r="G20" s="13">
        <v>1</v>
      </c>
      <c r="H20" s="15">
        <v>800</v>
      </c>
      <c r="I20" s="16">
        <f t="shared" si="0"/>
        <v>800</v>
      </c>
    </row>
    <row r="21" spans="2:9" ht="20.100000000000001" customHeight="1">
      <c r="B21" s="51">
        <v>5</v>
      </c>
      <c r="C21" s="85" t="s">
        <v>573</v>
      </c>
      <c r="D21" s="86"/>
      <c r="E21" s="86"/>
      <c r="F21" s="87"/>
      <c r="G21" s="13">
        <v>1</v>
      </c>
      <c r="H21" s="15">
        <v>50</v>
      </c>
      <c r="I21" s="16">
        <f t="shared" si="0"/>
        <v>50</v>
      </c>
    </row>
    <row r="22" spans="2:9" ht="20.100000000000001" customHeight="1">
      <c r="B22" s="57">
        <v>6</v>
      </c>
      <c r="C22" s="85" t="s">
        <v>472</v>
      </c>
      <c r="D22" s="86"/>
      <c r="E22" s="86"/>
      <c r="F22" s="87"/>
      <c r="G22" s="13">
        <v>1</v>
      </c>
      <c r="H22" s="15">
        <v>700</v>
      </c>
      <c r="I22" s="16">
        <f t="shared" si="0"/>
        <v>700</v>
      </c>
    </row>
    <row r="23" spans="2:9" ht="20.100000000000001" customHeight="1">
      <c r="B23" s="57">
        <v>7</v>
      </c>
      <c r="C23" s="85" t="s">
        <v>473</v>
      </c>
      <c r="D23" s="86"/>
      <c r="E23" s="86"/>
      <c r="F23" s="87"/>
      <c r="G23" s="13">
        <v>2</v>
      </c>
      <c r="H23" s="15">
        <v>140</v>
      </c>
      <c r="I23" s="16">
        <f t="shared" si="0"/>
        <v>280</v>
      </c>
    </row>
    <row r="24" spans="2:9" ht="20.100000000000001" customHeight="1">
      <c r="B24" s="57">
        <v>8</v>
      </c>
      <c r="C24" s="85" t="s">
        <v>474</v>
      </c>
      <c r="D24" s="86"/>
      <c r="E24" s="86"/>
      <c r="F24" s="87"/>
      <c r="G24" s="13">
        <v>1</v>
      </c>
      <c r="H24" s="15">
        <v>1200</v>
      </c>
      <c r="I24" s="16">
        <f t="shared" si="0"/>
        <v>1200</v>
      </c>
    </row>
    <row r="25" spans="2:9" ht="20.100000000000001" customHeight="1">
      <c r="B25" s="57">
        <v>9</v>
      </c>
      <c r="C25" s="85" t="s">
        <v>475</v>
      </c>
      <c r="D25" s="86"/>
      <c r="E25" s="86"/>
      <c r="F25" s="87"/>
      <c r="G25" s="13">
        <v>1</v>
      </c>
      <c r="H25" s="15">
        <v>750</v>
      </c>
      <c r="I25" s="16">
        <f>G25*H25</f>
        <v>750</v>
      </c>
    </row>
    <row r="26" spans="2:9" ht="20.100000000000001" customHeight="1">
      <c r="B26" s="57">
        <v>10</v>
      </c>
      <c r="C26" s="85" t="s">
        <v>476</v>
      </c>
      <c r="D26" s="86"/>
      <c r="E26" s="86"/>
      <c r="F26" s="87"/>
      <c r="G26" s="13">
        <v>1</v>
      </c>
      <c r="H26" s="15">
        <v>650</v>
      </c>
      <c r="I26" s="16">
        <f>G26*H26</f>
        <v>650</v>
      </c>
    </row>
    <row r="27" spans="2:9" ht="20.100000000000001" customHeight="1">
      <c r="B27" s="57">
        <v>11</v>
      </c>
      <c r="C27" s="85" t="s">
        <v>483</v>
      </c>
      <c r="D27" s="86"/>
      <c r="E27" s="86"/>
      <c r="F27" s="87"/>
      <c r="G27" s="13">
        <v>1</v>
      </c>
      <c r="H27" s="15">
        <v>1300</v>
      </c>
      <c r="I27" s="16">
        <f>G27*H27</f>
        <v>1300</v>
      </c>
    </row>
    <row r="28" spans="2:9" ht="20.100000000000001" customHeight="1">
      <c r="B28" s="57">
        <v>12</v>
      </c>
      <c r="C28" s="85" t="s">
        <v>477</v>
      </c>
      <c r="D28" s="86"/>
      <c r="E28" s="86"/>
      <c r="F28" s="87"/>
      <c r="G28" s="13">
        <v>1</v>
      </c>
      <c r="H28" s="15">
        <v>230</v>
      </c>
      <c r="I28" s="16">
        <f t="shared" ref="I28:I35" si="1">G28*H28</f>
        <v>230</v>
      </c>
    </row>
    <row r="29" spans="2:9" ht="20.100000000000001" customHeight="1">
      <c r="B29" s="57">
        <v>13</v>
      </c>
      <c r="C29" s="85" t="s">
        <v>478</v>
      </c>
      <c r="D29" s="86"/>
      <c r="E29" s="86"/>
      <c r="F29" s="87"/>
      <c r="G29" s="13">
        <v>2</v>
      </c>
      <c r="H29" s="15">
        <v>150</v>
      </c>
      <c r="I29" s="16">
        <f t="shared" si="1"/>
        <v>300</v>
      </c>
    </row>
    <row r="30" spans="2:9" ht="20.100000000000001" customHeight="1">
      <c r="B30" s="57">
        <v>14</v>
      </c>
      <c r="C30" s="85" t="s">
        <v>574</v>
      </c>
      <c r="D30" s="86"/>
      <c r="E30" s="86"/>
      <c r="F30" s="87"/>
      <c r="G30" s="13">
        <v>1</v>
      </c>
      <c r="H30" s="15">
        <v>450</v>
      </c>
      <c r="I30" s="16">
        <f t="shared" si="1"/>
        <v>450</v>
      </c>
    </row>
    <row r="31" spans="2:9" ht="20.100000000000001" customHeight="1">
      <c r="B31" s="57">
        <v>15</v>
      </c>
      <c r="C31" s="85" t="s">
        <v>568</v>
      </c>
      <c r="D31" s="86"/>
      <c r="E31" s="86"/>
      <c r="F31" s="87"/>
      <c r="G31" s="13">
        <v>1</v>
      </c>
      <c r="H31" s="15">
        <v>500</v>
      </c>
      <c r="I31" s="16">
        <f t="shared" si="1"/>
        <v>500</v>
      </c>
    </row>
    <row r="32" spans="2:9" ht="20.100000000000001" customHeight="1">
      <c r="B32" s="57">
        <v>16</v>
      </c>
      <c r="C32" s="85" t="s">
        <v>569</v>
      </c>
      <c r="D32" s="86"/>
      <c r="E32" s="86"/>
      <c r="F32" s="87"/>
      <c r="G32" s="13">
        <v>2</v>
      </c>
      <c r="H32" s="15">
        <v>830</v>
      </c>
      <c r="I32" s="16">
        <f t="shared" si="1"/>
        <v>1660</v>
      </c>
    </row>
    <row r="33" spans="2:9" ht="20.100000000000001" customHeight="1">
      <c r="B33" s="60">
        <v>17</v>
      </c>
      <c r="C33" s="85" t="s">
        <v>441</v>
      </c>
      <c r="D33" s="86"/>
      <c r="E33" s="86"/>
      <c r="F33" s="87"/>
      <c r="G33" s="13">
        <v>2</v>
      </c>
      <c r="H33" s="15">
        <v>80</v>
      </c>
      <c r="I33" s="16">
        <f t="shared" si="1"/>
        <v>160</v>
      </c>
    </row>
    <row r="34" spans="2:9" ht="20.100000000000001" customHeight="1">
      <c r="B34" s="60">
        <v>18</v>
      </c>
      <c r="C34" s="85" t="s">
        <v>575</v>
      </c>
      <c r="D34" s="86"/>
      <c r="E34" s="86"/>
      <c r="F34" s="87"/>
      <c r="G34" s="13">
        <v>3</v>
      </c>
      <c r="H34" s="15">
        <v>20</v>
      </c>
      <c r="I34" s="16">
        <f>G34*H34</f>
        <v>60</v>
      </c>
    </row>
    <row r="35" spans="2:9" ht="20.100000000000001" customHeight="1">
      <c r="B35" s="60">
        <v>19</v>
      </c>
      <c r="C35" s="85" t="s">
        <v>570</v>
      </c>
      <c r="D35" s="86"/>
      <c r="E35" s="86"/>
      <c r="F35" s="87"/>
      <c r="G35" s="13">
        <v>2</v>
      </c>
      <c r="H35" s="15">
        <v>50</v>
      </c>
      <c r="I35" s="16">
        <f t="shared" si="1"/>
        <v>100</v>
      </c>
    </row>
    <row r="36" spans="2:9" ht="20.25" customHeight="1">
      <c r="B36" s="60">
        <v>20</v>
      </c>
      <c r="C36" s="85" t="s">
        <v>482</v>
      </c>
      <c r="D36" s="86"/>
      <c r="E36" s="86"/>
      <c r="F36" s="87"/>
      <c r="G36" s="13">
        <v>1</v>
      </c>
      <c r="H36" s="15">
        <v>700</v>
      </c>
      <c r="I36" s="16">
        <f>G36*H36</f>
        <v>700</v>
      </c>
    </row>
    <row r="37" spans="2:9" ht="20.100000000000001" customHeight="1">
      <c r="B37" s="92" t="s">
        <v>15</v>
      </c>
      <c r="C37" s="93"/>
      <c r="D37" s="93"/>
      <c r="E37" s="93"/>
      <c r="F37" s="93"/>
      <c r="G37" s="93"/>
      <c r="H37" s="94"/>
      <c r="I37" s="16">
        <f>SUM(I17:I36)</f>
        <v>12690</v>
      </c>
    </row>
    <row r="38" spans="2:9" ht="20.100000000000001" customHeight="1">
      <c r="B38" s="88" t="s">
        <v>20</v>
      </c>
      <c r="C38" s="89"/>
      <c r="D38" s="89"/>
      <c r="E38" s="89"/>
      <c r="F38" s="90"/>
      <c r="G38" s="13"/>
      <c r="H38" s="15"/>
      <c r="I38" s="16"/>
    </row>
    <row r="39" spans="2:9" ht="20.100000000000001" customHeight="1">
      <c r="B39" s="51">
        <v>1</v>
      </c>
      <c r="C39" s="85" t="s">
        <v>485</v>
      </c>
      <c r="D39" s="86"/>
      <c r="E39" s="86"/>
      <c r="F39" s="87"/>
      <c r="G39" s="13">
        <v>1</v>
      </c>
      <c r="H39" s="15">
        <v>160</v>
      </c>
      <c r="I39" s="16">
        <f>G39*H39</f>
        <v>160</v>
      </c>
    </row>
    <row r="40" spans="2:9" ht="20.100000000000001" customHeight="1">
      <c r="B40" s="51">
        <v>2</v>
      </c>
      <c r="C40" s="85" t="s">
        <v>290</v>
      </c>
      <c r="D40" s="86"/>
      <c r="E40" s="86"/>
      <c r="F40" s="87"/>
      <c r="G40" s="13">
        <v>2</v>
      </c>
      <c r="H40" s="15">
        <v>35</v>
      </c>
      <c r="I40" s="16">
        <f t="shared" ref="I40:I42" si="2">G40*H40</f>
        <v>70</v>
      </c>
    </row>
    <row r="41" spans="2:9" ht="20.100000000000001" customHeight="1">
      <c r="B41" s="51">
        <v>3</v>
      </c>
      <c r="C41" s="85"/>
      <c r="D41" s="86"/>
      <c r="E41" s="86"/>
      <c r="F41" s="87"/>
      <c r="G41" s="13"/>
      <c r="H41" s="15"/>
      <c r="I41" s="16">
        <f t="shared" si="2"/>
        <v>0</v>
      </c>
    </row>
    <row r="42" spans="2:9" ht="19.5" customHeight="1">
      <c r="B42" s="51">
        <v>4</v>
      </c>
      <c r="C42" s="91"/>
      <c r="D42" s="91"/>
      <c r="E42" s="91"/>
      <c r="F42" s="91"/>
      <c r="G42" s="13"/>
      <c r="H42" s="17"/>
      <c r="I42" s="16">
        <f t="shared" si="2"/>
        <v>0</v>
      </c>
    </row>
    <row r="43" spans="2:9" ht="20.100000000000001" customHeight="1">
      <c r="B43" s="92" t="s">
        <v>21</v>
      </c>
      <c r="C43" s="93"/>
      <c r="D43" s="93"/>
      <c r="E43" s="93"/>
      <c r="F43" s="93"/>
      <c r="G43" s="93"/>
      <c r="H43" s="94"/>
      <c r="I43" s="16">
        <f>SUM(I39:I42)</f>
        <v>230</v>
      </c>
    </row>
    <row r="44" spans="2:9" ht="20.100000000000001" customHeight="1">
      <c r="B44" s="88" t="s">
        <v>16</v>
      </c>
      <c r="C44" s="89"/>
      <c r="D44" s="89"/>
      <c r="E44" s="89"/>
      <c r="F44" s="90"/>
      <c r="G44" s="13"/>
      <c r="H44" s="15"/>
      <c r="I44" s="16"/>
    </row>
    <row r="45" spans="2:9" ht="20.100000000000001" customHeight="1">
      <c r="B45" s="51">
        <v>1</v>
      </c>
      <c r="C45" s="91" t="s">
        <v>451</v>
      </c>
      <c r="D45" s="91"/>
      <c r="E45" s="91"/>
      <c r="F45" s="91"/>
      <c r="G45" s="13">
        <v>1</v>
      </c>
      <c r="H45" s="17">
        <v>250</v>
      </c>
      <c r="I45" s="16">
        <f>G45*H45</f>
        <v>250</v>
      </c>
    </row>
    <row r="46" spans="2:9" ht="20.100000000000001" customHeight="1">
      <c r="B46" s="51">
        <v>2</v>
      </c>
      <c r="C46" s="91" t="s">
        <v>479</v>
      </c>
      <c r="D46" s="91"/>
      <c r="E46" s="91"/>
      <c r="F46" s="91"/>
      <c r="G46" s="13">
        <v>1</v>
      </c>
      <c r="H46" s="17">
        <v>2500</v>
      </c>
      <c r="I46" s="16">
        <f t="shared" ref="I46:I49" si="3">G46*H46</f>
        <v>2500</v>
      </c>
    </row>
    <row r="47" spans="2:9" ht="20.100000000000001" customHeight="1">
      <c r="B47" s="51">
        <v>3</v>
      </c>
      <c r="C47" s="91" t="s">
        <v>480</v>
      </c>
      <c r="D47" s="91"/>
      <c r="E47" s="91"/>
      <c r="F47" s="91"/>
      <c r="G47" s="13">
        <v>1</v>
      </c>
      <c r="H47" s="17">
        <v>4000</v>
      </c>
      <c r="I47" s="16">
        <f t="shared" si="3"/>
        <v>4000</v>
      </c>
    </row>
    <row r="48" spans="2:9" ht="20.100000000000001" customHeight="1">
      <c r="B48" s="51"/>
      <c r="C48" s="91" t="s">
        <v>484</v>
      </c>
      <c r="D48" s="91"/>
      <c r="E48" s="91"/>
      <c r="F48" s="91"/>
      <c r="G48" s="13">
        <v>1</v>
      </c>
      <c r="H48" s="17">
        <v>150</v>
      </c>
      <c r="I48" s="16">
        <f t="shared" ref="I48" si="4">G48*H48</f>
        <v>150</v>
      </c>
    </row>
    <row r="49" spans="2:9" ht="20.100000000000001" customHeight="1">
      <c r="B49" s="51">
        <v>4</v>
      </c>
      <c r="C49" s="91" t="s">
        <v>481</v>
      </c>
      <c r="D49" s="91"/>
      <c r="E49" s="91"/>
      <c r="F49" s="91"/>
      <c r="G49" s="13">
        <v>1</v>
      </c>
      <c r="H49" s="17">
        <v>1000</v>
      </c>
      <c r="I49" s="16">
        <f t="shared" si="3"/>
        <v>1000</v>
      </c>
    </row>
    <row r="50" spans="2:9" ht="20.100000000000001" customHeight="1" thickBot="1">
      <c r="B50" s="96" t="s">
        <v>17</v>
      </c>
      <c r="C50" s="97"/>
      <c r="D50" s="97"/>
      <c r="E50" s="97"/>
      <c r="F50" s="97"/>
      <c r="G50" s="97"/>
      <c r="H50" s="98"/>
      <c r="I50" s="16">
        <f>SUM(I45:I49)</f>
        <v>7900</v>
      </c>
    </row>
    <row r="51" spans="2:9" ht="20.100000000000001" customHeight="1" thickBot="1">
      <c r="B51" s="99" t="s">
        <v>3</v>
      </c>
      <c r="C51" s="100"/>
      <c r="D51" s="100"/>
      <c r="E51" s="100"/>
      <c r="F51" s="101"/>
      <c r="G51" s="14"/>
      <c r="H51" s="20"/>
      <c r="I51" s="20">
        <f>I37+I43+I50</f>
        <v>20820</v>
      </c>
    </row>
    <row r="52" spans="2:9" ht="28.5" customHeight="1" thickBot="1">
      <c r="B52" s="102" t="s">
        <v>30</v>
      </c>
      <c r="C52" s="102"/>
      <c r="D52" s="102"/>
      <c r="E52" s="102"/>
      <c r="F52" s="102"/>
      <c r="G52" s="102"/>
      <c r="H52" s="102"/>
      <c r="I52" s="20">
        <f>I51</f>
        <v>20820</v>
      </c>
    </row>
    <row r="53" spans="2:9" ht="27" customHeight="1" thickBot="1">
      <c r="B53" s="103"/>
      <c r="C53" s="104"/>
      <c r="D53" s="104"/>
      <c r="E53" s="104"/>
      <c r="F53" s="104"/>
      <c r="G53" s="104"/>
      <c r="H53" s="104"/>
      <c r="I53" s="105"/>
    </row>
    <row r="54" spans="2:9" ht="20.100000000000001" customHeight="1">
      <c r="B54" s="9"/>
      <c r="C54" s="21" t="s">
        <v>27</v>
      </c>
      <c r="D54" s="95"/>
      <c r="E54" s="95"/>
      <c r="F54" s="95"/>
      <c r="G54" s="95"/>
      <c r="H54" s="95"/>
      <c r="I54" s="95"/>
    </row>
    <row r="55" spans="2:9" ht="20.100000000000001" customHeight="1">
      <c r="B55" s="9"/>
      <c r="C55" s="7" t="s">
        <v>18</v>
      </c>
      <c r="D55" s="9"/>
      <c r="E55" s="9"/>
      <c r="F55" s="9"/>
      <c r="G55" s="9"/>
      <c r="H55" s="9"/>
      <c r="I55" s="9"/>
    </row>
    <row r="56" spans="2:9" ht="20.100000000000001" customHeight="1">
      <c r="B56" s="9"/>
      <c r="C56" s="8"/>
      <c r="D56" s="8" t="s">
        <v>5</v>
      </c>
      <c r="E56" s="8"/>
      <c r="F56" s="8" t="s">
        <v>6</v>
      </c>
      <c r="G56" s="8"/>
      <c r="H56" s="8" t="s">
        <v>4</v>
      </c>
      <c r="I56" s="9"/>
    </row>
    <row r="57" spans="2:9" ht="20.100000000000001" customHeight="1">
      <c r="B57" s="9"/>
      <c r="C57" s="9"/>
      <c r="D57" s="9"/>
      <c r="E57" s="9"/>
      <c r="F57" s="9"/>
      <c r="G57" s="9"/>
      <c r="H57" s="9"/>
      <c r="I57" s="9"/>
    </row>
  </sheetData>
  <mergeCells count="58">
    <mergeCell ref="B37:H37"/>
    <mergeCell ref="B38:F38"/>
    <mergeCell ref="C39:F39"/>
    <mergeCell ref="C40:F40"/>
    <mergeCell ref="C41:F41"/>
    <mergeCell ref="C28:F28"/>
    <mergeCell ref="C27:F27"/>
    <mergeCell ref="C29:F29"/>
    <mergeCell ref="C30:F30"/>
    <mergeCell ref="C36:F36"/>
    <mergeCell ref="C31:F31"/>
    <mergeCell ref="C32:F32"/>
    <mergeCell ref="C35:F35"/>
    <mergeCell ref="C33:F33"/>
    <mergeCell ref="C34:F34"/>
    <mergeCell ref="C22:F22"/>
    <mergeCell ref="C23:F23"/>
    <mergeCell ref="C24:F24"/>
    <mergeCell ref="C26:F26"/>
    <mergeCell ref="C25:F25"/>
    <mergeCell ref="D54:I54"/>
    <mergeCell ref="C42:F42"/>
    <mergeCell ref="B43:H43"/>
    <mergeCell ref="B44:F44"/>
    <mergeCell ref="C45:F45"/>
    <mergeCell ref="C46:F46"/>
    <mergeCell ref="C47:F47"/>
    <mergeCell ref="C49:F49"/>
    <mergeCell ref="B50:H50"/>
    <mergeCell ref="B51:F51"/>
    <mergeCell ref="B52:H52"/>
    <mergeCell ref="B53:I53"/>
    <mergeCell ref="C48:F48"/>
    <mergeCell ref="C21:F21"/>
    <mergeCell ref="B13:C13"/>
    <mergeCell ref="D13:E13"/>
    <mergeCell ref="H13:I13"/>
    <mergeCell ref="B14:B15"/>
    <mergeCell ref="C14:F15"/>
    <mergeCell ref="G14:I14"/>
    <mergeCell ref="B16:F16"/>
    <mergeCell ref="C17:F17"/>
    <mergeCell ref="C18:F18"/>
    <mergeCell ref="C19:F19"/>
    <mergeCell ref="C20:F20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>
  <dimension ref="A1:O52"/>
  <sheetViews>
    <sheetView rightToLeft="1" topLeftCell="A10" workbookViewId="0">
      <selection activeCell="L23" sqref="L23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17767</v>
      </c>
      <c r="G7" s="2" t="s">
        <v>7</v>
      </c>
      <c r="H7" s="63">
        <v>42942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487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488</v>
      </c>
      <c r="E10" s="71"/>
      <c r="F10" s="3"/>
      <c r="G10" s="4" t="s">
        <v>11</v>
      </c>
      <c r="H10" s="72">
        <v>209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318</v>
      </c>
      <c r="G11" s="4" t="s">
        <v>25</v>
      </c>
      <c r="H11" s="72">
        <v>413005</v>
      </c>
      <c r="I11" s="73"/>
    </row>
    <row r="12" spans="1:15" ht="20.100000000000001" customHeight="1">
      <c r="B12" s="68" t="s">
        <v>13</v>
      </c>
      <c r="C12" s="69"/>
      <c r="D12" s="70">
        <v>2007</v>
      </c>
      <c r="E12" s="71"/>
      <c r="F12" s="3"/>
      <c r="G12" s="4" t="s">
        <v>14</v>
      </c>
      <c r="H12" s="72">
        <v>114299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489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2" t="s">
        <v>9</v>
      </c>
      <c r="H15" s="5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1">
        <v>1</v>
      </c>
      <c r="C17" s="85" t="s">
        <v>490</v>
      </c>
      <c r="D17" s="86"/>
      <c r="E17" s="86"/>
      <c r="F17" s="87"/>
      <c r="G17" s="13">
        <v>2</v>
      </c>
      <c r="H17" s="15">
        <v>15</v>
      </c>
      <c r="I17" s="16">
        <f t="shared" ref="I17:I24" si="0">G17*H17</f>
        <v>30</v>
      </c>
    </row>
    <row r="18" spans="2:9" ht="20.100000000000001" customHeight="1">
      <c r="B18" s="51">
        <v>2</v>
      </c>
      <c r="C18" s="85" t="s">
        <v>491</v>
      </c>
      <c r="D18" s="86"/>
      <c r="E18" s="86"/>
      <c r="F18" s="87"/>
      <c r="G18" s="13">
        <v>1</v>
      </c>
      <c r="H18" s="15">
        <v>25</v>
      </c>
      <c r="I18" s="16">
        <f t="shared" si="0"/>
        <v>25</v>
      </c>
    </row>
    <row r="19" spans="2:9" ht="20.100000000000001" customHeight="1">
      <c r="B19" s="51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1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1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1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1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1">
        <v>9</v>
      </c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92" t="s">
        <v>15</v>
      </c>
      <c r="C25" s="93"/>
      <c r="D25" s="93"/>
      <c r="E25" s="93"/>
      <c r="F25" s="93"/>
      <c r="G25" s="93"/>
      <c r="H25" s="94"/>
      <c r="I25" s="16">
        <f>SUM(I17:I24)</f>
        <v>55</v>
      </c>
    </row>
    <row r="26" spans="2:9" ht="20.100000000000001" customHeight="1">
      <c r="B26" s="88" t="s">
        <v>20</v>
      </c>
      <c r="C26" s="89"/>
      <c r="D26" s="89"/>
      <c r="E26" s="89"/>
      <c r="F26" s="90"/>
      <c r="G26" s="13"/>
      <c r="H26" s="15"/>
      <c r="I26" s="16"/>
    </row>
    <row r="27" spans="2:9" ht="20.100000000000001" customHeight="1">
      <c r="B27" s="51">
        <v>1</v>
      </c>
      <c r="C27" s="85"/>
      <c r="D27" s="86"/>
      <c r="E27" s="86"/>
      <c r="F27" s="87"/>
      <c r="G27" s="13"/>
      <c r="H27" s="15"/>
      <c r="I27" s="16">
        <f>G27*H27</f>
        <v>0</v>
      </c>
    </row>
    <row r="28" spans="2:9" ht="20.100000000000001" customHeight="1">
      <c r="B28" s="51">
        <v>2</v>
      </c>
      <c r="C28" s="85"/>
      <c r="D28" s="86"/>
      <c r="E28" s="86"/>
      <c r="F28" s="87"/>
      <c r="G28" s="13"/>
      <c r="H28" s="15"/>
      <c r="I28" s="16" t="s">
        <v>486</v>
      </c>
    </row>
    <row r="29" spans="2:9" ht="20.100000000000001" customHeight="1">
      <c r="B29" s="51">
        <v>3</v>
      </c>
      <c r="C29" s="85"/>
      <c r="D29" s="86"/>
      <c r="E29" s="86"/>
      <c r="F29" s="87"/>
      <c r="G29" s="13"/>
      <c r="H29" s="15"/>
      <c r="I29" s="16">
        <f t="shared" ref="I29:I30" si="1">G29*H29</f>
        <v>0</v>
      </c>
    </row>
    <row r="30" spans="2:9" ht="20.100000000000001" customHeight="1">
      <c r="B30" s="51">
        <v>4</v>
      </c>
      <c r="C30" s="91"/>
      <c r="D30" s="91"/>
      <c r="E30" s="91"/>
      <c r="F30" s="91"/>
      <c r="G30" s="13"/>
      <c r="H30" s="17"/>
      <c r="I30" s="16">
        <f t="shared" si="1"/>
        <v>0</v>
      </c>
    </row>
    <row r="31" spans="2:9" ht="20.100000000000001" customHeight="1">
      <c r="B31" s="92" t="s">
        <v>21</v>
      </c>
      <c r="C31" s="93"/>
      <c r="D31" s="93"/>
      <c r="E31" s="93"/>
      <c r="F31" s="93"/>
      <c r="G31" s="93"/>
      <c r="H31" s="94"/>
      <c r="I31" s="16">
        <f>SUM(I27:I30)</f>
        <v>0</v>
      </c>
    </row>
    <row r="32" spans="2:9" ht="20.100000000000001" customHeight="1">
      <c r="B32" s="88" t="s">
        <v>16</v>
      </c>
      <c r="C32" s="89"/>
      <c r="D32" s="89"/>
      <c r="E32" s="89"/>
      <c r="F32" s="90"/>
      <c r="G32" s="13"/>
      <c r="H32" s="15"/>
      <c r="I32" s="16"/>
    </row>
    <row r="33" spans="2:9" ht="20.100000000000001" customHeight="1">
      <c r="B33" s="51">
        <v>1</v>
      </c>
      <c r="C33" s="91"/>
      <c r="D33" s="91"/>
      <c r="E33" s="91"/>
      <c r="F33" s="91"/>
      <c r="G33" s="13"/>
      <c r="H33" s="17"/>
      <c r="I33" s="16">
        <f>G33*H33</f>
        <v>0</v>
      </c>
    </row>
    <row r="34" spans="2:9" ht="20.100000000000001" customHeight="1">
      <c r="B34" s="51">
        <v>2</v>
      </c>
      <c r="C34" s="91"/>
      <c r="D34" s="91"/>
      <c r="E34" s="91"/>
      <c r="F34" s="91"/>
      <c r="G34" s="13"/>
      <c r="H34" s="17"/>
      <c r="I34" s="16">
        <f t="shared" ref="I34:I37" si="2">G34*H34</f>
        <v>0</v>
      </c>
    </row>
    <row r="35" spans="2:9" ht="20.100000000000001" customHeight="1">
      <c r="B35" s="51">
        <v>3</v>
      </c>
      <c r="C35" s="91"/>
      <c r="D35" s="91"/>
      <c r="E35" s="91"/>
      <c r="F35" s="91"/>
      <c r="G35" s="13"/>
      <c r="H35" s="17"/>
      <c r="I35" s="16">
        <f t="shared" si="2"/>
        <v>0</v>
      </c>
    </row>
    <row r="36" spans="2:9" ht="20.100000000000001" customHeight="1">
      <c r="B36" s="51">
        <v>4</v>
      </c>
      <c r="C36" s="91"/>
      <c r="D36" s="91"/>
      <c r="E36" s="91"/>
      <c r="F36" s="91"/>
      <c r="G36" s="13"/>
      <c r="H36" s="17"/>
      <c r="I36" s="16">
        <f t="shared" si="2"/>
        <v>0</v>
      </c>
    </row>
    <row r="37" spans="2:9" ht="19.5" customHeight="1">
      <c r="B37" s="51">
        <v>5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 thickBot="1">
      <c r="B38" s="96" t="s">
        <v>17</v>
      </c>
      <c r="C38" s="97"/>
      <c r="D38" s="97"/>
      <c r="E38" s="97"/>
      <c r="F38" s="97"/>
      <c r="G38" s="97"/>
      <c r="H38" s="98"/>
      <c r="I38" s="16">
        <f>SUM(I33:I37)</f>
        <v>0</v>
      </c>
    </row>
    <row r="39" spans="2:9" ht="20.100000000000001" customHeight="1" thickBot="1">
      <c r="B39" s="99" t="s">
        <v>3</v>
      </c>
      <c r="C39" s="100"/>
      <c r="D39" s="100"/>
      <c r="E39" s="100"/>
      <c r="F39" s="101"/>
      <c r="G39" s="14"/>
      <c r="H39" s="20"/>
      <c r="I39" s="20">
        <f>I25+I31+I38</f>
        <v>55</v>
      </c>
    </row>
    <row r="40" spans="2:9" ht="20.100000000000001" customHeight="1" thickBot="1">
      <c r="B40" s="102" t="s">
        <v>30</v>
      </c>
      <c r="C40" s="102"/>
      <c r="D40" s="102"/>
      <c r="E40" s="102"/>
      <c r="F40" s="102"/>
      <c r="G40" s="102"/>
      <c r="H40" s="102"/>
      <c r="I40" s="20">
        <f>I39</f>
        <v>55</v>
      </c>
    </row>
    <row r="41" spans="2:9" ht="20.100000000000001" customHeight="1" thickBot="1">
      <c r="B41" s="103"/>
      <c r="C41" s="104"/>
      <c r="D41" s="104"/>
      <c r="E41" s="104"/>
      <c r="F41" s="104"/>
      <c r="G41" s="104"/>
      <c r="H41" s="104"/>
      <c r="I41" s="105"/>
    </row>
    <row r="42" spans="2:9" ht="20.100000000000001" customHeight="1">
      <c r="B42" s="9"/>
      <c r="C42" s="21" t="s">
        <v>27</v>
      </c>
      <c r="D42" s="95"/>
      <c r="E42" s="95"/>
      <c r="F42" s="95"/>
      <c r="G42" s="95"/>
      <c r="H42" s="95"/>
      <c r="I42" s="95"/>
    </row>
    <row r="43" spans="2:9" ht="20.100000000000001" customHeight="1">
      <c r="B43" s="9"/>
      <c r="C43" s="7" t="s">
        <v>18</v>
      </c>
      <c r="D43" s="9"/>
      <c r="E43" s="9"/>
      <c r="F43" s="9"/>
      <c r="G43" s="9"/>
      <c r="H43" s="9"/>
      <c r="I43" s="9"/>
    </row>
    <row r="44" spans="2:9" ht="20.100000000000001" customHeight="1">
      <c r="B44" s="9"/>
      <c r="C44" s="8"/>
      <c r="D44" s="8" t="s">
        <v>5</v>
      </c>
      <c r="E44" s="8"/>
      <c r="F44" s="8" t="s">
        <v>6</v>
      </c>
      <c r="G44" s="8"/>
      <c r="H44" s="8" t="s">
        <v>4</v>
      </c>
      <c r="I44" s="9"/>
    </row>
    <row r="45" spans="2:9" ht="20.100000000000001" customHeight="1">
      <c r="B45" s="9"/>
      <c r="C45" s="9"/>
      <c r="D45" s="9"/>
      <c r="E45" s="9"/>
      <c r="F45" s="9"/>
      <c r="G45" s="9"/>
      <c r="H45" s="9"/>
      <c r="I45" s="9"/>
    </row>
    <row r="46" spans="2:9" ht="20.100000000000001" customHeight="1"/>
    <row r="47" spans="2:9" ht="28.5" customHeight="1"/>
    <row r="48" spans="2:9" ht="27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46">
    <mergeCell ref="B39:F39"/>
    <mergeCell ref="B40:H40"/>
    <mergeCell ref="B41:I41"/>
    <mergeCell ref="D42:I42"/>
    <mergeCell ref="C33:F33"/>
    <mergeCell ref="C34:F34"/>
    <mergeCell ref="C35:F35"/>
    <mergeCell ref="C36:F36"/>
    <mergeCell ref="C37:F37"/>
    <mergeCell ref="B38:H38"/>
    <mergeCell ref="B32:F32"/>
    <mergeCell ref="B25:H25"/>
    <mergeCell ref="B26:F26"/>
    <mergeCell ref="C22:F22"/>
    <mergeCell ref="C23:F23"/>
    <mergeCell ref="C24:F24"/>
    <mergeCell ref="C27:F27"/>
    <mergeCell ref="C28:F28"/>
    <mergeCell ref="C29:F29"/>
    <mergeCell ref="C30:F30"/>
    <mergeCell ref="B31:H31"/>
    <mergeCell ref="C21:F21"/>
    <mergeCell ref="B13:C13"/>
    <mergeCell ref="D13:E13"/>
    <mergeCell ref="H13:I13"/>
    <mergeCell ref="B14:B15"/>
    <mergeCell ref="C14:F15"/>
    <mergeCell ref="G14:I14"/>
    <mergeCell ref="B16:F16"/>
    <mergeCell ref="C17:F17"/>
    <mergeCell ref="C18:F18"/>
    <mergeCell ref="C19:F19"/>
    <mergeCell ref="C20:F20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>
  <dimension ref="A1:O52"/>
  <sheetViews>
    <sheetView rightToLeft="1" topLeftCell="A10" workbookViewId="0">
      <selection activeCell="H18" sqref="H18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17768</v>
      </c>
      <c r="G7" s="2" t="s">
        <v>7</v>
      </c>
      <c r="H7" s="63">
        <v>42942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492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493</v>
      </c>
      <c r="E10" s="71"/>
      <c r="F10" s="3"/>
      <c r="G10" s="4" t="s">
        <v>11</v>
      </c>
      <c r="H10" s="72">
        <v>18628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>
        <v>717025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106350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494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2" t="s">
        <v>9</v>
      </c>
      <c r="H15" s="5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1">
        <v>1</v>
      </c>
      <c r="C17" s="85" t="s">
        <v>172</v>
      </c>
      <c r="D17" s="86"/>
      <c r="E17" s="86"/>
      <c r="F17" s="87"/>
      <c r="G17" s="13">
        <v>1</v>
      </c>
      <c r="H17" s="15">
        <v>2510</v>
      </c>
      <c r="I17" s="16">
        <f>G17*H17</f>
        <v>2510</v>
      </c>
    </row>
    <row r="18" spans="2:9" ht="20.100000000000001" customHeight="1">
      <c r="B18" s="51">
        <v>2</v>
      </c>
      <c r="C18" s="85" t="s">
        <v>133</v>
      </c>
      <c r="D18" s="86"/>
      <c r="E18" s="86"/>
      <c r="F18" s="87"/>
      <c r="G18" s="13">
        <v>1</v>
      </c>
      <c r="H18" s="15">
        <v>140</v>
      </c>
      <c r="I18" s="16">
        <f t="shared" ref="I18:I24" si="0">G18*H18</f>
        <v>140</v>
      </c>
    </row>
    <row r="19" spans="2:9" ht="20.100000000000001" customHeight="1">
      <c r="B19" s="51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1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1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1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1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1">
        <v>9</v>
      </c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92" t="s">
        <v>15</v>
      </c>
      <c r="C25" s="93"/>
      <c r="D25" s="93"/>
      <c r="E25" s="93"/>
      <c r="F25" s="93"/>
      <c r="G25" s="93"/>
      <c r="H25" s="94"/>
      <c r="I25" s="16">
        <f>SUM(I17:I24)</f>
        <v>2650</v>
      </c>
    </row>
    <row r="26" spans="2:9" ht="20.100000000000001" customHeight="1">
      <c r="B26" s="88" t="s">
        <v>20</v>
      </c>
      <c r="C26" s="89"/>
      <c r="D26" s="89"/>
      <c r="E26" s="89"/>
      <c r="F26" s="90"/>
      <c r="G26" s="13"/>
      <c r="H26" s="15"/>
      <c r="I26" s="16"/>
    </row>
    <row r="27" spans="2:9" ht="20.100000000000001" customHeight="1">
      <c r="B27" s="51">
        <v>1</v>
      </c>
      <c r="C27" s="85"/>
      <c r="D27" s="86"/>
      <c r="E27" s="86"/>
      <c r="F27" s="87"/>
      <c r="G27" s="13"/>
      <c r="H27" s="15"/>
      <c r="I27" s="16">
        <f>G27*H27</f>
        <v>0</v>
      </c>
    </row>
    <row r="28" spans="2:9" ht="20.100000000000001" customHeight="1">
      <c r="B28" s="51">
        <v>2</v>
      </c>
      <c r="C28" s="85"/>
      <c r="D28" s="86"/>
      <c r="E28" s="86"/>
      <c r="F28" s="87"/>
      <c r="G28" s="13"/>
      <c r="H28" s="15"/>
      <c r="I28" s="16" t="s">
        <v>486</v>
      </c>
    </row>
    <row r="29" spans="2:9" ht="20.100000000000001" customHeight="1">
      <c r="B29" s="51">
        <v>3</v>
      </c>
      <c r="C29" s="85"/>
      <c r="D29" s="86"/>
      <c r="E29" s="86"/>
      <c r="F29" s="87"/>
      <c r="G29" s="13"/>
      <c r="H29" s="15"/>
      <c r="I29" s="16">
        <f t="shared" ref="I29:I30" si="1">G29*H29</f>
        <v>0</v>
      </c>
    </row>
    <row r="30" spans="2:9" ht="20.100000000000001" customHeight="1">
      <c r="B30" s="51">
        <v>4</v>
      </c>
      <c r="C30" s="91"/>
      <c r="D30" s="91"/>
      <c r="E30" s="91"/>
      <c r="F30" s="91"/>
      <c r="G30" s="13"/>
      <c r="H30" s="17"/>
      <c r="I30" s="16">
        <f t="shared" si="1"/>
        <v>0</v>
      </c>
    </row>
    <row r="31" spans="2:9" ht="20.100000000000001" customHeight="1">
      <c r="B31" s="92" t="s">
        <v>21</v>
      </c>
      <c r="C31" s="93"/>
      <c r="D31" s="93"/>
      <c r="E31" s="93"/>
      <c r="F31" s="93"/>
      <c r="G31" s="93"/>
      <c r="H31" s="94"/>
      <c r="I31" s="16">
        <f>SUM(I27:I30)</f>
        <v>0</v>
      </c>
    </row>
    <row r="32" spans="2:9" ht="20.100000000000001" customHeight="1">
      <c r="B32" s="88" t="s">
        <v>16</v>
      </c>
      <c r="C32" s="89"/>
      <c r="D32" s="89"/>
      <c r="E32" s="89"/>
      <c r="F32" s="90"/>
      <c r="G32" s="13"/>
      <c r="H32" s="15"/>
      <c r="I32" s="16"/>
    </row>
    <row r="33" spans="2:9" ht="20.100000000000001" customHeight="1">
      <c r="B33" s="51">
        <v>1</v>
      </c>
      <c r="C33" s="91" t="s">
        <v>174</v>
      </c>
      <c r="D33" s="91"/>
      <c r="E33" s="91"/>
      <c r="F33" s="91"/>
      <c r="G33" s="13">
        <v>1</v>
      </c>
      <c r="H33" s="17">
        <v>150</v>
      </c>
      <c r="I33" s="16">
        <f>G33*H33</f>
        <v>150</v>
      </c>
    </row>
    <row r="34" spans="2:9" ht="20.100000000000001" customHeight="1">
      <c r="B34" s="51">
        <v>2</v>
      </c>
      <c r="C34" s="91" t="s">
        <v>495</v>
      </c>
      <c r="D34" s="91"/>
      <c r="E34" s="91"/>
      <c r="F34" s="91"/>
      <c r="G34" s="13">
        <v>1</v>
      </c>
      <c r="H34" s="17">
        <v>100</v>
      </c>
      <c r="I34" s="16">
        <f t="shared" ref="I34:I37" si="2">G34*H34</f>
        <v>100</v>
      </c>
    </row>
    <row r="35" spans="2:9" ht="20.100000000000001" customHeight="1">
      <c r="B35" s="51">
        <v>3</v>
      </c>
      <c r="C35" s="91" t="s">
        <v>296</v>
      </c>
      <c r="D35" s="91"/>
      <c r="E35" s="91"/>
      <c r="F35" s="91"/>
      <c r="G35" s="13">
        <v>1</v>
      </c>
      <c r="H35" s="17">
        <v>100</v>
      </c>
      <c r="I35" s="16">
        <f t="shared" si="2"/>
        <v>100</v>
      </c>
    </row>
    <row r="36" spans="2:9" ht="20.100000000000001" customHeight="1">
      <c r="B36" s="51">
        <v>4</v>
      </c>
      <c r="C36" s="91"/>
      <c r="D36" s="91"/>
      <c r="E36" s="91"/>
      <c r="F36" s="91"/>
      <c r="G36" s="13"/>
      <c r="H36" s="17"/>
      <c r="I36" s="16">
        <f t="shared" si="2"/>
        <v>0</v>
      </c>
    </row>
    <row r="37" spans="2:9" ht="19.5" customHeight="1">
      <c r="B37" s="51">
        <v>5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 thickBot="1">
      <c r="B38" s="96" t="s">
        <v>17</v>
      </c>
      <c r="C38" s="97"/>
      <c r="D38" s="97"/>
      <c r="E38" s="97"/>
      <c r="F38" s="97"/>
      <c r="G38" s="97"/>
      <c r="H38" s="98"/>
      <c r="I38" s="16">
        <f>SUM(I33:I37)</f>
        <v>350</v>
      </c>
    </row>
    <row r="39" spans="2:9" ht="20.100000000000001" customHeight="1" thickBot="1">
      <c r="B39" s="99" t="s">
        <v>3</v>
      </c>
      <c r="C39" s="100"/>
      <c r="D39" s="100"/>
      <c r="E39" s="100"/>
      <c r="F39" s="101"/>
      <c r="G39" s="14"/>
      <c r="H39" s="20"/>
      <c r="I39" s="20">
        <f>I25+I31+I38</f>
        <v>3000</v>
      </c>
    </row>
    <row r="40" spans="2:9" ht="20.100000000000001" customHeight="1" thickBot="1">
      <c r="B40" s="102" t="s">
        <v>30</v>
      </c>
      <c r="C40" s="102"/>
      <c r="D40" s="102"/>
      <c r="E40" s="102"/>
      <c r="F40" s="102"/>
      <c r="G40" s="102"/>
      <c r="H40" s="102"/>
      <c r="I40" s="20">
        <f>I39</f>
        <v>3000</v>
      </c>
    </row>
    <row r="41" spans="2:9" ht="20.100000000000001" customHeight="1" thickBot="1">
      <c r="B41" s="103"/>
      <c r="C41" s="104"/>
      <c r="D41" s="104"/>
      <c r="E41" s="104"/>
      <c r="F41" s="104"/>
      <c r="G41" s="104"/>
      <c r="H41" s="104"/>
      <c r="I41" s="105"/>
    </row>
    <row r="42" spans="2:9" ht="20.100000000000001" customHeight="1">
      <c r="B42" s="9"/>
      <c r="C42" s="21" t="s">
        <v>27</v>
      </c>
      <c r="D42" s="95"/>
      <c r="E42" s="95"/>
      <c r="F42" s="95"/>
      <c r="G42" s="95"/>
      <c r="H42" s="95"/>
      <c r="I42" s="95"/>
    </row>
    <row r="43" spans="2:9" ht="20.100000000000001" customHeight="1">
      <c r="B43" s="9"/>
      <c r="C43" s="7" t="s">
        <v>18</v>
      </c>
      <c r="D43" s="9"/>
      <c r="E43" s="9"/>
      <c r="F43" s="9"/>
      <c r="G43" s="9"/>
      <c r="H43" s="9"/>
      <c r="I43" s="9"/>
    </row>
    <row r="44" spans="2:9" ht="20.100000000000001" customHeight="1">
      <c r="B44" s="9"/>
      <c r="C44" s="8"/>
      <c r="D44" s="8" t="s">
        <v>5</v>
      </c>
      <c r="E44" s="8"/>
      <c r="F44" s="8" t="s">
        <v>6</v>
      </c>
      <c r="G44" s="8"/>
      <c r="H44" s="8" t="s">
        <v>4</v>
      </c>
      <c r="I44" s="9"/>
    </row>
    <row r="45" spans="2:9" ht="20.100000000000001" customHeight="1">
      <c r="B45" s="9"/>
      <c r="C45" s="9"/>
      <c r="D45" s="9"/>
      <c r="E45" s="9"/>
      <c r="F45" s="9"/>
      <c r="G45" s="9"/>
      <c r="H45" s="9"/>
      <c r="I45" s="9"/>
    </row>
    <row r="46" spans="2:9" ht="20.100000000000001" customHeight="1"/>
    <row r="47" spans="2:9" ht="28.5" customHeight="1"/>
    <row r="48" spans="2:9" ht="27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46">
    <mergeCell ref="B40:H40"/>
    <mergeCell ref="B41:I41"/>
    <mergeCell ref="D42:I42"/>
    <mergeCell ref="C34:F34"/>
    <mergeCell ref="C35:F35"/>
    <mergeCell ref="C36:F36"/>
    <mergeCell ref="C37:F37"/>
    <mergeCell ref="B38:H38"/>
    <mergeCell ref="B39:F39"/>
    <mergeCell ref="C33:F33"/>
    <mergeCell ref="C22:F22"/>
    <mergeCell ref="C23:F23"/>
    <mergeCell ref="C24:F24"/>
    <mergeCell ref="B25:H25"/>
    <mergeCell ref="B26:F26"/>
    <mergeCell ref="C27:F27"/>
    <mergeCell ref="C28:F28"/>
    <mergeCell ref="C29:F29"/>
    <mergeCell ref="C30:F30"/>
    <mergeCell ref="B31:H31"/>
    <mergeCell ref="B32:F32"/>
    <mergeCell ref="C21:F21"/>
    <mergeCell ref="B13:C13"/>
    <mergeCell ref="D13:E13"/>
    <mergeCell ref="H13:I13"/>
    <mergeCell ref="B14:B15"/>
    <mergeCell ref="C14:F15"/>
    <mergeCell ref="G14:I14"/>
    <mergeCell ref="B16:F16"/>
    <mergeCell ref="C17:F17"/>
    <mergeCell ref="C18:F18"/>
    <mergeCell ref="C19:F19"/>
    <mergeCell ref="C20:F20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>
  <dimension ref="A1:O52"/>
  <sheetViews>
    <sheetView rightToLeft="1" topLeftCell="A25" workbookViewId="0">
      <selection activeCell="M32" sqref="M32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17769</v>
      </c>
      <c r="G7" s="2" t="s">
        <v>7</v>
      </c>
      <c r="H7" s="63">
        <v>42942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496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497</v>
      </c>
      <c r="E10" s="71"/>
      <c r="F10" s="3"/>
      <c r="G10" s="4" t="s">
        <v>11</v>
      </c>
      <c r="H10" s="72"/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100658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498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2" t="s">
        <v>9</v>
      </c>
      <c r="H15" s="5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1">
        <v>1</v>
      </c>
      <c r="C17" s="85"/>
      <c r="D17" s="86"/>
      <c r="E17" s="86"/>
      <c r="F17" s="87"/>
      <c r="G17" s="13"/>
      <c r="H17" s="15"/>
      <c r="I17" s="16">
        <f t="shared" ref="I17:I24" si="0">G17*H17</f>
        <v>0</v>
      </c>
    </row>
    <row r="18" spans="2:9" ht="20.100000000000001" customHeight="1">
      <c r="B18" s="51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1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1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1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1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1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1">
        <v>9</v>
      </c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92" t="s">
        <v>15</v>
      </c>
      <c r="C25" s="93"/>
      <c r="D25" s="93"/>
      <c r="E25" s="93"/>
      <c r="F25" s="93"/>
      <c r="G25" s="93"/>
      <c r="H25" s="94"/>
      <c r="I25" s="16">
        <f>SUM(I17:I24)</f>
        <v>0</v>
      </c>
    </row>
    <row r="26" spans="2:9" ht="20.100000000000001" customHeight="1">
      <c r="B26" s="88" t="s">
        <v>20</v>
      </c>
      <c r="C26" s="89"/>
      <c r="D26" s="89"/>
      <c r="E26" s="89"/>
      <c r="F26" s="90"/>
      <c r="G26" s="13"/>
      <c r="H26" s="15"/>
      <c r="I26" s="16"/>
    </row>
    <row r="27" spans="2:9" ht="20.100000000000001" customHeight="1">
      <c r="B27" s="51">
        <v>1</v>
      </c>
      <c r="C27" s="85" t="s">
        <v>499</v>
      </c>
      <c r="D27" s="86"/>
      <c r="E27" s="86"/>
      <c r="F27" s="87"/>
      <c r="G27" s="13">
        <v>3</v>
      </c>
      <c r="H27" s="15">
        <v>150</v>
      </c>
      <c r="I27" s="16">
        <f>G27*H27</f>
        <v>450</v>
      </c>
    </row>
    <row r="28" spans="2:9" ht="20.100000000000001" customHeight="1">
      <c r="B28" s="51">
        <v>2</v>
      </c>
      <c r="C28" s="85"/>
      <c r="D28" s="86"/>
      <c r="E28" s="86"/>
      <c r="F28" s="87"/>
      <c r="G28" s="13"/>
      <c r="H28" s="15"/>
      <c r="I28" s="16" t="s">
        <v>486</v>
      </c>
    </row>
    <row r="29" spans="2:9" ht="20.100000000000001" customHeight="1">
      <c r="B29" s="51">
        <v>3</v>
      </c>
      <c r="C29" s="85"/>
      <c r="D29" s="86"/>
      <c r="E29" s="86"/>
      <c r="F29" s="87"/>
      <c r="G29" s="13"/>
      <c r="H29" s="15"/>
      <c r="I29" s="16">
        <f t="shared" ref="I29:I30" si="1">G29*H29</f>
        <v>0</v>
      </c>
    </row>
    <row r="30" spans="2:9" ht="20.100000000000001" customHeight="1">
      <c r="B30" s="51">
        <v>4</v>
      </c>
      <c r="C30" s="91"/>
      <c r="D30" s="91"/>
      <c r="E30" s="91"/>
      <c r="F30" s="91"/>
      <c r="G30" s="13"/>
      <c r="H30" s="17"/>
      <c r="I30" s="16">
        <f t="shared" si="1"/>
        <v>0</v>
      </c>
    </row>
    <row r="31" spans="2:9" ht="20.100000000000001" customHeight="1">
      <c r="B31" s="92" t="s">
        <v>21</v>
      </c>
      <c r="C31" s="93"/>
      <c r="D31" s="93"/>
      <c r="E31" s="93"/>
      <c r="F31" s="93"/>
      <c r="G31" s="93"/>
      <c r="H31" s="94"/>
      <c r="I31" s="16">
        <f>SUM(I27:I30)</f>
        <v>450</v>
      </c>
    </row>
    <row r="32" spans="2:9" ht="20.100000000000001" customHeight="1">
      <c r="B32" s="88" t="s">
        <v>16</v>
      </c>
      <c r="C32" s="89"/>
      <c r="D32" s="89"/>
      <c r="E32" s="89"/>
      <c r="F32" s="90"/>
      <c r="G32" s="13"/>
      <c r="H32" s="15"/>
      <c r="I32" s="16"/>
    </row>
    <row r="33" spans="2:9" ht="20.100000000000001" customHeight="1">
      <c r="B33" s="51">
        <v>1</v>
      </c>
      <c r="C33" s="91" t="s">
        <v>88</v>
      </c>
      <c r="D33" s="91"/>
      <c r="E33" s="91"/>
      <c r="F33" s="91"/>
      <c r="G33" s="13">
        <v>1</v>
      </c>
      <c r="H33" s="17">
        <v>75</v>
      </c>
      <c r="I33" s="16">
        <f>G33*H33</f>
        <v>75</v>
      </c>
    </row>
    <row r="34" spans="2:9" ht="20.100000000000001" customHeight="1">
      <c r="B34" s="51">
        <v>2</v>
      </c>
      <c r="C34" s="91"/>
      <c r="D34" s="91"/>
      <c r="E34" s="91"/>
      <c r="F34" s="91"/>
      <c r="G34" s="13"/>
      <c r="H34" s="17"/>
      <c r="I34" s="16">
        <f t="shared" ref="I34:I37" si="2">G34*H34</f>
        <v>0</v>
      </c>
    </row>
    <row r="35" spans="2:9" ht="20.100000000000001" customHeight="1">
      <c r="B35" s="51">
        <v>3</v>
      </c>
      <c r="C35" s="91"/>
      <c r="D35" s="91"/>
      <c r="E35" s="91"/>
      <c r="F35" s="91"/>
      <c r="G35" s="13"/>
      <c r="H35" s="17"/>
      <c r="I35" s="16">
        <f t="shared" si="2"/>
        <v>0</v>
      </c>
    </row>
    <row r="36" spans="2:9" ht="20.100000000000001" customHeight="1">
      <c r="B36" s="51">
        <v>4</v>
      </c>
      <c r="C36" s="91"/>
      <c r="D36" s="91"/>
      <c r="E36" s="91"/>
      <c r="F36" s="91"/>
      <c r="G36" s="13"/>
      <c r="H36" s="17"/>
      <c r="I36" s="16">
        <f t="shared" si="2"/>
        <v>0</v>
      </c>
    </row>
    <row r="37" spans="2:9" ht="19.5" customHeight="1">
      <c r="B37" s="51">
        <v>5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 thickBot="1">
      <c r="B38" s="96" t="s">
        <v>17</v>
      </c>
      <c r="C38" s="97"/>
      <c r="D38" s="97"/>
      <c r="E38" s="97"/>
      <c r="F38" s="97"/>
      <c r="G38" s="97"/>
      <c r="H38" s="98"/>
      <c r="I38" s="16">
        <f>SUM(I33:I37)</f>
        <v>75</v>
      </c>
    </row>
    <row r="39" spans="2:9" ht="20.100000000000001" customHeight="1" thickBot="1">
      <c r="B39" s="99" t="s">
        <v>3</v>
      </c>
      <c r="C39" s="100"/>
      <c r="D39" s="100"/>
      <c r="E39" s="100"/>
      <c r="F39" s="101"/>
      <c r="G39" s="14"/>
      <c r="H39" s="20"/>
      <c r="I39" s="20">
        <f>I25+I31+I38</f>
        <v>525</v>
      </c>
    </row>
    <row r="40" spans="2:9" ht="20.100000000000001" customHeight="1" thickBot="1">
      <c r="B40" s="102" t="s">
        <v>30</v>
      </c>
      <c r="C40" s="102"/>
      <c r="D40" s="102"/>
      <c r="E40" s="102"/>
      <c r="F40" s="102"/>
      <c r="G40" s="102"/>
      <c r="H40" s="102"/>
      <c r="I40" s="20">
        <f>I39</f>
        <v>525</v>
      </c>
    </row>
    <row r="41" spans="2:9" ht="20.100000000000001" customHeight="1" thickBot="1">
      <c r="B41" s="103"/>
      <c r="C41" s="104"/>
      <c r="D41" s="104"/>
      <c r="E41" s="104"/>
      <c r="F41" s="104"/>
      <c r="G41" s="104"/>
      <c r="H41" s="104"/>
      <c r="I41" s="105"/>
    </row>
    <row r="42" spans="2:9" ht="20.100000000000001" customHeight="1">
      <c r="B42" s="9"/>
      <c r="C42" s="21" t="s">
        <v>27</v>
      </c>
      <c r="D42" s="95"/>
      <c r="E42" s="95"/>
      <c r="F42" s="95"/>
      <c r="G42" s="95"/>
      <c r="H42" s="95"/>
      <c r="I42" s="95"/>
    </row>
    <row r="43" spans="2:9" ht="20.100000000000001" customHeight="1">
      <c r="B43" s="9"/>
      <c r="C43" s="7" t="s">
        <v>18</v>
      </c>
      <c r="D43" s="9"/>
      <c r="E43" s="9"/>
      <c r="F43" s="9"/>
      <c r="G43" s="9"/>
      <c r="H43" s="9"/>
      <c r="I43" s="9"/>
    </row>
    <row r="44" spans="2:9" ht="20.100000000000001" customHeight="1">
      <c r="B44" s="9"/>
      <c r="C44" s="8"/>
      <c r="D44" s="8" t="s">
        <v>5</v>
      </c>
      <c r="E44" s="8"/>
      <c r="F44" s="8" t="s">
        <v>6</v>
      </c>
      <c r="G44" s="8"/>
      <c r="H44" s="8" t="s">
        <v>4</v>
      </c>
      <c r="I44" s="9"/>
    </row>
    <row r="45" spans="2:9" ht="20.100000000000001" customHeight="1">
      <c r="B45" s="9"/>
      <c r="C45" s="9"/>
      <c r="D45" s="9"/>
      <c r="E45" s="9"/>
      <c r="F45" s="9"/>
      <c r="G45" s="9"/>
      <c r="H45" s="9"/>
      <c r="I45" s="9"/>
    </row>
    <row r="46" spans="2:9" ht="20.100000000000001" customHeight="1"/>
    <row r="47" spans="2:9" ht="28.5" customHeight="1"/>
    <row r="48" spans="2:9" ht="27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46">
    <mergeCell ref="B40:H40"/>
    <mergeCell ref="B41:I41"/>
    <mergeCell ref="D42:I42"/>
    <mergeCell ref="C34:F34"/>
    <mergeCell ref="C35:F35"/>
    <mergeCell ref="C36:F36"/>
    <mergeCell ref="C37:F37"/>
    <mergeCell ref="B38:H38"/>
    <mergeCell ref="B39:F39"/>
    <mergeCell ref="C33:F33"/>
    <mergeCell ref="C22:F22"/>
    <mergeCell ref="C23:F23"/>
    <mergeCell ref="C24:F24"/>
    <mergeCell ref="B25:H25"/>
    <mergeCell ref="B26:F26"/>
    <mergeCell ref="C27:F27"/>
    <mergeCell ref="C28:F28"/>
    <mergeCell ref="C29:F29"/>
    <mergeCell ref="C30:F30"/>
    <mergeCell ref="B31:H31"/>
    <mergeCell ref="B32:F32"/>
    <mergeCell ref="C21:F21"/>
    <mergeCell ref="B13:C13"/>
    <mergeCell ref="D13:E13"/>
    <mergeCell ref="H13:I13"/>
    <mergeCell ref="B14:B15"/>
    <mergeCell ref="C14:F15"/>
    <mergeCell ref="G14:I14"/>
    <mergeCell ref="B16:F16"/>
    <mergeCell ref="C17:F17"/>
    <mergeCell ref="C18:F18"/>
    <mergeCell ref="C19:F19"/>
    <mergeCell ref="C20:F20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B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</v>
      </c>
      <c r="G7" s="2" t="s">
        <v>7</v>
      </c>
      <c r="H7" s="63">
        <v>42920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79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>
        <v>8214140</v>
      </c>
      <c r="E10" s="71"/>
      <c r="F10" s="3"/>
      <c r="G10" s="4" t="s">
        <v>11</v>
      </c>
      <c r="H10" s="72">
        <v>8763100</v>
      </c>
      <c r="I10" s="73"/>
    </row>
    <row r="11" spans="1:15" ht="20.100000000000001" customHeight="1">
      <c r="B11" s="68" t="s">
        <v>12</v>
      </c>
      <c r="C11" s="69"/>
      <c r="D11" s="70" t="s">
        <v>80</v>
      </c>
      <c r="E11" s="71"/>
      <c r="F11" s="11"/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>
        <v>2003</v>
      </c>
      <c r="E12" s="71"/>
      <c r="F12" s="3"/>
      <c r="G12" s="4" t="s">
        <v>14</v>
      </c>
      <c r="H12" s="72">
        <v>8684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81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5" t="s">
        <v>9</v>
      </c>
      <c r="H15" s="2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4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4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4">
        <v>1</v>
      </c>
      <c r="C25" s="85"/>
      <c r="D25" s="86"/>
      <c r="E25" s="86"/>
      <c r="F25" s="87"/>
      <c r="G25" s="13"/>
      <c r="H25" s="15"/>
      <c r="I25" s="16">
        <f>G25*H25</f>
        <v>0</v>
      </c>
    </row>
    <row r="26" spans="2:9" ht="20.100000000000001" customHeight="1">
      <c r="B26" s="24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4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4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4">
        <v>1</v>
      </c>
      <c r="C31" s="91" t="s">
        <v>82</v>
      </c>
      <c r="D31" s="91"/>
      <c r="E31" s="91"/>
      <c r="F31" s="91"/>
      <c r="G31" s="13">
        <v>2</v>
      </c>
      <c r="H31" s="17">
        <v>150</v>
      </c>
      <c r="I31" s="16">
        <f>G31*H31</f>
        <v>300</v>
      </c>
    </row>
    <row r="32" spans="2:9" ht="20.100000000000001" customHeight="1">
      <c r="B32" s="24">
        <v>2</v>
      </c>
      <c r="C32" s="91" t="s">
        <v>83</v>
      </c>
      <c r="D32" s="91"/>
      <c r="E32" s="91"/>
      <c r="F32" s="91"/>
      <c r="G32" s="13">
        <v>0.5</v>
      </c>
      <c r="H32" s="17">
        <v>100</v>
      </c>
      <c r="I32" s="16">
        <f t="shared" ref="I32:I34" si="2">G32*H32</f>
        <v>50</v>
      </c>
    </row>
    <row r="33" spans="2:9" ht="20.100000000000001" customHeight="1">
      <c r="B33" s="24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4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350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350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350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19" workbookViewId="0">
      <selection activeCell="C26" sqref="C26:F26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17770</v>
      </c>
      <c r="G7" s="2" t="s">
        <v>7</v>
      </c>
      <c r="H7" s="63">
        <v>42942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501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502</v>
      </c>
      <c r="E10" s="71"/>
      <c r="F10" s="3"/>
      <c r="G10" s="4" t="s">
        <v>11</v>
      </c>
      <c r="H10" s="72">
        <v>758480</v>
      </c>
      <c r="I10" s="73"/>
    </row>
    <row r="11" spans="1:15" ht="20.100000000000001" customHeight="1">
      <c r="B11" s="68" t="s">
        <v>12</v>
      </c>
      <c r="C11" s="69"/>
      <c r="D11" s="70" t="s">
        <v>340</v>
      </c>
      <c r="E11" s="71"/>
      <c r="F11" s="11" t="s">
        <v>503</v>
      </c>
      <c r="G11" s="4" t="s">
        <v>25</v>
      </c>
      <c r="H11" s="72">
        <v>11695</v>
      </c>
      <c r="I11" s="73"/>
    </row>
    <row r="12" spans="1:15" ht="20.100000000000001" customHeight="1">
      <c r="B12" s="68" t="s">
        <v>13</v>
      </c>
      <c r="C12" s="69"/>
      <c r="D12" s="70">
        <v>2008</v>
      </c>
      <c r="E12" s="71"/>
      <c r="F12" s="3"/>
      <c r="G12" s="4" t="s">
        <v>14</v>
      </c>
      <c r="H12" s="72">
        <v>172685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500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2" t="s">
        <v>9</v>
      </c>
      <c r="H15" s="52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11" ht="20.100000000000001" customHeight="1">
      <c r="B17" s="51">
        <v>1</v>
      </c>
      <c r="C17" s="85" t="s">
        <v>199</v>
      </c>
      <c r="D17" s="86"/>
      <c r="E17" s="86"/>
      <c r="F17" s="87"/>
      <c r="G17" s="13">
        <v>1</v>
      </c>
      <c r="H17" s="15">
        <v>140</v>
      </c>
      <c r="I17" s="16">
        <f t="shared" ref="I17:I26" si="0">G17*H17</f>
        <v>140</v>
      </c>
    </row>
    <row r="18" spans="2:11" ht="20.100000000000001" customHeight="1">
      <c r="B18" s="51">
        <v>2</v>
      </c>
      <c r="C18" s="85" t="s">
        <v>504</v>
      </c>
      <c r="D18" s="86"/>
      <c r="E18" s="86"/>
      <c r="F18" s="87"/>
      <c r="G18" s="13">
        <v>1</v>
      </c>
      <c r="H18" s="15">
        <v>220</v>
      </c>
      <c r="I18" s="16">
        <f t="shared" si="0"/>
        <v>220</v>
      </c>
    </row>
    <row r="19" spans="2:11" ht="20.100000000000001" customHeight="1">
      <c r="B19" s="51">
        <v>3</v>
      </c>
      <c r="C19" s="85" t="s">
        <v>505</v>
      </c>
      <c r="D19" s="86"/>
      <c r="E19" s="86"/>
      <c r="F19" s="87"/>
      <c r="G19" s="13">
        <v>2</v>
      </c>
      <c r="H19" s="15">
        <v>170</v>
      </c>
      <c r="I19" s="16">
        <f t="shared" si="0"/>
        <v>340</v>
      </c>
    </row>
    <row r="20" spans="2:11" ht="20.100000000000001" customHeight="1">
      <c r="B20" s="51">
        <v>4</v>
      </c>
      <c r="C20" s="85" t="s">
        <v>65</v>
      </c>
      <c r="D20" s="86"/>
      <c r="E20" s="86"/>
      <c r="F20" s="87"/>
      <c r="G20" s="13">
        <v>1</v>
      </c>
      <c r="H20" s="15">
        <v>90</v>
      </c>
      <c r="I20" s="16">
        <f t="shared" si="0"/>
        <v>90</v>
      </c>
    </row>
    <row r="21" spans="2:11" ht="20.100000000000001" customHeight="1">
      <c r="B21" s="51">
        <v>5</v>
      </c>
      <c r="C21" s="85" t="s">
        <v>66</v>
      </c>
      <c r="D21" s="86"/>
      <c r="E21" s="86"/>
      <c r="F21" s="87"/>
      <c r="G21" s="13">
        <v>4</v>
      </c>
      <c r="H21" s="15">
        <v>33</v>
      </c>
      <c r="I21" s="16">
        <f t="shared" si="0"/>
        <v>132</v>
      </c>
    </row>
    <row r="22" spans="2:11" ht="20.100000000000001" customHeight="1">
      <c r="B22" s="51">
        <v>7</v>
      </c>
      <c r="C22" s="85" t="s">
        <v>506</v>
      </c>
      <c r="D22" s="86"/>
      <c r="E22" s="86"/>
      <c r="F22" s="87"/>
      <c r="G22" s="13">
        <v>1</v>
      </c>
      <c r="H22" s="15">
        <v>145</v>
      </c>
      <c r="I22" s="16">
        <f t="shared" si="0"/>
        <v>145</v>
      </c>
    </row>
    <row r="23" spans="2:11" ht="20.100000000000001" customHeight="1">
      <c r="B23" s="51">
        <v>8</v>
      </c>
      <c r="C23" s="85" t="s">
        <v>92</v>
      </c>
      <c r="D23" s="86"/>
      <c r="E23" s="86"/>
      <c r="F23" s="87"/>
      <c r="G23" s="13">
        <v>2</v>
      </c>
      <c r="H23" s="15">
        <v>850</v>
      </c>
      <c r="I23" s="16">
        <f t="shared" si="0"/>
        <v>1700</v>
      </c>
    </row>
    <row r="24" spans="2:11" ht="20.100000000000001" customHeight="1">
      <c r="B24" s="53">
        <v>9</v>
      </c>
      <c r="C24" s="85" t="s">
        <v>507</v>
      </c>
      <c r="D24" s="86"/>
      <c r="E24" s="86"/>
      <c r="F24" s="87"/>
      <c r="G24" s="13">
        <v>1</v>
      </c>
      <c r="H24" s="15">
        <v>100</v>
      </c>
      <c r="I24" s="16">
        <f t="shared" ref="I24:I25" si="1">G24*H24</f>
        <v>100</v>
      </c>
    </row>
    <row r="25" spans="2:11" ht="20.100000000000001" customHeight="1">
      <c r="B25" s="53">
        <v>10</v>
      </c>
      <c r="C25" s="85"/>
      <c r="D25" s="86"/>
      <c r="E25" s="86"/>
      <c r="F25" s="87"/>
      <c r="G25" s="13"/>
      <c r="H25" s="15">
        <v>0</v>
      </c>
      <c r="I25" s="16">
        <f t="shared" si="1"/>
        <v>0</v>
      </c>
      <c r="K25" s="1">
        <v>0</v>
      </c>
    </row>
    <row r="26" spans="2:11" ht="20.100000000000001" customHeight="1">
      <c r="B26" s="51">
        <v>11</v>
      </c>
      <c r="C26" s="85"/>
      <c r="D26" s="86"/>
      <c r="E26" s="86"/>
      <c r="F26" s="87"/>
      <c r="G26" s="13"/>
      <c r="H26" s="15">
        <v>0</v>
      </c>
      <c r="I26" s="16">
        <f t="shared" si="0"/>
        <v>0</v>
      </c>
    </row>
    <row r="27" spans="2:11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2867</v>
      </c>
    </row>
    <row r="28" spans="2:11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11" ht="20.100000000000001" customHeight="1">
      <c r="B29" s="51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11" ht="20.100000000000001" customHeight="1">
      <c r="B30" s="51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11" ht="20.100000000000001" customHeight="1">
      <c r="B31" s="51">
        <v>3</v>
      </c>
      <c r="C31" s="85"/>
      <c r="D31" s="86"/>
      <c r="E31" s="86"/>
      <c r="F31" s="87"/>
      <c r="G31" s="13"/>
      <c r="H31" s="15"/>
      <c r="I31" s="16">
        <f t="shared" ref="I31:I32" si="2">G31*H31</f>
        <v>0</v>
      </c>
    </row>
    <row r="32" spans="2:11" ht="20.100000000000001" customHeight="1">
      <c r="B32" s="51">
        <v>4</v>
      </c>
      <c r="C32" s="91"/>
      <c r="D32" s="91"/>
      <c r="E32" s="91"/>
      <c r="F32" s="91"/>
      <c r="G32" s="13"/>
      <c r="H32" s="17"/>
      <c r="I32" s="16">
        <f t="shared" si="2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1">
        <v>1</v>
      </c>
      <c r="C35" s="91" t="s">
        <v>508</v>
      </c>
      <c r="D35" s="91"/>
      <c r="E35" s="91"/>
      <c r="F35" s="91"/>
      <c r="G35" s="13">
        <v>1</v>
      </c>
      <c r="H35" s="17">
        <v>300</v>
      </c>
      <c r="I35" s="16">
        <f>G35*H35</f>
        <v>300</v>
      </c>
    </row>
    <row r="36" spans="2:9" ht="20.100000000000001" customHeight="1">
      <c r="B36" s="51">
        <v>2</v>
      </c>
      <c r="C36" s="91" t="s">
        <v>509</v>
      </c>
      <c r="D36" s="91"/>
      <c r="E36" s="91"/>
      <c r="F36" s="91"/>
      <c r="G36" s="13">
        <v>1</v>
      </c>
      <c r="H36" s="17">
        <v>150</v>
      </c>
      <c r="I36" s="16">
        <f t="shared" ref="I36:I39" si="3">G36*H36</f>
        <v>150</v>
      </c>
    </row>
    <row r="37" spans="2:9" ht="20.100000000000001" customHeight="1">
      <c r="B37" s="51">
        <v>3</v>
      </c>
      <c r="C37" s="91" t="s">
        <v>510</v>
      </c>
      <c r="D37" s="91"/>
      <c r="E37" s="91"/>
      <c r="F37" s="91"/>
      <c r="G37" s="13">
        <v>1</v>
      </c>
      <c r="H37" s="17">
        <v>100</v>
      </c>
      <c r="I37" s="16">
        <f t="shared" si="3"/>
        <v>100</v>
      </c>
    </row>
    <row r="38" spans="2:9" ht="20.100000000000001" customHeight="1">
      <c r="B38" s="51">
        <v>4</v>
      </c>
      <c r="C38" s="91"/>
      <c r="D38" s="91"/>
      <c r="E38" s="91"/>
      <c r="F38" s="91"/>
      <c r="G38" s="13"/>
      <c r="H38" s="17"/>
      <c r="I38" s="16">
        <f t="shared" si="3"/>
        <v>0</v>
      </c>
    </row>
    <row r="39" spans="2:9" ht="19.5" customHeight="1">
      <c r="B39" s="51">
        <v>5</v>
      </c>
      <c r="C39" s="91"/>
      <c r="D39" s="91"/>
      <c r="E39" s="91"/>
      <c r="F39" s="91"/>
      <c r="G39" s="13"/>
      <c r="H39" s="17"/>
      <c r="I39" s="16">
        <f t="shared" si="3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550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3417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3417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2:H42"/>
    <mergeCell ref="B43:I43"/>
    <mergeCell ref="D44:I44"/>
    <mergeCell ref="C36:F36"/>
    <mergeCell ref="C37:F37"/>
    <mergeCell ref="C38:F38"/>
    <mergeCell ref="C39:F39"/>
    <mergeCell ref="B40:H40"/>
    <mergeCell ref="B41:F41"/>
    <mergeCell ref="C35:F35"/>
    <mergeCell ref="C22:F22"/>
    <mergeCell ref="C23:F23"/>
    <mergeCell ref="C26:F26"/>
    <mergeCell ref="B27:H27"/>
    <mergeCell ref="B28:F28"/>
    <mergeCell ref="C29:F29"/>
    <mergeCell ref="C24:F24"/>
    <mergeCell ref="C25:F25"/>
    <mergeCell ref="C30:F30"/>
    <mergeCell ref="C31:F31"/>
    <mergeCell ref="C32:F32"/>
    <mergeCell ref="B33:H33"/>
    <mergeCell ref="B34:F34"/>
    <mergeCell ref="C21:F21"/>
    <mergeCell ref="B13:C13"/>
    <mergeCell ref="D13:E13"/>
    <mergeCell ref="H13:I13"/>
    <mergeCell ref="B14:B15"/>
    <mergeCell ref="C14:F15"/>
    <mergeCell ref="G14:I14"/>
    <mergeCell ref="B16:F16"/>
    <mergeCell ref="C17:F17"/>
    <mergeCell ref="C18:F18"/>
    <mergeCell ref="C19:F19"/>
    <mergeCell ref="C20:F20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16" workbookViewId="0">
      <selection activeCell="G36" sqref="G36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17771</v>
      </c>
      <c r="G7" s="2" t="s">
        <v>7</v>
      </c>
      <c r="H7" s="63">
        <v>42943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511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298</v>
      </c>
      <c r="E10" s="71"/>
      <c r="F10" s="3"/>
      <c r="G10" s="4" t="s">
        <v>11</v>
      </c>
      <c r="H10" s="72">
        <v>60483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34</v>
      </c>
      <c r="G11" s="4" t="s">
        <v>25</v>
      </c>
      <c r="H11" s="72">
        <v>255144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43057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512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 t="s">
        <v>134</v>
      </c>
      <c r="D17" s="86"/>
      <c r="E17" s="86"/>
      <c r="F17" s="87"/>
      <c r="G17" s="13">
        <v>1</v>
      </c>
      <c r="H17" s="15">
        <v>950</v>
      </c>
      <c r="I17" s="16">
        <f t="shared" ref="I17:I26" si="0">G17*H17</f>
        <v>950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950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513</v>
      </c>
      <c r="D35" s="91"/>
      <c r="E35" s="91"/>
      <c r="F35" s="91"/>
      <c r="G35" s="13">
        <v>1</v>
      </c>
      <c r="H35" s="17">
        <v>0</v>
      </c>
      <c r="I35" s="16">
        <f>G35*H35</f>
        <v>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950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950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>
  <dimension ref="A1:O54"/>
  <sheetViews>
    <sheetView rightToLeft="1" workbookViewId="0">
      <selection activeCell="C31" sqref="C31:F3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17772</v>
      </c>
      <c r="G7" s="2" t="s">
        <v>7</v>
      </c>
      <c r="H7" s="63">
        <v>42943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526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514</v>
      </c>
      <c r="E10" s="71"/>
      <c r="F10" s="3"/>
      <c r="G10" s="4"/>
      <c r="H10" s="72">
        <v>20076</v>
      </c>
      <c r="I10" s="73"/>
    </row>
    <row r="11" spans="1:15" ht="20.100000000000001" customHeight="1">
      <c r="B11" s="68" t="s">
        <v>12</v>
      </c>
      <c r="C11" s="69"/>
      <c r="D11" s="70" t="s">
        <v>515</v>
      </c>
      <c r="E11" s="71"/>
      <c r="F11" s="11" t="s">
        <v>341</v>
      </c>
      <c r="G11" s="4" t="s">
        <v>25</v>
      </c>
      <c r="H11" s="72">
        <v>3750111</v>
      </c>
      <c r="I11" s="73"/>
    </row>
    <row r="12" spans="1:15" ht="20.100000000000001" customHeight="1">
      <c r="B12" s="68" t="s">
        <v>13</v>
      </c>
      <c r="C12" s="69"/>
      <c r="D12" s="70">
        <v>2011</v>
      </c>
      <c r="E12" s="71"/>
      <c r="F12" s="3"/>
      <c r="G12" s="4" t="s">
        <v>14</v>
      </c>
      <c r="H12" s="72">
        <v>176502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/>
      <c r="D17" s="86"/>
      <c r="E17" s="86"/>
      <c r="F17" s="87"/>
      <c r="G17" s="13"/>
      <c r="H17" s="15"/>
      <c r="I17" s="16">
        <f t="shared" ref="I17:I26" si="0">G17*H17</f>
        <v>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 t="s">
        <v>451</v>
      </c>
      <c r="D29" s="86"/>
      <c r="E29" s="86"/>
      <c r="F29" s="87"/>
      <c r="G29" s="13">
        <v>1</v>
      </c>
      <c r="H29" s="15">
        <v>150</v>
      </c>
      <c r="I29" s="16">
        <f>G29*H29</f>
        <v>150</v>
      </c>
    </row>
    <row r="30" spans="2:9" ht="20.100000000000001" customHeight="1">
      <c r="B30" s="54">
        <v>2</v>
      </c>
      <c r="C30" s="85" t="s">
        <v>527</v>
      </c>
      <c r="D30" s="86"/>
      <c r="E30" s="86"/>
      <c r="F30" s="87"/>
      <c r="G30" s="13">
        <v>1</v>
      </c>
      <c r="H30" s="15">
        <v>75</v>
      </c>
      <c r="I30" s="16">
        <f t="shared" ref="I30:I32" si="1">G30*H30</f>
        <v>75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si="1"/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225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/>
      <c r="D35" s="91"/>
      <c r="E35" s="91"/>
      <c r="F35" s="91"/>
      <c r="G35" s="13"/>
      <c r="H35" s="17"/>
      <c r="I35" s="16">
        <f>G35*H35</f>
        <v>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225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225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>
  <dimension ref="A1:O54"/>
  <sheetViews>
    <sheetView rightToLeft="1" workbookViewId="0">
      <selection activeCell="G36" sqref="G36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17773</v>
      </c>
      <c r="G7" s="2" t="s">
        <v>7</v>
      </c>
      <c r="H7" s="63">
        <v>42943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516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517</v>
      </c>
      <c r="E10" s="71"/>
      <c r="F10" s="3"/>
      <c r="G10" s="4" t="s">
        <v>519</v>
      </c>
      <c r="H10" s="72">
        <v>722179</v>
      </c>
      <c r="I10" s="73"/>
    </row>
    <row r="11" spans="1:15" ht="20.100000000000001" customHeight="1">
      <c r="B11" s="68" t="s">
        <v>12</v>
      </c>
      <c r="C11" s="69"/>
      <c r="D11" s="70" t="s">
        <v>518</v>
      </c>
      <c r="E11" s="71"/>
      <c r="F11" s="11" t="s">
        <v>80</v>
      </c>
      <c r="G11" s="4" t="s">
        <v>25</v>
      </c>
      <c r="H11" s="72">
        <v>5527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37587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520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/>
      <c r="D17" s="86"/>
      <c r="E17" s="86"/>
      <c r="F17" s="87"/>
      <c r="G17" s="13"/>
      <c r="H17" s="15"/>
      <c r="I17" s="16">
        <f t="shared" ref="I17:I26" si="0">G17*H17</f>
        <v>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521</v>
      </c>
      <c r="D35" s="91"/>
      <c r="E35" s="91"/>
      <c r="F35" s="91"/>
      <c r="G35" s="13">
        <v>1</v>
      </c>
      <c r="H35" s="17">
        <v>100</v>
      </c>
      <c r="I35" s="16">
        <f>G35*H35</f>
        <v>100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100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100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100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25" workbookViewId="0">
      <selection activeCell="G36" sqref="G36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17774</v>
      </c>
      <c r="G7" s="2" t="s">
        <v>7</v>
      </c>
      <c r="H7" s="63">
        <v>42943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522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523</v>
      </c>
      <c r="E10" s="71"/>
      <c r="F10" s="3"/>
      <c r="G10" s="4" t="s">
        <v>11</v>
      </c>
      <c r="H10" s="72">
        <v>790880</v>
      </c>
      <c r="I10" s="73"/>
    </row>
    <row r="11" spans="1:15" ht="20.100000000000001" customHeight="1">
      <c r="B11" s="68" t="s">
        <v>12</v>
      </c>
      <c r="C11" s="69"/>
      <c r="D11" s="70" t="s">
        <v>515</v>
      </c>
      <c r="E11" s="71"/>
      <c r="F11" s="11" t="s">
        <v>503</v>
      </c>
      <c r="G11" s="4" t="s">
        <v>25</v>
      </c>
      <c r="H11" s="72">
        <v>41210389</v>
      </c>
      <c r="I11" s="73"/>
    </row>
    <row r="12" spans="1:15" ht="20.100000000000001" customHeight="1">
      <c r="B12" s="68" t="s">
        <v>13</v>
      </c>
      <c r="C12" s="69"/>
      <c r="D12" s="70">
        <v>2017</v>
      </c>
      <c r="E12" s="71"/>
      <c r="F12" s="3"/>
      <c r="G12" s="4" t="s">
        <v>14</v>
      </c>
      <c r="H12" s="72">
        <v>54960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524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/>
      <c r="D17" s="86"/>
      <c r="E17" s="86"/>
      <c r="F17" s="87"/>
      <c r="G17" s="13"/>
      <c r="H17" s="15"/>
      <c r="I17" s="16">
        <f t="shared" ref="I17:I26" si="0">G17*H17</f>
        <v>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525</v>
      </c>
      <c r="D35" s="91"/>
      <c r="E35" s="91"/>
      <c r="F35" s="91"/>
      <c r="G35" s="13">
        <v>1</v>
      </c>
      <c r="H35" s="17">
        <v>150</v>
      </c>
      <c r="I35" s="16">
        <v>150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150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150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150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7" workbookViewId="0">
      <selection activeCell="G45" sqref="G45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17775</v>
      </c>
      <c r="G7" s="2" t="s">
        <v>7</v>
      </c>
      <c r="H7" s="63">
        <v>42943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528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529</v>
      </c>
      <c r="E10" s="71"/>
      <c r="F10" s="3"/>
      <c r="G10" s="4" t="s">
        <v>11</v>
      </c>
      <c r="H10" s="72">
        <v>51137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34</v>
      </c>
      <c r="G11" s="4" t="s">
        <v>25</v>
      </c>
      <c r="H11" s="72">
        <v>2464227</v>
      </c>
      <c r="I11" s="73"/>
    </row>
    <row r="12" spans="1:15" ht="20.100000000000001" customHeight="1">
      <c r="B12" s="68" t="s">
        <v>13</v>
      </c>
      <c r="C12" s="69"/>
      <c r="D12" s="70">
        <v>2014</v>
      </c>
      <c r="E12" s="71"/>
      <c r="F12" s="3"/>
      <c r="G12" s="4" t="s">
        <v>14</v>
      </c>
      <c r="H12" s="72">
        <v>94832</v>
      </c>
      <c r="I12" s="73"/>
    </row>
    <row r="13" spans="1:15" ht="20.100000000000001" customHeight="1" thickBot="1">
      <c r="B13" s="74" t="s">
        <v>19</v>
      </c>
      <c r="C13" s="75"/>
      <c r="D13" s="76" t="s">
        <v>530</v>
      </c>
      <c r="E13" s="77"/>
      <c r="F13" s="5"/>
      <c r="G13" s="6" t="s">
        <v>24</v>
      </c>
      <c r="H13" s="78" t="s">
        <v>531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/>
      <c r="D17" s="86"/>
      <c r="E17" s="86"/>
      <c r="F17" s="87"/>
      <c r="G17" s="13"/>
      <c r="H17" s="15"/>
      <c r="I17" s="16">
        <f t="shared" ref="I17:I26" si="0">G17*H17</f>
        <v>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110</v>
      </c>
      <c r="D35" s="91"/>
      <c r="E35" s="91"/>
      <c r="F35" s="91"/>
      <c r="G35" s="13">
        <v>1</v>
      </c>
      <c r="H35" s="17">
        <v>100</v>
      </c>
      <c r="I35" s="16">
        <f>G35*H35</f>
        <v>100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100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100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100</v>
      </c>
    </row>
    <row r="43" spans="2:9" ht="20.100000000000001" customHeight="1" thickBot="1">
      <c r="B43" s="103" t="s">
        <v>532</v>
      </c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16" workbookViewId="0">
      <selection activeCell="K34" sqref="K34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17776</v>
      </c>
      <c r="G7" s="2" t="s">
        <v>7</v>
      </c>
      <c r="H7" s="63">
        <v>42943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533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534</v>
      </c>
      <c r="E10" s="71"/>
      <c r="F10" s="3"/>
      <c r="G10" s="4" t="s">
        <v>11</v>
      </c>
      <c r="H10" s="72">
        <v>75925</v>
      </c>
      <c r="I10" s="73"/>
    </row>
    <row r="11" spans="1:15" ht="20.100000000000001" customHeight="1">
      <c r="B11" s="68" t="s">
        <v>12</v>
      </c>
      <c r="C11" s="69"/>
      <c r="D11" s="70" t="s">
        <v>535</v>
      </c>
      <c r="E11" s="71"/>
      <c r="F11" s="11" t="s">
        <v>536</v>
      </c>
      <c r="G11" s="4" t="s">
        <v>25</v>
      </c>
      <c r="H11" s="72">
        <v>411041</v>
      </c>
      <c r="I11" s="73"/>
    </row>
    <row r="12" spans="1:15" ht="20.100000000000001" customHeight="1">
      <c r="B12" s="68" t="s">
        <v>13</v>
      </c>
      <c r="C12" s="69"/>
      <c r="D12" s="70">
        <v>2008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537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 t="s">
        <v>538</v>
      </c>
      <c r="D17" s="86"/>
      <c r="E17" s="86"/>
      <c r="F17" s="87"/>
      <c r="G17" s="13">
        <v>1</v>
      </c>
      <c r="H17" s="15">
        <v>190</v>
      </c>
      <c r="I17" s="16">
        <f t="shared" ref="I17:I26" si="0">G17*H17</f>
        <v>190</v>
      </c>
    </row>
    <row r="18" spans="2:9" ht="20.100000000000001" customHeight="1">
      <c r="B18" s="54">
        <v>2</v>
      </c>
      <c r="C18" s="85" t="s">
        <v>539</v>
      </c>
      <c r="D18" s="86"/>
      <c r="E18" s="86"/>
      <c r="F18" s="87"/>
      <c r="G18" s="13">
        <v>1</v>
      </c>
      <c r="H18" s="15">
        <v>490</v>
      </c>
      <c r="I18" s="16">
        <f t="shared" si="0"/>
        <v>490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680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540</v>
      </c>
      <c r="D35" s="91"/>
      <c r="E35" s="91"/>
      <c r="F35" s="91"/>
      <c r="G35" s="13">
        <v>1</v>
      </c>
      <c r="H35" s="17">
        <v>30</v>
      </c>
      <c r="I35" s="16">
        <f>G35*H35</f>
        <v>30</v>
      </c>
    </row>
    <row r="36" spans="2:9" ht="20.100000000000001" customHeight="1">
      <c r="B36" s="54">
        <v>2</v>
      </c>
      <c r="C36" s="91" t="s">
        <v>541</v>
      </c>
      <c r="D36" s="91"/>
      <c r="E36" s="91"/>
      <c r="F36" s="91"/>
      <c r="G36" s="13">
        <v>1</v>
      </c>
      <c r="H36" s="17">
        <v>120</v>
      </c>
      <c r="I36" s="16">
        <f t="shared" ref="I36:I39" si="2">G36*H36</f>
        <v>120</v>
      </c>
    </row>
    <row r="37" spans="2:9" ht="20.100000000000001" customHeight="1">
      <c r="B37" s="54">
        <v>3</v>
      </c>
      <c r="C37" s="91" t="s">
        <v>542</v>
      </c>
      <c r="D37" s="91"/>
      <c r="E37" s="91"/>
      <c r="F37" s="91"/>
      <c r="G37" s="13">
        <v>1</v>
      </c>
      <c r="H37" s="17">
        <v>250</v>
      </c>
      <c r="I37" s="16">
        <v>250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400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1080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1080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13" workbookViewId="0">
      <selection activeCell="C24" sqref="C24:F24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17777</v>
      </c>
      <c r="G7" s="2" t="s">
        <v>7</v>
      </c>
      <c r="H7" s="63"/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543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/>
      <c r="E10" s="71"/>
      <c r="F10" s="3"/>
      <c r="G10" s="4" t="s">
        <v>11</v>
      </c>
      <c r="H10" s="72"/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/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/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 t="s">
        <v>474</v>
      </c>
      <c r="D17" s="86"/>
      <c r="E17" s="86"/>
      <c r="F17" s="87"/>
      <c r="G17" s="13">
        <v>1</v>
      </c>
      <c r="H17" s="15">
        <v>1700</v>
      </c>
      <c r="I17" s="16">
        <f t="shared" ref="I17:I26" si="0">G17*H17</f>
        <v>1700</v>
      </c>
    </row>
    <row r="18" spans="2:9" ht="20.100000000000001" customHeight="1">
      <c r="B18" s="54">
        <v>2</v>
      </c>
      <c r="C18" s="85" t="s">
        <v>476</v>
      </c>
      <c r="D18" s="86"/>
      <c r="E18" s="86"/>
      <c r="F18" s="87"/>
      <c r="G18" s="13">
        <v>1</v>
      </c>
      <c r="H18" s="15">
        <v>1500</v>
      </c>
      <c r="I18" s="16">
        <f t="shared" si="0"/>
        <v>1500</v>
      </c>
    </row>
    <row r="19" spans="2:9" ht="20.100000000000001" customHeight="1">
      <c r="B19" s="54">
        <v>3</v>
      </c>
      <c r="C19" s="85" t="s">
        <v>544</v>
      </c>
      <c r="D19" s="86"/>
      <c r="E19" s="86"/>
      <c r="F19" s="87"/>
      <c r="G19" s="13">
        <v>1</v>
      </c>
      <c r="H19" s="15">
        <v>230</v>
      </c>
      <c r="I19" s="16">
        <f>G19*H19</f>
        <v>230</v>
      </c>
    </row>
    <row r="20" spans="2:9" ht="20.100000000000001" customHeight="1">
      <c r="B20" s="56">
        <v>4</v>
      </c>
      <c r="C20" s="85"/>
      <c r="D20" s="86"/>
      <c r="E20" s="86"/>
      <c r="F20" s="87"/>
      <c r="G20" s="13"/>
      <c r="H20" s="15"/>
      <c r="I20" s="16"/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6">
        <v>9</v>
      </c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6">
        <v>10</v>
      </c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6">
        <v>11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3430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/>
      <c r="D35" s="91"/>
      <c r="E35" s="91"/>
      <c r="F35" s="91"/>
      <c r="G35" s="13"/>
      <c r="H35" s="17"/>
      <c r="I35" s="16">
        <f>G35*H35</f>
        <v>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3430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3430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1:F21"/>
    <mergeCell ref="C22:F22"/>
    <mergeCell ref="C23:F23"/>
    <mergeCell ref="C24:F24"/>
    <mergeCell ref="C25:F25"/>
    <mergeCell ref="C26:F26"/>
    <mergeCell ref="C20:F20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>
  <dimension ref="A1:O54"/>
  <sheetViews>
    <sheetView rightToLeft="1" workbookViewId="0">
      <selection activeCell="L17" sqref="L17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17778</v>
      </c>
      <c r="G7" s="2" t="s">
        <v>7</v>
      </c>
      <c r="H7" s="63">
        <v>42945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545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546</v>
      </c>
      <c r="E10" s="71"/>
      <c r="F10" s="3"/>
      <c r="G10" s="4" t="s">
        <v>11</v>
      </c>
      <c r="H10" s="72">
        <v>39853</v>
      </c>
      <c r="I10" s="73"/>
    </row>
    <row r="11" spans="1:15" ht="20.100000000000001" customHeight="1">
      <c r="B11" s="68" t="s">
        <v>12</v>
      </c>
      <c r="C11" s="69"/>
      <c r="D11" s="70" t="s">
        <v>105</v>
      </c>
      <c r="E11" s="71"/>
      <c r="F11" s="11" t="s">
        <v>34</v>
      </c>
      <c r="G11" s="4" t="s">
        <v>25</v>
      </c>
      <c r="H11" s="72">
        <v>228698</v>
      </c>
      <c r="I11" s="73"/>
    </row>
    <row r="12" spans="1:15" ht="20.100000000000001" customHeight="1">
      <c r="B12" s="68" t="s">
        <v>13</v>
      </c>
      <c r="C12" s="69"/>
      <c r="D12" s="70">
        <v>2011</v>
      </c>
      <c r="E12" s="71"/>
      <c r="F12" s="3"/>
      <c r="G12" s="4" t="s">
        <v>14</v>
      </c>
      <c r="H12" s="72">
        <v>85698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547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 t="s">
        <v>66</v>
      </c>
      <c r="D17" s="86"/>
      <c r="E17" s="86"/>
      <c r="F17" s="87"/>
      <c r="G17" s="13">
        <v>4</v>
      </c>
      <c r="H17" s="15">
        <v>62.5</v>
      </c>
      <c r="I17" s="16">
        <f t="shared" ref="I17:I26" si="0">G17*H17</f>
        <v>250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250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548</v>
      </c>
      <c r="D35" s="91"/>
      <c r="E35" s="91"/>
      <c r="F35" s="91"/>
      <c r="G35" s="13">
        <v>1</v>
      </c>
      <c r="H35" s="17">
        <v>30</v>
      </c>
      <c r="I35" s="16">
        <f>G35*H35</f>
        <v>30</v>
      </c>
    </row>
    <row r="36" spans="2:9" ht="20.100000000000001" customHeight="1">
      <c r="B36" s="54">
        <v>2</v>
      </c>
      <c r="C36" s="91" t="s">
        <v>296</v>
      </c>
      <c r="D36" s="91"/>
      <c r="E36" s="91"/>
      <c r="F36" s="91"/>
      <c r="G36" s="13">
        <v>1</v>
      </c>
      <c r="H36" s="17">
        <v>100</v>
      </c>
      <c r="I36" s="16">
        <f t="shared" ref="I36:I39" si="2">G36*H36</f>
        <v>100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130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380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380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6" workbookViewId="0">
      <selection activeCell="B43" sqref="B43:I43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17779</v>
      </c>
      <c r="G7" s="2" t="s">
        <v>7</v>
      </c>
      <c r="H7" s="63">
        <v>42945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549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550</v>
      </c>
      <c r="E10" s="71"/>
      <c r="F10" s="3"/>
      <c r="G10" s="4" t="s">
        <v>11</v>
      </c>
      <c r="H10" s="72">
        <v>59866</v>
      </c>
      <c r="I10" s="73"/>
    </row>
    <row r="11" spans="1:15" ht="20.100000000000001" customHeight="1">
      <c r="B11" s="68" t="s">
        <v>12</v>
      </c>
      <c r="C11" s="69"/>
      <c r="D11" s="70" t="s">
        <v>105</v>
      </c>
      <c r="E11" s="71"/>
      <c r="F11" s="11" t="s">
        <v>86</v>
      </c>
      <c r="G11" s="4" t="s">
        <v>25</v>
      </c>
      <c r="H11" s="72">
        <v>775646</v>
      </c>
      <c r="I11" s="73"/>
    </row>
    <row r="12" spans="1:15" ht="20.100000000000001" customHeight="1">
      <c r="B12" s="68" t="s">
        <v>13</v>
      </c>
      <c r="C12" s="69"/>
      <c r="D12" s="70">
        <v>2017</v>
      </c>
      <c r="E12" s="71"/>
      <c r="F12" s="3"/>
      <c r="G12" s="4" t="s">
        <v>14</v>
      </c>
      <c r="H12" s="72">
        <v>51673</v>
      </c>
      <c r="I12" s="73"/>
    </row>
    <row r="13" spans="1:15" ht="20.100000000000001" customHeight="1" thickBot="1">
      <c r="B13" s="74" t="s">
        <v>19</v>
      </c>
      <c r="C13" s="75"/>
      <c r="D13" s="76" t="s">
        <v>551</v>
      </c>
      <c r="E13" s="77"/>
      <c r="F13" s="5"/>
      <c r="G13" s="6" t="s">
        <v>24</v>
      </c>
      <c r="H13" s="78" t="s">
        <v>552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 t="s">
        <v>553</v>
      </c>
      <c r="D17" s="86"/>
      <c r="E17" s="86"/>
      <c r="F17" s="87"/>
      <c r="G17" s="13">
        <v>1</v>
      </c>
      <c r="H17" s="15">
        <v>25</v>
      </c>
      <c r="I17" s="16">
        <f t="shared" ref="I17:I26" si="0">G17*H17</f>
        <v>25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25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554</v>
      </c>
      <c r="D35" s="91"/>
      <c r="E35" s="91"/>
      <c r="F35" s="91"/>
      <c r="G35" s="13">
        <v>1</v>
      </c>
      <c r="H35" s="17">
        <v>100</v>
      </c>
      <c r="I35" s="16">
        <f>G35*H35</f>
        <v>100</v>
      </c>
    </row>
    <row r="36" spans="2:9" ht="20.100000000000001" customHeight="1">
      <c r="B36" s="54">
        <v>2</v>
      </c>
      <c r="C36" s="91" t="s">
        <v>555</v>
      </c>
      <c r="D36" s="91"/>
      <c r="E36" s="91"/>
      <c r="F36" s="91"/>
      <c r="G36" s="13">
        <v>1</v>
      </c>
      <c r="H36" s="17">
        <v>100</v>
      </c>
      <c r="I36" s="16">
        <f t="shared" ref="I36:I39" si="2">G36*H36</f>
        <v>100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200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225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225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O42"/>
  <sheetViews>
    <sheetView rightToLeft="1" topLeftCell="B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1778</v>
      </c>
      <c r="G7" s="2" t="s">
        <v>7</v>
      </c>
      <c r="H7" s="63">
        <v>42920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84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85</v>
      </c>
      <c r="E10" s="71"/>
      <c r="F10" s="3"/>
      <c r="G10" s="4" t="s">
        <v>11</v>
      </c>
      <c r="H10" s="72">
        <v>46685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>
        <v>783271</v>
      </c>
      <c r="I11" s="73"/>
    </row>
    <row r="12" spans="1:15" ht="20.100000000000001" customHeight="1">
      <c r="B12" s="68" t="s">
        <v>13</v>
      </c>
      <c r="C12" s="69"/>
      <c r="D12" s="70">
        <v>2016</v>
      </c>
      <c r="E12" s="71"/>
      <c r="F12" s="3"/>
      <c r="G12" s="4" t="s">
        <v>14</v>
      </c>
      <c r="H12" s="72">
        <v>65420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87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5" t="s">
        <v>9</v>
      </c>
      <c r="H15" s="2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4">
        <v>1</v>
      </c>
      <c r="C17" s="85"/>
      <c r="D17" s="86"/>
      <c r="E17" s="86"/>
      <c r="F17" s="87"/>
      <c r="G17" s="13"/>
      <c r="H17" s="15"/>
      <c r="I17" s="16">
        <f t="shared" ref="I17:I21" si="0">G17*H17</f>
        <v>0</v>
      </c>
    </row>
    <row r="18" spans="2:9" ht="20.100000000000001" customHeight="1">
      <c r="B18" s="2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2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2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2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24">
        <v>6</v>
      </c>
      <c r="C22" s="85"/>
      <c r="D22" s="86"/>
      <c r="E22" s="86"/>
      <c r="F22" s="87"/>
      <c r="G22" s="13"/>
      <c r="H22" s="15"/>
      <c r="I22" s="16">
        <f>G22*H22</f>
        <v>0</v>
      </c>
    </row>
    <row r="23" spans="2:9" ht="20.100000000000001" customHeight="1">
      <c r="B23" s="92" t="s">
        <v>15</v>
      </c>
      <c r="C23" s="93"/>
      <c r="D23" s="93"/>
      <c r="E23" s="93"/>
      <c r="F23" s="93"/>
      <c r="G23" s="93"/>
      <c r="H23" s="94"/>
      <c r="I23" s="16">
        <f>SUM(I17:I22)</f>
        <v>0</v>
      </c>
    </row>
    <row r="24" spans="2:9" ht="20.100000000000001" customHeight="1">
      <c r="B24" s="88" t="s">
        <v>20</v>
      </c>
      <c r="C24" s="89"/>
      <c r="D24" s="89"/>
      <c r="E24" s="89"/>
      <c r="F24" s="90"/>
      <c r="G24" s="13"/>
      <c r="H24" s="15"/>
      <c r="I24" s="16"/>
    </row>
    <row r="25" spans="2:9" ht="20.100000000000001" customHeight="1">
      <c r="B25" s="24">
        <v>1</v>
      </c>
      <c r="C25" s="85" t="s">
        <v>88</v>
      </c>
      <c r="D25" s="86"/>
      <c r="E25" s="86"/>
      <c r="F25" s="87"/>
      <c r="G25" s="13">
        <v>7</v>
      </c>
      <c r="H25" s="15">
        <v>150</v>
      </c>
      <c r="I25" s="16">
        <f>G25*H25</f>
        <v>1050</v>
      </c>
    </row>
    <row r="26" spans="2:9" ht="20.100000000000001" customHeight="1">
      <c r="B26" s="24">
        <v>2</v>
      </c>
      <c r="C26" s="85"/>
      <c r="D26" s="86"/>
      <c r="E26" s="86"/>
      <c r="F26" s="87"/>
      <c r="G26" s="13"/>
      <c r="H26" s="15" t="s">
        <v>28</v>
      </c>
      <c r="I26" s="16"/>
    </row>
    <row r="27" spans="2:9" ht="20.100000000000001" customHeight="1">
      <c r="B27" s="24">
        <v>3</v>
      </c>
      <c r="C27" s="85"/>
      <c r="D27" s="86"/>
      <c r="E27" s="86"/>
      <c r="F27" s="87"/>
      <c r="G27" s="13"/>
      <c r="H27" s="15"/>
      <c r="I27" s="16">
        <f t="shared" ref="I27:I28" si="1">G27*H27</f>
        <v>0</v>
      </c>
    </row>
    <row r="28" spans="2:9" ht="19.5" customHeight="1">
      <c r="B28" s="24">
        <v>4</v>
      </c>
      <c r="C28" s="91"/>
      <c r="D28" s="91"/>
      <c r="E28" s="91"/>
      <c r="F28" s="91"/>
      <c r="G28" s="13"/>
      <c r="H28" s="17"/>
      <c r="I28" s="16">
        <f t="shared" si="1"/>
        <v>0</v>
      </c>
    </row>
    <row r="29" spans="2:9" ht="20.100000000000001" customHeight="1">
      <c r="B29" s="92" t="s">
        <v>21</v>
      </c>
      <c r="C29" s="93"/>
      <c r="D29" s="93"/>
      <c r="E29" s="93"/>
      <c r="F29" s="93"/>
      <c r="G29" s="93"/>
      <c r="H29" s="94"/>
      <c r="I29" s="16">
        <f>SUM(I25:I28)</f>
        <v>1050</v>
      </c>
    </row>
    <row r="30" spans="2:9" ht="20.100000000000001" customHeight="1">
      <c r="B30" s="88" t="s">
        <v>16</v>
      </c>
      <c r="C30" s="89"/>
      <c r="D30" s="89"/>
      <c r="E30" s="89"/>
      <c r="F30" s="90"/>
      <c r="G30" s="13"/>
      <c r="H30" s="15"/>
      <c r="I30" s="16"/>
    </row>
    <row r="31" spans="2:9" ht="20.100000000000001" customHeight="1">
      <c r="B31" s="24">
        <v>1</v>
      </c>
      <c r="C31" s="91" t="s">
        <v>88</v>
      </c>
      <c r="D31" s="91"/>
      <c r="E31" s="91"/>
      <c r="F31" s="91"/>
      <c r="G31" s="13">
        <v>1</v>
      </c>
      <c r="H31" s="17">
        <v>100</v>
      </c>
      <c r="I31" s="16">
        <f>G31*H31</f>
        <v>100</v>
      </c>
    </row>
    <row r="32" spans="2:9" ht="20.100000000000001" customHeight="1">
      <c r="B32" s="24">
        <v>2</v>
      </c>
      <c r="C32" s="91"/>
      <c r="D32" s="91"/>
      <c r="E32" s="91"/>
      <c r="F32" s="91"/>
      <c r="G32" s="13"/>
      <c r="H32" s="17"/>
      <c r="I32" s="16">
        <f t="shared" ref="I32:I34" si="2">G32*H32</f>
        <v>0</v>
      </c>
    </row>
    <row r="33" spans="2:9" ht="20.100000000000001" customHeight="1">
      <c r="B33" s="24">
        <v>3</v>
      </c>
      <c r="C33" s="91"/>
      <c r="D33" s="91"/>
      <c r="E33" s="91"/>
      <c r="F33" s="91"/>
      <c r="G33" s="13"/>
      <c r="H33" s="17"/>
      <c r="I33" s="16">
        <f t="shared" si="2"/>
        <v>0</v>
      </c>
    </row>
    <row r="34" spans="2:9" ht="20.100000000000001" customHeight="1">
      <c r="B34" s="24">
        <v>4</v>
      </c>
      <c r="C34" s="91"/>
      <c r="D34" s="91"/>
      <c r="E34" s="91"/>
      <c r="F34" s="91"/>
      <c r="G34" s="13"/>
      <c r="H34" s="17"/>
      <c r="I34" s="16">
        <f t="shared" si="2"/>
        <v>0</v>
      </c>
    </row>
    <row r="35" spans="2:9" ht="20.100000000000001" customHeight="1" thickBot="1">
      <c r="B35" s="96" t="s">
        <v>17</v>
      </c>
      <c r="C35" s="97"/>
      <c r="D35" s="97"/>
      <c r="E35" s="97"/>
      <c r="F35" s="97"/>
      <c r="G35" s="97"/>
      <c r="H35" s="98"/>
      <c r="I35" s="16">
        <f>SUM(I31:I34)</f>
        <v>100</v>
      </c>
    </row>
    <row r="36" spans="2:9" ht="20.100000000000001" customHeight="1" thickBot="1">
      <c r="B36" s="99" t="s">
        <v>3</v>
      </c>
      <c r="C36" s="100"/>
      <c r="D36" s="100"/>
      <c r="E36" s="100"/>
      <c r="F36" s="101"/>
      <c r="G36" s="14"/>
      <c r="H36" s="20"/>
      <c r="I36" s="20">
        <f>I23+I29+I35</f>
        <v>1150</v>
      </c>
    </row>
    <row r="37" spans="2:9" ht="28.5" customHeight="1" thickBot="1">
      <c r="B37" s="102" t="s">
        <v>30</v>
      </c>
      <c r="C37" s="102"/>
      <c r="D37" s="102"/>
      <c r="E37" s="102"/>
      <c r="F37" s="102"/>
      <c r="G37" s="102"/>
      <c r="H37" s="102"/>
      <c r="I37" s="20">
        <f>I36</f>
        <v>1150</v>
      </c>
    </row>
    <row r="38" spans="2:9" ht="27" customHeight="1" thickBot="1">
      <c r="B38" s="103"/>
      <c r="C38" s="104"/>
      <c r="D38" s="104"/>
      <c r="E38" s="104"/>
      <c r="F38" s="104"/>
      <c r="G38" s="104"/>
      <c r="H38" s="104"/>
      <c r="I38" s="105"/>
    </row>
    <row r="39" spans="2:9" ht="20.100000000000001" customHeight="1">
      <c r="B39" s="9"/>
      <c r="C39" s="21" t="s">
        <v>27</v>
      </c>
      <c r="D39" s="95"/>
      <c r="E39" s="95"/>
      <c r="F39" s="95"/>
      <c r="G39" s="95"/>
      <c r="H39" s="95"/>
      <c r="I39" s="95"/>
    </row>
    <row r="40" spans="2:9" ht="20.100000000000001" customHeight="1">
      <c r="B40" s="9"/>
      <c r="C40" s="7" t="s">
        <v>18</v>
      </c>
      <c r="D40" s="9"/>
      <c r="E40" s="9"/>
      <c r="F40" s="9"/>
      <c r="G40" s="9"/>
      <c r="H40" s="9"/>
      <c r="I40" s="9"/>
    </row>
    <row r="41" spans="2:9" ht="20.100000000000001" customHeight="1">
      <c r="B41" s="9"/>
      <c r="C41" s="8"/>
      <c r="D41" s="8" t="s">
        <v>5</v>
      </c>
      <c r="E41" s="8"/>
      <c r="F41" s="8" t="s">
        <v>6</v>
      </c>
      <c r="G41" s="8"/>
      <c r="H41" s="8" t="s">
        <v>4</v>
      </c>
      <c r="I41" s="9"/>
    </row>
    <row r="42" spans="2:9" ht="20.100000000000001" customHeight="1">
      <c r="B42" s="9"/>
      <c r="C42" s="9"/>
      <c r="D42" s="9"/>
      <c r="E42" s="9"/>
      <c r="F42" s="9"/>
      <c r="G42" s="9"/>
      <c r="H42" s="9"/>
      <c r="I42" s="9"/>
    </row>
  </sheetData>
  <mergeCells count="43">
    <mergeCell ref="D39:I39"/>
    <mergeCell ref="C28:F28"/>
    <mergeCell ref="B29:H29"/>
    <mergeCell ref="B30:F30"/>
    <mergeCell ref="C31:F31"/>
    <mergeCell ref="C32:F32"/>
    <mergeCell ref="C33:F33"/>
    <mergeCell ref="C34:F34"/>
    <mergeCell ref="B35:H35"/>
    <mergeCell ref="B36:F36"/>
    <mergeCell ref="B37:H37"/>
    <mergeCell ref="B38:I38"/>
    <mergeCell ref="C27:F27"/>
    <mergeCell ref="B16:F16"/>
    <mergeCell ref="C17:F17"/>
    <mergeCell ref="C18:F18"/>
    <mergeCell ref="C19:F19"/>
    <mergeCell ref="C20:F20"/>
    <mergeCell ref="C21:F21"/>
    <mergeCell ref="C22:F22"/>
    <mergeCell ref="B23:H23"/>
    <mergeCell ref="B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>
  <dimension ref="A1:O54"/>
  <sheetViews>
    <sheetView rightToLeft="1" workbookViewId="0">
      <selection activeCell="J8" sqref="J8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17780</v>
      </c>
      <c r="G7" s="2" t="s">
        <v>7</v>
      </c>
      <c r="H7" s="63">
        <v>42946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543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/>
      <c r="E10" s="71"/>
      <c r="F10" s="3"/>
      <c r="G10" s="4" t="s">
        <v>11</v>
      </c>
      <c r="H10" s="72"/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86</v>
      </c>
      <c r="G11" s="4" t="s">
        <v>25</v>
      </c>
      <c r="H11" s="72"/>
      <c r="I11" s="73"/>
    </row>
    <row r="12" spans="1:15" ht="20.100000000000001" customHeight="1">
      <c r="B12" s="68" t="s">
        <v>13</v>
      </c>
      <c r="C12" s="69"/>
      <c r="D12" s="70">
        <v>2017</v>
      </c>
      <c r="E12" s="71"/>
      <c r="F12" s="3"/>
      <c r="G12" s="4" t="s">
        <v>14</v>
      </c>
      <c r="H12" s="72"/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 t="s">
        <v>475</v>
      </c>
      <c r="D17" s="86"/>
      <c r="E17" s="86"/>
      <c r="F17" s="87"/>
      <c r="G17" s="13">
        <v>1</v>
      </c>
      <c r="H17" s="15">
        <v>1500</v>
      </c>
      <c r="I17" s="16">
        <f t="shared" ref="I17:I26" si="0">G17*H17</f>
        <v>1500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1500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/>
      <c r="D35" s="91"/>
      <c r="E35" s="91"/>
      <c r="F35" s="91"/>
      <c r="G35" s="13"/>
      <c r="H35" s="17"/>
      <c r="I35" s="16">
        <f>G35*H35</f>
        <v>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1500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1500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4" workbookViewId="0">
      <selection activeCell="M21" sqref="M2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17781</v>
      </c>
      <c r="G7" s="2" t="s">
        <v>7</v>
      </c>
      <c r="H7" s="63">
        <v>42946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556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557</v>
      </c>
      <c r="E10" s="71"/>
      <c r="F10" s="3"/>
      <c r="G10" s="4" t="s">
        <v>11</v>
      </c>
      <c r="H10" s="72">
        <v>508732</v>
      </c>
      <c r="I10" s="73"/>
    </row>
    <row r="11" spans="1:15" ht="20.100000000000001" customHeight="1">
      <c r="B11" s="68" t="s">
        <v>12</v>
      </c>
      <c r="C11" s="69"/>
      <c r="D11" s="70" t="s">
        <v>61</v>
      </c>
      <c r="E11" s="71"/>
      <c r="F11" s="11" t="s">
        <v>114</v>
      </c>
      <c r="G11" s="4" t="s">
        <v>25</v>
      </c>
      <c r="H11" s="72">
        <v>445655</v>
      </c>
      <c r="I11" s="73"/>
    </row>
    <row r="12" spans="1:15" ht="20.100000000000001" customHeight="1">
      <c r="B12" s="68" t="s">
        <v>13</v>
      </c>
      <c r="C12" s="69"/>
      <c r="D12" s="70">
        <v>2008</v>
      </c>
      <c r="E12" s="71"/>
      <c r="F12" s="3"/>
      <c r="G12" s="4" t="s">
        <v>14</v>
      </c>
      <c r="H12" s="72">
        <v>247319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558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/>
      <c r="D17" s="86"/>
      <c r="E17" s="86"/>
      <c r="F17" s="87"/>
      <c r="G17" s="13"/>
      <c r="H17" s="15"/>
      <c r="I17" s="16">
        <f t="shared" ref="I17:I26" si="0">G17*H17</f>
        <v>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296</v>
      </c>
      <c r="D35" s="91"/>
      <c r="E35" s="91"/>
      <c r="F35" s="91"/>
      <c r="G35" s="13">
        <v>1</v>
      </c>
      <c r="H35" s="17">
        <v>150</v>
      </c>
      <c r="I35" s="16">
        <f>G35*H35</f>
        <v>150</v>
      </c>
    </row>
    <row r="36" spans="2:9" ht="20.100000000000001" customHeight="1">
      <c r="B36" s="54">
        <v>2</v>
      </c>
      <c r="C36" s="91" t="s">
        <v>559</v>
      </c>
      <c r="D36" s="91"/>
      <c r="E36" s="91"/>
      <c r="F36" s="91"/>
      <c r="G36" s="13">
        <v>1</v>
      </c>
      <c r="H36" s="17">
        <v>100</v>
      </c>
      <c r="I36" s="16">
        <f t="shared" ref="I36:I39" si="2">G36*H36</f>
        <v>100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250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250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250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>
  <dimension ref="A1:O54"/>
  <sheetViews>
    <sheetView rightToLeft="1" topLeftCell="A22" workbookViewId="0">
      <selection activeCell="G36" sqref="G36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17782</v>
      </c>
      <c r="G7" s="2" t="s">
        <v>7</v>
      </c>
      <c r="H7" s="63">
        <v>42947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560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561</v>
      </c>
      <c r="E10" s="71"/>
      <c r="F10" s="3"/>
      <c r="G10" s="4" t="s">
        <v>11</v>
      </c>
      <c r="H10" s="72">
        <v>30754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34</v>
      </c>
      <c r="G11" s="4" t="s">
        <v>25</v>
      </c>
      <c r="H11" s="72">
        <v>201013</v>
      </c>
      <c r="I11" s="73"/>
    </row>
    <row r="12" spans="1:15" ht="20.100000000000001" customHeight="1">
      <c r="B12" s="68" t="s">
        <v>13</v>
      </c>
      <c r="C12" s="69"/>
      <c r="D12" s="70">
        <v>2010</v>
      </c>
      <c r="E12" s="71"/>
      <c r="F12" s="3"/>
      <c r="G12" s="4" t="s">
        <v>14</v>
      </c>
      <c r="H12" s="72">
        <v>106508</v>
      </c>
      <c r="I12" s="73"/>
    </row>
    <row r="13" spans="1:15" ht="20.100000000000001" customHeight="1" thickBot="1">
      <c r="B13" s="74" t="s">
        <v>19</v>
      </c>
      <c r="C13" s="75"/>
      <c r="D13" s="76" t="s">
        <v>562</v>
      </c>
      <c r="E13" s="77"/>
      <c r="F13" s="5"/>
      <c r="G13" s="6" t="s">
        <v>24</v>
      </c>
      <c r="H13" s="78" t="s">
        <v>563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5" t="s">
        <v>9</v>
      </c>
      <c r="H15" s="55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4">
        <v>1</v>
      </c>
      <c r="C17" s="85"/>
      <c r="D17" s="86"/>
      <c r="E17" s="86"/>
      <c r="F17" s="87"/>
      <c r="G17" s="13"/>
      <c r="H17" s="15"/>
      <c r="I17" s="16">
        <f t="shared" ref="I17:I26" si="0">G17*H17</f>
        <v>0</v>
      </c>
    </row>
    <row r="18" spans="2:9" ht="20.100000000000001" customHeight="1">
      <c r="B18" s="54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4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4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4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4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4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4"/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4"/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4">
        <v>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0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4">
        <v>1</v>
      </c>
      <c r="C29" s="85"/>
      <c r="D29" s="86"/>
      <c r="E29" s="86"/>
      <c r="F29" s="87"/>
      <c r="G29" s="13"/>
      <c r="H29" s="15"/>
      <c r="I29" s="16">
        <f>G29*H29</f>
        <v>0</v>
      </c>
    </row>
    <row r="30" spans="2:9" ht="20.100000000000001" customHeight="1">
      <c r="B30" s="54">
        <v>2</v>
      </c>
      <c r="C30" s="85"/>
      <c r="D30" s="86"/>
      <c r="E30" s="86"/>
      <c r="F30" s="87"/>
      <c r="G30" s="13"/>
      <c r="H30" s="15"/>
      <c r="I30" s="16" t="s">
        <v>486</v>
      </c>
    </row>
    <row r="31" spans="2:9" ht="20.100000000000001" customHeight="1">
      <c r="B31" s="54">
        <v>3</v>
      </c>
      <c r="C31" s="85"/>
      <c r="D31" s="86"/>
      <c r="E31" s="86"/>
      <c r="F31" s="87"/>
      <c r="G31" s="13"/>
      <c r="H31" s="15"/>
      <c r="I31" s="16">
        <f t="shared" ref="I31:I32" si="1">G31*H31</f>
        <v>0</v>
      </c>
    </row>
    <row r="32" spans="2:9" ht="20.100000000000001" customHeight="1">
      <c r="B32" s="54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0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4">
        <v>1</v>
      </c>
      <c r="C35" s="91" t="s">
        <v>296</v>
      </c>
      <c r="D35" s="91"/>
      <c r="E35" s="91"/>
      <c r="F35" s="91"/>
      <c r="G35" s="13">
        <v>1</v>
      </c>
      <c r="H35" s="17">
        <v>100</v>
      </c>
      <c r="I35" s="16">
        <f>G35*H35</f>
        <v>100</v>
      </c>
    </row>
    <row r="36" spans="2:9" ht="20.100000000000001" customHeight="1">
      <c r="B36" s="54">
        <v>2</v>
      </c>
      <c r="C36" s="91"/>
      <c r="D36" s="91"/>
      <c r="E36" s="91"/>
      <c r="F36" s="91"/>
      <c r="G36" s="13"/>
      <c r="H36" s="17"/>
      <c r="I36" s="16">
        <f t="shared" ref="I36:I39" si="2">G36*H36</f>
        <v>0</v>
      </c>
    </row>
    <row r="37" spans="2:9" ht="20.100000000000001" customHeight="1">
      <c r="B37" s="54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4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4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100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100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100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>
  <dimension ref="A1:O54"/>
  <sheetViews>
    <sheetView rightToLeft="1" workbookViewId="0">
      <selection activeCell="M33" sqref="M33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17783</v>
      </c>
      <c r="G7" s="2" t="s">
        <v>7</v>
      </c>
      <c r="H7" s="63">
        <v>42947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487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564</v>
      </c>
      <c r="E10" s="71"/>
      <c r="F10" s="3"/>
      <c r="G10" s="4" t="s">
        <v>11</v>
      </c>
      <c r="H10" s="72">
        <v>209</v>
      </c>
      <c r="I10" s="73"/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318</v>
      </c>
      <c r="G11" s="4" t="s">
        <v>25</v>
      </c>
      <c r="H11" s="72">
        <v>413005</v>
      </c>
      <c r="I11" s="73"/>
    </row>
    <row r="12" spans="1:15" ht="20.100000000000001" customHeight="1">
      <c r="B12" s="68" t="s">
        <v>13</v>
      </c>
      <c r="C12" s="69"/>
      <c r="D12" s="70">
        <v>2007</v>
      </c>
      <c r="E12" s="71"/>
      <c r="F12" s="3"/>
      <c r="G12" s="4" t="s">
        <v>14</v>
      </c>
      <c r="H12" s="72">
        <v>114473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 t="s">
        <v>489</v>
      </c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58" t="s">
        <v>9</v>
      </c>
      <c r="H15" s="58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57">
        <v>1</v>
      </c>
      <c r="C17" s="85" t="s">
        <v>571</v>
      </c>
      <c r="D17" s="86"/>
      <c r="E17" s="86"/>
      <c r="F17" s="87"/>
      <c r="G17" s="13">
        <v>1</v>
      </c>
      <c r="H17" s="15">
        <v>95</v>
      </c>
      <c r="I17" s="16">
        <f t="shared" ref="I17:I26" si="0">G17*H17</f>
        <v>95</v>
      </c>
    </row>
    <row r="18" spans="2:9" ht="20.100000000000001" customHeight="1">
      <c r="B18" s="57">
        <v>2</v>
      </c>
      <c r="C18" s="85"/>
      <c r="D18" s="86"/>
      <c r="E18" s="86"/>
      <c r="F18" s="87"/>
      <c r="G18" s="13"/>
      <c r="H18" s="15"/>
      <c r="I18" s="16">
        <f t="shared" si="0"/>
        <v>0</v>
      </c>
    </row>
    <row r="19" spans="2:9" ht="20.100000000000001" customHeight="1">
      <c r="B19" s="57">
        <v>3</v>
      </c>
      <c r="C19" s="85"/>
      <c r="D19" s="86"/>
      <c r="E19" s="86"/>
      <c r="F19" s="87"/>
      <c r="G19" s="13"/>
      <c r="H19" s="15"/>
      <c r="I19" s="16">
        <f t="shared" si="0"/>
        <v>0</v>
      </c>
    </row>
    <row r="20" spans="2:9" ht="20.100000000000001" customHeight="1">
      <c r="B20" s="57">
        <v>4</v>
      </c>
      <c r="C20" s="85"/>
      <c r="D20" s="86"/>
      <c r="E20" s="86"/>
      <c r="F20" s="87"/>
      <c r="G20" s="13"/>
      <c r="H20" s="15"/>
      <c r="I20" s="16">
        <f t="shared" si="0"/>
        <v>0</v>
      </c>
    </row>
    <row r="21" spans="2:9" ht="20.100000000000001" customHeight="1">
      <c r="B21" s="57">
        <v>5</v>
      </c>
      <c r="C21" s="85"/>
      <c r="D21" s="86"/>
      <c r="E21" s="86"/>
      <c r="F21" s="87"/>
      <c r="G21" s="13"/>
      <c r="H21" s="15"/>
      <c r="I21" s="16">
        <f t="shared" si="0"/>
        <v>0</v>
      </c>
    </row>
    <row r="22" spans="2:9" ht="20.100000000000001" customHeight="1">
      <c r="B22" s="57">
        <v>7</v>
      </c>
      <c r="C22" s="85"/>
      <c r="D22" s="86"/>
      <c r="E22" s="86"/>
      <c r="F22" s="87"/>
      <c r="G22" s="13"/>
      <c r="H22" s="15"/>
      <c r="I22" s="16">
        <f t="shared" si="0"/>
        <v>0</v>
      </c>
    </row>
    <row r="23" spans="2:9" ht="20.100000000000001" customHeight="1">
      <c r="B23" s="57">
        <v>8</v>
      </c>
      <c r="C23" s="85"/>
      <c r="D23" s="86"/>
      <c r="E23" s="86"/>
      <c r="F23" s="87"/>
      <c r="G23" s="13"/>
      <c r="H23" s="15"/>
      <c r="I23" s="16">
        <f t="shared" si="0"/>
        <v>0</v>
      </c>
    </row>
    <row r="24" spans="2:9" ht="20.100000000000001" customHeight="1">
      <c r="B24" s="59">
        <v>9</v>
      </c>
      <c r="C24" s="85"/>
      <c r="D24" s="86"/>
      <c r="E24" s="86"/>
      <c r="F24" s="87"/>
      <c r="G24" s="13"/>
      <c r="H24" s="15"/>
      <c r="I24" s="16">
        <f t="shared" si="0"/>
        <v>0</v>
      </c>
    </row>
    <row r="25" spans="2:9" ht="20.100000000000001" customHeight="1">
      <c r="B25" s="59">
        <v>10.1785714285714</v>
      </c>
      <c r="C25" s="85"/>
      <c r="D25" s="86"/>
      <c r="E25" s="86"/>
      <c r="F25" s="87"/>
      <c r="G25" s="13"/>
      <c r="H25" s="15"/>
      <c r="I25" s="16">
        <f t="shared" si="0"/>
        <v>0</v>
      </c>
    </row>
    <row r="26" spans="2:9" ht="20.100000000000001" customHeight="1">
      <c r="B26" s="59">
        <v>11.3571428571429</v>
      </c>
      <c r="C26" s="85"/>
      <c r="D26" s="86"/>
      <c r="E26" s="86"/>
      <c r="F26" s="87"/>
      <c r="G26" s="13"/>
      <c r="H26" s="15"/>
      <c r="I26" s="16">
        <f t="shared" si="0"/>
        <v>0</v>
      </c>
    </row>
    <row r="27" spans="2:9" ht="20.100000000000001" customHeight="1">
      <c r="B27" s="92" t="s">
        <v>28</v>
      </c>
      <c r="C27" s="93"/>
      <c r="D27" s="93"/>
      <c r="E27" s="93"/>
      <c r="F27" s="93"/>
      <c r="G27" s="93"/>
      <c r="H27" s="94"/>
      <c r="I27" s="16">
        <f>SUM(I17:I26)</f>
        <v>95</v>
      </c>
    </row>
    <row r="28" spans="2:9" ht="20.100000000000001" customHeight="1">
      <c r="B28" s="88" t="s">
        <v>20</v>
      </c>
      <c r="C28" s="89"/>
      <c r="D28" s="89"/>
      <c r="E28" s="89"/>
      <c r="F28" s="90"/>
      <c r="G28" s="13"/>
      <c r="H28" s="15"/>
      <c r="I28" s="16"/>
    </row>
    <row r="29" spans="2:9" ht="20.100000000000001" customHeight="1">
      <c r="B29" s="57">
        <v>1</v>
      </c>
      <c r="C29" s="85" t="s">
        <v>406</v>
      </c>
      <c r="D29" s="86"/>
      <c r="E29" s="86"/>
      <c r="F29" s="87"/>
      <c r="G29" s="13">
        <v>8</v>
      </c>
      <c r="H29" s="15">
        <v>150</v>
      </c>
      <c r="I29" s="16">
        <f>G29*H29</f>
        <v>1200</v>
      </c>
    </row>
    <row r="30" spans="2:9" ht="20.100000000000001" customHeight="1">
      <c r="B30" s="57">
        <v>2</v>
      </c>
      <c r="C30" s="85" t="s">
        <v>567</v>
      </c>
      <c r="D30" s="86"/>
      <c r="E30" s="86"/>
      <c r="F30" s="87"/>
      <c r="G30" s="13">
        <v>2</v>
      </c>
      <c r="H30" s="15">
        <v>60</v>
      </c>
      <c r="I30" s="16">
        <f>G30*H30</f>
        <v>120</v>
      </c>
    </row>
    <row r="31" spans="2:9" ht="20.100000000000001" customHeight="1">
      <c r="B31" s="57">
        <v>3</v>
      </c>
      <c r="C31" s="85" t="s">
        <v>405</v>
      </c>
      <c r="D31" s="86"/>
      <c r="E31" s="86"/>
      <c r="F31" s="87"/>
      <c r="G31" s="13">
        <v>4</v>
      </c>
      <c r="H31" s="15">
        <v>66.25</v>
      </c>
      <c r="I31" s="16">
        <f t="shared" ref="I31:I32" si="1">G31*H31</f>
        <v>265</v>
      </c>
    </row>
    <row r="32" spans="2:9" ht="20.100000000000001" customHeight="1">
      <c r="B32" s="57">
        <v>4</v>
      </c>
      <c r="C32" s="91"/>
      <c r="D32" s="91"/>
      <c r="E32" s="91"/>
      <c r="F32" s="91"/>
      <c r="G32" s="13"/>
      <c r="H32" s="17"/>
      <c r="I32" s="16">
        <f t="shared" si="1"/>
        <v>0</v>
      </c>
    </row>
    <row r="33" spans="2:9" ht="20.100000000000001" customHeight="1">
      <c r="B33" s="92" t="s">
        <v>21</v>
      </c>
      <c r="C33" s="93"/>
      <c r="D33" s="93"/>
      <c r="E33" s="93"/>
      <c r="F33" s="93"/>
      <c r="G33" s="93"/>
      <c r="H33" s="94"/>
      <c r="I33" s="16">
        <f>SUM(I29:I32)</f>
        <v>1585</v>
      </c>
    </row>
    <row r="34" spans="2:9" ht="20.100000000000001" customHeight="1">
      <c r="B34" s="88" t="s">
        <v>16</v>
      </c>
      <c r="C34" s="89"/>
      <c r="D34" s="89"/>
      <c r="E34" s="89"/>
      <c r="F34" s="90"/>
      <c r="G34" s="13"/>
      <c r="H34" s="15"/>
      <c r="I34" s="16"/>
    </row>
    <row r="35" spans="2:9" ht="20.100000000000001" customHeight="1">
      <c r="B35" s="57">
        <v>1</v>
      </c>
      <c r="C35" s="91" t="s">
        <v>565</v>
      </c>
      <c r="D35" s="91"/>
      <c r="E35" s="91"/>
      <c r="F35" s="91"/>
      <c r="G35" s="13">
        <v>1</v>
      </c>
      <c r="H35" s="17">
        <v>2400</v>
      </c>
      <c r="I35" s="16">
        <f>G35*H35</f>
        <v>2400</v>
      </c>
    </row>
    <row r="36" spans="2:9" ht="20.100000000000001" customHeight="1">
      <c r="B36" s="57">
        <v>2</v>
      </c>
      <c r="C36" s="91" t="s">
        <v>566</v>
      </c>
      <c r="D36" s="91"/>
      <c r="E36" s="91"/>
      <c r="F36" s="91"/>
      <c r="G36" s="13">
        <v>1</v>
      </c>
      <c r="H36" s="17">
        <v>150</v>
      </c>
      <c r="I36" s="16">
        <f t="shared" ref="I36:I39" si="2">G36*H36</f>
        <v>150</v>
      </c>
    </row>
    <row r="37" spans="2:9" ht="20.100000000000001" customHeight="1">
      <c r="B37" s="57">
        <v>3</v>
      </c>
      <c r="C37" s="91"/>
      <c r="D37" s="91"/>
      <c r="E37" s="91"/>
      <c r="F37" s="91"/>
      <c r="G37" s="13"/>
      <c r="H37" s="17"/>
      <c r="I37" s="16">
        <f t="shared" si="2"/>
        <v>0</v>
      </c>
    </row>
    <row r="38" spans="2:9" ht="20.100000000000001" customHeight="1">
      <c r="B38" s="57">
        <v>4</v>
      </c>
      <c r="C38" s="91"/>
      <c r="D38" s="91"/>
      <c r="E38" s="91"/>
      <c r="F38" s="91"/>
      <c r="G38" s="13"/>
      <c r="H38" s="17"/>
      <c r="I38" s="16">
        <f t="shared" si="2"/>
        <v>0</v>
      </c>
    </row>
    <row r="39" spans="2:9" ht="19.5" customHeight="1">
      <c r="B39" s="57">
        <v>5</v>
      </c>
      <c r="C39" s="91"/>
      <c r="D39" s="91"/>
      <c r="E39" s="91"/>
      <c r="F39" s="91"/>
      <c r="G39" s="13"/>
      <c r="H39" s="17"/>
      <c r="I39" s="16">
        <f t="shared" si="2"/>
        <v>0</v>
      </c>
    </row>
    <row r="40" spans="2:9" ht="20.100000000000001" customHeight="1" thickBot="1">
      <c r="B40" s="96" t="s">
        <v>17</v>
      </c>
      <c r="C40" s="97"/>
      <c r="D40" s="97"/>
      <c r="E40" s="97"/>
      <c r="F40" s="97"/>
      <c r="G40" s="97"/>
      <c r="H40" s="98"/>
      <c r="I40" s="16">
        <f>SUM(I35:I39)</f>
        <v>2550</v>
      </c>
    </row>
    <row r="41" spans="2:9" ht="20.100000000000001" customHeight="1" thickBot="1">
      <c r="B41" s="99" t="s">
        <v>3</v>
      </c>
      <c r="C41" s="100"/>
      <c r="D41" s="100"/>
      <c r="E41" s="100"/>
      <c r="F41" s="101"/>
      <c r="G41" s="14"/>
      <c r="H41" s="20"/>
      <c r="I41" s="20">
        <f>I27+I33+I40</f>
        <v>4230</v>
      </c>
    </row>
    <row r="42" spans="2:9" ht="20.100000000000001" customHeight="1" thickBot="1">
      <c r="B42" s="102" t="s">
        <v>30</v>
      </c>
      <c r="C42" s="102"/>
      <c r="D42" s="102"/>
      <c r="E42" s="102"/>
      <c r="F42" s="102"/>
      <c r="G42" s="102"/>
      <c r="H42" s="102"/>
      <c r="I42" s="20">
        <f>I41</f>
        <v>4230</v>
      </c>
    </row>
    <row r="43" spans="2:9" ht="20.100000000000001" customHeight="1" thickBot="1">
      <c r="B43" s="103"/>
      <c r="C43" s="104"/>
      <c r="D43" s="104"/>
      <c r="E43" s="104"/>
      <c r="F43" s="104"/>
      <c r="G43" s="104"/>
      <c r="H43" s="104"/>
      <c r="I43" s="105"/>
    </row>
    <row r="44" spans="2:9" ht="20.100000000000001" customHeight="1">
      <c r="B44" s="9"/>
      <c r="C44" s="21" t="s">
        <v>27</v>
      </c>
      <c r="D44" s="95"/>
      <c r="E44" s="95"/>
      <c r="F44" s="95"/>
      <c r="G44" s="95"/>
      <c r="H44" s="95"/>
      <c r="I44" s="95"/>
    </row>
    <row r="45" spans="2:9" ht="20.100000000000001" customHeight="1">
      <c r="B45" s="9"/>
      <c r="C45" s="7" t="s">
        <v>18</v>
      </c>
      <c r="D45" s="9"/>
      <c r="E45" s="9"/>
      <c r="F45" s="9"/>
      <c r="G45" s="9"/>
      <c r="H45" s="9"/>
      <c r="I45" s="9"/>
    </row>
    <row r="46" spans="2:9" ht="20.100000000000001" customHeight="1">
      <c r="B46" s="9"/>
      <c r="C46" s="8"/>
      <c r="D46" s="8" t="s">
        <v>5</v>
      </c>
      <c r="E46" s="8"/>
      <c r="F46" s="8" t="s">
        <v>6</v>
      </c>
      <c r="G46" s="8"/>
      <c r="H46" s="8" t="s">
        <v>4</v>
      </c>
      <c r="I46" s="9"/>
    </row>
    <row r="47" spans="2:9" ht="20.100000000000001" customHeight="1">
      <c r="B47" s="9"/>
      <c r="C47" s="9"/>
      <c r="D47" s="9"/>
      <c r="E47" s="9"/>
      <c r="F47" s="9"/>
      <c r="G47" s="9"/>
      <c r="H47" s="9"/>
      <c r="I47" s="9"/>
    </row>
    <row r="48" spans="2:9" ht="20.100000000000001" customHeight="1"/>
    <row r="49" ht="28.5" customHeight="1"/>
    <row r="50" ht="27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48">
    <mergeCell ref="B40:H40"/>
    <mergeCell ref="B41:F41"/>
    <mergeCell ref="B42:H42"/>
    <mergeCell ref="B43:I43"/>
    <mergeCell ref="D44:I44"/>
    <mergeCell ref="C39:F39"/>
    <mergeCell ref="B28:F28"/>
    <mergeCell ref="C29:F29"/>
    <mergeCell ref="C30:F30"/>
    <mergeCell ref="C31:F31"/>
    <mergeCell ref="C32:F32"/>
    <mergeCell ref="B33:H33"/>
    <mergeCell ref="B34:F34"/>
    <mergeCell ref="C35:F35"/>
    <mergeCell ref="C36:F36"/>
    <mergeCell ref="C37:F37"/>
    <mergeCell ref="C38:F38"/>
    <mergeCell ref="B27:H27"/>
    <mergeCell ref="B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13:C13"/>
    <mergeCell ref="D13:E13"/>
    <mergeCell ref="H13:I13"/>
    <mergeCell ref="B14:B15"/>
    <mergeCell ref="C14:F15"/>
    <mergeCell ref="G14:I14"/>
    <mergeCell ref="B11:C11"/>
    <mergeCell ref="D11:E11"/>
    <mergeCell ref="H11:I11"/>
    <mergeCell ref="B12:C12"/>
    <mergeCell ref="D12:E12"/>
    <mergeCell ref="H12:I12"/>
    <mergeCell ref="C7:E7"/>
    <mergeCell ref="H7:I7"/>
    <mergeCell ref="B9:C9"/>
    <mergeCell ref="D9:I9"/>
    <mergeCell ref="B10:C10"/>
    <mergeCell ref="D10:E10"/>
    <mergeCell ref="H10:I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O44"/>
  <sheetViews>
    <sheetView rightToLeft="1" topLeftCell="B1" workbookViewId="0">
      <selection activeCell="F11" sqref="F11"/>
    </sheetView>
  </sheetViews>
  <sheetFormatPr defaultColWidth="9.140625" defaultRowHeight="15"/>
  <cols>
    <col min="1" max="1" width="6.5703125" style="1" customWidth="1"/>
    <col min="2" max="2" width="4.5703125" style="1" customWidth="1"/>
    <col min="3" max="9" width="12.7109375" style="1" customWidth="1"/>
    <col min="10" max="10" width="6.5703125" style="1" customWidth="1"/>
    <col min="11" max="13" width="9.140625" style="1"/>
    <col min="14" max="14" width="10.85546875" style="1" customWidth="1"/>
    <col min="15" max="16384" width="9.140625" style="1"/>
  </cols>
  <sheetData>
    <row r="1" spans="1:15" ht="20.100000000000001" customHeight="1"/>
    <row r="2" spans="1:15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0.10000000000000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0.100000000000001" customHeight="1">
      <c r="A5" s="18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8"/>
      <c r="O5" s="18"/>
    </row>
    <row r="6" spans="1:15" ht="20.100000000000001" customHeight="1"/>
    <row r="7" spans="1:15" ht="20.100000000000001" customHeight="1">
      <c r="C7" s="61" t="s">
        <v>29</v>
      </c>
      <c r="D7" s="61"/>
      <c r="E7" s="62"/>
      <c r="F7" s="10">
        <v>1779</v>
      </c>
      <c r="G7" s="2" t="s">
        <v>7</v>
      </c>
      <c r="H7" s="63">
        <v>42920</v>
      </c>
      <c r="I7" s="63"/>
    </row>
    <row r="8" spans="1:15" ht="20.100000000000001" customHeight="1" thickBot="1">
      <c r="H8" s="1" t="s">
        <v>22</v>
      </c>
    </row>
    <row r="9" spans="1:15" ht="20.100000000000001" customHeight="1">
      <c r="B9" s="64" t="s">
        <v>23</v>
      </c>
      <c r="C9" s="65"/>
      <c r="D9" s="66" t="s">
        <v>89</v>
      </c>
      <c r="E9" s="66"/>
      <c r="F9" s="66"/>
      <c r="G9" s="66"/>
      <c r="H9" s="66"/>
      <c r="I9" s="67"/>
    </row>
    <row r="10" spans="1:15" ht="20.100000000000001" customHeight="1">
      <c r="B10" s="68" t="s">
        <v>10</v>
      </c>
      <c r="C10" s="69"/>
      <c r="D10" s="70" t="s">
        <v>90</v>
      </c>
      <c r="E10" s="71"/>
      <c r="F10" s="3"/>
      <c r="G10" s="4" t="s">
        <v>11</v>
      </c>
      <c r="H10" s="72">
        <v>48558</v>
      </c>
      <c r="I10" s="73"/>
      <c r="L10" s="1" t="s">
        <v>102</v>
      </c>
    </row>
    <row r="11" spans="1:15" ht="20.100000000000001" customHeight="1">
      <c r="B11" s="68" t="s">
        <v>12</v>
      </c>
      <c r="C11" s="69"/>
      <c r="D11" s="70" t="s">
        <v>33</v>
      </c>
      <c r="E11" s="71"/>
      <c r="F11" s="11" t="s">
        <v>34</v>
      </c>
      <c r="G11" s="4" t="s">
        <v>25</v>
      </c>
      <c r="H11" s="72">
        <v>243458</v>
      </c>
      <c r="I11" s="73"/>
    </row>
    <row r="12" spans="1:15" ht="20.100000000000001" customHeight="1">
      <c r="B12" s="68" t="s">
        <v>13</v>
      </c>
      <c r="C12" s="69"/>
      <c r="D12" s="70">
        <v>2012</v>
      </c>
      <c r="E12" s="71"/>
      <c r="F12" s="3"/>
      <c r="G12" s="4" t="s">
        <v>14</v>
      </c>
      <c r="H12" s="72">
        <v>98201</v>
      </c>
      <c r="I12" s="73"/>
    </row>
    <row r="13" spans="1:15" ht="20.100000000000001" customHeight="1" thickBot="1">
      <c r="B13" s="74" t="s">
        <v>19</v>
      </c>
      <c r="C13" s="75"/>
      <c r="D13" s="76"/>
      <c r="E13" s="77"/>
      <c r="F13" s="5"/>
      <c r="G13" s="6" t="s">
        <v>24</v>
      </c>
      <c r="H13" s="78"/>
      <c r="I13" s="79"/>
    </row>
    <row r="14" spans="1:15" ht="20.100000000000001" customHeight="1">
      <c r="B14" s="80" t="s">
        <v>2</v>
      </c>
      <c r="C14" s="82" t="s">
        <v>1</v>
      </c>
      <c r="D14" s="82"/>
      <c r="E14" s="82"/>
      <c r="F14" s="82"/>
      <c r="G14" s="82" t="s">
        <v>0</v>
      </c>
      <c r="H14" s="82"/>
      <c r="I14" s="84"/>
    </row>
    <row r="15" spans="1:15" ht="20.100000000000001" customHeight="1">
      <c r="B15" s="81"/>
      <c r="C15" s="83"/>
      <c r="D15" s="83"/>
      <c r="E15" s="83"/>
      <c r="F15" s="83"/>
      <c r="G15" s="29" t="s">
        <v>9</v>
      </c>
      <c r="H15" s="29" t="s">
        <v>0</v>
      </c>
      <c r="I15" s="12" t="s">
        <v>8</v>
      </c>
    </row>
    <row r="16" spans="1:15" ht="20.100000000000001" customHeight="1">
      <c r="B16" s="88" t="s">
        <v>26</v>
      </c>
      <c r="C16" s="89"/>
      <c r="D16" s="89"/>
      <c r="E16" s="89"/>
      <c r="F16" s="90"/>
      <c r="G16" s="13"/>
      <c r="H16" s="17"/>
      <c r="I16" s="16"/>
    </row>
    <row r="17" spans="2:9" ht="20.100000000000001" customHeight="1">
      <c r="B17" s="28">
        <v>1</v>
      </c>
      <c r="C17" s="85" t="s">
        <v>66</v>
      </c>
      <c r="D17" s="86"/>
      <c r="E17" s="86"/>
      <c r="F17" s="87"/>
      <c r="G17" s="13">
        <v>4</v>
      </c>
      <c r="H17" s="15">
        <v>62.5</v>
      </c>
      <c r="I17" s="16">
        <f t="shared" ref="I17:I22" si="0">G17*H17</f>
        <v>250</v>
      </c>
    </row>
    <row r="18" spans="2:9" ht="20.100000000000001" customHeight="1">
      <c r="B18" s="28">
        <v>2</v>
      </c>
      <c r="C18" s="85" t="s">
        <v>91</v>
      </c>
      <c r="D18" s="86"/>
      <c r="E18" s="86"/>
      <c r="F18" s="87"/>
      <c r="G18" s="13">
        <v>1</v>
      </c>
      <c r="H18" s="15">
        <v>280</v>
      </c>
      <c r="I18" s="16">
        <f t="shared" si="0"/>
        <v>280</v>
      </c>
    </row>
    <row r="19" spans="2:9" ht="20.100000000000001" customHeight="1">
      <c r="B19" s="30">
        <v>3</v>
      </c>
      <c r="C19" s="85" t="s">
        <v>92</v>
      </c>
      <c r="D19" s="86"/>
      <c r="E19" s="86"/>
      <c r="F19" s="87"/>
      <c r="G19" s="13">
        <v>2</v>
      </c>
      <c r="H19" s="15">
        <v>1750</v>
      </c>
      <c r="I19" s="16">
        <f t="shared" si="0"/>
        <v>3500</v>
      </c>
    </row>
    <row r="20" spans="2:9" ht="20.100000000000001" customHeight="1">
      <c r="B20" s="30">
        <v>4</v>
      </c>
      <c r="C20" s="85" t="s">
        <v>93</v>
      </c>
      <c r="D20" s="86"/>
      <c r="E20" s="86"/>
      <c r="F20" s="87"/>
      <c r="G20" s="13">
        <v>2</v>
      </c>
      <c r="H20" s="15">
        <v>550</v>
      </c>
      <c r="I20" s="16">
        <f t="shared" si="0"/>
        <v>1100</v>
      </c>
    </row>
    <row r="21" spans="2:9" ht="20.100000000000001" customHeight="1">
      <c r="B21" s="30">
        <v>5</v>
      </c>
      <c r="C21" s="85" t="s">
        <v>94</v>
      </c>
      <c r="D21" s="86"/>
      <c r="E21" s="86"/>
      <c r="F21" s="87"/>
      <c r="G21" s="13">
        <v>2</v>
      </c>
      <c r="H21" s="15">
        <v>105</v>
      </c>
      <c r="I21" s="16">
        <f>G21*H21</f>
        <v>210</v>
      </c>
    </row>
    <row r="22" spans="2:9" ht="19.5" customHeight="1">
      <c r="B22" s="30">
        <v>6</v>
      </c>
      <c r="C22" s="85" t="s">
        <v>95</v>
      </c>
      <c r="D22" s="86"/>
      <c r="E22" s="86"/>
      <c r="F22" s="87"/>
      <c r="G22" s="13">
        <v>1</v>
      </c>
      <c r="H22" s="16">
        <v>95</v>
      </c>
      <c r="I22" s="16">
        <f t="shared" si="0"/>
        <v>95</v>
      </c>
    </row>
    <row r="23" spans="2:9" ht="19.5" customHeight="1">
      <c r="B23" s="30">
        <v>7</v>
      </c>
      <c r="C23" s="85" t="s">
        <v>101</v>
      </c>
      <c r="D23" s="86"/>
      <c r="E23" s="86"/>
      <c r="F23" s="87"/>
      <c r="G23" s="13">
        <v>2</v>
      </c>
      <c r="H23" s="16">
        <v>175</v>
      </c>
      <c r="I23" s="16">
        <f t="shared" ref="I23" si="1">G23*H23</f>
        <v>350</v>
      </c>
    </row>
    <row r="24" spans="2:9" ht="20.100000000000001" customHeight="1">
      <c r="B24" s="30">
        <v>8</v>
      </c>
      <c r="C24" s="85" t="s">
        <v>65</v>
      </c>
      <c r="D24" s="86"/>
      <c r="E24" s="86"/>
      <c r="F24" s="87"/>
      <c r="G24" s="13">
        <v>1</v>
      </c>
      <c r="H24" s="15">
        <v>400</v>
      </c>
      <c r="I24" s="16">
        <f>G24*H24</f>
        <v>400</v>
      </c>
    </row>
    <row r="25" spans="2:9" ht="20.100000000000001" customHeight="1">
      <c r="B25" s="92" t="s">
        <v>15</v>
      </c>
      <c r="C25" s="93"/>
      <c r="D25" s="93"/>
      <c r="E25" s="93"/>
      <c r="F25" s="93"/>
      <c r="G25" s="93"/>
      <c r="H25" s="94"/>
      <c r="I25" s="16">
        <f>SUM(I17:I24)</f>
        <v>6185</v>
      </c>
    </row>
    <row r="26" spans="2:9" ht="20.100000000000001" customHeight="1">
      <c r="B26" s="88" t="s">
        <v>20</v>
      </c>
      <c r="C26" s="89"/>
      <c r="D26" s="89"/>
      <c r="E26" s="89"/>
      <c r="F26" s="90"/>
      <c r="G26" s="13"/>
      <c r="H26" s="15"/>
      <c r="I26" s="16"/>
    </row>
    <row r="27" spans="2:9" ht="20.100000000000001" customHeight="1">
      <c r="B27" s="28">
        <v>1</v>
      </c>
      <c r="C27" s="85" t="s">
        <v>96</v>
      </c>
      <c r="D27" s="86"/>
      <c r="E27" s="86"/>
      <c r="F27" s="87"/>
      <c r="G27" s="13">
        <v>3</v>
      </c>
      <c r="H27" s="15">
        <v>130</v>
      </c>
      <c r="I27" s="16">
        <f>G27*H27</f>
        <v>390</v>
      </c>
    </row>
    <row r="28" spans="2:9" ht="20.100000000000001" customHeight="1">
      <c r="B28" s="28">
        <v>2</v>
      </c>
      <c r="C28" s="85" t="s">
        <v>97</v>
      </c>
      <c r="D28" s="86"/>
      <c r="E28" s="86"/>
      <c r="F28" s="87"/>
      <c r="G28" s="13">
        <v>1</v>
      </c>
      <c r="H28" s="15">
        <v>165</v>
      </c>
      <c r="I28" s="16">
        <f>G28*H28</f>
        <v>165</v>
      </c>
    </row>
    <row r="29" spans="2:9" ht="20.100000000000001" customHeight="1">
      <c r="B29" s="28">
        <v>3</v>
      </c>
      <c r="C29" s="85"/>
      <c r="D29" s="86"/>
      <c r="E29" s="86"/>
      <c r="F29" s="87"/>
      <c r="G29" s="13"/>
      <c r="H29" s="15"/>
      <c r="I29" s="16">
        <f t="shared" ref="I29:I30" si="2">G29*H29</f>
        <v>0</v>
      </c>
    </row>
    <row r="30" spans="2:9" ht="19.5" customHeight="1">
      <c r="B30" s="28">
        <v>4</v>
      </c>
      <c r="C30" s="91"/>
      <c r="D30" s="91"/>
      <c r="E30" s="91"/>
      <c r="F30" s="91"/>
      <c r="G30" s="13"/>
      <c r="H30" s="17"/>
      <c r="I30" s="16">
        <f t="shared" si="2"/>
        <v>0</v>
      </c>
    </row>
    <row r="31" spans="2:9" ht="20.100000000000001" customHeight="1">
      <c r="B31" s="92" t="s">
        <v>21</v>
      </c>
      <c r="C31" s="93"/>
      <c r="D31" s="93"/>
      <c r="E31" s="93"/>
      <c r="F31" s="93"/>
      <c r="G31" s="93"/>
      <c r="H31" s="94"/>
      <c r="I31" s="16">
        <f>SUM(I27:I30)</f>
        <v>555</v>
      </c>
    </row>
    <row r="32" spans="2:9" ht="20.100000000000001" customHeight="1">
      <c r="B32" s="88" t="s">
        <v>16</v>
      </c>
      <c r="C32" s="89"/>
      <c r="D32" s="89"/>
      <c r="E32" s="89"/>
      <c r="F32" s="90"/>
      <c r="G32" s="13"/>
      <c r="H32" s="15"/>
      <c r="I32" s="16"/>
    </row>
    <row r="33" spans="2:9" ht="20.100000000000001" customHeight="1">
      <c r="B33" s="28">
        <v>1</v>
      </c>
      <c r="C33" s="91" t="s">
        <v>98</v>
      </c>
      <c r="D33" s="91"/>
      <c r="E33" s="91"/>
      <c r="F33" s="91"/>
      <c r="G33" s="13">
        <v>3</v>
      </c>
      <c r="H33" s="17">
        <v>100</v>
      </c>
      <c r="I33" s="16">
        <f>G33*H33</f>
        <v>300</v>
      </c>
    </row>
    <row r="34" spans="2:9" ht="20.100000000000001" customHeight="1">
      <c r="B34" s="28">
        <v>2</v>
      </c>
      <c r="C34" s="91" t="s">
        <v>99</v>
      </c>
      <c r="D34" s="91"/>
      <c r="E34" s="91"/>
      <c r="F34" s="91"/>
      <c r="G34" s="13">
        <v>2</v>
      </c>
      <c r="H34" s="17">
        <v>100</v>
      </c>
      <c r="I34" s="16">
        <f t="shared" ref="I34:I36" si="3">G34*H34</f>
        <v>200</v>
      </c>
    </row>
    <row r="35" spans="2:9" ht="20.100000000000001" customHeight="1">
      <c r="B35" s="28">
        <v>3</v>
      </c>
      <c r="C35" s="91" t="s">
        <v>100</v>
      </c>
      <c r="D35" s="91"/>
      <c r="E35" s="91"/>
      <c r="F35" s="91"/>
      <c r="G35" s="13">
        <v>2</v>
      </c>
      <c r="H35" s="17">
        <v>100</v>
      </c>
      <c r="I35" s="16">
        <f t="shared" si="3"/>
        <v>200</v>
      </c>
    </row>
    <row r="36" spans="2:9" ht="20.100000000000001" customHeight="1">
      <c r="B36" s="28">
        <v>4</v>
      </c>
      <c r="C36" s="91"/>
      <c r="D36" s="91"/>
      <c r="E36" s="91"/>
      <c r="F36" s="91"/>
      <c r="G36" s="13"/>
      <c r="H36" s="17"/>
      <c r="I36" s="16">
        <f t="shared" si="3"/>
        <v>0</v>
      </c>
    </row>
    <row r="37" spans="2:9" ht="20.100000000000001" customHeight="1" thickBot="1">
      <c r="B37" s="96" t="s">
        <v>17</v>
      </c>
      <c r="C37" s="97"/>
      <c r="D37" s="97"/>
      <c r="E37" s="97"/>
      <c r="F37" s="97"/>
      <c r="G37" s="97"/>
      <c r="H37" s="98"/>
      <c r="I37" s="16">
        <f>SUM(I33:I36)</f>
        <v>700</v>
      </c>
    </row>
    <row r="38" spans="2:9" ht="20.100000000000001" customHeight="1" thickBot="1">
      <c r="B38" s="99" t="s">
        <v>3</v>
      </c>
      <c r="C38" s="100"/>
      <c r="D38" s="100"/>
      <c r="E38" s="100"/>
      <c r="F38" s="101"/>
      <c r="G38" s="14"/>
      <c r="H38" s="20"/>
      <c r="I38" s="20">
        <f>I25+I31+I37</f>
        <v>7440</v>
      </c>
    </row>
    <row r="39" spans="2:9" ht="28.5" customHeight="1" thickBot="1">
      <c r="B39" s="102" t="s">
        <v>30</v>
      </c>
      <c r="C39" s="102"/>
      <c r="D39" s="102"/>
      <c r="E39" s="102"/>
      <c r="F39" s="102"/>
      <c r="G39" s="102"/>
      <c r="H39" s="102"/>
      <c r="I39" s="20">
        <f>I38</f>
        <v>7440</v>
      </c>
    </row>
    <row r="40" spans="2:9" ht="27" customHeight="1" thickBot="1">
      <c r="B40" s="103"/>
      <c r="C40" s="104"/>
      <c r="D40" s="104"/>
      <c r="E40" s="104"/>
      <c r="F40" s="104"/>
      <c r="G40" s="104"/>
      <c r="H40" s="104"/>
      <c r="I40" s="105"/>
    </row>
    <row r="41" spans="2:9" ht="20.100000000000001" customHeight="1">
      <c r="B41" s="9"/>
      <c r="C41" s="21" t="s">
        <v>27</v>
      </c>
      <c r="D41" s="95"/>
      <c r="E41" s="95"/>
      <c r="F41" s="95"/>
      <c r="G41" s="95"/>
      <c r="H41" s="95"/>
      <c r="I41" s="95"/>
    </row>
    <row r="42" spans="2:9" ht="20.100000000000001" customHeight="1">
      <c r="B42" s="9"/>
      <c r="C42" s="7" t="s">
        <v>18</v>
      </c>
      <c r="D42" s="9"/>
      <c r="E42" s="9"/>
      <c r="F42" s="9"/>
      <c r="G42" s="9"/>
      <c r="H42" s="9"/>
      <c r="I42" s="9"/>
    </row>
    <row r="43" spans="2:9" ht="20.100000000000001" customHeight="1">
      <c r="B43" s="9"/>
      <c r="C43" s="8"/>
      <c r="D43" s="8" t="s">
        <v>5</v>
      </c>
      <c r="E43" s="8"/>
      <c r="F43" s="8" t="s">
        <v>6</v>
      </c>
      <c r="G43" s="8"/>
      <c r="H43" s="8" t="s">
        <v>4</v>
      </c>
      <c r="I43" s="9"/>
    </row>
    <row r="44" spans="2:9" ht="20.100000000000001" customHeight="1">
      <c r="B44" s="9"/>
      <c r="C44" s="9"/>
      <c r="D44" s="9"/>
      <c r="E44" s="9"/>
      <c r="F44" s="9"/>
      <c r="G44" s="9"/>
      <c r="H44" s="9"/>
      <c r="I44" s="9"/>
    </row>
  </sheetData>
  <mergeCells count="45">
    <mergeCell ref="D41:I41"/>
    <mergeCell ref="C30:F30"/>
    <mergeCell ref="B31:H31"/>
    <mergeCell ref="B32:F32"/>
    <mergeCell ref="C33:F33"/>
    <mergeCell ref="C34:F34"/>
    <mergeCell ref="C35:F35"/>
    <mergeCell ref="C36:F36"/>
    <mergeCell ref="B37:H37"/>
    <mergeCell ref="B38:F38"/>
    <mergeCell ref="B39:H39"/>
    <mergeCell ref="B40:I40"/>
    <mergeCell ref="C29:F29"/>
    <mergeCell ref="B16:F16"/>
    <mergeCell ref="C17:F17"/>
    <mergeCell ref="C18:F18"/>
    <mergeCell ref="C19:F19"/>
    <mergeCell ref="C20:F20"/>
    <mergeCell ref="C24:F24"/>
    <mergeCell ref="B25:H25"/>
    <mergeCell ref="B26:F26"/>
    <mergeCell ref="C27:F27"/>
    <mergeCell ref="C28:F28"/>
    <mergeCell ref="C21:F21"/>
    <mergeCell ref="C22:F22"/>
    <mergeCell ref="C23:F23"/>
    <mergeCell ref="D13:E13"/>
    <mergeCell ref="H13:I13"/>
    <mergeCell ref="B14:B15"/>
    <mergeCell ref="C14:F15"/>
    <mergeCell ref="G14:I14"/>
    <mergeCell ref="B13:C13"/>
    <mergeCell ref="C7:E7"/>
    <mergeCell ref="H7:I7"/>
    <mergeCell ref="B9:C9"/>
    <mergeCell ref="D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83</vt:i4>
      </vt:variant>
      <vt:variant>
        <vt:lpstr>Named Ranges</vt:lpstr>
      </vt:variant>
      <vt:variant>
        <vt:i4>83</vt:i4>
      </vt:variant>
    </vt:vector>
  </HeadingPairs>
  <TitlesOfParts>
    <vt:vector size="166" baseType="lpstr">
      <vt:lpstr>1771</vt:lpstr>
      <vt:lpstr>1772</vt:lpstr>
      <vt:lpstr>1773</vt:lpstr>
      <vt:lpstr>1774</vt:lpstr>
      <vt:lpstr>1775</vt:lpstr>
      <vt:lpstr>1776</vt:lpstr>
      <vt:lpstr>1777</vt:lpstr>
      <vt:lpstr>1778</vt:lpstr>
      <vt:lpstr>1779</vt:lpstr>
      <vt:lpstr>17710</vt:lpstr>
      <vt:lpstr>17711</vt:lpstr>
      <vt:lpstr>17712</vt:lpstr>
      <vt:lpstr>17713</vt:lpstr>
      <vt:lpstr>17714</vt:lpstr>
      <vt:lpstr>17715</vt:lpstr>
      <vt:lpstr>17716</vt:lpstr>
      <vt:lpstr>17717</vt:lpstr>
      <vt:lpstr>17718</vt:lpstr>
      <vt:lpstr>17719</vt:lpstr>
      <vt:lpstr>17720</vt:lpstr>
      <vt:lpstr>17721</vt:lpstr>
      <vt:lpstr>17722</vt:lpstr>
      <vt:lpstr>17723</vt:lpstr>
      <vt:lpstr>17224</vt:lpstr>
      <vt:lpstr>17725</vt:lpstr>
      <vt:lpstr>17726</vt:lpstr>
      <vt:lpstr>17727</vt:lpstr>
      <vt:lpstr>17728</vt:lpstr>
      <vt:lpstr>17729</vt:lpstr>
      <vt:lpstr>17730</vt:lpstr>
      <vt:lpstr>17731</vt:lpstr>
      <vt:lpstr>17732</vt:lpstr>
      <vt:lpstr>17733</vt:lpstr>
      <vt:lpstr>17734</vt:lpstr>
      <vt:lpstr>17735</vt:lpstr>
      <vt:lpstr>17736</vt:lpstr>
      <vt:lpstr>17737</vt:lpstr>
      <vt:lpstr>17738</vt:lpstr>
      <vt:lpstr>17739</vt:lpstr>
      <vt:lpstr>17740</vt:lpstr>
      <vt:lpstr>17741</vt:lpstr>
      <vt:lpstr>17742</vt:lpstr>
      <vt:lpstr>17743</vt:lpstr>
      <vt:lpstr>17744</vt:lpstr>
      <vt:lpstr>17745</vt:lpstr>
      <vt:lpstr>17746</vt:lpstr>
      <vt:lpstr>17747</vt:lpstr>
      <vt:lpstr>17748</vt:lpstr>
      <vt:lpstr>17749</vt:lpstr>
      <vt:lpstr>17750</vt:lpstr>
      <vt:lpstr>17751</vt:lpstr>
      <vt:lpstr>17752</vt:lpstr>
      <vt:lpstr>17553</vt:lpstr>
      <vt:lpstr>17754</vt:lpstr>
      <vt:lpstr>17755</vt:lpstr>
      <vt:lpstr>17756</vt:lpstr>
      <vt:lpstr>17757</vt:lpstr>
      <vt:lpstr>17758</vt:lpstr>
      <vt:lpstr>17759</vt:lpstr>
      <vt:lpstr>17760</vt:lpstr>
      <vt:lpstr>17761</vt:lpstr>
      <vt:lpstr>17762</vt:lpstr>
      <vt:lpstr>17763</vt:lpstr>
      <vt:lpstr>17764</vt:lpstr>
      <vt:lpstr>17765</vt:lpstr>
      <vt:lpstr>17766</vt:lpstr>
      <vt:lpstr>17767</vt:lpstr>
      <vt:lpstr>17768</vt:lpstr>
      <vt:lpstr>17769</vt:lpstr>
      <vt:lpstr>17770</vt:lpstr>
      <vt:lpstr>17771</vt:lpstr>
      <vt:lpstr>17772</vt:lpstr>
      <vt:lpstr>17773</vt:lpstr>
      <vt:lpstr>17774</vt:lpstr>
      <vt:lpstr>17775</vt:lpstr>
      <vt:lpstr>17776</vt:lpstr>
      <vt:lpstr>17777</vt:lpstr>
      <vt:lpstr>17778</vt:lpstr>
      <vt:lpstr>17779</vt:lpstr>
      <vt:lpstr>17780</vt:lpstr>
      <vt:lpstr>17781</vt:lpstr>
      <vt:lpstr>17782</vt:lpstr>
      <vt:lpstr>17783</vt:lpstr>
      <vt:lpstr>'17224'!Print_Area</vt:lpstr>
      <vt:lpstr>'17553'!Print_Area</vt:lpstr>
      <vt:lpstr>'1771'!Print_Area</vt:lpstr>
      <vt:lpstr>'17710'!Print_Area</vt:lpstr>
      <vt:lpstr>'17711'!Print_Area</vt:lpstr>
      <vt:lpstr>'17712'!Print_Area</vt:lpstr>
      <vt:lpstr>'17713'!Print_Area</vt:lpstr>
      <vt:lpstr>'17714'!Print_Area</vt:lpstr>
      <vt:lpstr>'17715'!Print_Area</vt:lpstr>
      <vt:lpstr>'17716'!Print_Area</vt:lpstr>
      <vt:lpstr>'17717'!Print_Area</vt:lpstr>
      <vt:lpstr>'17718'!Print_Area</vt:lpstr>
      <vt:lpstr>'17719'!Print_Area</vt:lpstr>
      <vt:lpstr>'1772'!Print_Area</vt:lpstr>
      <vt:lpstr>'17720'!Print_Area</vt:lpstr>
      <vt:lpstr>'17721'!Print_Area</vt:lpstr>
      <vt:lpstr>'17722'!Print_Area</vt:lpstr>
      <vt:lpstr>'17723'!Print_Area</vt:lpstr>
      <vt:lpstr>'17725'!Print_Area</vt:lpstr>
      <vt:lpstr>'17726'!Print_Area</vt:lpstr>
      <vt:lpstr>'17727'!Print_Area</vt:lpstr>
      <vt:lpstr>'17728'!Print_Area</vt:lpstr>
      <vt:lpstr>'17729'!Print_Area</vt:lpstr>
      <vt:lpstr>'1773'!Print_Area</vt:lpstr>
      <vt:lpstr>'17730'!Print_Area</vt:lpstr>
      <vt:lpstr>'17731'!Print_Area</vt:lpstr>
      <vt:lpstr>'17732'!Print_Area</vt:lpstr>
      <vt:lpstr>'17733'!Print_Area</vt:lpstr>
      <vt:lpstr>'17734'!Print_Area</vt:lpstr>
      <vt:lpstr>'17735'!Print_Area</vt:lpstr>
      <vt:lpstr>'17736'!Print_Area</vt:lpstr>
      <vt:lpstr>'17737'!Print_Area</vt:lpstr>
      <vt:lpstr>'17738'!Print_Area</vt:lpstr>
      <vt:lpstr>'17739'!Print_Area</vt:lpstr>
      <vt:lpstr>'1774'!Print_Area</vt:lpstr>
      <vt:lpstr>'17740'!Print_Area</vt:lpstr>
      <vt:lpstr>'17741'!Print_Area</vt:lpstr>
      <vt:lpstr>'17742'!Print_Area</vt:lpstr>
      <vt:lpstr>'17743'!Print_Area</vt:lpstr>
      <vt:lpstr>'17744'!Print_Area</vt:lpstr>
      <vt:lpstr>'17745'!Print_Area</vt:lpstr>
      <vt:lpstr>'17746'!Print_Area</vt:lpstr>
      <vt:lpstr>'17747'!Print_Area</vt:lpstr>
      <vt:lpstr>'17748'!Print_Area</vt:lpstr>
      <vt:lpstr>'17749'!Print_Area</vt:lpstr>
      <vt:lpstr>'1775'!Print_Area</vt:lpstr>
      <vt:lpstr>'17750'!Print_Area</vt:lpstr>
      <vt:lpstr>'17751'!Print_Area</vt:lpstr>
      <vt:lpstr>'17752'!Print_Area</vt:lpstr>
      <vt:lpstr>'17754'!Print_Area</vt:lpstr>
      <vt:lpstr>'17755'!Print_Area</vt:lpstr>
      <vt:lpstr>'17756'!Print_Area</vt:lpstr>
      <vt:lpstr>'17757'!Print_Area</vt:lpstr>
      <vt:lpstr>'17758'!Print_Area</vt:lpstr>
      <vt:lpstr>'17759'!Print_Area</vt:lpstr>
      <vt:lpstr>'1776'!Print_Area</vt:lpstr>
      <vt:lpstr>'17760'!Print_Area</vt:lpstr>
      <vt:lpstr>'17761'!Print_Area</vt:lpstr>
      <vt:lpstr>'17762'!Print_Area</vt:lpstr>
      <vt:lpstr>'17763'!Print_Area</vt:lpstr>
      <vt:lpstr>'17764'!Print_Area</vt:lpstr>
      <vt:lpstr>'17765'!Print_Area</vt:lpstr>
      <vt:lpstr>'17766'!Print_Area</vt:lpstr>
      <vt:lpstr>'17767'!Print_Area</vt:lpstr>
      <vt:lpstr>'17768'!Print_Area</vt:lpstr>
      <vt:lpstr>'17769'!Print_Area</vt:lpstr>
      <vt:lpstr>'1777'!Print_Area</vt:lpstr>
      <vt:lpstr>'17770'!Print_Area</vt:lpstr>
      <vt:lpstr>'17771'!Print_Area</vt:lpstr>
      <vt:lpstr>'17772'!Print_Area</vt:lpstr>
      <vt:lpstr>'17773'!Print_Area</vt:lpstr>
      <vt:lpstr>'17774'!Print_Area</vt:lpstr>
      <vt:lpstr>'17775'!Print_Area</vt:lpstr>
      <vt:lpstr>'17776'!Print_Area</vt:lpstr>
      <vt:lpstr>'17777'!Print_Area</vt:lpstr>
      <vt:lpstr>'17778'!Print_Area</vt:lpstr>
      <vt:lpstr>'17779'!Print_Area</vt:lpstr>
      <vt:lpstr>'1778'!Print_Area</vt:lpstr>
      <vt:lpstr>'17780'!Print_Area</vt:lpstr>
      <vt:lpstr>'17781'!Print_Area</vt:lpstr>
      <vt:lpstr>'17782'!Print_Area</vt:lpstr>
      <vt:lpstr>'17783'!Print_Area</vt:lpstr>
      <vt:lpstr>'1779'!Print_Area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Byte</dc:creator>
  <cp:lastModifiedBy>GWM</cp:lastModifiedBy>
  <cp:lastPrinted>2017-08-02T09:25:50Z</cp:lastPrinted>
  <dcterms:created xsi:type="dcterms:W3CDTF">2014-06-24T19:02:02Z</dcterms:created>
  <dcterms:modified xsi:type="dcterms:W3CDTF">2017-08-02T09:50:26Z</dcterms:modified>
</cp:coreProperties>
</file>