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oursi.NESK\Desktop\"/>
    </mc:Choice>
  </mc:AlternateContent>
  <bookViews>
    <workbookView xWindow="0" yWindow="0" windowWidth="20490" windowHeight="7755"/>
  </bookViews>
  <sheets>
    <sheet name="Oct 31,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2" i="1" l="1"/>
  <c r="Q22" i="1"/>
  <c r="P22" i="1"/>
  <c r="O22" i="1"/>
  <c r="N22" i="1"/>
  <c r="M22" i="1"/>
  <c r="L22" i="1"/>
  <c r="K20" i="1"/>
  <c r="H20" i="1"/>
  <c r="K19" i="1"/>
  <c r="H19" i="1"/>
  <c r="K18" i="1"/>
  <c r="H18" i="1"/>
  <c r="K17" i="1"/>
  <c r="H17" i="1"/>
  <c r="K16" i="1"/>
  <c r="H16" i="1"/>
  <c r="K15" i="1"/>
  <c r="H15" i="1"/>
  <c r="K14" i="1"/>
  <c r="H14" i="1"/>
  <c r="K13" i="1"/>
  <c r="H13" i="1"/>
  <c r="K12" i="1"/>
  <c r="H12" i="1"/>
  <c r="K11" i="1"/>
  <c r="H11" i="1"/>
  <c r="K10" i="1"/>
  <c r="H10" i="1"/>
</calcChain>
</file>

<file path=xl/sharedStrings.xml><?xml version="1.0" encoding="utf-8"?>
<sst xmlns="http://schemas.openxmlformats.org/spreadsheetml/2006/main" count="77" uniqueCount="41">
  <si>
    <t xml:space="preserve">رقم الشحنة </t>
  </si>
  <si>
    <t>الماركة</t>
  </si>
  <si>
    <t>اسم المخلص</t>
  </si>
  <si>
    <t>المنفذ</t>
  </si>
  <si>
    <t>رقم البيان</t>
  </si>
  <si>
    <t>تاريخ البيان</t>
  </si>
  <si>
    <t>نوع البيان</t>
  </si>
  <si>
    <t>تاريخ التحصيل</t>
  </si>
  <si>
    <t>ضريبة القيمة المضافة قطعي</t>
  </si>
  <si>
    <t>ضريبة القيمة المضافة تامين</t>
  </si>
  <si>
    <t>الضريبة الانتقائية تامين</t>
  </si>
  <si>
    <t>الرسوم الجمركية قطعي</t>
  </si>
  <si>
    <t>الرسوم الجمركية تامين</t>
  </si>
  <si>
    <t>ضريبة القيمة المضافة المؤجلة</t>
  </si>
  <si>
    <t xml:space="preserve"> Shipment Number</t>
  </si>
  <si>
    <t xml:space="preserve"> BRAND</t>
  </si>
  <si>
    <t xml:space="preserve"> Name of Customs Clearance</t>
  </si>
  <si>
    <t>port</t>
  </si>
  <si>
    <t xml:space="preserve">  Number of statement
</t>
  </si>
  <si>
    <t>hijri statement Date</t>
  </si>
  <si>
    <t xml:space="preserve"> Type of statement</t>
  </si>
  <si>
    <t>VAT is categorical</t>
  </si>
  <si>
    <t xml:space="preserve"> VAT is insured</t>
  </si>
  <si>
    <t xml:space="preserve"> Selective Tax</t>
  </si>
  <si>
    <t xml:space="preserve"> Selective tax is guaranteed</t>
  </si>
  <si>
    <t>Customs duties are absolute</t>
  </si>
  <si>
    <t xml:space="preserve"> Customs duties insurance</t>
  </si>
  <si>
    <t>Deferred VAT</t>
  </si>
  <si>
    <t>جمرك ميناء جده الاسلامي</t>
  </si>
  <si>
    <t>19-01- 1440</t>
  </si>
  <si>
    <t>بيان استيراد</t>
  </si>
  <si>
    <t>26-01- 1440</t>
  </si>
  <si>
    <t>07-02- 1440</t>
  </si>
  <si>
    <t>جمرك مطار الملك خالد الدولى</t>
  </si>
  <si>
    <t>21-01- 1440</t>
  </si>
  <si>
    <t>22-01- 1440</t>
  </si>
  <si>
    <t>24-01- 1440</t>
  </si>
  <si>
    <t>23-01- 1440</t>
  </si>
  <si>
    <t>hijri Date of collection</t>
  </si>
  <si>
    <t>Gregorian Date of collection</t>
  </si>
  <si>
    <t>Gregorian statement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</si>
</sst>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 * #,##0.00_ ;_ * \-#,##0.00_ ;_ * &quot;-&quot;??_ ;_ @_ "/>
    <numFmt numFmtId="165" formatCode="_ * #,##0_ ;_ * \-#,##0_ ;_ * &quot;-&quot;??_ ;_ @_ "/>
    <numFmt numFmtId="166" formatCode="_-* #,##0.00_-;\-* #,##0.00_-;_-* &quot;-&quot;??_-;_-@_-"/>
    <numFmt numFmtId="167" formatCode="_-* #,##0.0_-;\-* #,##0.0_-;_-* &quot;-&quot;??_-;_-@_-"/>
    <numFmt numFmtId="168" formatCode="[$-C1970000]B2dd/mm/yyyy;@"/>
    <numFmt numFmtId="169" formatCode="[$-C1970000]B2yyyy/m/d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sz val="9"/>
      <name val="Tahoma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FF0000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theme="4" tint="0.79998168889431442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rgb="FFABABAB"/>
      </right>
      <top style="medium">
        <color rgb="FFABABAB"/>
      </top>
      <bottom style="thick">
        <color rgb="FFABABAB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165" fontId="2" fillId="2" borderId="0" xfId="2" applyNumberFormat="1" applyFont="1" applyFill="1"/>
    <xf numFmtId="0" fontId="3" fillId="2" borderId="0" xfId="1" applyFont="1" applyFill="1"/>
    <xf numFmtId="166" fontId="3" fillId="2" borderId="0" xfId="3" applyFont="1" applyFill="1"/>
    <xf numFmtId="0" fontId="2" fillId="0" borderId="0" xfId="1" applyFont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/>
    <xf numFmtId="1" fontId="2" fillId="2" borderId="0" xfId="1" applyNumberFormat="1" applyFont="1" applyFill="1" applyAlignment="1">
      <alignment horizontal="left"/>
    </xf>
    <xf numFmtId="0" fontId="4" fillId="2" borderId="0" xfId="1" applyFont="1" applyFill="1" applyAlignment="1">
      <alignment horizontal="left"/>
    </xf>
    <xf numFmtId="1" fontId="2" fillId="2" borderId="0" xfId="1" applyNumberFormat="1" applyFont="1" applyFill="1" applyAlignment="1">
      <alignment horizontal="left"/>
    </xf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/>
    <xf numFmtId="0" fontId="2" fillId="2" borderId="0" xfId="1" quotePrefix="1" applyNumberFormat="1" applyFont="1" applyFill="1" applyAlignment="1">
      <alignment horizontal="left"/>
    </xf>
    <xf numFmtId="167" fontId="7" fillId="3" borderId="0" xfId="3" applyNumberFormat="1" applyFont="1" applyFill="1" applyBorder="1" applyAlignment="1">
      <alignment horizontal="center" vertical="center" wrapText="1"/>
    </xf>
    <xf numFmtId="9" fontId="8" fillId="3" borderId="0" xfId="4" applyFont="1" applyFill="1" applyBorder="1" applyAlignment="1">
      <alignment horizontal="center" vertical="center" wrapText="1"/>
    </xf>
    <xf numFmtId="166" fontId="7" fillId="3" borderId="0" xfId="3" applyFont="1" applyFill="1" applyBorder="1" applyAlignment="1">
      <alignment horizontal="center" vertical="center" wrapText="1"/>
    </xf>
    <xf numFmtId="0" fontId="6" fillId="0" borderId="0" xfId="1" applyFont="1"/>
    <xf numFmtId="0" fontId="9" fillId="2" borderId="0" xfId="1" applyFont="1" applyFill="1"/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0" fontId="11" fillId="4" borderId="1" xfId="1" applyFont="1" applyFill="1" applyBorder="1" applyAlignment="1" applyProtection="1">
      <alignment horizontal="center" vertical="center" wrapText="1"/>
      <protection locked="0"/>
    </xf>
    <xf numFmtId="0" fontId="11" fillId="4" borderId="1" xfId="1" applyFont="1" applyFill="1" applyBorder="1" applyAlignment="1" applyProtection="1">
      <alignment horizontal="center" vertical="center" wrapText="1"/>
      <protection locked="0"/>
    </xf>
    <xf numFmtId="0" fontId="9" fillId="0" borderId="0" xfId="1" applyFont="1"/>
    <xf numFmtId="0" fontId="10" fillId="4" borderId="2" xfId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right" vertical="center"/>
    </xf>
    <xf numFmtId="166" fontId="13" fillId="5" borderId="6" xfId="3" applyFont="1" applyFill="1" applyBorder="1" applyAlignment="1">
      <alignment horizontal="center" vertical="center" wrapText="1"/>
    </xf>
    <xf numFmtId="166" fontId="13" fillId="6" borderId="6" xfId="3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left" vertical="center"/>
    </xf>
    <xf numFmtId="0" fontId="9" fillId="2" borderId="0" xfId="1" applyFont="1" applyFill="1" applyAlignment="1">
      <alignment horizontal="center"/>
    </xf>
    <xf numFmtId="166" fontId="9" fillId="2" borderId="0" xfId="1" applyNumberFormat="1" applyFont="1" applyFill="1"/>
    <xf numFmtId="166" fontId="14" fillId="2" borderId="7" xfId="3" applyFont="1" applyFill="1" applyBorder="1"/>
    <xf numFmtId="0" fontId="9" fillId="0" borderId="0" xfId="1" applyFont="1" applyAlignment="1">
      <alignment horizontal="center"/>
    </xf>
    <xf numFmtId="169" fontId="15" fillId="7" borderId="8" xfId="0" applyNumberFormat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/>
    </xf>
    <xf numFmtId="14" fontId="5" fillId="7" borderId="5" xfId="1" applyNumberFormat="1" applyFont="1" applyFill="1" applyBorder="1" applyAlignment="1">
      <alignment horizontal="center" vertical="center"/>
    </xf>
    <xf numFmtId="168" fontId="15" fillId="7" borderId="8" xfId="0" applyNumberFormat="1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</cellXfs>
  <cellStyles count="5">
    <cellStyle name="Comma 2 2 2 2" xfId="2"/>
    <cellStyle name="Comma 3 2 2" xfId="3"/>
    <cellStyle name="Normal" xfId="0" builtinId="0"/>
    <cellStyle name="Normal 2 2 2 2" xfId="1"/>
    <cellStyle name="Percent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>
      <selection activeCell="G5" sqref="A5:G5"/>
    </sheetView>
  </sheetViews>
  <sheetFormatPr defaultColWidth="3.140625" defaultRowHeight="15" x14ac:dyDescent="0.25"/>
  <cols>
    <col min="1" max="1" width="1.5703125" style="24" customWidth="1"/>
    <col min="2" max="2" width="23" style="37" bestFit="1" customWidth="1"/>
    <col min="3" max="3" width="24.28515625" style="24" bestFit="1" customWidth="1"/>
    <col min="4" max="4" width="10.42578125" style="24" bestFit="1" customWidth="1"/>
    <col min="5" max="5" width="23.28515625" style="24" bestFit="1" customWidth="1"/>
    <col min="6" max="6" width="10.140625" style="24" bestFit="1" customWidth="1"/>
    <col min="7" max="7" width="10.7109375" style="24" bestFit="1" customWidth="1"/>
    <col min="8" max="8" width="9.28515625" style="24" bestFit="1" customWidth="1"/>
    <col min="9" max="9" width="9.5703125" style="24" bestFit="1" customWidth="1"/>
    <col min="10" max="10" width="10.7109375" style="24" bestFit="1" customWidth="1"/>
    <col min="11" max="11" width="8.85546875" style="24" bestFit="1" customWidth="1"/>
    <col min="12" max="12" width="27.140625" style="24" bestFit="1" customWidth="1"/>
    <col min="13" max="13" width="7" style="24" bestFit="1" customWidth="1"/>
    <col min="14" max="14" width="5.85546875" style="24" bestFit="1" customWidth="1"/>
    <col min="15" max="15" width="14.28515625" style="24" bestFit="1" customWidth="1"/>
    <col min="16" max="16" width="13.28515625" style="24" bestFit="1" customWidth="1"/>
    <col min="17" max="17" width="9.28515625" style="24" bestFit="1" customWidth="1"/>
    <col min="18" max="18" width="5.7109375" style="24" bestFit="1" customWidth="1"/>
    <col min="19" max="16384" width="3.140625" style="24"/>
  </cols>
  <sheetData>
    <row r="1" spans="1:19" s="6" customFormat="1" ht="11.25" x14ac:dyDescent="0.1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1"/>
      <c r="M1" s="1"/>
      <c r="N1" s="4"/>
      <c r="O1" s="4"/>
      <c r="P1" s="4"/>
      <c r="Q1" s="4"/>
      <c r="R1" s="5"/>
      <c r="S1" s="5"/>
    </row>
    <row r="2" spans="1:19" s="6" customFormat="1" ht="11.25" x14ac:dyDescent="0.15">
      <c r="A2" s="1"/>
      <c r="B2" s="7"/>
      <c r="C2" s="7"/>
      <c r="D2" s="1"/>
      <c r="E2" s="1"/>
      <c r="F2" s="1"/>
      <c r="G2" s="1"/>
      <c r="H2" s="1"/>
      <c r="I2" s="3"/>
      <c r="J2" s="3"/>
      <c r="K2" s="3"/>
      <c r="L2" s="1"/>
      <c r="M2" s="1"/>
      <c r="N2" s="4"/>
      <c r="O2" s="4"/>
      <c r="P2" s="4"/>
      <c r="Q2" s="4"/>
      <c r="R2" s="5"/>
      <c r="S2" s="5"/>
    </row>
    <row r="3" spans="1:19" s="6" customFormat="1" ht="11.25" x14ac:dyDescent="0.15">
      <c r="A3" s="1"/>
      <c r="B3" s="7"/>
      <c r="C3" s="1"/>
      <c r="D3" s="1"/>
      <c r="E3" s="8"/>
      <c r="G3" s="8"/>
      <c r="H3" s="8"/>
      <c r="I3" s="3"/>
      <c r="J3" s="3"/>
      <c r="K3" s="3"/>
      <c r="L3" s="9"/>
      <c r="M3" s="9"/>
      <c r="N3" s="9"/>
      <c r="O3" s="9"/>
      <c r="P3" s="9"/>
      <c r="Q3" s="9"/>
      <c r="R3" s="5"/>
      <c r="S3" s="5"/>
    </row>
    <row r="4" spans="1:19" s="6" customFormat="1" ht="11.25" x14ac:dyDescent="0.15">
      <c r="A4" s="1"/>
      <c r="B4" s="7"/>
      <c r="C4" s="10"/>
      <c r="D4" s="10"/>
      <c r="E4" s="11"/>
      <c r="F4" s="11"/>
      <c r="G4" s="8"/>
      <c r="H4" s="8"/>
      <c r="I4" s="3"/>
      <c r="J4" s="3"/>
      <c r="K4" s="3"/>
      <c r="L4" s="9"/>
      <c r="M4" s="9"/>
      <c r="N4" s="9"/>
      <c r="O4" s="9"/>
      <c r="P4" s="9"/>
      <c r="Q4" s="9"/>
      <c r="R4" s="5"/>
      <c r="S4" s="5"/>
    </row>
    <row r="5" spans="1:19" s="6" customFormat="1" ht="11.25" x14ac:dyDescent="0.15">
      <c r="A5" s="1"/>
      <c r="B5" s="7"/>
      <c r="C5" s="12"/>
      <c r="D5" s="1"/>
      <c r="E5" s="8"/>
      <c r="G5" s="8"/>
      <c r="H5" s="13"/>
      <c r="I5" s="3"/>
      <c r="J5" s="3"/>
      <c r="K5" s="3"/>
      <c r="L5" s="9"/>
      <c r="M5" s="9"/>
      <c r="N5" s="9"/>
      <c r="O5" s="9"/>
      <c r="P5" s="9"/>
      <c r="Q5" s="9"/>
      <c r="R5" s="5"/>
      <c r="S5" s="5"/>
    </row>
    <row r="6" spans="1:19" s="6" customFormat="1" ht="11.25" x14ac:dyDescent="0.15">
      <c r="A6" s="1"/>
      <c r="B6" s="7"/>
      <c r="C6" s="12"/>
      <c r="D6" s="1"/>
      <c r="E6" s="8"/>
      <c r="F6" s="8"/>
      <c r="G6" s="8"/>
      <c r="H6" s="8"/>
      <c r="I6" s="3"/>
      <c r="J6" s="3"/>
      <c r="K6" s="3"/>
      <c r="L6" s="1"/>
      <c r="M6" s="1"/>
      <c r="N6" s="4"/>
      <c r="O6" s="4"/>
      <c r="P6" s="4"/>
      <c r="Q6" s="4"/>
      <c r="R6" s="5"/>
      <c r="S6" s="5"/>
    </row>
    <row r="7" spans="1:19" s="19" customFormat="1" x14ac:dyDescent="0.25">
      <c r="A7" s="14"/>
      <c r="B7" s="15"/>
      <c r="C7" s="15"/>
      <c r="D7" s="14"/>
      <c r="E7" s="1"/>
      <c r="F7" s="1"/>
      <c r="G7" s="1"/>
      <c r="H7" s="1"/>
      <c r="I7" s="16"/>
      <c r="J7" s="16"/>
      <c r="K7" s="16"/>
      <c r="L7" s="16"/>
      <c r="M7" s="16"/>
      <c r="N7" s="17"/>
      <c r="O7" s="16"/>
      <c r="P7" s="16"/>
      <c r="Q7" s="16"/>
      <c r="R7" s="18"/>
      <c r="S7" s="18"/>
    </row>
    <row r="8" spans="1:19" ht="64.5" thickBot="1" x14ac:dyDescent="0.3">
      <c r="A8" s="20"/>
      <c r="B8" s="21" t="s">
        <v>0</v>
      </c>
      <c r="C8" s="21" t="s">
        <v>1</v>
      </c>
      <c r="D8" s="21" t="s">
        <v>2</v>
      </c>
      <c r="E8" s="22" t="s">
        <v>3</v>
      </c>
      <c r="F8" s="22" t="s">
        <v>4</v>
      </c>
      <c r="G8" s="23" t="s">
        <v>5</v>
      </c>
      <c r="H8" s="23"/>
      <c r="I8" s="22" t="s">
        <v>6</v>
      </c>
      <c r="J8" s="22" t="s">
        <v>7</v>
      </c>
      <c r="K8" s="22" t="s">
        <v>7</v>
      </c>
      <c r="L8" s="22" t="s">
        <v>8</v>
      </c>
      <c r="M8" s="22" t="s">
        <v>9</v>
      </c>
      <c r="N8" s="22" t="s">
        <v>10</v>
      </c>
      <c r="O8" s="22" t="s">
        <v>10</v>
      </c>
      <c r="P8" s="22" t="s">
        <v>11</v>
      </c>
      <c r="Q8" s="22" t="s">
        <v>12</v>
      </c>
      <c r="R8" s="22" t="s">
        <v>13</v>
      </c>
      <c r="S8" s="20"/>
    </row>
    <row r="9" spans="1:19" ht="45.75" customHeight="1" thickBot="1" x14ac:dyDescent="0.3">
      <c r="A9" s="20"/>
      <c r="B9" s="25" t="s">
        <v>14</v>
      </c>
      <c r="C9" s="26" t="s">
        <v>15</v>
      </c>
      <c r="D9" s="27" t="s">
        <v>16</v>
      </c>
      <c r="E9" s="27" t="s">
        <v>17</v>
      </c>
      <c r="F9" s="27" t="s">
        <v>18</v>
      </c>
      <c r="G9" s="38" t="s">
        <v>19</v>
      </c>
      <c r="H9" s="38" t="s">
        <v>40</v>
      </c>
      <c r="I9" s="27" t="s">
        <v>20</v>
      </c>
      <c r="J9" s="41" t="s">
        <v>38</v>
      </c>
      <c r="K9" s="42" t="s">
        <v>39</v>
      </c>
      <c r="L9" s="27" t="s">
        <v>21</v>
      </c>
      <c r="M9" s="27" t="s">
        <v>22</v>
      </c>
      <c r="N9" s="27" t="s">
        <v>23</v>
      </c>
      <c r="O9" s="27" t="s">
        <v>24</v>
      </c>
      <c r="P9" s="27" t="s">
        <v>25</v>
      </c>
      <c r="Q9" s="27" t="s">
        <v>26</v>
      </c>
      <c r="R9" s="28" t="s">
        <v>27</v>
      </c>
      <c r="S9" s="20"/>
    </row>
    <row r="10" spans="1:19" x14ac:dyDescent="0.25">
      <c r="A10" s="20"/>
      <c r="B10" s="29"/>
      <c r="C10" s="29"/>
      <c r="D10" s="29"/>
      <c r="E10" s="30" t="s">
        <v>28</v>
      </c>
      <c r="F10" s="29"/>
      <c r="G10" s="39" t="s">
        <v>29</v>
      </c>
      <c r="H10" s="40" t="e">
        <f>DATEVALUE("a"&amp;G10)</f>
        <v>#VALUE!</v>
      </c>
      <c r="I10" s="29" t="s">
        <v>30</v>
      </c>
      <c r="J10" s="39" t="s">
        <v>31</v>
      </c>
      <c r="K10" s="40" t="e">
        <f>DATEVALUE("a"&amp;J10)</f>
        <v>#VALUE!</v>
      </c>
      <c r="L10" s="31">
        <v>42830</v>
      </c>
      <c r="M10" s="32">
        <v>0</v>
      </c>
      <c r="N10" s="32"/>
      <c r="O10" s="32"/>
      <c r="P10" s="32">
        <v>41194</v>
      </c>
      <c r="Q10" s="32">
        <v>0</v>
      </c>
      <c r="R10" s="32"/>
      <c r="S10" s="20"/>
    </row>
    <row r="11" spans="1:19" x14ac:dyDescent="0.25">
      <c r="A11" s="20"/>
      <c r="B11" s="29"/>
      <c r="C11" s="29"/>
      <c r="D11" s="29"/>
      <c r="E11" s="30" t="s">
        <v>28</v>
      </c>
      <c r="F11" s="29"/>
      <c r="G11" s="39" t="s">
        <v>29</v>
      </c>
      <c r="H11" s="40" t="e">
        <f t="shared" ref="H11:H20" si="0">DATEVALUE("a"&amp;G11)</f>
        <v>#VALUE!</v>
      </c>
      <c r="I11" s="29" t="s">
        <v>30</v>
      </c>
      <c r="J11" s="39" t="s">
        <v>32</v>
      </c>
      <c r="K11" s="40" t="e">
        <f>DATEVALUE("a"&amp;J11)</f>
        <v>#VALUE!</v>
      </c>
      <c r="L11" s="31">
        <v>6943</v>
      </c>
      <c r="M11" s="31">
        <v>47</v>
      </c>
      <c r="N11" s="32"/>
      <c r="O11" s="32"/>
      <c r="P11" s="32">
        <v>6830</v>
      </c>
      <c r="Q11" s="32">
        <v>945</v>
      </c>
      <c r="R11" s="32"/>
      <c r="S11" s="20"/>
    </row>
    <row r="12" spans="1:19" x14ac:dyDescent="0.25">
      <c r="A12" s="20"/>
      <c r="B12" s="33"/>
      <c r="C12" s="29"/>
      <c r="D12" s="29"/>
      <c r="E12" s="30" t="s">
        <v>33</v>
      </c>
      <c r="F12" s="29"/>
      <c r="G12" s="39" t="s">
        <v>34</v>
      </c>
      <c r="H12" s="40" t="e">
        <f t="shared" si="0"/>
        <v>#VALUE!</v>
      </c>
      <c r="I12" s="29" t="s">
        <v>30</v>
      </c>
      <c r="J12" s="39" t="s">
        <v>35</v>
      </c>
      <c r="K12" s="40" t="e">
        <f t="shared" ref="K12:K20" si="1">DATEVALUE("a"&amp;J12)</f>
        <v>#VALUE!</v>
      </c>
      <c r="L12" s="31">
        <v>7059</v>
      </c>
      <c r="M12" s="32">
        <v>0</v>
      </c>
      <c r="N12" s="32"/>
      <c r="O12" s="32"/>
      <c r="P12" s="32">
        <v>6902</v>
      </c>
      <c r="Q12" s="32">
        <v>0</v>
      </c>
      <c r="R12" s="32"/>
      <c r="S12" s="20"/>
    </row>
    <row r="13" spans="1:19" x14ac:dyDescent="0.25">
      <c r="A13" s="20"/>
      <c r="B13" s="33"/>
      <c r="C13" s="29"/>
      <c r="D13" s="29"/>
      <c r="E13" s="30" t="s">
        <v>28</v>
      </c>
      <c r="F13" s="29"/>
      <c r="G13" s="39" t="s">
        <v>35</v>
      </c>
      <c r="H13" s="40" t="e">
        <f t="shared" si="0"/>
        <v>#VALUE!</v>
      </c>
      <c r="I13" s="29" t="s">
        <v>30</v>
      </c>
      <c r="J13" s="39" t="s">
        <v>35</v>
      </c>
      <c r="K13" s="40" t="e">
        <f t="shared" si="1"/>
        <v>#VALUE!</v>
      </c>
      <c r="L13" s="31">
        <v>39163</v>
      </c>
      <c r="M13" s="32">
        <v>0</v>
      </c>
      <c r="N13" s="32"/>
      <c r="O13" s="32"/>
      <c r="P13" s="32">
        <v>38273</v>
      </c>
      <c r="Q13" s="32">
        <v>0</v>
      </c>
      <c r="R13" s="32"/>
      <c r="S13" s="20"/>
    </row>
    <row r="14" spans="1:19" x14ac:dyDescent="0.25">
      <c r="A14" s="20"/>
      <c r="B14" s="29"/>
      <c r="C14" s="29"/>
      <c r="D14" s="29"/>
      <c r="E14" s="30" t="s">
        <v>28</v>
      </c>
      <c r="F14" s="29"/>
      <c r="G14" s="39" t="s">
        <v>35</v>
      </c>
      <c r="H14" s="40" t="e">
        <f t="shared" si="0"/>
        <v>#VALUE!</v>
      </c>
      <c r="I14" s="29" t="s">
        <v>30</v>
      </c>
      <c r="J14" s="39" t="s">
        <v>35</v>
      </c>
      <c r="K14" s="40" t="e">
        <f t="shared" si="1"/>
        <v>#VALUE!</v>
      </c>
      <c r="L14" s="31">
        <v>15782</v>
      </c>
      <c r="M14" s="32">
        <v>0</v>
      </c>
      <c r="N14" s="32"/>
      <c r="O14" s="32"/>
      <c r="P14" s="32">
        <v>15682</v>
      </c>
      <c r="Q14" s="32">
        <v>0</v>
      </c>
      <c r="R14" s="32"/>
      <c r="S14" s="20"/>
    </row>
    <row r="15" spans="1:19" x14ac:dyDescent="0.25">
      <c r="A15" s="20"/>
      <c r="B15" s="29"/>
      <c r="C15" s="29"/>
      <c r="D15" s="29"/>
      <c r="E15" s="30" t="s">
        <v>33</v>
      </c>
      <c r="F15" s="29"/>
      <c r="G15" s="39" t="s">
        <v>35</v>
      </c>
      <c r="H15" s="40" t="e">
        <f t="shared" si="0"/>
        <v>#VALUE!</v>
      </c>
      <c r="I15" s="29" t="s">
        <v>30</v>
      </c>
      <c r="J15" s="39" t="s">
        <v>36</v>
      </c>
      <c r="K15" s="40" t="e">
        <f t="shared" si="1"/>
        <v>#VALUE!</v>
      </c>
      <c r="L15" s="31">
        <v>13124</v>
      </c>
      <c r="M15" s="32">
        <v>0</v>
      </c>
      <c r="N15" s="32"/>
      <c r="O15" s="32"/>
      <c r="P15" s="32">
        <v>12686</v>
      </c>
      <c r="Q15" s="32">
        <v>0</v>
      </c>
      <c r="R15" s="32"/>
      <c r="S15" s="20"/>
    </row>
    <row r="16" spans="1:19" x14ac:dyDescent="0.25">
      <c r="A16" s="20"/>
      <c r="B16" s="29"/>
      <c r="C16" s="29"/>
      <c r="D16" s="29"/>
      <c r="E16" s="30" t="s">
        <v>33</v>
      </c>
      <c r="F16" s="29"/>
      <c r="G16" s="39" t="s">
        <v>37</v>
      </c>
      <c r="H16" s="40" t="e">
        <f t="shared" si="0"/>
        <v>#VALUE!</v>
      </c>
      <c r="I16" s="29" t="s">
        <v>30</v>
      </c>
      <c r="J16" s="39" t="s">
        <v>36</v>
      </c>
      <c r="K16" s="40" t="e">
        <f t="shared" si="1"/>
        <v>#VALUE!</v>
      </c>
      <c r="L16" s="31">
        <v>6290</v>
      </c>
      <c r="M16" s="32">
        <v>0</v>
      </c>
      <c r="N16" s="32"/>
      <c r="O16" s="32"/>
      <c r="P16" s="32">
        <v>6191</v>
      </c>
      <c r="Q16" s="32">
        <v>0</v>
      </c>
      <c r="R16" s="32"/>
      <c r="S16" s="20"/>
    </row>
    <row r="17" spans="1:19" x14ac:dyDescent="0.25">
      <c r="A17" s="20"/>
      <c r="B17" s="29"/>
      <c r="C17" s="29"/>
      <c r="D17" s="29"/>
      <c r="E17" s="30" t="s">
        <v>33</v>
      </c>
      <c r="F17" s="29"/>
      <c r="G17" s="39" t="s">
        <v>37</v>
      </c>
      <c r="H17" s="40" t="e">
        <f t="shared" si="0"/>
        <v>#VALUE!</v>
      </c>
      <c r="I17" s="29" t="s">
        <v>30</v>
      </c>
      <c r="J17" s="39" t="s">
        <v>36</v>
      </c>
      <c r="K17" s="40" t="e">
        <f t="shared" si="1"/>
        <v>#VALUE!</v>
      </c>
      <c r="L17" s="31">
        <v>5310</v>
      </c>
      <c r="M17" s="32">
        <v>0</v>
      </c>
      <c r="N17" s="32"/>
      <c r="O17" s="32"/>
      <c r="P17" s="32">
        <v>5157</v>
      </c>
      <c r="Q17" s="32">
        <v>0</v>
      </c>
      <c r="R17" s="32"/>
      <c r="S17" s="20"/>
    </row>
    <row r="18" spans="1:19" x14ac:dyDescent="0.25">
      <c r="A18" s="20"/>
      <c r="B18" s="29"/>
      <c r="C18" s="29"/>
      <c r="D18" s="29"/>
      <c r="E18" s="30" t="s">
        <v>33</v>
      </c>
      <c r="F18" s="29"/>
      <c r="G18" s="39" t="s">
        <v>37</v>
      </c>
      <c r="H18" s="40" t="e">
        <f t="shared" si="0"/>
        <v>#VALUE!</v>
      </c>
      <c r="I18" s="29" t="s">
        <v>30</v>
      </c>
      <c r="J18" s="39" t="s">
        <v>36</v>
      </c>
      <c r="K18" s="40" t="e">
        <f t="shared" si="1"/>
        <v>#VALUE!</v>
      </c>
      <c r="L18" s="31">
        <v>2455</v>
      </c>
      <c r="M18" s="32">
        <v>0</v>
      </c>
      <c r="N18" s="32"/>
      <c r="O18" s="32"/>
      <c r="P18" s="32">
        <v>2452</v>
      </c>
      <c r="Q18" s="32">
        <v>0</v>
      </c>
      <c r="R18" s="32"/>
      <c r="S18" s="20"/>
    </row>
    <row r="19" spans="1:19" x14ac:dyDescent="0.25">
      <c r="A19" s="20"/>
      <c r="B19" s="29"/>
      <c r="C19" s="29"/>
      <c r="D19" s="29"/>
      <c r="E19" s="30" t="s">
        <v>33</v>
      </c>
      <c r="F19" s="29"/>
      <c r="G19" s="39" t="s">
        <v>36</v>
      </c>
      <c r="H19" s="40" t="e">
        <f t="shared" si="0"/>
        <v>#VALUE!</v>
      </c>
      <c r="I19" s="29" t="s">
        <v>30</v>
      </c>
      <c r="J19" s="39" t="s">
        <v>36</v>
      </c>
      <c r="K19" s="40" t="e">
        <f t="shared" si="1"/>
        <v>#VALUE!</v>
      </c>
      <c r="L19" s="31">
        <v>8628</v>
      </c>
      <c r="M19" s="32">
        <v>0</v>
      </c>
      <c r="N19" s="32"/>
      <c r="O19" s="32"/>
      <c r="P19" s="32">
        <v>8392</v>
      </c>
      <c r="Q19" s="32">
        <v>0</v>
      </c>
      <c r="R19" s="32"/>
      <c r="S19" s="20"/>
    </row>
    <row r="20" spans="1:19" x14ac:dyDescent="0.25">
      <c r="A20" s="20"/>
      <c r="B20" s="29"/>
      <c r="C20" s="29"/>
      <c r="D20" s="29"/>
      <c r="E20" s="30" t="s">
        <v>33</v>
      </c>
      <c r="F20" s="29"/>
      <c r="G20" s="39" t="s">
        <v>36</v>
      </c>
      <c r="H20" s="40" t="e">
        <f t="shared" si="0"/>
        <v>#VALUE!</v>
      </c>
      <c r="I20" s="29" t="s">
        <v>30</v>
      </c>
      <c r="J20" s="39" t="s">
        <v>36</v>
      </c>
      <c r="K20" s="40" t="e">
        <f t="shared" si="1"/>
        <v>#VALUE!</v>
      </c>
      <c r="L20" s="31">
        <v>85555</v>
      </c>
      <c r="M20" s="32">
        <v>0</v>
      </c>
      <c r="N20" s="32"/>
      <c r="O20" s="32"/>
      <c r="P20" s="32">
        <v>82423</v>
      </c>
      <c r="Q20" s="32">
        <v>0</v>
      </c>
      <c r="R20" s="32"/>
      <c r="S20" s="20"/>
    </row>
    <row r="21" spans="1:19" x14ac:dyDescent="0.25">
      <c r="A21" s="20"/>
      <c r="B21" s="34"/>
      <c r="C21" s="20"/>
      <c r="D21" s="35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19" ht="15.75" thickBot="1" x14ac:dyDescent="0.3">
      <c r="A22" s="20"/>
      <c r="B22" s="34"/>
      <c r="C22" s="20"/>
      <c r="D22" s="35"/>
      <c r="E22" s="20"/>
      <c r="F22" s="20"/>
      <c r="G22" s="20"/>
      <c r="H22" s="35"/>
      <c r="I22" s="20"/>
      <c r="J22" s="20"/>
      <c r="K22" s="20"/>
      <c r="L22" s="36">
        <f>SUM(L10:L21)</f>
        <v>233139</v>
      </c>
      <c r="M22" s="36">
        <f>SUM(M10:M21)</f>
        <v>47</v>
      </c>
      <c r="N22" s="36">
        <f>SUM(N10:N21)</f>
        <v>0</v>
      </c>
      <c r="O22" s="36">
        <f>SUM(O10:O21)</f>
        <v>0</v>
      </c>
      <c r="P22" s="36">
        <f>SUM(P10:P21)</f>
        <v>226182</v>
      </c>
      <c r="Q22" s="36">
        <f>SUM(Q10:Q21)</f>
        <v>945</v>
      </c>
      <c r="R22" s="36">
        <f>SUM(R10:R21)</f>
        <v>0</v>
      </c>
      <c r="S22" s="20"/>
    </row>
    <row r="23" spans="1:19" ht="15.75" thickTop="1" x14ac:dyDescent="0.25">
      <c r="A23" s="20"/>
      <c r="B23" s="34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</row>
  </sheetData>
  <mergeCells count="3">
    <mergeCell ref="C4:D4"/>
    <mergeCell ref="E4:F4"/>
    <mergeCell ref="G8:H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31,2018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amoursi</dc:creator>
  <cp:lastModifiedBy>amoursi</cp:lastModifiedBy>
  <dcterms:created xsi:type="dcterms:W3CDTF">2019-01-20T12:56:05Z</dcterms:created>
  <dcterms:modified xsi:type="dcterms:W3CDTF">2019-01-20T12:58:29Z</dcterms:modified>
</cp:coreProperties>
</file>