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0" yWindow="0" windowWidth="15600" windowHeight="7425" firstSheet="1" activeTab="5"/>
  </bookViews>
  <sheets>
    <sheet name="2 علوم تجريبية 1" sheetId="3" r:id="rId1"/>
    <sheet name="2علوم تجريبة 2" sheetId="8" r:id="rId2"/>
    <sheet name=" 3تسيير واقتصاد" sheetId="7" r:id="rId3"/>
    <sheet name="3آداب وفلسفة" sheetId="9" r:id="rId4"/>
    <sheet name="Feuil2" sheetId="11" r:id="rId5"/>
    <sheet name="طباعة نتائج 2عتج 1 " sheetId="1" r:id="rId6"/>
    <sheet name="طباعة نتائج 2عتج 2" sheetId="4" r:id="rId7"/>
    <sheet name="طباعة نتائج 3تسيير واقتصاد" sheetId="6" r:id="rId8"/>
    <sheet name="طباعة نتائج 3آداب وفلسفة" sheetId="5" r:id="rId9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5" i="1"/>
  <c r="A83" i="5" l="1"/>
  <c r="A84" i="5"/>
  <c r="A85" i="5"/>
  <c r="A86" i="5"/>
  <c r="A87" i="5"/>
  <c r="A88" i="5"/>
  <c r="A89" i="5"/>
  <c r="A90" i="5"/>
  <c r="A91" i="5"/>
  <c r="A92" i="5"/>
  <c r="A93" i="5"/>
  <c r="A94" i="5"/>
  <c r="A95" i="5"/>
  <c r="A96" i="5"/>
  <c r="A97" i="5"/>
  <c r="A98" i="5"/>
  <c r="A99" i="5"/>
  <c r="A100" i="5"/>
  <c r="A101" i="5"/>
  <c r="A102" i="5"/>
  <c r="A103" i="5"/>
  <c r="A104" i="5"/>
  <c r="A105" i="5"/>
  <c r="A106" i="5"/>
  <c r="A107" i="5"/>
  <c r="A108" i="5"/>
  <c r="A109" i="5"/>
  <c r="A110" i="5"/>
  <c r="A111" i="5"/>
  <c r="A82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45" i="5"/>
  <c r="A85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105" i="6"/>
  <c r="A106" i="6"/>
  <c r="A107" i="6"/>
  <c r="A108" i="6"/>
  <c r="A109" i="6"/>
  <c r="A110" i="6"/>
  <c r="A111" i="6"/>
  <c r="A112" i="6"/>
  <c r="A113" i="6"/>
  <c r="A84" i="6"/>
  <c r="A46" i="6"/>
  <c r="A47" i="6"/>
  <c r="A48" i="6"/>
  <c r="A49" i="6"/>
  <c r="A50" i="6"/>
  <c r="A51" i="6"/>
  <c r="A52" i="6"/>
  <c r="A53" i="6"/>
  <c r="A54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74" i="6"/>
  <c r="A45" i="6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88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46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5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88" i="4"/>
  <c r="B78" i="4"/>
  <c r="B77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46" i="4"/>
  <c r="H85" i="6" l="1"/>
  <c r="H86" i="6"/>
  <c r="H87" i="6"/>
  <c r="H88" i="6"/>
  <c r="H89" i="6"/>
  <c r="H90" i="6"/>
  <c r="H91" i="6"/>
  <c r="H92" i="6"/>
  <c r="H93" i="6"/>
  <c r="H94" i="6"/>
  <c r="H95" i="6"/>
  <c r="H96" i="6"/>
  <c r="H97" i="6"/>
  <c r="H98" i="6"/>
  <c r="H99" i="6"/>
  <c r="H100" i="6"/>
  <c r="H101" i="6"/>
  <c r="H102" i="6"/>
  <c r="H103" i="6"/>
  <c r="H104" i="6"/>
  <c r="H105" i="6"/>
  <c r="H106" i="6"/>
  <c r="H107" i="6"/>
  <c r="H108" i="6"/>
  <c r="H109" i="6"/>
  <c r="H110" i="6"/>
  <c r="H111" i="6"/>
  <c r="H112" i="6"/>
  <c r="H113" i="6"/>
  <c r="H84" i="6"/>
  <c r="H46" i="6"/>
  <c r="H47" i="6"/>
  <c r="H48" i="6"/>
  <c r="H49" i="6"/>
  <c r="H50" i="6"/>
  <c r="H51" i="6"/>
  <c r="H52" i="6"/>
  <c r="H53" i="6"/>
  <c r="H54" i="6"/>
  <c r="H55" i="6"/>
  <c r="H56" i="6"/>
  <c r="H57" i="6"/>
  <c r="H58" i="6"/>
  <c r="H59" i="6"/>
  <c r="H60" i="6"/>
  <c r="H61" i="6"/>
  <c r="H62" i="6"/>
  <c r="H63" i="6"/>
  <c r="H64" i="6"/>
  <c r="H65" i="6"/>
  <c r="H66" i="6"/>
  <c r="H67" i="6"/>
  <c r="H68" i="6"/>
  <c r="H69" i="6"/>
  <c r="H70" i="6"/>
  <c r="H71" i="6"/>
  <c r="H72" i="6"/>
  <c r="H73" i="6"/>
  <c r="H74" i="6"/>
  <c r="H45" i="6"/>
  <c r="H6" i="6"/>
  <c r="H7" i="6"/>
  <c r="H8" i="6"/>
  <c r="H9" i="6"/>
  <c r="H10" i="6"/>
  <c r="H11" i="6"/>
  <c r="H12" i="6"/>
  <c r="H13" i="6"/>
  <c r="H14" i="6"/>
  <c r="H15" i="6"/>
  <c r="H16" i="6"/>
  <c r="H17" i="6"/>
  <c r="H18" i="6"/>
  <c r="H19" i="6"/>
  <c r="H20" i="6"/>
  <c r="H21" i="6"/>
  <c r="H22" i="6"/>
  <c r="H23" i="6"/>
  <c r="H24" i="6"/>
  <c r="H25" i="6"/>
  <c r="H26" i="6"/>
  <c r="H27" i="6"/>
  <c r="H28" i="6"/>
  <c r="H29" i="6"/>
  <c r="H30" i="6"/>
  <c r="H31" i="6"/>
  <c r="H5" i="6"/>
  <c r="H105" i="4"/>
  <c r="H106" i="4"/>
  <c r="H107" i="4"/>
  <c r="H108" i="4"/>
  <c r="H109" i="4"/>
  <c r="H110" i="4"/>
  <c r="H111" i="4"/>
  <c r="H112" i="4"/>
  <c r="H113" i="4"/>
  <c r="H114" i="4"/>
  <c r="H115" i="4"/>
  <c r="H116" i="4"/>
  <c r="H117" i="4"/>
  <c r="H118" i="4"/>
  <c r="H119" i="4"/>
  <c r="H120" i="4"/>
  <c r="H55" i="4"/>
  <c r="H56" i="4"/>
  <c r="H57" i="4"/>
  <c r="H58" i="4"/>
  <c r="H59" i="4"/>
  <c r="H60" i="4"/>
  <c r="H61" i="4"/>
  <c r="H62" i="4"/>
  <c r="H63" i="4"/>
  <c r="H64" i="4"/>
  <c r="H65" i="4"/>
  <c r="H66" i="4"/>
  <c r="H67" i="4"/>
  <c r="H68" i="4"/>
  <c r="H69" i="4"/>
  <c r="H70" i="4"/>
  <c r="H71" i="4"/>
  <c r="H72" i="4"/>
  <c r="H73" i="4"/>
  <c r="H74" i="4"/>
  <c r="H75" i="4"/>
  <c r="H76" i="4"/>
  <c r="H77" i="4"/>
  <c r="H78" i="4"/>
  <c r="H89" i="4"/>
  <c r="H90" i="4"/>
  <c r="H91" i="4"/>
  <c r="H92" i="4"/>
  <c r="H93" i="4"/>
  <c r="H94" i="4"/>
  <c r="H95" i="4"/>
  <c r="H96" i="4"/>
  <c r="H97" i="4"/>
  <c r="H98" i="4"/>
  <c r="H99" i="4"/>
  <c r="H100" i="4"/>
  <c r="H101" i="4"/>
  <c r="H102" i="4"/>
  <c r="H103" i="4"/>
  <c r="H104" i="4"/>
  <c r="H88" i="4"/>
  <c r="H47" i="4"/>
  <c r="H48" i="4"/>
  <c r="H49" i="4"/>
  <c r="H50" i="4"/>
  <c r="H51" i="4"/>
  <c r="H52" i="4"/>
  <c r="H53" i="4"/>
  <c r="H54" i="4"/>
  <c r="H46" i="4"/>
  <c r="H6" i="4"/>
  <c r="H7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5" i="4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86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6" i="1"/>
  <c r="H67" i="1"/>
  <c r="H68" i="1"/>
  <c r="H69" i="1"/>
  <c r="H70" i="1"/>
  <c r="H71" i="1"/>
  <c r="H72" i="1"/>
  <c r="H73" i="1"/>
  <c r="H74" i="1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H99" i="5"/>
  <c r="H100" i="5"/>
  <c r="H101" i="5"/>
  <c r="H102" i="5"/>
  <c r="H103" i="5"/>
  <c r="H104" i="5"/>
  <c r="H105" i="5"/>
  <c r="H106" i="5"/>
  <c r="H107" i="5"/>
  <c r="H108" i="5"/>
  <c r="H109" i="5"/>
  <c r="H110" i="5"/>
  <c r="H82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4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F83" i="5" l="1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3" i="5"/>
  <c r="F104" i="5"/>
  <c r="F105" i="5"/>
  <c r="F106" i="5"/>
  <c r="F107" i="5"/>
  <c r="F108" i="5"/>
  <c r="F109" i="5"/>
  <c r="F111" i="5"/>
  <c r="F82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33" i="5"/>
  <c r="B14" i="5" l="1"/>
  <c r="B5" i="5"/>
  <c r="B6" i="5"/>
  <c r="B7" i="5"/>
  <c r="B8" i="5"/>
  <c r="B9" i="5"/>
  <c r="B10" i="5"/>
  <c r="B11" i="5"/>
  <c r="B12" i="5"/>
  <c r="B13" i="5"/>
  <c r="B15" i="5"/>
  <c r="B16" i="5"/>
  <c r="B17" i="5"/>
  <c r="B18" i="5"/>
  <c r="B19" i="5"/>
  <c r="B20" i="5"/>
  <c r="B21" i="5"/>
  <c r="B22" i="5"/>
  <c r="B23" i="5"/>
  <c r="B24" i="5"/>
  <c r="B25" i="5"/>
  <c r="B26" i="5"/>
  <c r="B27" i="5"/>
  <c r="B28" i="5"/>
  <c r="B29" i="5"/>
  <c r="B30" i="5"/>
  <c r="B31" i="5"/>
  <c r="B32" i="5"/>
  <c r="B33" i="5"/>
  <c r="B83" i="5" l="1"/>
  <c r="B84" i="5"/>
  <c r="B85" i="5"/>
  <c r="B86" i="5"/>
  <c r="B87" i="5"/>
  <c r="B88" i="5"/>
  <c r="B89" i="5"/>
  <c r="B90" i="5"/>
  <c r="B91" i="5"/>
  <c r="B92" i="5"/>
  <c r="B93" i="5"/>
  <c r="B94" i="5"/>
  <c r="B95" i="5"/>
  <c r="B96" i="5"/>
  <c r="B97" i="5"/>
  <c r="B98" i="5"/>
  <c r="B99" i="5"/>
  <c r="B100" i="5"/>
  <c r="B101" i="5"/>
  <c r="B102" i="5"/>
  <c r="B103" i="5"/>
  <c r="B104" i="5"/>
  <c r="B105" i="5"/>
  <c r="B106" i="5"/>
  <c r="B107" i="5"/>
  <c r="B108" i="5"/>
  <c r="B109" i="5"/>
  <c r="B110" i="5"/>
  <c r="B111" i="5"/>
  <c r="B82" i="5"/>
  <c r="B46" i="5"/>
  <c r="B47" i="5"/>
  <c r="B48" i="5"/>
  <c r="B49" i="5"/>
  <c r="B50" i="5"/>
  <c r="B51" i="5"/>
  <c r="B52" i="5"/>
  <c r="B53" i="5"/>
  <c r="B54" i="5"/>
  <c r="B55" i="5"/>
  <c r="B56" i="5"/>
  <c r="B57" i="5"/>
  <c r="B58" i="5"/>
  <c r="B59" i="5"/>
  <c r="B60" i="5"/>
  <c r="B61" i="5"/>
  <c r="B62" i="5"/>
  <c r="B63" i="5"/>
  <c r="B64" i="5"/>
  <c r="B65" i="5"/>
  <c r="B66" i="5"/>
  <c r="B67" i="5"/>
  <c r="B68" i="5"/>
  <c r="B69" i="5"/>
  <c r="B70" i="5"/>
  <c r="B71" i="5"/>
  <c r="B72" i="5"/>
  <c r="B73" i="5"/>
  <c r="B74" i="5"/>
  <c r="B45" i="5"/>
  <c r="B34" i="5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74" i="6"/>
  <c r="B4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5" i="6"/>
  <c r="B85" i="6"/>
  <c r="B86" i="6"/>
  <c r="B87" i="6"/>
  <c r="B88" i="6"/>
  <c r="B89" i="6"/>
  <c r="B90" i="6"/>
  <c r="B91" i="6"/>
  <c r="B92" i="6"/>
  <c r="B93" i="6"/>
  <c r="B94" i="6"/>
  <c r="B95" i="6"/>
  <c r="B96" i="6"/>
  <c r="B97" i="6"/>
  <c r="B98" i="6"/>
  <c r="B99" i="6"/>
  <c r="B100" i="6"/>
  <c r="B101" i="6"/>
  <c r="B102" i="6"/>
  <c r="B103" i="6"/>
  <c r="B104" i="6"/>
  <c r="B105" i="6"/>
  <c r="B106" i="6"/>
  <c r="B107" i="6"/>
  <c r="B108" i="6"/>
  <c r="B109" i="6"/>
  <c r="B110" i="6"/>
  <c r="B111" i="6"/>
  <c r="B112" i="6"/>
  <c r="B113" i="6"/>
  <c r="B84" i="6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5" i="4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86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4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5" i="1"/>
  <c r="G85" i="6" l="1"/>
  <c r="G86" i="6"/>
  <c r="G87" i="6"/>
  <c r="G88" i="6"/>
  <c r="G89" i="6"/>
  <c r="G90" i="6"/>
  <c r="G91" i="6"/>
  <c r="G92" i="6"/>
  <c r="G93" i="6"/>
  <c r="G94" i="6"/>
  <c r="G95" i="6"/>
  <c r="G96" i="6"/>
  <c r="G97" i="6"/>
  <c r="G98" i="6"/>
  <c r="G99" i="6"/>
  <c r="G100" i="6"/>
  <c r="G101" i="6"/>
  <c r="G102" i="6"/>
  <c r="G103" i="6"/>
  <c r="G104" i="6"/>
  <c r="G105" i="6"/>
  <c r="G106" i="6"/>
  <c r="G107" i="6"/>
  <c r="G108" i="6"/>
  <c r="G109" i="6"/>
  <c r="G110" i="6"/>
  <c r="G111" i="6"/>
  <c r="G112" i="6"/>
  <c r="G84" i="6"/>
  <c r="D85" i="6"/>
  <c r="E85" i="6"/>
  <c r="F85" i="6"/>
  <c r="D86" i="6"/>
  <c r="E86" i="6"/>
  <c r="F86" i="6"/>
  <c r="D87" i="6"/>
  <c r="E87" i="6"/>
  <c r="F87" i="6"/>
  <c r="D88" i="6"/>
  <c r="E88" i="6"/>
  <c r="F88" i="6"/>
  <c r="D89" i="6"/>
  <c r="E89" i="6"/>
  <c r="F89" i="6"/>
  <c r="K89" i="6" s="1"/>
  <c r="D90" i="6"/>
  <c r="E90" i="6"/>
  <c r="F90" i="6"/>
  <c r="D91" i="6"/>
  <c r="E91" i="6"/>
  <c r="F91" i="6"/>
  <c r="D92" i="6"/>
  <c r="E92" i="6"/>
  <c r="F92" i="6"/>
  <c r="D93" i="6"/>
  <c r="E93" i="6"/>
  <c r="F93" i="6"/>
  <c r="D94" i="6"/>
  <c r="E94" i="6"/>
  <c r="F94" i="6"/>
  <c r="D95" i="6"/>
  <c r="E95" i="6"/>
  <c r="F95" i="6"/>
  <c r="D96" i="6"/>
  <c r="E96" i="6"/>
  <c r="F96" i="6"/>
  <c r="D97" i="6"/>
  <c r="E97" i="6"/>
  <c r="F97" i="6"/>
  <c r="K97" i="6" s="1"/>
  <c r="D98" i="6"/>
  <c r="E98" i="6"/>
  <c r="F98" i="6"/>
  <c r="D99" i="6"/>
  <c r="E99" i="6"/>
  <c r="F99" i="6"/>
  <c r="D100" i="6"/>
  <c r="E100" i="6"/>
  <c r="F100" i="6"/>
  <c r="D101" i="6"/>
  <c r="E101" i="6"/>
  <c r="F101" i="6"/>
  <c r="D102" i="6"/>
  <c r="E102" i="6"/>
  <c r="F102" i="6"/>
  <c r="D103" i="6"/>
  <c r="E103" i="6"/>
  <c r="F103" i="6"/>
  <c r="D104" i="6"/>
  <c r="E104" i="6"/>
  <c r="F104" i="6"/>
  <c r="D105" i="6"/>
  <c r="E105" i="6"/>
  <c r="F105" i="6"/>
  <c r="K105" i="6" s="1"/>
  <c r="D106" i="6"/>
  <c r="E106" i="6"/>
  <c r="F106" i="6"/>
  <c r="D107" i="6"/>
  <c r="E107" i="6"/>
  <c r="F107" i="6"/>
  <c r="D108" i="6"/>
  <c r="E108" i="6"/>
  <c r="F108" i="6"/>
  <c r="D109" i="6"/>
  <c r="E109" i="6"/>
  <c r="F109" i="6"/>
  <c r="D110" i="6"/>
  <c r="E110" i="6"/>
  <c r="F110" i="6"/>
  <c r="D111" i="6"/>
  <c r="E111" i="6"/>
  <c r="F111" i="6"/>
  <c r="D112" i="6"/>
  <c r="E112" i="6"/>
  <c r="F112" i="6"/>
  <c r="E84" i="6"/>
  <c r="F84" i="6"/>
  <c r="D84" i="6"/>
  <c r="G46" i="6"/>
  <c r="G47" i="6"/>
  <c r="G48" i="6"/>
  <c r="G49" i="6"/>
  <c r="G50" i="6"/>
  <c r="G51" i="6"/>
  <c r="G52" i="6"/>
  <c r="G53" i="6"/>
  <c r="G54" i="6"/>
  <c r="G55" i="6"/>
  <c r="G56" i="6"/>
  <c r="G57" i="6"/>
  <c r="G58" i="6"/>
  <c r="G59" i="6"/>
  <c r="G60" i="6"/>
  <c r="G61" i="6"/>
  <c r="G62" i="6"/>
  <c r="G63" i="6"/>
  <c r="G64" i="6"/>
  <c r="G65" i="6"/>
  <c r="G66" i="6"/>
  <c r="G67" i="6"/>
  <c r="G68" i="6"/>
  <c r="G69" i="6"/>
  <c r="G70" i="6"/>
  <c r="G71" i="6"/>
  <c r="G72" i="6"/>
  <c r="G73" i="6"/>
  <c r="G45" i="6"/>
  <c r="D46" i="6"/>
  <c r="E46" i="6"/>
  <c r="F46" i="6"/>
  <c r="D47" i="6"/>
  <c r="E47" i="6"/>
  <c r="F47" i="6"/>
  <c r="D48" i="6"/>
  <c r="E48" i="6"/>
  <c r="F48" i="6"/>
  <c r="D49" i="6"/>
  <c r="E49" i="6"/>
  <c r="F49" i="6"/>
  <c r="D50" i="6"/>
  <c r="E50" i="6"/>
  <c r="F50" i="6"/>
  <c r="D51" i="6"/>
  <c r="E51" i="6"/>
  <c r="F51" i="6"/>
  <c r="D52" i="6"/>
  <c r="E52" i="6"/>
  <c r="F52" i="6"/>
  <c r="D53" i="6"/>
  <c r="E53" i="6"/>
  <c r="F53" i="6"/>
  <c r="D54" i="6"/>
  <c r="E54" i="6"/>
  <c r="F54" i="6"/>
  <c r="D55" i="6"/>
  <c r="E55" i="6"/>
  <c r="F55" i="6"/>
  <c r="D56" i="6"/>
  <c r="E56" i="6"/>
  <c r="F56" i="6"/>
  <c r="D57" i="6"/>
  <c r="E57" i="6"/>
  <c r="F57" i="6"/>
  <c r="D58" i="6"/>
  <c r="E58" i="6"/>
  <c r="F58" i="6"/>
  <c r="D59" i="6"/>
  <c r="E59" i="6"/>
  <c r="F59" i="6"/>
  <c r="D60" i="6"/>
  <c r="E60" i="6"/>
  <c r="F60" i="6"/>
  <c r="D61" i="6"/>
  <c r="E61" i="6"/>
  <c r="F61" i="6"/>
  <c r="D62" i="6"/>
  <c r="E62" i="6"/>
  <c r="F62" i="6"/>
  <c r="D63" i="6"/>
  <c r="E63" i="6"/>
  <c r="F63" i="6"/>
  <c r="D64" i="6"/>
  <c r="E64" i="6"/>
  <c r="F64" i="6"/>
  <c r="D65" i="6"/>
  <c r="E65" i="6"/>
  <c r="F65" i="6"/>
  <c r="D66" i="6"/>
  <c r="E66" i="6"/>
  <c r="F66" i="6"/>
  <c r="D67" i="6"/>
  <c r="E67" i="6"/>
  <c r="F67" i="6"/>
  <c r="D68" i="6"/>
  <c r="E68" i="6"/>
  <c r="F68" i="6"/>
  <c r="D69" i="6"/>
  <c r="E69" i="6"/>
  <c r="F69" i="6"/>
  <c r="D70" i="6"/>
  <c r="E70" i="6"/>
  <c r="F70" i="6"/>
  <c r="D71" i="6"/>
  <c r="E71" i="6"/>
  <c r="F71" i="6"/>
  <c r="D72" i="6"/>
  <c r="E72" i="6"/>
  <c r="F72" i="6"/>
  <c r="E45" i="6"/>
  <c r="F45" i="6"/>
  <c r="D45" i="6"/>
  <c r="G6" i="6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5" i="6"/>
  <c r="D6" i="6"/>
  <c r="E6" i="6"/>
  <c r="F6" i="6"/>
  <c r="D7" i="6"/>
  <c r="E7" i="6"/>
  <c r="F7" i="6"/>
  <c r="D8" i="6"/>
  <c r="E8" i="6"/>
  <c r="F8" i="6"/>
  <c r="D9" i="6"/>
  <c r="E9" i="6"/>
  <c r="F9" i="6"/>
  <c r="D10" i="6"/>
  <c r="E10" i="6"/>
  <c r="F10" i="6"/>
  <c r="D11" i="6"/>
  <c r="E11" i="6"/>
  <c r="F11" i="6"/>
  <c r="D12" i="6"/>
  <c r="E12" i="6"/>
  <c r="F12" i="6"/>
  <c r="D13" i="6"/>
  <c r="E13" i="6"/>
  <c r="F13" i="6"/>
  <c r="D14" i="6"/>
  <c r="E14" i="6"/>
  <c r="F14" i="6"/>
  <c r="D15" i="6"/>
  <c r="E15" i="6"/>
  <c r="F15" i="6"/>
  <c r="D16" i="6"/>
  <c r="E16" i="6"/>
  <c r="F16" i="6"/>
  <c r="D17" i="6"/>
  <c r="E17" i="6"/>
  <c r="F17" i="6"/>
  <c r="D18" i="6"/>
  <c r="E18" i="6"/>
  <c r="F18" i="6"/>
  <c r="D19" i="6"/>
  <c r="E19" i="6"/>
  <c r="F19" i="6"/>
  <c r="D20" i="6"/>
  <c r="E20" i="6"/>
  <c r="F20" i="6"/>
  <c r="D21" i="6"/>
  <c r="E21" i="6"/>
  <c r="F21" i="6"/>
  <c r="D22" i="6"/>
  <c r="E22" i="6"/>
  <c r="F22" i="6"/>
  <c r="D23" i="6"/>
  <c r="E23" i="6"/>
  <c r="F23" i="6"/>
  <c r="D24" i="6"/>
  <c r="E24" i="6"/>
  <c r="F24" i="6"/>
  <c r="D25" i="6"/>
  <c r="E25" i="6"/>
  <c r="F25" i="6"/>
  <c r="D26" i="6"/>
  <c r="E26" i="6"/>
  <c r="F26" i="6"/>
  <c r="D27" i="6"/>
  <c r="E27" i="6"/>
  <c r="F27" i="6"/>
  <c r="D28" i="6"/>
  <c r="E28" i="6"/>
  <c r="F28" i="6"/>
  <c r="D29" i="6"/>
  <c r="E29" i="6"/>
  <c r="F29" i="6"/>
  <c r="D30" i="6"/>
  <c r="E30" i="6"/>
  <c r="F30" i="6"/>
  <c r="D31" i="6"/>
  <c r="E31" i="6"/>
  <c r="F31" i="6"/>
  <c r="E5" i="6"/>
  <c r="F5" i="6"/>
  <c r="D5" i="6"/>
  <c r="G83" i="5"/>
  <c r="G84" i="5"/>
  <c r="G85" i="5"/>
  <c r="G86" i="5"/>
  <c r="G87" i="5"/>
  <c r="G88" i="5"/>
  <c r="G89" i="5"/>
  <c r="G90" i="5"/>
  <c r="G91" i="5"/>
  <c r="G92" i="5"/>
  <c r="G93" i="5"/>
  <c r="G94" i="5"/>
  <c r="G95" i="5"/>
  <c r="G96" i="5"/>
  <c r="G97" i="5"/>
  <c r="G98" i="5"/>
  <c r="G99" i="5"/>
  <c r="G100" i="5"/>
  <c r="G101" i="5"/>
  <c r="G102" i="5"/>
  <c r="G103" i="5"/>
  <c r="G104" i="5"/>
  <c r="G105" i="5"/>
  <c r="G106" i="5"/>
  <c r="G107" i="5"/>
  <c r="G108" i="5"/>
  <c r="G109" i="5"/>
  <c r="G110" i="5"/>
  <c r="G82" i="5"/>
  <c r="D83" i="5"/>
  <c r="E83" i="5"/>
  <c r="D84" i="5"/>
  <c r="E84" i="5"/>
  <c r="D85" i="5"/>
  <c r="E85" i="5"/>
  <c r="D86" i="5"/>
  <c r="E86" i="5"/>
  <c r="D87" i="5"/>
  <c r="E87" i="5"/>
  <c r="D88" i="5"/>
  <c r="E88" i="5"/>
  <c r="D89" i="5"/>
  <c r="E89" i="5"/>
  <c r="D90" i="5"/>
  <c r="E90" i="5"/>
  <c r="D91" i="5"/>
  <c r="E91" i="5"/>
  <c r="D92" i="5"/>
  <c r="E92" i="5"/>
  <c r="D93" i="5"/>
  <c r="E93" i="5"/>
  <c r="D94" i="5"/>
  <c r="E94" i="5"/>
  <c r="D95" i="5"/>
  <c r="E95" i="5"/>
  <c r="D96" i="5"/>
  <c r="E96" i="5"/>
  <c r="D97" i="5"/>
  <c r="E97" i="5"/>
  <c r="D98" i="5"/>
  <c r="E98" i="5"/>
  <c r="D99" i="5"/>
  <c r="E99" i="5"/>
  <c r="D100" i="5"/>
  <c r="E100" i="5"/>
  <c r="D101" i="5"/>
  <c r="E101" i="5"/>
  <c r="D102" i="5"/>
  <c r="E102" i="5"/>
  <c r="D103" i="5"/>
  <c r="E103" i="5"/>
  <c r="D104" i="5"/>
  <c r="E104" i="5"/>
  <c r="D105" i="5"/>
  <c r="E105" i="5"/>
  <c r="D106" i="5"/>
  <c r="E106" i="5"/>
  <c r="D107" i="5"/>
  <c r="E107" i="5"/>
  <c r="D108" i="5"/>
  <c r="E108" i="5"/>
  <c r="D109" i="5"/>
  <c r="E109" i="5"/>
  <c r="D110" i="5"/>
  <c r="F110" i="5" s="1"/>
  <c r="E110" i="5"/>
  <c r="E82" i="5"/>
  <c r="D82" i="5"/>
  <c r="G46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68" i="5"/>
  <c r="G69" i="5"/>
  <c r="G70" i="5"/>
  <c r="G71" i="5"/>
  <c r="G72" i="5"/>
  <c r="G73" i="5"/>
  <c r="G45" i="5"/>
  <c r="D46" i="5"/>
  <c r="E46" i="5"/>
  <c r="D47" i="5"/>
  <c r="E47" i="5"/>
  <c r="D48" i="5"/>
  <c r="E48" i="5"/>
  <c r="D49" i="5"/>
  <c r="E49" i="5"/>
  <c r="D50" i="5"/>
  <c r="E50" i="5"/>
  <c r="D51" i="5"/>
  <c r="E51" i="5"/>
  <c r="D52" i="5"/>
  <c r="E52" i="5"/>
  <c r="D53" i="5"/>
  <c r="E53" i="5"/>
  <c r="D54" i="5"/>
  <c r="E54" i="5"/>
  <c r="D55" i="5"/>
  <c r="E55" i="5"/>
  <c r="D56" i="5"/>
  <c r="E56" i="5"/>
  <c r="D57" i="5"/>
  <c r="E57" i="5"/>
  <c r="D58" i="5"/>
  <c r="E58" i="5"/>
  <c r="D59" i="5"/>
  <c r="E59" i="5"/>
  <c r="D60" i="5"/>
  <c r="E60" i="5"/>
  <c r="D61" i="5"/>
  <c r="E61" i="5"/>
  <c r="D62" i="5"/>
  <c r="E62" i="5"/>
  <c r="D63" i="5"/>
  <c r="E63" i="5"/>
  <c r="D64" i="5"/>
  <c r="E64" i="5"/>
  <c r="D65" i="5"/>
  <c r="E65" i="5"/>
  <c r="D66" i="5"/>
  <c r="E66" i="5"/>
  <c r="D67" i="5"/>
  <c r="E67" i="5"/>
  <c r="D68" i="5"/>
  <c r="E68" i="5"/>
  <c r="D69" i="5"/>
  <c r="E69" i="5"/>
  <c r="D70" i="5"/>
  <c r="E70" i="5"/>
  <c r="D71" i="5"/>
  <c r="E71" i="5"/>
  <c r="D72" i="5"/>
  <c r="E72" i="5"/>
  <c r="D73" i="5"/>
  <c r="E73" i="5"/>
  <c r="E45" i="5"/>
  <c r="D45" i="5"/>
  <c r="F45" i="5" s="1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5" i="5"/>
  <c r="D6" i="5"/>
  <c r="E6" i="5"/>
  <c r="D7" i="5"/>
  <c r="F7" i="5" s="1"/>
  <c r="E7" i="5"/>
  <c r="D8" i="5"/>
  <c r="E8" i="5"/>
  <c r="D9" i="5"/>
  <c r="E9" i="5"/>
  <c r="D10" i="5"/>
  <c r="E10" i="5"/>
  <c r="D11" i="5"/>
  <c r="F11" i="5" s="1"/>
  <c r="E11" i="5"/>
  <c r="D12" i="5"/>
  <c r="E12" i="5"/>
  <c r="D13" i="5"/>
  <c r="F13" i="5" s="1"/>
  <c r="E13" i="5"/>
  <c r="D14" i="5"/>
  <c r="F14" i="5" s="1"/>
  <c r="E14" i="5"/>
  <c r="D15" i="5"/>
  <c r="F15" i="5" s="1"/>
  <c r="E15" i="5"/>
  <c r="D16" i="5"/>
  <c r="F16" i="5" s="1"/>
  <c r="E16" i="5"/>
  <c r="D17" i="5"/>
  <c r="F17" i="5" s="1"/>
  <c r="E17" i="5"/>
  <c r="D18" i="5"/>
  <c r="F18" i="5" s="1"/>
  <c r="E18" i="5"/>
  <c r="D19" i="5"/>
  <c r="F19" i="5" s="1"/>
  <c r="E19" i="5"/>
  <c r="D20" i="5"/>
  <c r="F20" i="5" s="1"/>
  <c r="E20" i="5"/>
  <c r="D21" i="5"/>
  <c r="F21" i="5" s="1"/>
  <c r="E21" i="5"/>
  <c r="D22" i="5"/>
  <c r="F22" i="5" s="1"/>
  <c r="E22" i="5"/>
  <c r="D23" i="5"/>
  <c r="F23" i="5" s="1"/>
  <c r="E23" i="5"/>
  <c r="D24" i="5"/>
  <c r="F24" i="5" s="1"/>
  <c r="E24" i="5"/>
  <c r="D25" i="5"/>
  <c r="F25" i="5" s="1"/>
  <c r="E25" i="5"/>
  <c r="D26" i="5"/>
  <c r="F26" i="5" s="1"/>
  <c r="E26" i="5"/>
  <c r="D27" i="5"/>
  <c r="F27" i="5" s="1"/>
  <c r="E27" i="5"/>
  <c r="D28" i="5"/>
  <c r="F28" i="5" s="1"/>
  <c r="E28" i="5"/>
  <c r="D29" i="5"/>
  <c r="F29" i="5" s="1"/>
  <c r="E29" i="5"/>
  <c r="D30" i="5"/>
  <c r="F30" i="5" s="1"/>
  <c r="E30" i="5"/>
  <c r="D31" i="5"/>
  <c r="F31" i="5" s="1"/>
  <c r="E31" i="5"/>
  <c r="D32" i="5"/>
  <c r="F32" i="5" s="1"/>
  <c r="E32" i="5"/>
  <c r="D33" i="5"/>
  <c r="E33" i="5"/>
  <c r="D34" i="5"/>
  <c r="F34" i="5" s="1"/>
  <c r="E34" i="5"/>
  <c r="E5" i="5"/>
  <c r="D5" i="5"/>
  <c r="G89" i="4"/>
  <c r="G90" i="4"/>
  <c r="G91" i="4"/>
  <c r="G92" i="4"/>
  <c r="G93" i="4"/>
  <c r="G94" i="4"/>
  <c r="K94" i="4" s="1"/>
  <c r="G95" i="4"/>
  <c r="G96" i="4"/>
  <c r="G97" i="4"/>
  <c r="G98" i="4"/>
  <c r="G99" i="4"/>
  <c r="G100" i="4"/>
  <c r="G101" i="4"/>
  <c r="G102" i="4"/>
  <c r="K102" i="4" s="1"/>
  <c r="G103" i="4"/>
  <c r="G104" i="4"/>
  <c r="G105" i="4"/>
  <c r="G106" i="4"/>
  <c r="G107" i="4"/>
  <c r="G108" i="4"/>
  <c r="G109" i="4"/>
  <c r="G110" i="4"/>
  <c r="K110" i="4" s="1"/>
  <c r="G111" i="4"/>
  <c r="G112" i="4"/>
  <c r="G113" i="4"/>
  <c r="G114" i="4"/>
  <c r="G115" i="4"/>
  <c r="G116" i="4"/>
  <c r="G117" i="4"/>
  <c r="G118" i="4"/>
  <c r="G119" i="4"/>
  <c r="G120" i="4"/>
  <c r="G88" i="4"/>
  <c r="D89" i="4"/>
  <c r="E89" i="4"/>
  <c r="F89" i="4"/>
  <c r="D90" i="4"/>
  <c r="E90" i="4"/>
  <c r="F90" i="4"/>
  <c r="K90" i="4" s="1"/>
  <c r="D91" i="4"/>
  <c r="E91" i="4"/>
  <c r="F91" i="4"/>
  <c r="D92" i="4"/>
  <c r="E92" i="4"/>
  <c r="F92" i="4"/>
  <c r="D93" i="4"/>
  <c r="K93" i="4" s="1"/>
  <c r="E93" i="4"/>
  <c r="F93" i="4"/>
  <c r="D94" i="4"/>
  <c r="E94" i="4"/>
  <c r="F94" i="4"/>
  <c r="D95" i="4"/>
  <c r="E95" i="4"/>
  <c r="F95" i="4"/>
  <c r="D96" i="4"/>
  <c r="E96" i="4"/>
  <c r="F96" i="4"/>
  <c r="D97" i="4"/>
  <c r="K97" i="4" s="1"/>
  <c r="E97" i="4"/>
  <c r="F97" i="4"/>
  <c r="D98" i="4"/>
  <c r="E98" i="4"/>
  <c r="F98" i="4"/>
  <c r="D99" i="4"/>
  <c r="E99" i="4"/>
  <c r="F99" i="4"/>
  <c r="D100" i="4"/>
  <c r="E100" i="4"/>
  <c r="F100" i="4"/>
  <c r="D101" i="4"/>
  <c r="K101" i="4" s="1"/>
  <c r="E101" i="4"/>
  <c r="F101" i="4"/>
  <c r="D102" i="4"/>
  <c r="E102" i="4"/>
  <c r="F102" i="4"/>
  <c r="D103" i="4"/>
  <c r="E103" i="4"/>
  <c r="F103" i="4"/>
  <c r="D104" i="4"/>
  <c r="E104" i="4"/>
  <c r="F104" i="4"/>
  <c r="D105" i="4"/>
  <c r="K105" i="4" s="1"/>
  <c r="E105" i="4"/>
  <c r="F105" i="4"/>
  <c r="D106" i="4"/>
  <c r="E106" i="4"/>
  <c r="F106" i="4"/>
  <c r="D107" i="4"/>
  <c r="E107" i="4"/>
  <c r="F107" i="4"/>
  <c r="D108" i="4"/>
  <c r="E108" i="4"/>
  <c r="F108" i="4"/>
  <c r="D109" i="4"/>
  <c r="K109" i="4" s="1"/>
  <c r="E109" i="4"/>
  <c r="F109" i="4"/>
  <c r="D110" i="4"/>
  <c r="E110" i="4"/>
  <c r="F110" i="4"/>
  <c r="D111" i="4"/>
  <c r="E111" i="4"/>
  <c r="F111" i="4"/>
  <c r="D112" i="4"/>
  <c r="E112" i="4"/>
  <c r="F112" i="4"/>
  <c r="D113" i="4"/>
  <c r="K113" i="4" s="1"/>
  <c r="E113" i="4"/>
  <c r="F113" i="4"/>
  <c r="D114" i="4"/>
  <c r="E114" i="4"/>
  <c r="F114" i="4"/>
  <c r="D115" i="4"/>
  <c r="E115" i="4"/>
  <c r="F115" i="4"/>
  <c r="D116" i="4"/>
  <c r="E116" i="4"/>
  <c r="F116" i="4"/>
  <c r="D117" i="4"/>
  <c r="K117" i="4" s="1"/>
  <c r="E117" i="4"/>
  <c r="F117" i="4"/>
  <c r="D118" i="4"/>
  <c r="E118" i="4"/>
  <c r="F118" i="4"/>
  <c r="D119" i="4"/>
  <c r="E119" i="4"/>
  <c r="K119" i="4" s="1"/>
  <c r="F119" i="4"/>
  <c r="E88" i="4"/>
  <c r="F88" i="4"/>
  <c r="D88" i="4"/>
  <c r="D6" i="4"/>
  <c r="E6" i="4"/>
  <c r="F6" i="4"/>
  <c r="D7" i="4"/>
  <c r="E7" i="4"/>
  <c r="F7" i="4"/>
  <c r="D8" i="4"/>
  <c r="E8" i="4"/>
  <c r="F8" i="4"/>
  <c r="D9" i="4"/>
  <c r="E9" i="4"/>
  <c r="F9" i="4"/>
  <c r="D10" i="4"/>
  <c r="E10" i="4"/>
  <c r="F10" i="4"/>
  <c r="D11" i="4"/>
  <c r="E11" i="4"/>
  <c r="F11" i="4"/>
  <c r="D12" i="4"/>
  <c r="E12" i="4"/>
  <c r="F12" i="4"/>
  <c r="D13" i="4"/>
  <c r="E13" i="4"/>
  <c r="F13" i="4"/>
  <c r="D14" i="4"/>
  <c r="E14" i="4"/>
  <c r="F14" i="4"/>
  <c r="D15" i="4"/>
  <c r="E15" i="4"/>
  <c r="F15" i="4"/>
  <c r="D16" i="4"/>
  <c r="E16" i="4"/>
  <c r="F16" i="4"/>
  <c r="D17" i="4"/>
  <c r="E17" i="4"/>
  <c r="F17" i="4"/>
  <c r="D18" i="4"/>
  <c r="E18" i="4"/>
  <c r="F18" i="4"/>
  <c r="D19" i="4"/>
  <c r="E19" i="4"/>
  <c r="F19" i="4"/>
  <c r="D20" i="4"/>
  <c r="E20" i="4"/>
  <c r="F20" i="4"/>
  <c r="D21" i="4"/>
  <c r="E21" i="4"/>
  <c r="F21" i="4"/>
  <c r="D22" i="4"/>
  <c r="E22" i="4"/>
  <c r="F22" i="4"/>
  <c r="D23" i="4"/>
  <c r="E23" i="4"/>
  <c r="F23" i="4"/>
  <c r="D24" i="4"/>
  <c r="E24" i="4"/>
  <c r="F24" i="4"/>
  <c r="D25" i="4"/>
  <c r="E25" i="4"/>
  <c r="F25" i="4"/>
  <c r="D26" i="4"/>
  <c r="E26" i="4"/>
  <c r="F26" i="4"/>
  <c r="D27" i="4"/>
  <c r="E27" i="4"/>
  <c r="F27" i="4"/>
  <c r="D28" i="4"/>
  <c r="E28" i="4"/>
  <c r="F28" i="4"/>
  <c r="D29" i="4"/>
  <c r="E29" i="4"/>
  <c r="F29" i="4"/>
  <c r="D30" i="4"/>
  <c r="E30" i="4"/>
  <c r="F30" i="4"/>
  <c r="D31" i="4"/>
  <c r="E31" i="4"/>
  <c r="F31" i="4"/>
  <c r="D32" i="4"/>
  <c r="E32" i="4"/>
  <c r="F32" i="4"/>
  <c r="D33" i="4"/>
  <c r="E33" i="4"/>
  <c r="F33" i="4"/>
  <c r="D34" i="4"/>
  <c r="E34" i="4"/>
  <c r="F34" i="4"/>
  <c r="E5" i="4"/>
  <c r="F5" i="4"/>
  <c r="D5" i="4"/>
  <c r="G47" i="4"/>
  <c r="G48" i="4"/>
  <c r="G49" i="4"/>
  <c r="G50" i="4"/>
  <c r="G51" i="4"/>
  <c r="G52" i="4"/>
  <c r="G53" i="4"/>
  <c r="G54" i="4"/>
  <c r="G55" i="4"/>
  <c r="G56" i="4"/>
  <c r="G57" i="4"/>
  <c r="G58" i="4"/>
  <c r="K58" i="4" s="1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76" i="4"/>
  <c r="G77" i="4"/>
  <c r="G78" i="4"/>
  <c r="G46" i="4"/>
  <c r="D47" i="4"/>
  <c r="E47" i="4"/>
  <c r="F47" i="4"/>
  <c r="D48" i="4"/>
  <c r="E48" i="4"/>
  <c r="F48" i="4"/>
  <c r="D49" i="4"/>
  <c r="E49" i="4"/>
  <c r="F49" i="4"/>
  <c r="D50" i="4"/>
  <c r="E50" i="4"/>
  <c r="F50" i="4"/>
  <c r="D51" i="4"/>
  <c r="E51" i="4"/>
  <c r="F51" i="4"/>
  <c r="D52" i="4"/>
  <c r="E52" i="4"/>
  <c r="F52" i="4"/>
  <c r="D53" i="4"/>
  <c r="E53" i="4"/>
  <c r="F53" i="4"/>
  <c r="D54" i="4"/>
  <c r="E54" i="4"/>
  <c r="K54" i="4" s="1"/>
  <c r="F54" i="4"/>
  <c r="D55" i="4"/>
  <c r="E55" i="4"/>
  <c r="F55" i="4"/>
  <c r="D56" i="4"/>
  <c r="E56" i="4"/>
  <c r="F56" i="4"/>
  <c r="D57" i="4"/>
  <c r="E57" i="4"/>
  <c r="F57" i="4"/>
  <c r="D58" i="4"/>
  <c r="E58" i="4"/>
  <c r="F58" i="4"/>
  <c r="D59" i="4"/>
  <c r="E59" i="4"/>
  <c r="F59" i="4"/>
  <c r="D60" i="4"/>
  <c r="E60" i="4"/>
  <c r="F60" i="4"/>
  <c r="D61" i="4"/>
  <c r="E61" i="4"/>
  <c r="F61" i="4"/>
  <c r="D62" i="4"/>
  <c r="E62" i="4"/>
  <c r="K62" i="4" s="1"/>
  <c r="F62" i="4"/>
  <c r="D63" i="4"/>
  <c r="E63" i="4"/>
  <c r="F63" i="4"/>
  <c r="D64" i="4"/>
  <c r="E64" i="4"/>
  <c r="F64" i="4"/>
  <c r="D65" i="4"/>
  <c r="E65" i="4"/>
  <c r="F65" i="4"/>
  <c r="D66" i="4"/>
  <c r="E66" i="4"/>
  <c r="F66" i="4"/>
  <c r="D67" i="4"/>
  <c r="E67" i="4"/>
  <c r="F67" i="4"/>
  <c r="D68" i="4"/>
  <c r="E68" i="4"/>
  <c r="F68" i="4"/>
  <c r="D69" i="4"/>
  <c r="E69" i="4"/>
  <c r="F69" i="4"/>
  <c r="D70" i="4"/>
  <c r="E70" i="4"/>
  <c r="F70" i="4"/>
  <c r="D71" i="4"/>
  <c r="E71" i="4"/>
  <c r="F71" i="4"/>
  <c r="D72" i="4"/>
  <c r="E72" i="4"/>
  <c r="F72" i="4"/>
  <c r="D73" i="4"/>
  <c r="E73" i="4"/>
  <c r="F73" i="4"/>
  <c r="D74" i="4"/>
  <c r="E74" i="4"/>
  <c r="F74" i="4"/>
  <c r="D75" i="4"/>
  <c r="E75" i="4"/>
  <c r="F75" i="4"/>
  <c r="D76" i="4"/>
  <c r="E76" i="4"/>
  <c r="F76" i="4"/>
  <c r="D77" i="4"/>
  <c r="E77" i="4"/>
  <c r="F77" i="4"/>
  <c r="D78" i="4"/>
  <c r="E78" i="4"/>
  <c r="F78" i="4"/>
  <c r="E46" i="4"/>
  <c r="F46" i="4"/>
  <c r="D46" i="4"/>
  <c r="G6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5" i="4"/>
  <c r="J73" i="1"/>
  <c r="J75" i="1"/>
  <c r="J76" i="1"/>
  <c r="D46" i="1"/>
  <c r="E46" i="1"/>
  <c r="F46" i="1"/>
  <c r="G46" i="1"/>
  <c r="D47" i="1"/>
  <c r="E47" i="1"/>
  <c r="F47" i="1"/>
  <c r="G47" i="1"/>
  <c r="D48" i="1"/>
  <c r="E48" i="1"/>
  <c r="F48" i="1"/>
  <c r="G48" i="1"/>
  <c r="D49" i="1"/>
  <c r="E49" i="1"/>
  <c r="F49" i="1"/>
  <c r="G49" i="1"/>
  <c r="D50" i="1"/>
  <c r="E50" i="1"/>
  <c r="F50" i="1"/>
  <c r="G50" i="1"/>
  <c r="D51" i="1"/>
  <c r="E51" i="1"/>
  <c r="F51" i="1"/>
  <c r="G51" i="1"/>
  <c r="D52" i="1"/>
  <c r="E52" i="1"/>
  <c r="F52" i="1"/>
  <c r="G52" i="1"/>
  <c r="D53" i="1"/>
  <c r="E53" i="1"/>
  <c r="F53" i="1"/>
  <c r="G53" i="1"/>
  <c r="D54" i="1"/>
  <c r="E54" i="1"/>
  <c r="F54" i="1"/>
  <c r="G54" i="1"/>
  <c r="D55" i="1"/>
  <c r="E55" i="1"/>
  <c r="F55" i="1"/>
  <c r="G55" i="1"/>
  <c r="D56" i="1"/>
  <c r="E56" i="1"/>
  <c r="F56" i="1"/>
  <c r="G56" i="1"/>
  <c r="D57" i="1"/>
  <c r="E57" i="1"/>
  <c r="F57" i="1"/>
  <c r="G57" i="1"/>
  <c r="D58" i="1"/>
  <c r="E58" i="1"/>
  <c r="F58" i="1"/>
  <c r="G58" i="1"/>
  <c r="D59" i="1"/>
  <c r="E59" i="1"/>
  <c r="F59" i="1"/>
  <c r="G59" i="1"/>
  <c r="D60" i="1"/>
  <c r="E60" i="1"/>
  <c r="F60" i="1"/>
  <c r="G60" i="1"/>
  <c r="D61" i="1"/>
  <c r="E61" i="1"/>
  <c r="F61" i="1"/>
  <c r="G61" i="1"/>
  <c r="D62" i="1"/>
  <c r="E62" i="1"/>
  <c r="F62" i="1"/>
  <c r="G62" i="1"/>
  <c r="D63" i="1"/>
  <c r="E63" i="1"/>
  <c r="F63" i="1"/>
  <c r="G63" i="1"/>
  <c r="D64" i="1"/>
  <c r="E64" i="1"/>
  <c r="F64" i="1"/>
  <c r="G64" i="1"/>
  <c r="D65" i="1"/>
  <c r="H65" i="1" s="1"/>
  <c r="E65" i="1"/>
  <c r="F65" i="1"/>
  <c r="G65" i="1"/>
  <c r="D66" i="1"/>
  <c r="E66" i="1"/>
  <c r="F66" i="1"/>
  <c r="G66" i="1"/>
  <c r="D67" i="1"/>
  <c r="E67" i="1"/>
  <c r="F67" i="1"/>
  <c r="G67" i="1"/>
  <c r="D68" i="1"/>
  <c r="E68" i="1"/>
  <c r="F68" i="1"/>
  <c r="G68" i="1"/>
  <c r="D69" i="1"/>
  <c r="E69" i="1"/>
  <c r="F69" i="1"/>
  <c r="G69" i="1"/>
  <c r="D70" i="1"/>
  <c r="E70" i="1"/>
  <c r="F70" i="1"/>
  <c r="G70" i="1"/>
  <c r="D71" i="1"/>
  <c r="E71" i="1"/>
  <c r="F71" i="1"/>
  <c r="G71" i="1"/>
  <c r="D72" i="1"/>
  <c r="E72" i="1"/>
  <c r="F72" i="1"/>
  <c r="G72" i="1"/>
  <c r="D73" i="1"/>
  <c r="E73" i="1"/>
  <c r="F73" i="1"/>
  <c r="G73" i="1"/>
  <c r="D74" i="1"/>
  <c r="E74" i="1"/>
  <c r="F74" i="1"/>
  <c r="G74" i="1"/>
  <c r="D75" i="1"/>
  <c r="E75" i="1"/>
  <c r="F75" i="1"/>
  <c r="G75" i="1"/>
  <c r="D76" i="1"/>
  <c r="E76" i="1"/>
  <c r="F76" i="1"/>
  <c r="G7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86" i="1"/>
  <c r="G45" i="1"/>
  <c r="F45" i="1"/>
  <c r="E45" i="1"/>
  <c r="D45" i="1"/>
  <c r="I113" i="6"/>
  <c r="G113" i="6"/>
  <c r="F113" i="6"/>
  <c r="E113" i="6"/>
  <c r="D113" i="6"/>
  <c r="K113" i="6" s="1"/>
  <c r="I112" i="6"/>
  <c r="I111" i="6"/>
  <c r="I110" i="6"/>
  <c r="I109" i="6"/>
  <c r="K109" i="6"/>
  <c r="I108" i="6"/>
  <c r="I107" i="6"/>
  <c r="I106" i="6"/>
  <c r="I105" i="6"/>
  <c r="I104" i="6"/>
  <c r="I103" i="6"/>
  <c r="I102" i="6"/>
  <c r="I101" i="6"/>
  <c r="K101" i="6"/>
  <c r="I100" i="6"/>
  <c r="I99" i="6"/>
  <c r="I98" i="6"/>
  <c r="I97" i="6"/>
  <c r="I96" i="6"/>
  <c r="I95" i="6"/>
  <c r="I94" i="6"/>
  <c r="I93" i="6"/>
  <c r="K93" i="6"/>
  <c r="I92" i="6"/>
  <c r="I91" i="6"/>
  <c r="I90" i="6"/>
  <c r="I89" i="6"/>
  <c r="I88" i="6"/>
  <c r="I87" i="6"/>
  <c r="I86" i="6"/>
  <c r="I85" i="6"/>
  <c r="K85" i="6"/>
  <c r="I84" i="6"/>
  <c r="I74" i="6"/>
  <c r="G74" i="6"/>
  <c r="F74" i="6"/>
  <c r="E74" i="6"/>
  <c r="D74" i="6"/>
  <c r="I73" i="6"/>
  <c r="F73" i="6"/>
  <c r="E73" i="6"/>
  <c r="D73" i="6"/>
  <c r="I72" i="6"/>
  <c r="I71" i="6"/>
  <c r="I70" i="6"/>
  <c r="I69" i="6"/>
  <c r="I68" i="6"/>
  <c r="I67" i="6"/>
  <c r="I66" i="6"/>
  <c r="I65" i="6"/>
  <c r="I64" i="6"/>
  <c r="I63" i="6"/>
  <c r="I62" i="6"/>
  <c r="I61" i="6"/>
  <c r="I60" i="6"/>
  <c r="I59" i="6"/>
  <c r="I58" i="6"/>
  <c r="I57" i="6"/>
  <c r="I56" i="6"/>
  <c r="I55" i="6"/>
  <c r="I54" i="6"/>
  <c r="I53" i="6"/>
  <c r="I52" i="6"/>
  <c r="I51" i="6"/>
  <c r="I50" i="6"/>
  <c r="I49" i="6"/>
  <c r="I48" i="6"/>
  <c r="I47" i="6"/>
  <c r="I46" i="6"/>
  <c r="I45" i="6"/>
  <c r="I111" i="5"/>
  <c r="G111" i="5"/>
  <c r="E111" i="5"/>
  <c r="D111" i="5"/>
  <c r="I110" i="5"/>
  <c r="I109" i="5"/>
  <c r="I108" i="5"/>
  <c r="I107" i="5"/>
  <c r="I106" i="5"/>
  <c r="I105" i="5"/>
  <c r="I104" i="5"/>
  <c r="I103" i="5"/>
  <c r="I102" i="5"/>
  <c r="I101" i="5"/>
  <c r="I100" i="5"/>
  <c r="I99" i="5"/>
  <c r="I98" i="5"/>
  <c r="I97" i="5"/>
  <c r="I96" i="5"/>
  <c r="I95" i="5"/>
  <c r="I94" i="5"/>
  <c r="I93" i="5"/>
  <c r="I92" i="5"/>
  <c r="I91" i="5"/>
  <c r="I90" i="5"/>
  <c r="I89" i="5"/>
  <c r="I88" i="5"/>
  <c r="I87" i="5"/>
  <c r="I86" i="5"/>
  <c r="I85" i="5"/>
  <c r="I84" i="5"/>
  <c r="I83" i="5"/>
  <c r="I82" i="5"/>
  <c r="I74" i="5"/>
  <c r="G74" i="5"/>
  <c r="E74" i="5"/>
  <c r="D74" i="5"/>
  <c r="I73" i="5"/>
  <c r="I72" i="5"/>
  <c r="I71" i="5"/>
  <c r="I70" i="5"/>
  <c r="I69" i="5"/>
  <c r="I68" i="5"/>
  <c r="I67" i="5"/>
  <c r="I66" i="5"/>
  <c r="I65" i="5"/>
  <c r="I64" i="5"/>
  <c r="I63" i="5"/>
  <c r="I62" i="5"/>
  <c r="I61" i="5"/>
  <c r="I60" i="5"/>
  <c r="I59" i="5"/>
  <c r="I58" i="5"/>
  <c r="I57" i="5"/>
  <c r="I56" i="5"/>
  <c r="I55" i="5"/>
  <c r="I54" i="5"/>
  <c r="I53" i="5"/>
  <c r="I52" i="5"/>
  <c r="I51" i="5"/>
  <c r="I50" i="5"/>
  <c r="I49" i="5"/>
  <c r="I48" i="5"/>
  <c r="I47" i="5"/>
  <c r="I46" i="5"/>
  <c r="I45" i="5"/>
  <c r="I120" i="4"/>
  <c r="F120" i="4"/>
  <c r="E120" i="4"/>
  <c r="D120" i="4"/>
  <c r="K120" i="4" s="1"/>
  <c r="I119" i="4"/>
  <c r="I118" i="4"/>
  <c r="I117" i="4"/>
  <c r="I116" i="4"/>
  <c r="I115" i="4"/>
  <c r="K115" i="4"/>
  <c r="I114" i="4"/>
  <c r="K114" i="4"/>
  <c r="I113" i="4"/>
  <c r="I112" i="4"/>
  <c r="I111" i="4"/>
  <c r="K111" i="4"/>
  <c r="I110" i="4"/>
  <c r="I109" i="4"/>
  <c r="I108" i="4"/>
  <c r="I107" i="4"/>
  <c r="K107" i="4"/>
  <c r="I106" i="4"/>
  <c r="K106" i="4"/>
  <c r="I105" i="4"/>
  <c r="I104" i="4"/>
  <c r="I103" i="4"/>
  <c r="K103" i="4"/>
  <c r="I102" i="4"/>
  <c r="I101" i="4"/>
  <c r="I100" i="4"/>
  <c r="I99" i="4"/>
  <c r="K99" i="4"/>
  <c r="I98" i="4"/>
  <c r="K98" i="4"/>
  <c r="I97" i="4"/>
  <c r="I96" i="4"/>
  <c r="I95" i="4"/>
  <c r="K95" i="4"/>
  <c r="I94" i="4"/>
  <c r="I93" i="4"/>
  <c r="I92" i="4"/>
  <c r="I91" i="4"/>
  <c r="K91" i="4"/>
  <c r="I90" i="4"/>
  <c r="I89" i="4"/>
  <c r="I88" i="4"/>
  <c r="I78" i="4"/>
  <c r="I77" i="4"/>
  <c r="I76" i="4"/>
  <c r="I75" i="4"/>
  <c r="I74" i="4"/>
  <c r="I73" i="4"/>
  <c r="I72" i="4"/>
  <c r="I71" i="4"/>
  <c r="I70" i="4"/>
  <c r="I69" i="4"/>
  <c r="I68" i="4"/>
  <c r="I67" i="4"/>
  <c r="I66" i="4"/>
  <c r="I65" i="4"/>
  <c r="I64" i="4"/>
  <c r="I63" i="4"/>
  <c r="I62" i="4"/>
  <c r="I61" i="4"/>
  <c r="I60" i="4"/>
  <c r="I59" i="4"/>
  <c r="I58" i="4"/>
  <c r="I57" i="4"/>
  <c r="I56" i="4"/>
  <c r="I55" i="4"/>
  <c r="I54" i="4"/>
  <c r="I53" i="4"/>
  <c r="I52" i="4"/>
  <c r="I51" i="4"/>
  <c r="I50" i="4"/>
  <c r="K50" i="4"/>
  <c r="I49" i="4"/>
  <c r="I48" i="4"/>
  <c r="I47" i="4"/>
  <c r="I46" i="4"/>
  <c r="H45" i="1" l="1"/>
  <c r="F5" i="5"/>
  <c r="H5" i="5"/>
  <c r="J85" i="5"/>
  <c r="H111" i="5"/>
  <c r="F12" i="5"/>
  <c r="F10" i="5"/>
  <c r="F8" i="5"/>
  <c r="F6" i="5"/>
  <c r="K72" i="5"/>
  <c r="F74" i="5"/>
  <c r="F9" i="5"/>
  <c r="K118" i="4"/>
  <c r="K89" i="4"/>
  <c r="K88" i="4"/>
  <c r="K46" i="4"/>
  <c r="K48" i="5"/>
  <c r="K64" i="5"/>
  <c r="J101" i="5"/>
  <c r="K100" i="5"/>
  <c r="K89" i="5"/>
  <c r="K60" i="5"/>
  <c r="K56" i="5"/>
  <c r="K52" i="5"/>
  <c r="K82" i="5"/>
  <c r="K109" i="5"/>
  <c r="J105" i="5"/>
  <c r="J97" i="5"/>
  <c r="K45" i="5"/>
  <c r="K61" i="5"/>
  <c r="J53" i="5"/>
  <c r="K70" i="5"/>
  <c r="K68" i="5"/>
  <c r="K66" i="5"/>
  <c r="J63" i="5"/>
  <c r="K62" i="5"/>
  <c r="K58" i="5"/>
  <c r="K54" i="5"/>
  <c r="K51" i="5"/>
  <c r="K50" i="5"/>
  <c r="K46" i="5"/>
  <c r="K107" i="5"/>
  <c r="J103" i="5"/>
  <c r="J99" i="5"/>
  <c r="K95" i="5"/>
  <c r="J91" i="5"/>
  <c r="K87" i="5"/>
  <c r="J106" i="6"/>
  <c r="K102" i="6"/>
  <c r="J98" i="6"/>
  <c r="K90" i="6"/>
  <c r="K86" i="6"/>
  <c r="K88" i="6"/>
  <c r="K92" i="6"/>
  <c r="J96" i="6"/>
  <c r="K100" i="6"/>
  <c r="K104" i="6"/>
  <c r="K108" i="6"/>
  <c r="K87" i="6"/>
  <c r="K91" i="6"/>
  <c r="K95" i="6"/>
  <c r="K99" i="6"/>
  <c r="K103" i="6"/>
  <c r="K107" i="6"/>
  <c r="K111" i="6"/>
  <c r="K73" i="6"/>
  <c r="J72" i="6"/>
  <c r="J64" i="6"/>
  <c r="K60" i="6"/>
  <c r="J56" i="6"/>
  <c r="J48" i="6"/>
  <c r="K108" i="5"/>
  <c r="J104" i="5"/>
  <c r="J96" i="5"/>
  <c r="J92" i="5"/>
  <c r="K88" i="5"/>
  <c r="J84" i="5"/>
  <c r="J106" i="5"/>
  <c r="J102" i="5"/>
  <c r="J98" i="5"/>
  <c r="K94" i="5"/>
  <c r="J90" i="5"/>
  <c r="J86" i="5"/>
  <c r="K110" i="5"/>
  <c r="K67" i="5"/>
  <c r="J71" i="5"/>
  <c r="J69" i="5"/>
  <c r="K59" i="5"/>
  <c r="K57" i="5"/>
  <c r="K55" i="5"/>
  <c r="K49" i="5"/>
  <c r="K47" i="5"/>
  <c r="K73" i="5"/>
  <c r="K116" i="4"/>
  <c r="K112" i="4"/>
  <c r="K108" i="4"/>
  <c r="K104" i="4"/>
  <c r="K100" i="4"/>
  <c r="K96" i="4"/>
  <c r="K92" i="4"/>
  <c r="K78" i="4"/>
  <c r="K76" i="4"/>
  <c r="K74" i="4"/>
  <c r="K72" i="4"/>
  <c r="K70" i="4"/>
  <c r="K68" i="4"/>
  <c r="K66" i="4"/>
  <c r="K64" i="4"/>
  <c r="K60" i="4"/>
  <c r="K56" i="4"/>
  <c r="K52" i="4"/>
  <c r="K48" i="4"/>
  <c r="K84" i="6"/>
  <c r="J92" i="6"/>
  <c r="K96" i="6"/>
  <c r="J108" i="6"/>
  <c r="K112" i="6"/>
  <c r="J112" i="6"/>
  <c r="J84" i="6"/>
  <c r="J85" i="6"/>
  <c r="J87" i="6"/>
  <c r="J89" i="6"/>
  <c r="J90" i="6"/>
  <c r="J99" i="6"/>
  <c r="K94" i="6"/>
  <c r="J94" i="6"/>
  <c r="K98" i="6"/>
  <c r="J102" i="6"/>
  <c r="K106" i="6"/>
  <c r="K110" i="6"/>
  <c r="J110" i="6"/>
  <c r="J93" i="6"/>
  <c r="J97" i="6"/>
  <c r="J101" i="6"/>
  <c r="J105" i="6"/>
  <c r="J109" i="6"/>
  <c r="J113" i="6"/>
  <c r="K47" i="6"/>
  <c r="J47" i="6"/>
  <c r="K51" i="6"/>
  <c r="J51" i="6"/>
  <c r="K55" i="6"/>
  <c r="J55" i="6"/>
  <c r="K63" i="6"/>
  <c r="J63" i="6"/>
  <c r="K67" i="6"/>
  <c r="J67" i="6"/>
  <c r="J45" i="6"/>
  <c r="K49" i="6"/>
  <c r="J49" i="6"/>
  <c r="K53" i="6"/>
  <c r="J53" i="6"/>
  <c r="K57" i="6"/>
  <c r="J57" i="6"/>
  <c r="K61" i="6"/>
  <c r="J61" i="6"/>
  <c r="K65" i="6"/>
  <c r="J65" i="6"/>
  <c r="K69" i="6"/>
  <c r="J69" i="6"/>
  <c r="J73" i="6"/>
  <c r="K48" i="6"/>
  <c r="K52" i="6"/>
  <c r="J52" i="6"/>
  <c r="K56" i="6"/>
  <c r="J60" i="6"/>
  <c r="K64" i="6"/>
  <c r="K68" i="6"/>
  <c r="J68" i="6"/>
  <c r="K72" i="6"/>
  <c r="K59" i="6"/>
  <c r="J59" i="6"/>
  <c r="K71" i="6"/>
  <c r="J71" i="6"/>
  <c r="K46" i="6"/>
  <c r="J46" i="6"/>
  <c r="K50" i="6"/>
  <c r="J50" i="6"/>
  <c r="K54" i="6"/>
  <c r="J54" i="6"/>
  <c r="K58" i="6"/>
  <c r="J58" i="6"/>
  <c r="K62" i="6"/>
  <c r="J62" i="6"/>
  <c r="K66" i="6"/>
  <c r="J66" i="6"/>
  <c r="K70" i="6"/>
  <c r="J70" i="6"/>
  <c r="K74" i="6"/>
  <c r="J74" i="6"/>
  <c r="K83" i="5"/>
  <c r="J83" i="5"/>
  <c r="K85" i="5"/>
  <c r="K93" i="5"/>
  <c r="J93" i="5"/>
  <c r="J67" i="5"/>
  <c r="J57" i="5"/>
  <c r="K65" i="5"/>
  <c r="J65" i="5"/>
  <c r="J70" i="5"/>
  <c r="J90" i="4"/>
  <c r="J94" i="4"/>
  <c r="J106" i="4"/>
  <c r="J110" i="4"/>
  <c r="J93" i="4"/>
  <c r="J97" i="4"/>
  <c r="J101" i="4"/>
  <c r="J91" i="4"/>
  <c r="J95" i="4"/>
  <c r="J99" i="4"/>
  <c r="J103" i="4"/>
  <c r="J107" i="4"/>
  <c r="J111" i="4"/>
  <c r="J115" i="4"/>
  <c r="J119" i="4"/>
  <c r="J98" i="4"/>
  <c r="J102" i="4"/>
  <c r="J114" i="4"/>
  <c r="J105" i="4"/>
  <c r="J109" i="4"/>
  <c r="J113" i="4"/>
  <c r="J117" i="4"/>
  <c r="J96" i="4"/>
  <c r="J100" i="4"/>
  <c r="J112" i="4"/>
  <c r="J116" i="4"/>
  <c r="J120" i="4"/>
  <c r="K65" i="4"/>
  <c r="J65" i="4"/>
  <c r="K69" i="4"/>
  <c r="J69" i="4"/>
  <c r="K73" i="4"/>
  <c r="J73" i="4"/>
  <c r="K77" i="4"/>
  <c r="J77" i="4"/>
  <c r="J68" i="4"/>
  <c r="J76" i="4"/>
  <c r="K67" i="4"/>
  <c r="J67" i="4"/>
  <c r="K71" i="4"/>
  <c r="J71" i="4"/>
  <c r="K75" i="4"/>
  <c r="J75" i="4"/>
  <c r="J50" i="4"/>
  <c r="J54" i="4"/>
  <c r="J56" i="4"/>
  <c r="J58" i="4"/>
  <c r="J60" i="4"/>
  <c r="J62" i="4"/>
  <c r="J66" i="4"/>
  <c r="J70" i="4"/>
  <c r="J78" i="4"/>
  <c r="I117" i="1"/>
  <c r="G117" i="1"/>
  <c r="F117" i="1"/>
  <c r="E117" i="1"/>
  <c r="D117" i="1"/>
  <c r="H117" i="1" s="1"/>
  <c r="K117" i="1" s="1"/>
  <c r="A117" i="1"/>
  <c r="I116" i="1"/>
  <c r="H116" i="1"/>
  <c r="K116" i="1" s="1"/>
  <c r="A116" i="1"/>
  <c r="I115" i="1"/>
  <c r="K115" i="1"/>
  <c r="A115" i="1"/>
  <c r="I114" i="1"/>
  <c r="K114" i="1"/>
  <c r="A114" i="1"/>
  <c r="I113" i="1"/>
  <c r="K113" i="1"/>
  <c r="A113" i="1"/>
  <c r="I112" i="1"/>
  <c r="K112" i="1"/>
  <c r="A112" i="1"/>
  <c r="I111" i="1"/>
  <c r="K111" i="1"/>
  <c r="A111" i="1"/>
  <c r="I110" i="1"/>
  <c r="K110" i="1"/>
  <c r="A110" i="1"/>
  <c r="I109" i="1"/>
  <c r="K109" i="1"/>
  <c r="A109" i="1"/>
  <c r="I108" i="1"/>
  <c r="K108" i="1"/>
  <c r="A108" i="1"/>
  <c r="I107" i="1"/>
  <c r="K107" i="1"/>
  <c r="A107" i="1"/>
  <c r="I106" i="1"/>
  <c r="K106" i="1"/>
  <c r="A106" i="1"/>
  <c r="I105" i="1"/>
  <c r="K105" i="1"/>
  <c r="A105" i="1"/>
  <c r="I104" i="1"/>
  <c r="K104" i="1"/>
  <c r="A104" i="1"/>
  <c r="I103" i="1"/>
  <c r="K103" i="1"/>
  <c r="A103" i="1"/>
  <c r="I102" i="1"/>
  <c r="K102" i="1"/>
  <c r="A102" i="1"/>
  <c r="I101" i="1"/>
  <c r="K101" i="1"/>
  <c r="A101" i="1"/>
  <c r="I100" i="1"/>
  <c r="K100" i="1"/>
  <c r="A100" i="1"/>
  <c r="I99" i="1"/>
  <c r="K99" i="1"/>
  <c r="A99" i="1"/>
  <c r="I98" i="1"/>
  <c r="K98" i="1"/>
  <c r="A98" i="1"/>
  <c r="I97" i="1"/>
  <c r="K97" i="1"/>
  <c r="A97" i="1"/>
  <c r="I96" i="1"/>
  <c r="K96" i="1"/>
  <c r="A96" i="1"/>
  <c r="I95" i="1"/>
  <c r="K95" i="1"/>
  <c r="A95" i="1"/>
  <c r="I94" i="1"/>
  <c r="K94" i="1"/>
  <c r="A94" i="1"/>
  <c r="I93" i="1"/>
  <c r="K93" i="1"/>
  <c r="A93" i="1"/>
  <c r="I92" i="1"/>
  <c r="K92" i="1"/>
  <c r="A92" i="1"/>
  <c r="I91" i="1"/>
  <c r="K91" i="1"/>
  <c r="A91" i="1"/>
  <c r="I90" i="1"/>
  <c r="K90" i="1"/>
  <c r="A90" i="1"/>
  <c r="I89" i="1"/>
  <c r="K89" i="1"/>
  <c r="A89" i="1"/>
  <c r="I88" i="1"/>
  <c r="K88" i="1"/>
  <c r="A88" i="1"/>
  <c r="I87" i="1"/>
  <c r="K87" i="1"/>
  <c r="A87" i="1"/>
  <c r="I86" i="1"/>
  <c r="A86" i="1"/>
  <c r="I76" i="1"/>
  <c r="H76" i="1"/>
  <c r="K76" i="1" s="1"/>
  <c r="A76" i="1"/>
  <c r="I75" i="1"/>
  <c r="H75" i="1"/>
  <c r="K75" i="1" s="1"/>
  <c r="A75" i="1"/>
  <c r="I74" i="1"/>
  <c r="K74" i="1"/>
  <c r="A74" i="1"/>
  <c r="I73" i="1"/>
  <c r="A73" i="1"/>
  <c r="I72" i="1"/>
  <c r="K72" i="1"/>
  <c r="A72" i="1"/>
  <c r="I71" i="1"/>
  <c r="A71" i="1"/>
  <c r="I70" i="1"/>
  <c r="A70" i="1"/>
  <c r="I69" i="1"/>
  <c r="A69" i="1"/>
  <c r="I68" i="1"/>
  <c r="K68" i="1"/>
  <c r="A68" i="1"/>
  <c r="I67" i="1"/>
  <c r="K67" i="1"/>
  <c r="A67" i="1"/>
  <c r="I66" i="1"/>
  <c r="K66" i="1"/>
  <c r="A66" i="1"/>
  <c r="I65" i="1"/>
  <c r="A65" i="1"/>
  <c r="I64" i="1"/>
  <c r="K64" i="1"/>
  <c r="A64" i="1"/>
  <c r="I63" i="1"/>
  <c r="A63" i="1"/>
  <c r="I62" i="1"/>
  <c r="A62" i="1"/>
  <c r="I61" i="1"/>
  <c r="A61" i="1"/>
  <c r="I60" i="1"/>
  <c r="K60" i="1"/>
  <c r="A60" i="1"/>
  <c r="I59" i="1"/>
  <c r="K59" i="1"/>
  <c r="A59" i="1"/>
  <c r="I58" i="1"/>
  <c r="K58" i="1"/>
  <c r="A58" i="1"/>
  <c r="I57" i="1"/>
  <c r="A57" i="1"/>
  <c r="I56" i="1"/>
  <c r="K56" i="1"/>
  <c r="A56" i="1"/>
  <c r="I55" i="1"/>
  <c r="A55" i="1"/>
  <c r="I54" i="1"/>
  <c r="A54" i="1"/>
  <c r="I53" i="1"/>
  <c r="A53" i="1"/>
  <c r="I52" i="1"/>
  <c r="K52" i="1"/>
  <c r="A52" i="1"/>
  <c r="I51" i="1"/>
  <c r="K51" i="1"/>
  <c r="A51" i="1"/>
  <c r="I50" i="1"/>
  <c r="K50" i="1"/>
  <c r="A50" i="1"/>
  <c r="I49" i="1"/>
  <c r="A49" i="1"/>
  <c r="I48" i="1"/>
  <c r="K48" i="1"/>
  <c r="A48" i="1"/>
  <c r="I47" i="1"/>
  <c r="A47" i="1"/>
  <c r="I46" i="1"/>
  <c r="A46" i="1"/>
  <c r="I45" i="1"/>
  <c r="A45" i="1"/>
  <c r="K101" i="5" l="1"/>
  <c r="J58" i="5"/>
  <c r="K90" i="5"/>
  <c r="K74" i="5"/>
  <c r="J74" i="5"/>
  <c r="J72" i="5"/>
  <c r="J68" i="5"/>
  <c r="K111" i="5"/>
  <c r="J111" i="5"/>
  <c r="J50" i="5"/>
  <c r="K71" i="5"/>
  <c r="J48" i="5"/>
  <c r="J45" i="5"/>
  <c r="J82" i="5"/>
  <c r="K104" i="5"/>
  <c r="K96" i="5"/>
  <c r="J89" i="5"/>
  <c r="K99" i="5"/>
  <c r="J109" i="5"/>
  <c r="K106" i="5"/>
  <c r="J95" i="5"/>
  <c r="K63" i="5"/>
  <c r="K69" i="5"/>
  <c r="J118" i="4"/>
  <c r="J48" i="4"/>
  <c r="J89" i="4"/>
  <c r="J88" i="4"/>
  <c r="L85" i="4"/>
  <c r="H85" i="4" s="1"/>
  <c r="J46" i="4"/>
  <c r="K103" i="5"/>
  <c r="J87" i="5"/>
  <c r="J61" i="5"/>
  <c r="J100" i="5"/>
  <c r="J60" i="5"/>
  <c r="J64" i="5"/>
  <c r="J52" i="5"/>
  <c r="K98" i="5"/>
  <c r="J108" i="5"/>
  <c r="J47" i="5"/>
  <c r="J56" i="5"/>
  <c r="K53" i="5"/>
  <c r="K91" i="5"/>
  <c r="K105" i="5"/>
  <c r="J88" i="5"/>
  <c r="K97" i="5"/>
  <c r="J51" i="5"/>
  <c r="J49" i="5"/>
  <c r="K92" i="5"/>
  <c r="J66" i="5"/>
  <c r="J55" i="5"/>
  <c r="J107" i="5"/>
  <c r="K86" i="5"/>
  <c r="K102" i="5"/>
  <c r="J62" i="5"/>
  <c r="J46" i="5"/>
  <c r="K84" i="5"/>
  <c r="J54" i="5"/>
  <c r="J86" i="6"/>
  <c r="J111" i="6"/>
  <c r="J95" i="6"/>
  <c r="J88" i="6"/>
  <c r="J104" i="6"/>
  <c r="J107" i="6"/>
  <c r="J91" i="6"/>
  <c r="L81" i="6"/>
  <c r="H81" i="6" s="1"/>
  <c r="J103" i="6"/>
  <c r="J100" i="6"/>
  <c r="L82" i="6"/>
  <c r="H82" i="6" s="1"/>
  <c r="L43" i="6"/>
  <c r="H43" i="6" s="1"/>
  <c r="L42" i="6"/>
  <c r="H42" i="6" s="1"/>
  <c r="K45" i="6"/>
  <c r="J94" i="5"/>
  <c r="L80" i="5"/>
  <c r="H80" i="5" s="1"/>
  <c r="J110" i="5"/>
  <c r="L79" i="5"/>
  <c r="H79" i="5" s="1"/>
  <c r="J59" i="5"/>
  <c r="J73" i="5"/>
  <c r="L86" i="4"/>
  <c r="H86" i="4" s="1"/>
  <c r="J108" i="4"/>
  <c r="J92" i="4"/>
  <c r="J104" i="4"/>
  <c r="J64" i="4"/>
  <c r="J74" i="4"/>
  <c r="J52" i="4"/>
  <c r="J72" i="4"/>
  <c r="L44" i="4"/>
  <c r="H44" i="4" s="1"/>
  <c r="K57" i="4"/>
  <c r="J57" i="4"/>
  <c r="K55" i="4"/>
  <c r="J55" i="4"/>
  <c r="K61" i="4"/>
  <c r="J61" i="4"/>
  <c r="K53" i="4"/>
  <c r="J53" i="4"/>
  <c r="K49" i="4"/>
  <c r="J49" i="4"/>
  <c r="K63" i="4"/>
  <c r="J63" i="4"/>
  <c r="K47" i="4"/>
  <c r="J47" i="4"/>
  <c r="L43" i="4"/>
  <c r="H43" i="4" s="1"/>
  <c r="K59" i="4"/>
  <c r="J59" i="4"/>
  <c r="K51" i="4"/>
  <c r="J51" i="4"/>
  <c r="J96" i="1"/>
  <c r="J100" i="1"/>
  <c r="J108" i="1"/>
  <c r="J87" i="1"/>
  <c r="J91" i="1"/>
  <c r="J95" i="1"/>
  <c r="J99" i="1"/>
  <c r="J111" i="1"/>
  <c r="J115" i="1"/>
  <c r="L84" i="1"/>
  <c r="H84" i="1" s="1"/>
  <c r="L83" i="1"/>
  <c r="H83" i="1" s="1"/>
  <c r="K86" i="1"/>
  <c r="J86" i="1"/>
  <c r="J90" i="1"/>
  <c r="J94" i="1"/>
  <c r="J98" i="1"/>
  <c r="J102" i="1"/>
  <c r="J106" i="1"/>
  <c r="J110" i="1"/>
  <c r="J114" i="1"/>
  <c r="J88" i="1"/>
  <c r="J92" i="1"/>
  <c r="J104" i="1"/>
  <c r="J112" i="1"/>
  <c r="J116" i="1"/>
  <c r="J103" i="1"/>
  <c r="J107" i="1"/>
  <c r="J89" i="1"/>
  <c r="J93" i="1"/>
  <c r="J97" i="1"/>
  <c r="J101" i="1"/>
  <c r="J105" i="1"/>
  <c r="J109" i="1"/>
  <c r="J113" i="1"/>
  <c r="J117" i="1"/>
  <c r="K49" i="1"/>
  <c r="J50" i="1"/>
  <c r="K57" i="1"/>
  <c r="J57" i="1"/>
  <c r="J58" i="1"/>
  <c r="K65" i="1"/>
  <c r="J65" i="1"/>
  <c r="J66" i="1"/>
  <c r="K73" i="1"/>
  <c r="K47" i="1"/>
  <c r="J47" i="1"/>
  <c r="J48" i="1"/>
  <c r="K55" i="1"/>
  <c r="J56" i="1"/>
  <c r="K63" i="1"/>
  <c r="J64" i="1"/>
  <c r="K71" i="1"/>
  <c r="J72" i="1"/>
  <c r="J45" i="1"/>
  <c r="K46" i="1"/>
  <c r="K53" i="1"/>
  <c r="K54" i="1"/>
  <c r="K61" i="1"/>
  <c r="K62" i="1"/>
  <c r="K69" i="1"/>
  <c r="K70" i="1"/>
  <c r="J51" i="1"/>
  <c r="J52" i="1"/>
  <c r="J59" i="1"/>
  <c r="J60" i="1"/>
  <c r="J67" i="1"/>
  <c r="J68" i="1"/>
  <c r="G40" i="6"/>
  <c r="F40" i="6"/>
  <c r="E40" i="6"/>
  <c r="D40" i="6"/>
  <c r="H40" i="6" s="1"/>
  <c r="K40" i="6" s="1"/>
  <c r="B40" i="6"/>
  <c r="A40" i="6"/>
  <c r="G39" i="6"/>
  <c r="F39" i="6"/>
  <c r="E39" i="6"/>
  <c r="D39" i="6"/>
  <c r="H39" i="6" s="1"/>
  <c r="B39" i="6"/>
  <c r="A39" i="6"/>
  <c r="G38" i="6"/>
  <c r="F38" i="6"/>
  <c r="E38" i="6"/>
  <c r="D38" i="6"/>
  <c r="H38" i="6" s="1"/>
  <c r="K38" i="6" s="1"/>
  <c r="B38" i="6"/>
  <c r="A38" i="6"/>
  <c r="G37" i="6"/>
  <c r="F37" i="6"/>
  <c r="E37" i="6"/>
  <c r="D37" i="6"/>
  <c r="H37" i="6" s="1"/>
  <c r="B37" i="6"/>
  <c r="A37" i="6"/>
  <c r="G36" i="6"/>
  <c r="F36" i="6"/>
  <c r="E36" i="6"/>
  <c r="D36" i="6"/>
  <c r="H36" i="6" s="1"/>
  <c r="K36" i="6" s="1"/>
  <c r="B36" i="6"/>
  <c r="A36" i="6"/>
  <c r="G35" i="6"/>
  <c r="F35" i="6"/>
  <c r="E35" i="6"/>
  <c r="D35" i="6"/>
  <c r="H35" i="6" s="1"/>
  <c r="B35" i="6"/>
  <c r="A35" i="6"/>
  <c r="I34" i="6"/>
  <c r="G34" i="6"/>
  <c r="F34" i="6"/>
  <c r="E34" i="6"/>
  <c r="D34" i="6"/>
  <c r="A34" i="6"/>
  <c r="I33" i="6"/>
  <c r="G33" i="6"/>
  <c r="F33" i="6"/>
  <c r="E33" i="6"/>
  <c r="D33" i="6"/>
  <c r="A33" i="6"/>
  <c r="I32" i="6"/>
  <c r="G32" i="6"/>
  <c r="F32" i="6"/>
  <c r="E32" i="6"/>
  <c r="D32" i="6"/>
  <c r="A32" i="6"/>
  <c r="I31" i="6"/>
  <c r="A31" i="6"/>
  <c r="I30" i="6"/>
  <c r="K30" i="6"/>
  <c r="A30" i="6"/>
  <c r="I29" i="6"/>
  <c r="K29" i="6"/>
  <c r="A29" i="6"/>
  <c r="I28" i="6"/>
  <c r="K28" i="6"/>
  <c r="A28" i="6"/>
  <c r="I27" i="6"/>
  <c r="K27" i="6"/>
  <c r="A27" i="6"/>
  <c r="I26" i="6"/>
  <c r="K26" i="6"/>
  <c r="A26" i="6"/>
  <c r="I25" i="6"/>
  <c r="K25" i="6"/>
  <c r="A25" i="6"/>
  <c r="I24" i="6"/>
  <c r="K24" i="6"/>
  <c r="A24" i="6"/>
  <c r="I23" i="6"/>
  <c r="K23" i="6"/>
  <c r="A23" i="6"/>
  <c r="I22" i="6"/>
  <c r="K22" i="6"/>
  <c r="A22" i="6"/>
  <c r="I21" i="6"/>
  <c r="K21" i="6"/>
  <c r="A21" i="6"/>
  <c r="I20" i="6"/>
  <c r="K20" i="6"/>
  <c r="A20" i="6"/>
  <c r="I19" i="6"/>
  <c r="K19" i="6"/>
  <c r="A19" i="6"/>
  <c r="I18" i="6"/>
  <c r="K18" i="6"/>
  <c r="A18" i="6"/>
  <c r="I17" i="6"/>
  <c r="K17" i="6"/>
  <c r="A17" i="6"/>
  <c r="I16" i="6"/>
  <c r="K16" i="6"/>
  <c r="A16" i="6"/>
  <c r="I15" i="6"/>
  <c r="K15" i="6"/>
  <c r="A15" i="6"/>
  <c r="I14" i="6"/>
  <c r="A14" i="6"/>
  <c r="I13" i="6"/>
  <c r="K13" i="6"/>
  <c r="A13" i="6"/>
  <c r="I12" i="6"/>
  <c r="K12" i="6"/>
  <c r="A12" i="6"/>
  <c r="I11" i="6"/>
  <c r="K11" i="6"/>
  <c r="A11" i="6"/>
  <c r="I10" i="6"/>
  <c r="K10" i="6"/>
  <c r="A10" i="6"/>
  <c r="I9" i="6"/>
  <c r="K9" i="6"/>
  <c r="A9" i="6"/>
  <c r="I8" i="6"/>
  <c r="K8" i="6"/>
  <c r="A8" i="6"/>
  <c r="I7" i="6"/>
  <c r="K7" i="6"/>
  <c r="A7" i="6"/>
  <c r="I6" i="6"/>
  <c r="K6" i="6"/>
  <c r="A6" i="6"/>
  <c r="I5" i="6"/>
  <c r="A5" i="6"/>
  <c r="G40" i="5"/>
  <c r="F40" i="5"/>
  <c r="E40" i="5"/>
  <c r="D40" i="5"/>
  <c r="H40" i="5" s="1"/>
  <c r="B40" i="5"/>
  <c r="A40" i="5"/>
  <c r="G39" i="5"/>
  <c r="F39" i="5"/>
  <c r="E39" i="5"/>
  <c r="D39" i="5"/>
  <c r="H39" i="5" s="1"/>
  <c r="B39" i="5"/>
  <c r="A39" i="5"/>
  <c r="G38" i="5"/>
  <c r="F38" i="5"/>
  <c r="E38" i="5"/>
  <c r="D38" i="5"/>
  <c r="H38" i="5" s="1"/>
  <c r="B38" i="5"/>
  <c r="A38" i="5"/>
  <c r="G37" i="5"/>
  <c r="F37" i="5"/>
  <c r="E37" i="5"/>
  <c r="D37" i="5"/>
  <c r="H37" i="5" s="1"/>
  <c r="B37" i="5"/>
  <c r="A37" i="5"/>
  <c r="G36" i="5"/>
  <c r="F36" i="5"/>
  <c r="E36" i="5"/>
  <c r="D36" i="5"/>
  <c r="H36" i="5" s="1"/>
  <c r="B36" i="5"/>
  <c r="A36" i="5"/>
  <c r="G35" i="5"/>
  <c r="F35" i="5"/>
  <c r="E35" i="5"/>
  <c r="D35" i="5"/>
  <c r="H35" i="5" s="1"/>
  <c r="B35" i="5"/>
  <c r="A35" i="5"/>
  <c r="I34" i="5"/>
  <c r="A34" i="5"/>
  <c r="I33" i="5"/>
  <c r="A33" i="5"/>
  <c r="I32" i="5"/>
  <c r="A32" i="5"/>
  <c r="I31" i="5"/>
  <c r="A31" i="5"/>
  <c r="I30" i="5"/>
  <c r="A30" i="5"/>
  <c r="I29" i="5"/>
  <c r="A29" i="5"/>
  <c r="I28" i="5"/>
  <c r="A28" i="5"/>
  <c r="I27" i="5"/>
  <c r="A27" i="5"/>
  <c r="I26" i="5"/>
  <c r="A26" i="5"/>
  <c r="I25" i="5"/>
  <c r="A25" i="5"/>
  <c r="I24" i="5"/>
  <c r="A24" i="5"/>
  <c r="I23" i="5"/>
  <c r="A23" i="5"/>
  <c r="I22" i="5"/>
  <c r="A22" i="5"/>
  <c r="I21" i="5"/>
  <c r="A21" i="5"/>
  <c r="I20" i="5"/>
  <c r="A20" i="5"/>
  <c r="I19" i="5"/>
  <c r="A19" i="5"/>
  <c r="I18" i="5"/>
  <c r="A18" i="5"/>
  <c r="I17" i="5"/>
  <c r="A17" i="5"/>
  <c r="I16" i="5"/>
  <c r="A16" i="5"/>
  <c r="I15" i="5"/>
  <c r="A15" i="5"/>
  <c r="I14" i="5"/>
  <c r="A14" i="5"/>
  <c r="I13" i="5"/>
  <c r="A13" i="5"/>
  <c r="I12" i="5"/>
  <c r="A12" i="5"/>
  <c r="I11" i="5"/>
  <c r="A11" i="5"/>
  <c r="I10" i="5"/>
  <c r="A10" i="5"/>
  <c r="I9" i="5"/>
  <c r="A9" i="5"/>
  <c r="I8" i="5"/>
  <c r="A8" i="5"/>
  <c r="I7" i="5"/>
  <c r="A7" i="5"/>
  <c r="I6" i="5"/>
  <c r="A6" i="5"/>
  <c r="I5" i="5"/>
  <c r="A5" i="5"/>
  <c r="I40" i="4"/>
  <c r="G40" i="4"/>
  <c r="F40" i="4"/>
  <c r="E40" i="4"/>
  <c r="D40" i="4"/>
  <c r="H40" i="4" s="1"/>
  <c r="A40" i="4"/>
  <c r="I39" i="4"/>
  <c r="G39" i="4"/>
  <c r="F39" i="4"/>
  <c r="E39" i="4"/>
  <c r="D39" i="4"/>
  <c r="H39" i="4" s="1"/>
  <c r="A39" i="4"/>
  <c r="I38" i="4"/>
  <c r="G38" i="4"/>
  <c r="F38" i="4"/>
  <c r="E38" i="4"/>
  <c r="D38" i="4"/>
  <c r="H38" i="4" s="1"/>
  <c r="A38" i="4"/>
  <c r="I37" i="4"/>
  <c r="G37" i="4"/>
  <c r="F37" i="4"/>
  <c r="E37" i="4"/>
  <c r="D37" i="4"/>
  <c r="H37" i="4" s="1"/>
  <c r="I36" i="4"/>
  <c r="G36" i="4"/>
  <c r="F36" i="4"/>
  <c r="E36" i="4"/>
  <c r="D36" i="4"/>
  <c r="I35" i="4"/>
  <c r="G35" i="4"/>
  <c r="F35" i="4"/>
  <c r="E35" i="4"/>
  <c r="D35" i="4"/>
  <c r="I34" i="4"/>
  <c r="I33" i="4"/>
  <c r="I32" i="4"/>
  <c r="I31" i="4"/>
  <c r="I30" i="4"/>
  <c r="I29" i="4"/>
  <c r="I28" i="4"/>
  <c r="I27" i="4"/>
  <c r="I26" i="4"/>
  <c r="I25" i="4"/>
  <c r="I24" i="4"/>
  <c r="I23" i="4"/>
  <c r="I22" i="4"/>
  <c r="I21" i="4"/>
  <c r="I20" i="4"/>
  <c r="I19" i="4"/>
  <c r="I18" i="4"/>
  <c r="I17" i="4"/>
  <c r="I16" i="4"/>
  <c r="I15" i="4"/>
  <c r="I14" i="4"/>
  <c r="I13" i="4"/>
  <c r="I12" i="4"/>
  <c r="I11" i="4"/>
  <c r="I10" i="4"/>
  <c r="I9" i="4"/>
  <c r="I8" i="4"/>
  <c r="I7" i="4"/>
  <c r="I6" i="4"/>
  <c r="I5" i="4"/>
  <c r="H33" i="6" l="1"/>
  <c r="J33" i="6" s="1"/>
  <c r="H32" i="6"/>
  <c r="K32" i="6" s="1"/>
  <c r="H34" i="6"/>
  <c r="K34" i="6" s="1"/>
  <c r="K14" i="4"/>
  <c r="K14" i="5"/>
  <c r="K14" i="6"/>
  <c r="J62" i="1"/>
  <c r="J70" i="1"/>
  <c r="J46" i="1"/>
  <c r="J54" i="1"/>
  <c r="J71" i="1"/>
  <c r="J69" i="1"/>
  <c r="J61" i="1"/>
  <c r="J53" i="1"/>
  <c r="J55" i="1"/>
  <c r="J49" i="1"/>
  <c r="L43" i="1"/>
  <c r="H43" i="1" s="1"/>
  <c r="K45" i="1"/>
  <c r="L42" i="1"/>
  <c r="H42" i="1" s="1"/>
  <c r="J63" i="1"/>
  <c r="K5" i="4"/>
  <c r="J5" i="6"/>
  <c r="K31" i="6"/>
  <c r="J31" i="6"/>
  <c r="K35" i="6"/>
  <c r="J35" i="6"/>
  <c r="K39" i="6"/>
  <c r="J39" i="6"/>
  <c r="J6" i="6"/>
  <c r="J7" i="6"/>
  <c r="J8" i="6"/>
  <c r="J9" i="6"/>
  <c r="J10" i="6"/>
  <c r="J11" i="6"/>
  <c r="J12" i="6"/>
  <c r="J13" i="6"/>
  <c r="J14" i="6"/>
  <c r="J15" i="6"/>
  <c r="J16" i="6"/>
  <c r="J17" i="6"/>
  <c r="J18" i="6"/>
  <c r="J19" i="6"/>
  <c r="J20" i="6"/>
  <c r="J21" i="6"/>
  <c r="J22" i="6"/>
  <c r="J23" i="6"/>
  <c r="J24" i="6"/>
  <c r="J25" i="6"/>
  <c r="J26" i="6"/>
  <c r="J27" i="6"/>
  <c r="J28" i="6"/>
  <c r="J29" i="6"/>
  <c r="J30" i="6"/>
  <c r="J38" i="6"/>
  <c r="K33" i="6"/>
  <c r="K37" i="6"/>
  <c r="J37" i="6"/>
  <c r="J36" i="6"/>
  <c r="J40" i="6"/>
  <c r="K7" i="5"/>
  <c r="J7" i="5"/>
  <c r="K11" i="5"/>
  <c r="J11" i="5"/>
  <c r="K15" i="5"/>
  <c r="J15" i="5"/>
  <c r="K19" i="5"/>
  <c r="J19" i="5"/>
  <c r="K23" i="5"/>
  <c r="J23" i="5"/>
  <c r="K27" i="5"/>
  <c r="J27" i="5"/>
  <c r="K31" i="5"/>
  <c r="J31" i="5"/>
  <c r="K35" i="5"/>
  <c r="J35" i="5"/>
  <c r="K39" i="5"/>
  <c r="J39" i="5"/>
  <c r="K6" i="5"/>
  <c r="J6" i="5"/>
  <c r="K10" i="5"/>
  <c r="J10" i="5"/>
  <c r="J14" i="5"/>
  <c r="K18" i="5"/>
  <c r="J18" i="5"/>
  <c r="K22" i="5"/>
  <c r="J22" i="5"/>
  <c r="K26" i="5"/>
  <c r="J26" i="5"/>
  <c r="K30" i="5"/>
  <c r="J30" i="5"/>
  <c r="K34" i="5"/>
  <c r="J34" i="5"/>
  <c r="K38" i="5"/>
  <c r="J38" i="5"/>
  <c r="K9" i="5"/>
  <c r="J9" i="5"/>
  <c r="K13" i="5"/>
  <c r="J13" i="5"/>
  <c r="K17" i="5"/>
  <c r="J17" i="5"/>
  <c r="K21" i="5"/>
  <c r="J21" i="5"/>
  <c r="K25" i="5"/>
  <c r="J25" i="5"/>
  <c r="K29" i="5"/>
  <c r="J29" i="5"/>
  <c r="K33" i="5"/>
  <c r="J33" i="5"/>
  <c r="K37" i="5"/>
  <c r="J37" i="5"/>
  <c r="K8" i="5"/>
  <c r="J8" i="5"/>
  <c r="K12" i="5"/>
  <c r="J12" i="5"/>
  <c r="K16" i="5"/>
  <c r="J16" i="5"/>
  <c r="K20" i="5"/>
  <c r="J20" i="5"/>
  <c r="K24" i="5"/>
  <c r="J24" i="5"/>
  <c r="K28" i="5"/>
  <c r="J28" i="5"/>
  <c r="K32" i="5"/>
  <c r="J32" i="5"/>
  <c r="K36" i="5"/>
  <c r="J36" i="5"/>
  <c r="K40" i="5"/>
  <c r="J40" i="5"/>
  <c r="K11" i="4"/>
  <c r="J11" i="4"/>
  <c r="K15" i="4"/>
  <c r="J15" i="4"/>
  <c r="K19" i="4"/>
  <c r="J19" i="4"/>
  <c r="K23" i="4"/>
  <c r="J23" i="4"/>
  <c r="K27" i="4"/>
  <c r="J27" i="4"/>
  <c r="K31" i="4"/>
  <c r="J31" i="4"/>
  <c r="K35" i="4"/>
  <c r="J35" i="4"/>
  <c r="K39" i="4"/>
  <c r="J39" i="4"/>
  <c r="K6" i="4"/>
  <c r="J6" i="4"/>
  <c r="K10" i="4"/>
  <c r="J10" i="4"/>
  <c r="K18" i="4"/>
  <c r="J18" i="4"/>
  <c r="K22" i="4"/>
  <c r="J22" i="4"/>
  <c r="K26" i="4"/>
  <c r="J26" i="4"/>
  <c r="K30" i="4"/>
  <c r="J30" i="4"/>
  <c r="K34" i="4"/>
  <c r="J34" i="4"/>
  <c r="K38" i="4"/>
  <c r="J38" i="4"/>
  <c r="K7" i="4"/>
  <c r="J7" i="4"/>
  <c r="K9" i="4"/>
  <c r="J9" i="4"/>
  <c r="K13" i="4"/>
  <c r="J13" i="4"/>
  <c r="K17" i="4"/>
  <c r="J17" i="4"/>
  <c r="K21" i="4"/>
  <c r="J21" i="4"/>
  <c r="K25" i="4"/>
  <c r="J25" i="4"/>
  <c r="K29" i="4"/>
  <c r="J29" i="4"/>
  <c r="K33" i="4"/>
  <c r="J33" i="4"/>
  <c r="K37" i="4"/>
  <c r="J37" i="4"/>
  <c r="K8" i="4"/>
  <c r="J8" i="4"/>
  <c r="K12" i="4"/>
  <c r="J12" i="4"/>
  <c r="K16" i="4"/>
  <c r="J16" i="4"/>
  <c r="K20" i="4"/>
  <c r="J20" i="4"/>
  <c r="K24" i="4"/>
  <c r="J24" i="4"/>
  <c r="K28" i="4"/>
  <c r="J28" i="4"/>
  <c r="K32" i="4"/>
  <c r="J32" i="4"/>
  <c r="K36" i="4"/>
  <c r="J36" i="4"/>
  <c r="K40" i="4"/>
  <c r="J40" i="4"/>
  <c r="H40" i="1"/>
  <c r="J32" i="6" l="1"/>
  <c r="J34" i="6"/>
  <c r="L3" i="5"/>
  <c r="H3" i="5" s="1"/>
  <c r="J14" i="4"/>
  <c r="L3" i="4"/>
  <c r="H3" i="4" s="1"/>
  <c r="J5" i="4"/>
  <c r="J5" i="5"/>
  <c r="L2" i="6"/>
  <c r="H2" i="6" s="1"/>
  <c r="K5" i="6"/>
  <c r="L3" i="6"/>
  <c r="H3" i="6" s="1"/>
  <c r="L2" i="5"/>
  <c r="H2" i="5" s="1"/>
  <c r="L2" i="4"/>
  <c r="H2" i="4" s="1"/>
  <c r="K5" i="5"/>
  <c r="H35" i="1"/>
  <c r="H36" i="1"/>
  <c r="H37" i="1"/>
  <c r="H38" i="1"/>
  <c r="H39" i="1"/>
  <c r="K40" i="1" l="1"/>
  <c r="I6" i="1" l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J35" i="1" s="1"/>
  <c r="J36" i="1"/>
  <c r="J37" i="1"/>
  <c r="J38" i="1"/>
  <c r="J39" i="1"/>
  <c r="J40" i="1"/>
  <c r="I5" i="1"/>
  <c r="D6" i="1"/>
  <c r="E6" i="1"/>
  <c r="F6" i="1"/>
  <c r="D7" i="1"/>
  <c r="E7" i="1"/>
  <c r="F7" i="1"/>
  <c r="D8" i="1"/>
  <c r="E8" i="1"/>
  <c r="F8" i="1"/>
  <c r="D9" i="1"/>
  <c r="E9" i="1"/>
  <c r="F9" i="1"/>
  <c r="D10" i="1"/>
  <c r="E10" i="1"/>
  <c r="F10" i="1"/>
  <c r="D11" i="1"/>
  <c r="E11" i="1"/>
  <c r="F11" i="1"/>
  <c r="D12" i="1"/>
  <c r="E12" i="1"/>
  <c r="F12" i="1"/>
  <c r="D13" i="1"/>
  <c r="E13" i="1"/>
  <c r="F13" i="1"/>
  <c r="D14" i="1"/>
  <c r="E14" i="1"/>
  <c r="F14" i="1"/>
  <c r="D15" i="1"/>
  <c r="E15" i="1"/>
  <c r="F15" i="1"/>
  <c r="D16" i="1"/>
  <c r="E16" i="1"/>
  <c r="F16" i="1"/>
  <c r="D17" i="1"/>
  <c r="E17" i="1"/>
  <c r="F17" i="1"/>
  <c r="D18" i="1"/>
  <c r="E18" i="1"/>
  <c r="F18" i="1"/>
  <c r="D19" i="1"/>
  <c r="E19" i="1"/>
  <c r="F19" i="1"/>
  <c r="D20" i="1"/>
  <c r="E20" i="1"/>
  <c r="F20" i="1"/>
  <c r="D21" i="1"/>
  <c r="E21" i="1"/>
  <c r="F21" i="1"/>
  <c r="D22" i="1"/>
  <c r="E22" i="1"/>
  <c r="F22" i="1"/>
  <c r="D23" i="1"/>
  <c r="E23" i="1"/>
  <c r="F23" i="1"/>
  <c r="D24" i="1"/>
  <c r="E24" i="1"/>
  <c r="F24" i="1"/>
  <c r="D25" i="1"/>
  <c r="E25" i="1"/>
  <c r="F25" i="1"/>
  <c r="D26" i="1"/>
  <c r="E26" i="1"/>
  <c r="F26" i="1"/>
  <c r="D27" i="1"/>
  <c r="E27" i="1"/>
  <c r="F27" i="1"/>
  <c r="D28" i="1"/>
  <c r="E28" i="1"/>
  <c r="F28" i="1"/>
  <c r="D29" i="1"/>
  <c r="E29" i="1"/>
  <c r="F29" i="1"/>
  <c r="D30" i="1"/>
  <c r="E30" i="1"/>
  <c r="F30" i="1"/>
  <c r="D31" i="1"/>
  <c r="E31" i="1"/>
  <c r="F31" i="1"/>
  <c r="D32" i="1"/>
  <c r="E32" i="1"/>
  <c r="F32" i="1"/>
  <c r="D33" i="1"/>
  <c r="E33" i="1"/>
  <c r="F33" i="1"/>
  <c r="D34" i="1"/>
  <c r="H34" i="1" s="1"/>
  <c r="E34" i="1"/>
  <c r="F34" i="1"/>
  <c r="D35" i="1"/>
  <c r="E35" i="1"/>
  <c r="F35" i="1"/>
  <c r="D36" i="1"/>
  <c r="E36" i="1"/>
  <c r="F36" i="1"/>
  <c r="D37" i="1"/>
  <c r="E37" i="1"/>
  <c r="F37" i="1"/>
  <c r="D38" i="1"/>
  <c r="E38" i="1"/>
  <c r="F38" i="1"/>
  <c r="D39" i="1"/>
  <c r="E39" i="1"/>
  <c r="F39" i="1"/>
  <c r="D40" i="1"/>
  <c r="E40" i="1"/>
  <c r="F40" i="1"/>
  <c r="E5" i="1"/>
  <c r="F5" i="1"/>
  <c r="H31" i="1" l="1"/>
  <c r="H30" i="1"/>
  <c r="H27" i="1"/>
  <c r="K27" i="1" s="1"/>
  <c r="H26" i="1"/>
  <c r="H23" i="1"/>
  <c r="H22" i="1"/>
  <c r="H19" i="1"/>
  <c r="H18" i="1"/>
  <c r="H14" i="1"/>
  <c r="H15" i="1"/>
  <c r="H11" i="1"/>
  <c r="J11" i="1" s="1"/>
  <c r="H7" i="1"/>
  <c r="J7" i="1" s="1"/>
  <c r="H10" i="1"/>
  <c r="J10" i="1" s="1"/>
  <c r="H32" i="1"/>
  <c r="J32" i="1" s="1"/>
  <c r="H24" i="1"/>
  <c r="K24" i="1" s="1"/>
  <c r="H20" i="1"/>
  <c r="J20" i="1" s="1"/>
  <c r="H16" i="1"/>
  <c r="J16" i="1" s="1"/>
  <c r="H12" i="1"/>
  <c r="K12" i="1" s="1"/>
  <c r="H33" i="1"/>
  <c r="J33" i="1" s="1"/>
  <c r="H29" i="1"/>
  <c r="K29" i="1" s="1"/>
  <c r="H25" i="1"/>
  <c r="J25" i="1" s="1"/>
  <c r="H21" i="1"/>
  <c r="J21" i="1" s="1"/>
  <c r="H17" i="1"/>
  <c r="J17" i="1" s="1"/>
  <c r="H13" i="1"/>
  <c r="K13" i="1" s="1"/>
  <c r="H9" i="1"/>
  <c r="J9" i="1" s="1"/>
  <c r="H28" i="1"/>
  <c r="J28" i="1" s="1"/>
  <c r="H6" i="1"/>
  <c r="H8" i="1"/>
  <c r="K8" i="1" s="1"/>
  <c r="J12" i="1"/>
  <c r="J31" i="1"/>
  <c r="J27" i="1"/>
  <c r="J23" i="1"/>
  <c r="J19" i="1"/>
  <c r="J15" i="1"/>
  <c r="J30" i="1"/>
  <c r="J26" i="1"/>
  <c r="J22" i="1"/>
  <c r="J18" i="1"/>
  <c r="J14" i="1"/>
  <c r="J34" i="1"/>
  <c r="K14" i="1"/>
  <c r="K15" i="1"/>
  <c r="K18" i="1"/>
  <c r="K19" i="1"/>
  <c r="K22" i="1"/>
  <c r="K23" i="1"/>
  <c r="K26" i="1"/>
  <c r="K30" i="1"/>
  <c r="K31" i="1"/>
  <c r="K35" i="1"/>
  <c r="K36" i="1"/>
  <c r="K37" i="1"/>
  <c r="K38" i="1"/>
  <c r="K39" i="1"/>
  <c r="D5" i="1"/>
  <c r="H5" i="1" s="1"/>
  <c r="B36" i="1"/>
  <c r="B37" i="1"/>
  <c r="B38" i="1"/>
  <c r="B39" i="1"/>
  <c r="B40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5" i="1"/>
  <c r="K32" i="1" l="1"/>
  <c r="J29" i="1"/>
  <c r="K28" i="1"/>
  <c r="K21" i="1"/>
  <c r="K7" i="1"/>
  <c r="J13" i="1"/>
  <c r="J24" i="1"/>
  <c r="K11" i="1"/>
  <c r="K33" i="1"/>
  <c r="K10" i="1"/>
  <c r="K17" i="1"/>
  <c r="K25" i="1"/>
  <c r="K20" i="1"/>
  <c r="K16" i="1"/>
  <c r="J8" i="1"/>
  <c r="K9" i="1"/>
  <c r="K6" i="1"/>
  <c r="J6" i="1"/>
  <c r="L3" i="1"/>
  <c r="H3" i="1" s="1"/>
  <c r="K34" i="1"/>
  <c r="K5" i="1" l="1"/>
  <c r="L2" i="1"/>
  <c r="H2" i="1" s="1"/>
  <c r="J5" i="1"/>
  <c r="L43" i="5"/>
  <c r="H43" i="5" s="1"/>
  <c r="L42" i="5"/>
  <c r="H42" i="5" s="1"/>
</calcChain>
</file>

<file path=xl/sharedStrings.xml><?xml version="1.0" encoding="utf-8"?>
<sst xmlns="http://schemas.openxmlformats.org/spreadsheetml/2006/main" count="586" uniqueCount="152">
  <si>
    <t>المؤسسة</t>
  </si>
  <si>
    <t>المادة</t>
  </si>
  <si>
    <t>الرقم</t>
  </si>
  <si>
    <t>إسم ولقب التلميذ</t>
  </si>
  <si>
    <t>الفصل الأول</t>
  </si>
  <si>
    <t>صاحب(ة) أعلى معدل:</t>
  </si>
  <si>
    <t>الاستاد(ة)</t>
  </si>
  <si>
    <t>اللغة العربية وآدابهـــــا</t>
  </si>
  <si>
    <t>صاحب(ة) ادنى معدل:</t>
  </si>
  <si>
    <t>السنة الدراسية:</t>
  </si>
  <si>
    <t>معدله</t>
  </si>
  <si>
    <t>م.المستمرة</t>
  </si>
  <si>
    <t>تط/شفهي</t>
  </si>
  <si>
    <t>م. الفروض</t>
  </si>
  <si>
    <t>المعدل</t>
  </si>
  <si>
    <t>المعامل</t>
  </si>
  <si>
    <t>المجموع</t>
  </si>
  <si>
    <t>الملاحظات</t>
  </si>
  <si>
    <t>القسم</t>
  </si>
  <si>
    <t>الرتبة</t>
  </si>
  <si>
    <t>2019/2018</t>
  </si>
  <si>
    <t>لقب و إسم التلميذ</t>
  </si>
  <si>
    <t>الفصل الثاني</t>
  </si>
  <si>
    <t>الفصل الثالث</t>
  </si>
  <si>
    <t>المادة: اللغة العربية وآدابها</t>
  </si>
  <si>
    <t>السنة الدراسية</t>
  </si>
  <si>
    <t>2عتج2</t>
  </si>
  <si>
    <t>ثانوية الشهيد سعيداني أحمد - بشار</t>
  </si>
  <si>
    <t>الإختبار/20</t>
  </si>
  <si>
    <t>الاختبار/40</t>
  </si>
  <si>
    <t xml:space="preserve">حمـــــــان </t>
  </si>
  <si>
    <r>
      <t>قسم:</t>
    </r>
    <r>
      <rPr>
        <b/>
        <sz val="20"/>
        <color rgb="FFC00000"/>
        <rFont val="Times New Roman"/>
        <family val="1"/>
      </rPr>
      <t>3تسيير وإق</t>
    </r>
  </si>
  <si>
    <r>
      <t>قسم:</t>
    </r>
    <r>
      <rPr>
        <b/>
        <sz val="20"/>
        <color rgb="FFC00000"/>
        <rFont val="Times New Roman"/>
        <family val="1"/>
      </rPr>
      <t>3 آداب وفل</t>
    </r>
  </si>
  <si>
    <t>فرض 1</t>
  </si>
  <si>
    <t>فرض 2</t>
  </si>
  <si>
    <r>
      <t>قسم:</t>
    </r>
    <r>
      <rPr>
        <b/>
        <sz val="20"/>
        <color rgb="FFC00000"/>
        <rFont val="Times New Roman"/>
        <family val="1"/>
      </rPr>
      <t>2 ع تج 1</t>
    </r>
  </si>
  <si>
    <r>
      <t>قسم:</t>
    </r>
    <r>
      <rPr>
        <b/>
        <sz val="20"/>
        <color rgb="FFC00000"/>
        <rFont val="Times New Roman"/>
        <family val="1"/>
      </rPr>
      <t>2 ع تج 2</t>
    </r>
  </si>
  <si>
    <t>الاستادة حمــان يمنى</t>
  </si>
  <si>
    <t>الأستادة حمان يمنى</t>
  </si>
  <si>
    <t>الأستادة حمــان يمنى</t>
  </si>
  <si>
    <t>المير عبد الودود</t>
  </si>
  <si>
    <t>بلجنة صفاء</t>
  </si>
  <si>
    <t>بلغول محمد ياسر</t>
  </si>
  <si>
    <t>بن تونسي شيماء</t>
  </si>
  <si>
    <t>بن جيمة محمد</t>
  </si>
  <si>
    <t>بن شكشك أسماء</t>
  </si>
  <si>
    <t>بن عيسى إكرام</t>
  </si>
  <si>
    <t>بن عيسى صلاح الدين</t>
  </si>
  <si>
    <t>بن كادي عبد الله</t>
  </si>
  <si>
    <t>بوسيف رشا</t>
  </si>
  <si>
    <t>بوشة أسامة علاء الدين</t>
  </si>
  <si>
    <t>بوقنينة مباركة</t>
  </si>
  <si>
    <t>تاج الدين صفاء فاطمة الزهراء</t>
  </si>
  <si>
    <t>تومي مريم</t>
  </si>
  <si>
    <t>حنافي رباب</t>
  </si>
  <si>
    <t>ديبة الزانة</t>
  </si>
  <si>
    <t>سليمي بشرى هبة الله</t>
  </si>
  <si>
    <t>شقرون حميدة فريال</t>
  </si>
  <si>
    <t>صديقي أسماء</t>
  </si>
  <si>
    <t>عباش بشرى</t>
  </si>
  <si>
    <t>عروسي فاطنة شيماء</t>
  </si>
  <si>
    <t>عفوس سندس</t>
  </si>
  <si>
    <t>قايل خولة</t>
  </si>
  <si>
    <t>قلاوي إلياس</t>
  </si>
  <si>
    <t>مجري صبرينة رشا</t>
  </si>
  <si>
    <t>محجوب أسماء</t>
  </si>
  <si>
    <t>مشري عبد الرحمان</t>
  </si>
  <si>
    <t>منصور حياة</t>
  </si>
  <si>
    <t>منصوري بوتخيل</t>
  </si>
  <si>
    <t>يوسفي هاجر</t>
  </si>
  <si>
    <t>أولا نصير رياض</t>
  </si>
  <si>
    <t>بركات بشرى</t>
  </si>
  <si>
    <t>بقوق نجيب</t>
  </si>
  <si>
    <t>بلعيد ايمان</t>
  </si>
  <si>
    <t>بن خادر خالد</t>
  </si>
  <si>
    <t>بن دادة محمد اكرم</t>
  </si>
  <si>
    <t>بن صابرو محمد</t>
  </si>
  <si>
    <t>بن عامر أسامة</t>
  </si>
  <si>
    <t>بن مجاهد هند</t>
  </si>
  <si>
    <t>بن معطي الحاج محمد</t>
  </si>
  <si>
    <t>بوشيخي أحمد</t>
  </si>
  <si>
    <t>تارقي عبد الفتاح</t>
  </si>
  <si>
    <t>توجي ندى شرين سهام  1</t>
  </si>
  <si>
    <t>جطني عادل</t>
  </si>
  <si>
    <t>جلمودي آدم</t>
  </si>
  <si>
    <t>حكومي حنان</t>
  </si>
  <si>
    <t>حواص محمد عماد الدين</t>
  </si>
  <si>
    <t>خادر فيصل</t>
  </si>
  <si>
    <t>خليف فتحي</t>
  </si>
  <si>
    <t>دحماني محمد عبد الغاني</t>
  </si>
  <si>
    <t>زايد شيماء</t>
  </si>
  <si>
    <t>زكاري اسمهان</t>
  </si>
  <si>
    <t>سيرات فؤاد</t>
  </si>
  <si>
    <t>شيحة خولة</t>
  </si>
  <si>
    <t>صباح دلال</t>
  </si>
  <si>
    <t>عبيد حياة</t>
  </si>
  <si>
    <t>قاسمي رحمة</t>
  </si>
  <si>
    <t>قدير انفال</t>
  </si>
  <si>
    <t>لغزال عبد المجيد</t>
  </si>
  <si>
    <t>محجوب عبد الجليل</t>
  </si>
  <si>
    <t>معراج أمينة</t>
  </si>
  <si>
    <t>معمري نورية</t>
  </si>
  <si>
    <t>العياشي عائشة</t>
  </si>
  <si>
    <t>برهمي أمين</t>
  </si>
  <si>
    <t>بلقاسم سارة</t>
  </si>
  <si>
    <t>بن أحمد محمد لأمين</t>
  </si>
  <si>
    <t>بودي إلياس</t>
  </si>
  <si>
    <t>بودي سمية</t>
  </si>
  <si>
    <t>تونسي حنان</t>
  </si>
  <si>
    <t>حكومي أحمد عبد الكريم</t>
  </si>
  <si>
    <t>دحام فاطمة الزهراء</t>
  </si>
  <si>
    <t>صديقي أمال</t>
  </si>
  <si>
    <t>صديقي نور الهدى</t>
  </si>
  <si>
    <t>عبد الحق شهرزاد</t>
  </si>
  <si>
    <t>عفوس نور الهدى</t>
  </si>
  <si>
    <t>مازوز وكيب</t>
  </si>
  <si>
    <t>محمودي أيمن</t>
  </si>
  <si>
    <t>مخلوفي الفاروق</t>
  </si>
  <si>
    <t>مسعودي نصيرة</t>
  </si>
  <si>
    <t>معمري فايزة</t>
  </si>
  <si>
    <t>هدلي هشام</t>
  </si>
  <si>
    <t>هلال ريناس</t>
  </si>
  <si>
    <t>بكيرات وليد</t>
  </si>
  <si>
    <t>بلبحري اكرام</t>
  </si>
  <si>
    <t>بن احمد روميسة</t>
  </si>
  <si>
    <t>بن ديدة اسلام</t>
  </si>
  <si>
    <t>بن شكشك إلهام</t>
  </si>
  <si>
    <t>بن شهرة زوبيدة</t>
  </si>
  <si>
    <t>بن عامر أمال</t>
  </si>
  <si>
    <t>بن على محمد شرف الدين</t>
  </si>
  <si>
    <t>بن علي محمد</t>
  </si>
  <si>
    <t>بن مجدوب عبد القادر صلاح الدين</t>
  </si>
  <si>
    <t>بن ميلود هاجر</t>
  </si>
  <si>
    <t>بيان ريا ض</t>
  </si>
  <si>
    <t>حاكم ياسر</t>
  </si>
  <si>
    <t>حبيبي مروة</t>
  </si>
  <si>
    <t>خالفي محمد</t>
  </si>
  <si>
    <t>دحمان معاد عصام الدين</t>
  </si>
  <si>
    <t>دلاس فاطمة الزهراء</t>
  </si>
  <si>
    <t>زباش عائشة</t>
  </si>
  <si>
    <t>ساعي اكرام</t>
  </si>
  <si>
    <t>شنتوف صباح</t>
  </si>
  <si>
    <t>صالحي صافية</t>
  </si>
  <si>
    <t>عماري طارق</t>
  </si>
  <si>
    <t>عمير محمد</t>
  </si>
  <si>
    <t>قندوزي عيدة</t>
  </si>
  <si>
    <t>كبريت عائشة</t>
  </si>
  <si>
    <t>مبروكي روميسة</t>
  </si>
  <si>
    <t>مجدوب إلياس</t>
  </si>
  <si>
    <t>معطي صفاء</t>
  </si>
  <si>
    <t>هدلي مريم</t>
  </si>
  <si>
    <t>بن مجدوب عبد القادر 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</si>
</sst>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.00"/>
    <numFmt numFmtId="165" formatCode="00"/>
  </numFmts>
  <fonts count="26" x14ac:knownFonts="1">
    <font>
      <sz val="12"/>
      <color theme="1"/>
      <name val="Times New Roman"/>
      <family val="2"/>
    </font>
    <font>
      <sz val="14"/>
      <color theme="1"/>
      <name val="Times New Roman"/>
      <family val="2"/>
    </font>
    <font>
      <b/>
      <sz val="18"/>
      <color theme="1"/>
      <name val="Times New Roman"/>
      <family val="1"/>
    </font>
    <font>
      <b/>
      <sz val="20"/>
      <color theme="1"/>
      <name val="Times New Roman"/>
      <family val="1"/>
    </font>
    <font>
      <sz val="10"/>
      <name val="Arial"/>
      <family val="2"/>
    </font>
    <font>
      <b/>
      <sz val="16"/>
      <color theme="1"/>
      <name val="Times New Roman"/>
      <family val="1"/>
    </font>
    <font>
      <b/>
      <sz val="18"/>
      <color rgb="FFFF0000"/>
      <name val="Times New Roman"/>
      <family val="1"/>
    </font>
    <font>
      <b/>
      <sz val="16"/>
      <color rgb="FFFF0000"/>
      <name val="Times New Roman"/>
      <family val="1"/>
    </font>
    <font>
      <b/>
      <sz val="14"/>
      <name val="Arial"/>
      <family val="2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24"/>
      <color rgb="FFFF0000"/>
      <name val="Times New Roman"/>
      <family val="1"/>
    </font>
    <font>
      <b/>
      <sz val="16"/>
      <color rgb="FF0070C0"/>
      <name val="Times New Roman"/>
      <family val="1"/>
    </font>
    <font>
      <sz val="14"/>
      <color theme="1"/>
      <name val="Times New Roman"/>
      <family val="1"/>
    </font>
    <font>
      <b/>
      <sz val="36"/>
      <color theme="1"/>
      <name val="Times New Roman"/>
      <family val="1"/>
    </font>
    <font>
      <b/>
      <sz val="24"/>
      <color rgb="FFC00000"/>
      <name val="Times New Roman"/>
      <family val="1"/>
    </font>
    <font>
      <b/>
      <sz val="20"/>
      <color rgb="FFC00000"/>
      <name val="Times New Roman"/>
      <family val="1"/>
    </font>
    <font>
      <b/>
      <sz val="18"/>
      <color rgb="FFC00000"/>
      <name val="Times New Roman"/>
      <family val="1"/>
    </font>
    <font>
      <b/>
      <sz val="22"/>
      <color rgb="FFFF0000"/>
      <name val="Times New Roman"/>
      <family val="1"/>
    </font>
    <font>
      <sz val="16"/>
      <color theme="1"/>
      <name val="Times New Roman"/>
      <family val="1"/>
    </font>
    <font>
      <b/>
      <sz val="20"/>
      <color theme="0"/>
      <name val="Times New Roman"/>
      <family val="1"/>
    </font>
    <font>
      <sz val="16"/>
      <color rgb="FF002060"/>
      <name val="Times New Roman"/>
      <family val="1"/>
    </font>
    <font>
      <b/>
      <sz val="22"/>
      <color theme="0"/>
      <name val="Times New Roman"/>
      <family val="1"/>
    </font>
    <font>
      <b/>
      <sz val="18"/>
      <color theme="2"/>
      <name val="Times New Roman"/>
      <family val="1"/>
    </font>
    <font>
      <b/>
      <sz val="14"/>
      <color theme="2"/>
      <name val="Times New Roman"/>
      <family val="1"/>
    </font>
    <font>
      <b/>
      <sz val="14"/>
      <color theme="0"/>
      <name val="Times New Roman"/>
      <family val="1"/>
    </font>
  </fonts>
  <fills count="1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6" tint="-0.499984740745262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rgb="FFFF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rgb="FFFF0000"/>
      </right>
      <top/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ck">
        <color rgb="FFFF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rgb="FFFF0000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rgb="FFFF0000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rgb="FFFF0000"/>
      </right>
      <top/>
      <bottom/>
      <diagonal/>
    </border>
    <border>
      <left/>
      <right/>
      <top style="thick">
        <color theme="1"/>
      </top>
      <bottom style="thick">
        <color theme="1"/>
      </bottom>
      <diagonal/>
    </border>
    <border>
      <left style="thick">
        <color rgb="FFFF0000"/>
      </left>
      <right/>
      <top style="thick">
        <color theme="1"/>
      </top>
      <bottom style="thick">
        <color theme="1"/>
      </bottom>
      <diagonal/>
    </border>
    <border>
      <left/>
      <right style="thick">
        <color rgb="FFFF0000"/>
      </right>
      <top style="thick">
        <color theme="1"/>
      </top>
      <bottom style="thick">
        <color theme="1"/>
      </bottom>
      <diagonal/>
    </border>
    <border>
      <left/>
      <right style="thick">
        <color indexed="64"/>
      </right>
      <top/>
      <bottom/>
      <diagonal/>
    </border>
    <border>
      <left style="thick">
        <color theme="1"/>
      </left>
      <right style="thick">
        <color theme="1"/>
      </right>
      <top/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ck">
        <color theme="1"/>
      </bottom>
      <diagonal/>
    </border>
    <border>
      <left style="thick">
        <color theme="1"/>
      </left>
      <right/>
      <top/>
      <bottom/>
      <diagonal/>
    </border>
    <border>
      <left style="thick">
        <color theme="1"/>
      </left>
      <right/>
      <top/>
      <bottom style="thick">
        <color theme="1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theme="1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ck">
        <color rgb="FFFF0000"/>
      </right>
      <top/>
      <bottom style="thick">
        <color theme="1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theme="1"/>
      </left>
      <right/>
      <top style="thick">
        <color indexed="64"/>
      </top>
      <bottom style="thick">
        <color theme="1"/>
      </bottom>
      <diagonal/>
    </border>
    <border>
      <left/>
      <right/>
      <top style="thick">
        <color indexed="64"/>
      </top>
      <bottom style="thick">
        <color theme="1"/>
      </bottom>
      <diagonal/>
    </border>
    <border>
      <left/>
      <right style="thin">
        <color indexed="64"/>
      </right>
      <top style="thick">
        <color indexed="64"/>
      </top>
      <bottom style="thick">
        <color theme="1"/>
      </bottom>
      <diagonal/>
    </border>
    <border>
      <left/>
      <right/>
      <top style="thick">
        <color theme="1"/>
      </top>
      <bottom/>
      <diagonal/>
    </border>
    <border>
      <left/>
      <right style="thick">
        <color rgb="FFFF0000"/>
      </right>
      <top style="thick">
        <color theme="1"/>
      </top>
      <bottom/>
      <diagonal/>
    </border>
  </borders>
  <cellStyleXfs count="2">
    <xf numFmtId="0" fontId="0" fillId="0" borderId="0"/>
    <xf numFmtId="0" fontId="4" fillId="0" borderId="0"/>
  </cellStyleXfs>
  <cellXfs count="206">
    <xf numFmtId="0" fontId="0" fillId="0" borderId="0" xfId="0"/>
    <xf numFmtId="0" fontId="5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165" fontId="5" fillId="12" borderId="5" xfId="0" applyNumberFormat="1" applyFont="1" applyFill="1" applyBorder="1" applyAlignment="1">
      <alignment horizontal="center" vertical="center"/>
    </xf>
    <xf numFmtId="0" fontId="14" fillId="7" borderId="43" xfId="0" applyFont="1" applyFill="1" applyBorder="1" applyAlignment="1">
      <alignment horizontal="center" vertical="center"/>
    </xf>
    <xf numFmtId="0" fontId="14" fillId="7" borderId="44" xfId="0" applyFont="1" applyFill="1" applyBorder="1" applyAlignment="1">
      <alignment horizontal="center" vertical="center"/>
    </xf>
    <xf numFmtId="165" fontId="18" fillId="10" borderId="21" xfId="0" applyNumberFormat="1" applyFont="1" applyFill="1" applyBorder="1" applyAlignment="1">
      <alignment horizontal="center" vertical="center"/>
    </xf>
    <xf numFmtId="0" fontId="20" fillId="13" borderId="21" xfId="0" applyFont="1" applyFill="1" applyBorder="1" applyAlignment="1">
      <alignment vertical="center"/>
    </xf>
    <xf numFmtId="0" fontId="3" fillId="10" borderId="2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164" fontId="5" fillId="12" borderId="22" xfId="0" applyNumberFormat="1" applyFont="1" applyFill="1" applyBorder="1" applyAlignment="1">
      <alignment horizontal="center" vertical="center"/>
    </xf>
    <xf numFmtId="164" fontId="5" fillId="12" borderId="5" xfId="0" applyNumberFormat="1" applyFont="1" applyFill="1" applyBorder="1" applyAlignment="1">
      <alignment horizontal="center" vertical="center"/>
    </xf>
    <xf numFmtId="164" fontId="5" fillId="12" borderId="23" xfId="0" applyNumberFormat="1" applyFont="1" applyFill="1" applyBorder="1" applyAlignment="1">
      <alignment horizontal="center" vertical="center"/>
    </xf>
    <xf numFmtId="164" fontId="5" fillId="7" borderId="35" xfId="0" applyNumberFormat="1" applyFont="1" applyFill="1" applyBorder="1" applyAlignment="1">
      <alignment horizontal="center" vertical="center"/>
    </xf>
    <xf numFmtId="164" fontId="5" fillId="8" borderId="12" xfId="0" applyNumberFormat="1" applyFont="1" applyFill="1" applyBorder="1" applyAlignment="1">
      <alignment horizontal="center" vertical="center"/>
    </xf>
    <xf numFmtId="164" fontId="5" fillId="8" borderId="5" xfId="0" applyNumberFormat="1" applyFont="1" applyFill="1" applyBorder="1" applyAlignment="1">
      <alignment horizontal="center" vertical="center"/>
    </xf>
    <xf numFmtId="164" fontId="5" fillId="8" borderId="7" xfId="0" applyNumberFormat="1" applyFont="1" applyFill="1" applyBorder="1" applyAlignment="1">
      <alignment horizontal="center" vertical="center"/>
    </xf>
    <xf numFmtId="164" fontId="5" fillId="9" borderId="5" xfId="0" applyNumberFormat="1" applyFont="1" applyFill="1" applyBorder="1" applyAlignment="1">
      <alignment horizontal="center" vertical="center"/>
    </xf>
    <xf numFmtId="164" fontId="5" fillId="9" borderId="23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164" fontId="5" fillId="12" borderId="24" xfId="0" applyNumberFormat="1" applyFont="1" applyFill="1" applyBorder="1" applyAlignment="1">
      <alignment horizontal="center" vertical="center"/>
    </xf>
    <xf numFmtId="164" fontId="5" fillId="12" borderId="2" xfId="0" applyNumberFormat="1" applyFont="1" applyFill="1" applyBorder="1" applyAlignment="1">
      <alignment horizontal="center" vertical="center"/>
    </xf>
    <xf numFmtId="164" fontId="5" fillId="12" borderId="25" xfId="0" applyNumberFormat="1" applyFont="1" applyFill="1" applyBorder="1" applyAlignment="1">
      <alignment horizontal="center" vertical="center"/>
    </xf>
    <xf numFmtId="164" fontId="5" fillId="7" borderId="36" xfId="0" applyNumberFormat="1" applyFont="1" applyFill="1" applyBorder="1" applyAlignment="1">
      <alignment horizontal="center" vertical="center"/>
    </xf>
    <xf numFmtId="164" fontId="5" fillId="8" borderId="4" xfId="0" applyNumberFormat="1" applyFont="1" applyFill="1" applyBorder="1" applyAlignment="1">
      <alignment horizontal="center" vertical="center"/>
    </xf>
    <xf numFmtId="164" fontId="5" fillId="8" borderId="2" xfId="0" applyNumberFormat="1" applyFont="1" applyFill="1" applyBorder="1" applyAlignment="1">
      <alignment horizontal="center" vertical="center"/>
    </xf>
    <xf numFmtId="164" fontId="5" fillId="8" borderId="8" xfId="0" applyNumberFormat="1" applyFont="1" applyFill="1" applyBorder="1" applyAlignment="1">
      <alignment horizontal="center" vertical="center"/>
    </xf>
    <xf numFmtId="164" fontId="5" fillId="9" borderId="2" xfId="0" applyNumberFormat="1" applyFont="1" applyFill="1" applyBorder="1" applyAlignment="1">
      <alignment horizontal="center" vertical="center"/>
    </xf>
    <xf numFmtId="164" fontId="5" fillId="9" borderId="25" xfId="0" applyNumberFormat="1" applyFont="1" applyFill="1" applyBorder="1" applyAlignment="1">
      <alignment horizontal="center" vertical="center"/>
    </xf>
    <xf numFmtId="164" fontId="7" fillId="8" borderId="2" xfId="0" applyNumberFormat="1" applyFont="1" applyFill="1" applyBorder="1" applyAlignment="1">
      <alignment horizontal="center" vertical="center"/>
    </xf>
    <xf numFmtId="164" fontId="5" fillId="7" borderId="11" xfId="0" applyNumberFormat="1" applyFont="1" applyFill="1" applyBorder="1" applyAlignment="1">
      <alignment horizontal="center" vertical="center"/>
    </xf>
    <xf numFmtId="164" fontId="5" fillId="9" borderId="24" xfId="0" applyNumberFormat="1" applyFont="1" applyFill="1" applyBorder="1" applyAlignment="1">
      <alignment horizontal="center" vertical="center"/>
    </xf>
    <xf numFmtId="164" fontId="5" fillId="7" borderId="3" xfId="0" applyNumberFormat="1" applyFont="1" applyFill="1" applyBorder="1" applyAlignment="1">
      <alignment horizontal="center" vertical="center"/>
    </xf>
    <xf numFmtId="164" fontId="5" fillId="7" borderId="37" xfId="0" applyNumberFormat="1" applyFont="1" applyFill="1" applyBorder="1" applyAlignment="1">
      <alignment horizontal="center" vertical="center"/>
    </xf>
    <xf numFmtId="164" fontId="5" fillId="8" borderId="33" xfId="0" applyNumberFormat="1" applyFont="1" applyFill="1" applyBorder="1" applyAlignment="1">
      <alignment horizontal="center" vertical="center"/>
    </xf>
    <xf numFmtId="164" fontId="5" fillId="8" borderId="31" xfId="0" applyNumberFormat="1" applyFont="1" applyFill="1" applyBorder="1" applyAlignment="1">
      <alignment horizontal="center" vertical="center"/>
    </xf>
    <xf numFmtId="164" fontId="5" fillId="8" borderId="30" xfId="0" applyNumberFormat="1" applyFont="1" applyFill="1" applyBorder="1" applyAlignment="1">
      <alignment horizontal="center" vertical="center"/>
    </xf>
    <xf numFmtId="164" fontId="5" fillId="7" borderId="29" xfId="0" applyNumberFormat="1" applyFont="1" applyFill="1" applyBorder="1" applyAlignment="1">
      <alignment horizontal="center" vertical="center"/>
    </xf>
    <xf numFmtId="164" fontId="5" fillId="7" borderId="4" xfId="0" applyNumberFormat="1" applyFont="1" applyFill="1" applyBorder="1" applyAlignment="1">
      <alignment horizontal="center" vertical="center"/>
    </xf>
    <xf numFmtId="164" fontId="5" fillId="7" borderId="8" xfId="0" applyNumberFormat="1" applyFont="1" applyFill="1" applyBorder="1" applyAlignment="1">
      <alignment horizontal="center" vertical="center"/>
    </xf>
    <xf numFmtId="164" fontId="5" fillId="12" borderId="32" xfId="0" applyNumberFormat="1" applyFont="1" applyFill="1" applyBorder="1" applyAlignment="1">
      <alignment horizontal="center" vertical="center"/>
    </xf>
    <xf numFmtId="164" fontId="5" fillId="12" borderId="31" xfId="0" applyNumberFormat="1" applyFont="1" applyFill="1" applyBorder="1" applyAlignment="1">
      <alignment horizontal="center" vertical="center"/>
    </xf>
    <xf numFmtId="164" fontId="5" fillId="12" borderId="34" xfId="0" applyNumberFormat="1" applyFont="1" applyFill="1" applyBorder="1" applyAlignment="1">
      <alignment horizontal="center" vertical="center"/>
    </xf>
    <xf numFmtId="164" fontId="5" fillId="7" borderId="33" xfId="0" applyNumberFormat="1" applyFont="1" applyFill="1" applyBorder="1" applyAlignment="1">
      <alignment horizontal="center" vertical="center"/>
    </xf>
    <xf numFmtId="164" fontId="5" fillId="7" borderId="30" xfId="0" applyNumberFormat="1" applyFont="1" applyFill="1" applyBorder="1" applyAlignment="1">
      <alignment horizontal="center" vertical="center"/>
    </xf>
    <xf numFmtId="164" fontId="5" fillId="9" borderId="32" xfId="0" applyNumberFormat="1" applyFont="1" applyFill="1" applyBorder="1" applyAlignment="1">
      <alignment horizontal="center" vertical="center"/>
    </xf>
    <xf numFmtId="164" fontId="5" fillId="9" borderId="31" xfId="0" applyNumberFormat="1" applyFont="1" applyFill="1" applyBorder="1" applyAlignment="1">
      <alignment horizontal="center" vertical="center"/>
    </xf>
    <xf numFmtId="164" fontId="5" fillId="9" borderId="34" xfId="0" applyNumberFormat="1" applyFont="1" applyFill="1" applyBorder="1" applyAlignment="1">
      <alignment horizontal="center" vertical="center"/>
    </xf>
    <xf numFmtId="164" fontId="5" fillId="12" borderId="26" xfId="0" applyNumberFormat="1" applyFont="1" applyFill="1" applyBorder="1" applyAlignment="1">
      <alignment horizontal="center" vertical="center"/>
    </xf>
    <xf numFmtId="164" fontId="5" fillId="12" borderId="27" xfId="0" applyNumberFormat="1" applyFont="1" applyFill="1" applyBorder="1" applyAlignment="1">
      <alignment horizontal="center" vertical="center"/>
    </xf>
    <xf numFmtId="164" fontId="5" fillId="9" borderId="26" xfId="0" applyNumberFormat="1" applyFont="1" applyFill="1" applyBorder="1" applyAlignment="1">
      <alignment horizontal="center" vertical="center"/>
    </xf>
    <xf numFmtId="164" fontId="5" fillId="9" borderId="27" xfId="0" applyNumberFormat="1" applyFont="1" applyFill="1" applyBorder="1" applyAlignment="1">
      <alignment horizontal="center" vertical="center"/>
    </xf>
    <xf numFmtId="164" fontId="5" fillId="9" borderId="28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165" fontId="12" fillId="0" borderId="18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165" fontId="12" fillId="0" borderId="19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165" fontId="12" fillId="0" borderId="20" xfId="0" applyNumberFormat="1" applyFont="1" applyBorder="1" applyAlignment="1">
      <alignment horizontal="center" vertical="center"/>
    </xf>
    <xf numFmtId="164" fontId="17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64" fontId="19" fillId="0" borderId="5" xfId="0" applyNumberFormat="1" applyFont="1" applyBorder="1" applyAlignment="1">
      <alignment vertical="center"/>
    </xf>
    <xf numFmtId="164" fontId="19" fillId="0" borderId="9" xfId="0" applyNumberFormat="1" applyFont="1" applyBorder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165" fontId="21" fillId="0" borderId="7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19" fillId="0" borderId="9" xfId="0" applyNumberFormat="1" applyFont="1" applyBorder="1" applyAlignment="1">
      <alignment horizontal="center" vertical="center"/>
    </xf>
    <xf numFmtId="0" fontId="14" fillId="7" borderId="21" xfId="0" applyFont="1" applyFill="1" applyBorder="1" applyAlignment="1">
      <alignment horizontal="center" vertical="center"/>
    </xf>
    <xf numFmtId="164" fontId="5" fillId="7" borderId="47" xfId="0" applyNumberFormat="1" applyFont="1" applyFill="1" applyBorder="1" applyAlignment="1">
      <alignment horizontal="center" vertical="center"/>
    </xf>
    <xf numFmtId="164" fontId="5" fillId="7" borderId="48" xfId="0" applyNumberFormat="1" applyFont="1" applyFill="1" applyBorder="1" applyAlignment="1">
      <alignment horizontal="center" vertical="center"/>
    </xf>
    <xf numFmtId="164" fontId="5" fillId="9" borderId="22" xfId="0" applyNumberFormat="1" applyFont="1" applyFill="1" applyBorder="1" applyAlignment="1">
      <alignment horizontal="center" vertical="center"/>
    </xf>
    <xf numFmtId="0" fontId="14" fillId="7" borderId="51" xfId="0" applyFont="1" applyFill="1" applyBorder="1" applyAlignment="1">
      <alignment horizontal="center" vertical="center"/>
    </xf>
    <xf numFmtId="165" fontId="22" fillId="16" borderId="21" xfId="0" applyNumberFormat="1" applyFont="1" applyFill="1" applyBorder="1" applyAlignment="1">
      <alignment horizontal="center" vertical="center"/>
    </xf>
    <xf numFmtId="0" fontId="20" fillId="13" borderId="50" xfId="0" applyFont="1" applyFill="1" applyBorder="1" applyAlignment="1">
      <alignment vertical="center"/>
    </xf>
    <xf numFmtId="0" fontId="20" fillId="13" borderId="57" xfId="0" applyFont="1" applyFill="1" applyBorder="1" applyAlignment="1">
      <alignment vertical="center"/>
    </xf>
    <xf numFmtId="0" fontId="20" fillId="13" borderId="58" xfId="0" applyFont="1" applyFill="1" applyBorder="1" applyAlignment="1">
      <alignment vertical="center"/>
    </xf>
    <xf numFmtId="0" fontId="20" fillId="13" borderId="59" xfId="0" applyFont="1" applyFill="1" applyBorder="1" applyAlignment="1">
      <alignment vertical="center"/>
    </xf>
    <xf numFmtId="0" fontId="24" fillId="7" borderId="2" xfId="0" applyFont="1" applyFill="1" applyBorder="1" applyAlignment="1">
      <alignment vertical="center"/>
    </xf>
    <xf numFmtId="0" fontId="24" fillId="7" borderId="0" xfId="0" applyFont="1" applyFill="1" applyBorder="1" applyAlignment="1">
      <alignment vertical="center"/>
    </xf>
    <xf numFmtId="0" fontId="24" fillId="17" borderId="2" xfId="0" applyFont="1" applyFill="1" applyBorder="1" applyAlignment="1">
      <alignment vertical="center"/>
    </xf>
    <xf numFmtId="0" fontId="24" fillId="17" borderId="31" xfId="0" applyFont="1" applyFill="1" applyBorder="1" applyAlignment="1">
      <alignment vertical="center"/>
    </xf>
    <xf numFmtId="0" fontId="24" fillId="7" borderId="40" xfId="0" applyFont="1" applyFill="1" applyBorder="1" applyAlignment="1">
      <alignment vertical="center"/>
    </xf>
    <xf numFmtId="0" fontId="24" fillId="7" borderId="44" xfId="0" applyFont="1" applyFill="1" applyBorder="1" applyAlignment="1">
      <alignment vertical="center"/>
    </xf>
    <xf numFmtId="0" fontId="24" fillId="17" borderId="41" xfId="0" applyFont="1" applyFill="1" applyBorder="1" applyAlignment="1">
      <alignment vertical="center"/>
    </xf>
    <xf numFmtId="0" fontId="24" fillId="17" borderId="40" xfId="0" applyFont="1" applyFill="1" applyBorder="1" applyAlignment="1">
      <alignment vertical="center"/>
    </xf>
    <xf numFmtId="0" fontId="24" fillId="17" borderId="42" xfId="0" applyFont="1" applyFill="1" applyBorder="1" applyAlignment="1">
      <alignment vertical="center"/>
    </xf>
    <xf numFmtId="0" fontId="25" fillId="17" borderId="5" xfId="0" applyFont="1" applyFill="1" applyBorder="1" applyAlignment="1">
      <alignment vertical="center"/>
    </xf>
    <xf numFmtId="0" fontId="25" fillId="17" borderId="5" xfId="0" applyFont="1" applyFill="1" applyBorder="1" applyAlignment="1">
      <alignment horizontal="right" vertical="center"/>
    </xf>
    <xf numFmtId="0" fontId="25" fillId="17" borderId="52" xfId="0" applyFont="1" applyFill="1" applyBorder="1" applyAlignment="1">
      <alignment vertical="center"/>
    </xf>
    <xf numFmtId="0" fontId="25" fillId="7" borderId="5" xfId="0" applyFont="1" applyFill="1" applyBorder="1" applyAlignment="1">
      <alignment vertical="center"/>
    </xf>
    <xf numFmtId="0" fontId="25" fillId="7" borderId="46" xfId="0" applyFont="1" applyFill="1" applyBorder="1" applyAlignment="1">
      <alignment vertical="center"/>
    </xf>
    <xf numFmtId="0" fontId="24" fillId="17" borderId="63" xfId="0" applyFont="1" applyFill="1" applyBorder="1" applyAlignment="1">
      <alignment vertical="center"/>
    </xf>
    <xf numFmtId="0" fontId="24" fillId="17" borderId="64" xfId="0" applyFont="1" applyFill="1" applyBorder="1" applyAlignment="1">
      <alignment vertical="center"/>
    </xf>
    <xf numFmtId="165" fontId="5" fillId="12" borderId="52" xfId="0" applyNumberFormat="1" applyFont="1" applyFill="1" applyBorder="1" applyAlignment="1">
      <alignment horizontal="center" vertical="center"/>
    </xf>
    <xf numFmtId="0" fontId="13" fillId="7" borderId="2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164" fontId="19" fillId="0" borderId="5" xfId="0" applyNumberFormat="1" applyFont="1" applyBorder="1" applyAlignment="1">
      <alignment horizontal="center" vertical="center"/>
    </xf>
    <xf numFmtId="0" fontId="9" fillId="14" borderId="8" xfId="0" applyFont="1" applyFill="1" applyBorder="1" applyAlignment="1">
      <alignment horizontal="right" vertical="center"/>
    </xf>
    <xf numFmtId="0" fontId="9" fillId="14" borderId="3" xfId="0" applyFont="1" applyFill="1" applyBorder="1" applyAlignment="1">
      <alignment horizontal="right" vertical="center"/>
    </xf>
    <xf numFmtId="0" fontId="9" fillId="14" borderId="7" xfId="0" applyFont="1" applyFill="1" applyBorder="1" applyAlignment="1">
      <alignment horizontal="right" vertical="center"/>
    </xf>
    <xf numFmtId="0" fontId="9" fillId="14" borderId="11" xfId="0" applyFont="1" applyFill="1" applyBorder="1" applyAlignment="1">
      <alignment horizontal="right" vertical="center"/>
    </xf>
    <xf numFmtId="0" fontId="15" fillId="10" borderId="21" xfId="0" applyFont="1" applyFill="1" applyBorder="1" applyAlignment="1">
      <alignment horizontal="center" vertical="center"/>
    </xf>
    <xf numFmtId="0" fontId="9" fillId="14" borderId="8" xfId="0" applyFont="1" applyFill="1" applyBorder="1" applyAlignment="1">
      <alignment vertical="center"/>
    </xf>
    <xf numFmtId="0" fontId="9" fillId="14" borderId="3" xfId="0" applyFont="1" applyFill="1" applyBorder="1" applyAlignment="1">
      <alignment vertical="center"/>
    </xf>
    <xf numFmtId="0" fontId="14" fillId="6" borderId="43" xfId="0" applyFont="1" applyFill="1" applyBorder="1" applyAlignment="1">
      <alignment horizontal="center" vertical="center"/>
    </xf>
    <xf numFmtId="0" fontId="14" fillId="6" borderId="38" xfId="0" applyFont="1" applyFill="1" applyBorder="1" applyAlignment="1">
      <alignment horizontal="center" vertical="center"/>
    </xf>
    <xf numFmtId="0" fontId="14" fillId="6" borderId="39" xfId="0" applyFont="1" applyFill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3" fillId="10" borderId="21" xfId="0" applyFont="1" applyFill="1" applyBorder="1" applyAlignment="1">
      <alignment horizontal="center" vertical="center"/>
    </xf>
    <xf numFmtId="0" fontId="14" fillId="5" borderId="43" xfId="0" applyFont="1" applyFill="1" applyBorder="1" applyAlignment="1">
      <alignment horizontal="center" vertical="center"/>
    </xf>
    <xf numFmtId="0" fontId="14" fillId="5" borderId="38" xfId="0" applyFont="1" applyFill="1" applyBorder="1" applyAlignment="1">
      <alignment horizontal="center" vertical="center"/>
    </xf>
    <xf numFmtId="0" fontId="14" fillId="5" borderId="39" xfId="0" applyFont="1" applyFill="1" applyBorder="1" applyAlignment="1">
      <alignment horizontal="center" vertical="center"/>
    </xf>
    <xf numFmtId="0" fontId="14" fillId="4" borderId="43" xfId="0" applyFont="1" applyFill="1" applyBorder="1" applyAlignment="1">
      <alignment horizontal="center" vertical="center"/>
    </xf>
    <xf numFmtId="0" fontId="14" fillId="4" borderId="38" xfId="0" applyFont="1" applyFill="1" applyBorder="1" applyAlignment="1">
      <alignment horizontal="center" vertical="center"/>
    </xf>
    <xf numFmtId="0" fontId="14" fillId="4" borderId="45" xfId="0" applyFont="1" applyFill="1" applyBorder="1" applyAlignment="1">
      <alignment horizontal="center" vertical="center"/>
    </xf>
    <xf numFmtId="0" fontId="3" fillId="5" borderId="21" xfId="0" applyFont="1" applyFill="1" applyBorder="1" applyAlignment="1">
      <alignment horizontal="center" vertical="center"/>
    </xf>
    <xf numFmtId="0" fontId="23" fillId="17" borderId="48" xfId="0" applyFont="1" applyFill="1" applyBorder="1" applyAlignment="1">
      <alignment horizontal="center" vertical="center"/>
    </xf>
    <xf numFmtId="0" fontId="23" fillId="17" borderId="46" xfId="0" applyFont="1" applyFill="1" applyBorder="1" applyAlignment="1">
      <alignment horizontal="center" vertical="center"/>
    </xf>
    <xf numFmtId="0" fontId="20" fillId="15" borderId="54" xfId="0" applyFont="1" applyFill="1" applyBorder="1" applyAlignment="1">
      <alignment horizontal="right" vertical="center"/>
    </xf>
    <xf numFmtId="0" fontId="20" fillId="15" borderId="55" xfId="0" applyFont="1" applyFill="1" applyBorder="1" applyAlignment="1">
      <alignment horizontal="right" vertical="center"/>
    </xf>
    <xf numFmtId="0" fontId="20" fillId="15" borderId="56" xfId="0" applyFont="1" applyFill="1" applyBorder="1" applyAlignment="1">
      <alignment horizontal="right" vertical="center"/>
    </xf>
    <xf numFmtId="0" fontId="20" fillId="15" borderId="45" xfId="0" applyFont="1" applyFill="1" applyBorder="1" applyAlignment="1">
      <alignment horizontal="right" vertical="center"/>
    </xf>
    <xf numFmtId="0" fontId="20" fillId="15" borderId="0" xfId="0" applyFont="1" applyFill="1" applyBorder="1" applyAlignment="1">
      <alignment horizontal="right" vertical="center"/>
    </xf>
    <xf numFmtId="0" fontId="20" fillId="15" borderId="43" xfId="0" applyFont="1" applyFill="1" applyBorder="1" applyAlignment="1">
      <alignment horizontal="right" vertical="center"/>
    </xf>
    <xf numFmtId="0" fontId="9" fillId="14" borderId="30" xfId="0" applyFont="1" applyFill="1" applyBorder="1" applyAlignment="1">
      <alignment horizontal="right" vertical="center"/>
    </xf>
    <xf numFmtId="0" fontId="9" fillId="14" borderId="29" xfId="0" applyFont="1" applyFill="1" applyBorder="1" applyAlignment="1">
      <alignment horizontal="right" vertical="center"/>
    </xf>
    <xf numFmtId="0" fontId="9" fillId="14" borderId="2" xfId="0" applyFont="1" applyFill="1" applyBorder="1" applyAlignment="1">
      <alignment horizontal="right" vertical="center"/>
    </xf>
    <xf numFmtId="0" fontId="9" fillId="11" borderId="31" xfId="0" applyFont="1" applyFill="1" applyBorder="1" applyAlignment="1">
      <alignment horizontal="right" vertical="center"/>
    </xf>
    <xf numFmtId="0" fontId="9" fillId="11" borderId="30" xfId="0" applyFont="1" applyFill="1" applyBorder="1" applyAlignment="1">
      <alignment horizontal="right" vertical="center"/>
    </xf>
    <xf numFmtId="0" fontId="9" fillId="11" borderId="8" xfId="0" applyFont="1" applyFill="1" applyBorder="1" applyAlignment="1">
      <alignment horizontal="right" vertical="center"/>
    </xf>
    <xf numFmtId="0" fontId="9" fillId="11" borderId="3" xfId="0" applyFont="1" applyFill="1" applyBorder="1" applyAlignment="1">
      <alignment horizontal="right" vertical="center"/>
    </xf>
    <xf numFmtId="0" fontId="9" fillId="11" borderId="29" xfId="0" applyFont="1" applyFill="1" applyBorder="1" applyAlignment="1">
      <alignment horizontal="right" vertical="center"/>
    </xf>
    <xf numFmtId="0" fontId="20" fillId="13" borderId="54" xfId="0" applyFont="1" applyFill="1" applyBorder="1" applyAlignment="1">
      <alignment horizontal="center" vertical="center"/>
    </xf>
    <xf numFmtId="0" fontId="20" fillId="13" borderId="55" xfId="0" applyFont="1" applyFill="1" applyBorder="1" applyAlignment="1">
      <alignment horizontal="center" vertical="center"/>
    </xf>
    <xf numFmtId="0" fontId="20" fillId="13" borderId="56" xfId="0" applyFont="1" applyFill="1" applyBorder="1" applyAlignment="1">
      <alignment horizontal="center" vertical="center"/>
    </xf>
    <xf numFmtId="0" fontId="3" fillId="10" borderId="49" xfId="0" applyFont="1" applyFill="1" applyBorder="1" applyAlignment="1">
      <alignment horizontal="center" vertical="center"/>
    </xf>
    <xf numFmtId="0" fontId="3" fillId="10" borderId="50" xfId="0" applyFont="1" applyFill="1" applyBorder="1" applyAlignment="1">
      <alignment horizontal="center" vertical="center"/>
    </xf>
    <xf numFmtId="0" fontId="23" fillId="17" borderId="53" xfId="0" applyFont="1" applyFill="1" applyBorder="1" applyAlignment="1">
      <alignment horizontal="center" vertical="center"/>
    </xf>
    <xf numFmtId="0" fontId="9" fillId="11" borderId="7" xfId="0" applyFont="1" applyFill="1" applyBorder="1" applyAlignment="1">
      <alignment horizontal="right" vertical="center"/>
    </xf>
    <xf numFmtId="0" fontId="9" fillId="11" borderId="11" xfId="0" applyFont="1" applyFill="1" applyBorder="1" applyAlignment="1">
      <alignment horizontal="right" vertical="center"/>
    </xf>
    <xf numFmtId="0" fontId="9" fillId="11" borderId="8" xfId="0" applyFont="1" applyFill="1" applyBorder="1" applyAlignment="1">
      <alignment vertical="center"/>
    </xf>
    <xf numFmtId="0" fontId="9" fillId="11" borderId="3" xfId="0" applyFont="1" applyFill="1" applyBorder="1" applyAlignment="1">
      <alignment vertical="center"/>
    </xf>
    <xf numFmtId="0" fontId="20" fillId="13" borderId="54" xfId="0" applyFont="1" applyFill="1" applyBorder="1" applyAlignment="1">
      <alignment horizontal="right" vertical="center"/>
    </xf>
    <xf numFmtId="0" fontId="20" fillId="13" borderId="55" xfId="0" applyFont="1" applyFill="1" applyBorder="1" applyAlignment="1">
      <alignment horizontal="right" vertical="center"/>
    </xf>
    <xf numFmtId="0" fontId="20" fillId="13" borderId="56" xfId="0" applyFont="1" applyFill="1" applyBorder="1" applyAlignment="1">
      <alignment horizontal="right" vertical="center"/>
    </xf>
    <xf numFmtId="0" fontId="20" fillId="13" borderId="57" xfId="0" applyFont="1" applyFill="1" applyBorder="1" applyAlignment="1">
      <alignment horizontal="right" vertical="center"/>
    </xf>
    <xf numFmtId="0" fontId="20" fillId="13" borderId="58" xfId="0" applyFont="1" applyFill="1" applyBorder="1" applyAlignment="1">
      <alignment horizontal="right" vertical="center"/>
    </xf>
    <xf numFmtId="0" fontId="20" fillId="13" borderId="59" xfId="0" applyFont="1" applyFill="1" applyBorder="1" applyAlignment="1">
      <alignment horizontal="right" vertical="center"/>
    </xf>
    <xf numFmtId="0" fontId="25" fillId="17" borderId="60" xfId="0" applyFont="1" applyFill="1" applyBorder="1" applyAlignment="1">
      <alignment horizontal="center" vertical="center"/>
    </xf>
    <xf numFmtId="0" fontId="25" fillId="17" borderId="61" xfId="0" applyFont="1" applyFill="1" applyBorder="1" applyAlignment="1">
      <alignment horizontal="center" vertical="center"/>
    </xf>
    <xf numFmtId="0" fontId="25" fillId="17" borderId="62" xfId="0" applyFont="1" applyFill="1" applyBorder="1" applyAlignment="1">
      <alignment horizontal="center" vertical="center"/>
    </xf>
    <xf numFmtId="0" fontId="14" fillId="5" borderId="21" xfId="0" applyFont="1" applyFill="1" applyBorder="1" applyAlignment="1">
      <alignment horizontal="center" vertical="center"/>
    </xf>
    <xf numFmtId="0" fontId="14" fillId="5" borderId="49" xfId="0" applyFont="1" applyFill="1" applyBorder="1" applyAlignment="1">
      <alignment horizontal="center" vertical="center"/>
    </xf>
    <xf numFmtId="0" fontId="14" fillId="4" borderId="50" xfId="0" applyFont="1" applyFill="1" applyBorder="1" applyAlignment="1">
      <alignment horizontal="center" vertical="center"/>
    </xf>
    <xf numFmtId="0" fontId="14" fillId="4" borderId="21" xfId="0" applyFont="1" applyFill="1" applyBorder="1" applyAlignment="1">
      <alignment horizontal="center" vertical="center"/>
    </xf>
    <xf numFmtId="0" fontId="14" fillId="4" borderId="49" xfId="0" applyFont="1" applyFill="1" applyBorder="1" applyAlignment="1">
      <alignment horizontal="center" vertical="center"/>
    </xf>
    <xf numFmtId="0" fontId="14" fillId="6" borderId="21" xfId="0" applyFont="1" applyFill="1" applyBorder="1" applyAlignment="1">
      <alignment horizontal="center" vertical="center"/>
    </xf>
    <xf numFmtId="0" fontId="19" fillId="0" borderId="11" xfId="0" applyFont="1" applyBorder="1" applyAlignment="1">
      <alignment horizontal="right" vertical="center"/>
    </xf>
    <xf numFmtId="0" fontId="19" fillId="0" borderId="12" xfId="0" applyFont="1" applyBorder="1" applyAlignment="1">
      <alignment horizontal="right" vertical="center"/>
    </xf>
    <xf numFmtId="2" fontId="8" fillId="3" borderId="10" xfId="1" applyNumberFormat="1" applyFont="1" applyFill="1" applyBorder="1" applyAlignment="1" applyProtection="1">
      <alignment horizontal="center" vertical="center"/>
      <protection locked="0" hidden="1"/>
    </xf>
    <xf numFmtId="2" fontId="8" fillId="3" borderId="1" xfId="1" applyNumberFormat="1" applyFont="1" applyFill="1" applyBorder="1" applyAlignment="1" applyProtection="1">
      <alignment horizontal="center" vertical="center"/>
      <protection locked="0" hidden="1"/>
    </xf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7" fillId="0" borderId="13" xfId="0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5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22" fontId="6" fillId="0" borderId="1" xfId="0" applyNumberFormat="1" applyFont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2" fontId="19" fillId="0" borderId="5" xfId="0" applyNumberFormat="1" applyFont="1" applyBorder="1" applyAlignment="1">
      <alignment horizontal="center" vertical="center"/>
    </xf>
    <xf numFmtId="0" fontId="5" fillId="12" borderId="22" xfId="0" applyNumberFormat="1" applyFont="1" applyFill="1" applyBorder="1" applyAlignment="1">
      <alignment horizontal="center" vertical="center"/>
    </xf>
    <xf numFmtId="0" fontId="5" fillId="12" borderId="5" xfId="0" applyNumberFormat="1" applyFont="1" applyFill="1" applyBorder="1" applyAlignment="1">
      <alignment horizontal="center" vertical="center"/>
    </xf>
    <xf numFmtId="0" fontId="5" fillId="12" borderId="23" xfId="0" applyNumberFormat="1" applyFont="1" applyFill="1" applyBorder="1" applyAlignment="1">
      <alignment horizontal="center" vertical="center"/>
    </xf>
    <xf numFmtId="0" fontId="5" fillId="12" borderId="24" xfId="0" applyNumberFormat="1" applyFont="1" applyFill="1" applyBorder="1" applyAlignment="1">
      <alignment horizontal="center" vertical="center"/>
    </xf>
    <xf numFmtId="0" fontId="5" fillId="12" borderId="2" xfId="0" applyNumberFormat="1" applyFont="1" applyFill="1" applyBorder="1" applyAlignment="1">
      <alignment horizontal="center" vertical="center"/>
    </xf>
    <xf numFmtId="0" fontId="5" fillId="12" borderId="25" xfId="0" applyNumberFormat="1" applyFont="1" applyFill="1" applyBorder="1" applyAlignment="1">
      <alignment horizontal="center" vertical="center"/>
    </xf>
    <xf numFmtId="0" fontId="5" fillId="12" borderId="32" xfId="0" applyNumberFormat="1" applyFont="1" applyFill="1" applyBorder="1" applyAlignment="1">
      <alignment horizontal="center" vertical="center"/>
    </xf>
    <xf numFmtId="0" fontId="5" fillId="12" borderId="31" xfId="0" applyNumberFormat="1" applyFont="1" applyFill="1" applyBorder="1" applyAlignment="1">
      <alignment horizontal="center" vertical="center"/>
    </xf>
    <xf numFmtId="0" fontId="5" fillId="12" borderId="34" xfId="0" applyNumberFormat="1" applyFont="1" applyFill="1" applyBorder="1" applyAlignment="1">
      <alignment horizontal="center" vertical="center"/>
    </xf>
    <xf numFmtId="0" fontId="5" fillId="12" borderId="28" xfId="0" applyNumberFormat="1" applyFont="1" applyFill="1" applyBorder="1" applyAlignment="1">
      <alignment horizontal="center" vertical="center"/>
    </xf>
    <xf numFmtId="0" fontId="5" fillId="8" borderId="12" xfId="0" applyNumberFormat="1" applyFont="1" applyFill="1" applyBorder="1" applyAlignment="1">
      <alignment horizontal="center" vertical="center"/>
    </xf>
    <xf numFmtId="0" fontId="5" fillId="8" borderId="5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_Feuil1" xfId="1"/>
  </cellStyles>
  <dxfs count="24"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</dxfs>
  <tableStyles count="0" defaultTableStyle="TableStyleMedium2" defaultPivotStyle="PivotStyleLight16"/>
  <colors>
    <mruColors>
      <color rgb="FFCC66FF"/>
      <color rgb="FF66CCFF"/>
      <color rgb="FFFF6699"/>
      <color rgb="FF9966FF"/>
      <color rgb="FF66FF33"/>
      <color rgb="FFCCFF33"/>
      <color rgb="FF75F5FB"/>
      <color rgb="FF1DD3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>
    <tabColor rgb="FF00B0F0"/>
  </sheetPr>
  <dimension ref="A1:Q34"/>
  <sheetViews>
    <sheetView rightToLeft="1" topLeftCell="E1" workbookViewId="0">
      <pane ySplit="3" topLeftCell="A4" activePane="bottomLeft" state="frozen"/>
      <selection pane="bottomLeft" activeCell="P7" sqref="P7"/>
    </sheetView>
  </sheetViews>
  <sheetFormatPr defaultColWidth="11" defaultRowHeight="18.75" x14ac:dyDescent="0.25"/>
  <cols>
    <col min="1" max="1" width="4.375" style="25" customWidth="1"/>
    <col min="2" max="2" width="7" style="25" customWidth="1"/>
    <col min="3" max="3" width="15.375" style="25" customWidth="1"/>
    <col min="4" max="4" width="9.5" style="25" customWidth="1"/>
    <col min="5" max="5" width="9.875" style="25" customWidth="1"/>
    <col min="6" max="6" width="10.25" style="25" customWidth="1"/>
    <col min="7" max="7" width="9.75" style="25" customWidth="1"/>
    <col min="8" max="8" width="2.5" style="25" customWidth="1"/>
    <col min="9" max="9" width="9.5" style="25" customWidth="1"/>
    <col min="10" max="10" width="9.125" style="25" customWidth="1"/>
    <col min="11" max="11" width="9.25" style="25" customWidth="1"/>
    <col min="12" max="12" width="9.625" style="25" customWidth="1"/>
    <col min="13" max="13" width="2.25" style="25" customWidth="1"/>
    <col min="14" max="14" width="9.375" style="25" customWidth="1"/>
    <col min="15" max="15" width="9.25" style="25" customWidth="1"/>
    <col min="16" max="16" width="9.125" style="25" customWidth="1"/>
    <col min="17" max="17" width="9.625" style="25" customWidth="1"/>
    <col min="18" max="16384" width="11" style="25"/>
  </cols>
  <sheetData>
    <row r="1" spans="1:17" s="14" customFormat="1" ht="30.75" customHeight="1" thickTop="1" thickBot="1" x14ac:dyDescent="0.3">
      <c r="A1" s="138" t="s">
        <v>24</v>
      </c>
      <c r="B1" s="139"/>
      <c r="C1" s="139"/>
      <c r="D1" s="140"/>
      <c r="E1" s="125" t="s">
        <v>35</v>
      </c>
      <c r="F1" s="125"/>
      <c r="G1" s="124"/>
      <c r="H1" s="124"/>
      <c r="I1" s="124"/>
      <c r="J1" s="13" t="s">
        <v>15</v>
      </c>
      <c r="K1" s="87">
        <v>2</v>
      </c>
      <c r="L1" s="132" t="s">
        <v>25</v>
      </c>
      <c r="M1" s="132"/>
      <c r="N1" s="132"/>
      <c r="O1" s="118" t="s">
        <v>20</v>
      </c>
      <c r="P1" s="118"/>
      <c r="Q1" s="118"/>
    </row>
    <row r="2" spans="1:17" s="14" customFormat="1" ht="39.75" customHeight="1" thickTop="1" thickBot="1" x14ac:dyDescent="0.3">
      <c r="A2" s="135" t="s">
        <v>37</v>
      </c>
      <c r="B2" s="136"/>
      <c r="C2" s="137"/>
      <c r="D2" s="126" t="s">
        <v>4</v>
      </c>
      <c r="E2" s="127"/>
      <c r="F2" s="127"/>
      <c r="G2" s="128"/>
      <c r="H2" s="9"/>
      <c r="I2" s="129" t="s">
        <v>22</v>
      </c>
      <c r="J2" s="130"/>
      <c r="K2" s="130"/>
      <c r="L2" s="131"/>
      <c r="M2" s="10"/>
      <c r="N2" s="121" t="s">
        <v>23</v>
      </c>
      <c r="O2" s="122"/>
      <c r="P2" s="122"/>
      <c r="Q2" s="123"/>
    </row>
    <row r="3" spans="1:17" s="15" customFormat="1" ht="24" thickTop="1" thickBot="1" x14ac:dyDescent="0.3">
      <c r="A3" s="133" t="s">
        <v>21</v>
      </c>
      <c r="B3" s="134"/>
      <c r="C3" s="134"/>
      <c r="D3" s="94" t="s">
        <v>11</v>
      </c>
      <c r="E3" s="94" t="s">
        <v>12</v>
      </c>
      <c r="F3" s="94" t="s">
        <v>13</v>
      </c>
      <c r="G3" s="94" t="s">
        <v>28</v>
      </c>
      <c r="H3" s="92"/>
      <c r="I3" s="94" t="s">
        <v>11</v>
      </c>
      <c r="J3" s="94" t="s">
        <v>12</v>
      </c>
      <c r="K3" s="94" t="s">
        <v>13</v>
      </c>
      <c r="L3" s="94" t="s">
        <v>28</v>
      </c>
      <c r="M3" s="93"/>
      <c r="N3" s="95" t="s">
        <v>11</v>
      </c>
      <c r="O3" s="95" t="s">
        <v>12</v>
      </c>
      <c r="P3" s="95" t="s">
        <v>13</v>
      </c>
      <c r="Q3" s="95" t="s">
        <v>28</v>
      </c>
    </row>
    <row r="4" spans="1:17" ht="21" thickTop="1" x14ac:dyDescent="0.25">
      <c r="A4" s="8">
        <v>1</v>
      </c>
      <c r="B4" s="116" t="s">
        <v>40</v>
      </c>
      <c r="C4" s="117"/>
      <c r="D4" s="194">
        <v>12</v>
      </c>
      <c r="E4" s="195">
        <v>12</v>
      </c>
      <c r="F4" s="195">
        <v>7.25</v>
      </c>
      <c r="G4" s="196">
        <v>5</v>
      </c>
      <c r="H4" s="19"/>
      <c r="I4" s="204">
        <v>12</v>
      </c>
      <c r="J4" s="205">
        <v>12</v>
      </c>
      <c r="K4" s="205">
        <v>7.25</v>
      </c>
      <c r="L4" s="22">
        <v>5</v>
      </c>
      <c r="M4" s="83"/>
      <c r="N4" s="85"/>
      <c r="O4" s="23"/>
      <c r="P4" s="23"/>
      <c r="Q4" s="24"/>
    </row>
    <row r="5" spans="1:17" ht="20.25" x14ac:dyDescent="0.25">
      <c r="A5" s="8">
        <v>2</v>
      </c>
      <c r="B5" s="114" t="s">
        <v>41</v>
      </c>
      <c r="C5" s="115"/>
      <c r="D5" s="197">
        <v>14</v>
      </c>
      <c r="E5" s="198">
        <v>14</v>
      </c>
      <c r="F5" s="198">
        <v>8.5</v>
      </c>
      <c r="G5" s="199">
        <v>13.5</v>
      </c>
      <c r="H5" s="29"/>
      <c r="I5" s="30"/>
      <c r="J5" s="31"/>
      <c r="K5" s="31"/>
      <c r="L5" s="32"/>
      <c r="M5" s="83"/>
      <c r="N5" s="37"/>
      <c r="O5" s="33"/>
      <c r="P5" s="33"/>
      <c r="Q5" s="34"/>
    </row>
    <row r="6" spans="1:17" ht="20.25" x14ac:dyDescent="0.25">
      <c r="A6" s="8">
        <v>3</v>
      </c>
      <c r="B6" s="114" t="s">
        <v>42</v>
      </c>
      <c r="C6" s="115"/>
      <c r="D6" s="197">
        <v>12</v>
      </c>
      <c r="E6" s="198">
        <v>12</v>
      </c>
      <c r="F6" s="198">
        <v>7</v>
      </c>
      <c r="G6" s="199">
        <v>6.5</v>
      </c>
      <c r="H6" s="29"/>
      <c r="I6" s="30"/>
      <c r="J6" s="31"/>
      <c r="K6" s="35"/>
      <c r="L6" s="32"/>
      <c r="M6" s="83"/>
      <c r="N6" s="37"/>
      <c r="O6" s="33"/>
      <c r="P6" s="33"/>
      <c r="Q6" s="34"/>
    </row>
    <row r="7" spans="1:17" ht="20.25" x14ac:dyDescent="0.25">
      <c r="A7" s="8">
        <v>4</v>
      </c>
      <c r="B7" s="114" t="s">
        <v>43</v>
      </c>
      <c r="C7" s="115"/>
      <c r="D7" s="197">
        <v>16.5</v>
      </c>
      <c r="E7" s="198">
        <v>13</v>
      </c>
      <c r="F7" s="198">
        <v>12</v>
      </c>
      <c r="G7" s="199">
        <v>14</v>
      </c>
      <c r="H7" s="29"/>
      <c r="I7" s="30"/>
      <c r="J7" s="31"/>
      <c r="K7" s="31"/>
      <c r="L7" s="32"/>
      <c r="M7" s="83"/>
      <c r="N7" s="37"/>
      <c r="O7" s="33"/>
      <c r="P7" s="33"/>
      <c r="Q7" s="34"/>
    </row>
    <row r="8" spans="1:17" ht="20.25" x14ac:dyDescent="0.25">
      <c r="A8" s="8">
        <v>5</v>
      </c>
      <c r="B8" s="119" t="s">
        <v>44</v>
      </c>
      <c r="C8" s="120"/>
      <c r="D8" s="197">
        <v>12</v>
      </c>
      <c r="E8" s="198">
        <v>12</v>
      </c>
      <c r="F8" s="198">
        <v>9.75</v>
      </c>
      <c r="G8" s="199">
        <v>9</v>
      </c>
      <c r="H8" s="29"/>
      <c r="I8" s="30"/>
      <c r="J8" s="31"/>
      <c r="K8" s="31"/>
      <c r="L8" s="32"/>
      <c r="M8" s="83"/>
      <c r="N8" s="37"/>
      <c r="O8" s="33"/>
      <c r="P8" s="33"/>
      <c r="Q8" s="34"/>
    </row>
    <row r="9" spans="1:17" ht="20.25" x14ac:dyDescent="0.25">
      <c r="A9" s="8">
        <v>6</v>
      </c>
      <c r="B9" s="114" t="s">
        <v>45</v>
      </c>
      <c r="C9" s="115"/>
      <c r="D9" s="197">
        <v>17</v>
      </c>
      <c r="E9" s="198">
        <v>14</v>
      </c>
      <c r="F9" s="198">
        <v>14.5</v>
      </c>
      <c r="G9" s="199">
        <v>12.5</v>
      </c>
      <c r="H9" s="29"/>
      <c r="I9" s="30"/>
      <c r="J9" s="31"/>
      <c r="K9" s="31"/>
      <c r="L9" s="32"/>
      <c r="M9" s="83"/>
      <c r="N9" s="37"/>
      <c r="O9" s="33"/>
      <c r="P9" s="33"/>
      <c r="Q9" s="34"/>
    </row>
    <row r="10" spans="1:17" ht="20.25" x14ac:dyDescent="0.25">
      <c r="A10" s="8">
        <v>7</v>
      </c>
      <c r="B10" s="114" t="s">
        <v>46</v>
      </c>
      <c r="C10" s="115"/>
      <c r="D10" s="197">
        <v>16</v>
      </c>
      <c r="E10" s="198">
        <v>14</v>
      </c>
      <c r="F10" s="198">
        <v>15</v>
      </c>
      <c r="G10" s="199">
        <v>13.5</v>
      </c>
      <c r="H10" s="29"/>
      <c r="I10" s="30"/>
      <c r="J10" s="31"/>
      <c r="K10" s="31"/>
      <c r="L10" s="32"/>
      <c r="M10" s="83"/>
      <c r="N10" s="37"/>
      <c r="O10" s="33"/>
      <c r="P10" s="33"/>
      <c r="Q10" s="34"/>
    </row>
    <row r="11" spans="1:17" ht="21" thickBot="1" x14ac:dyDescent="0.3">
      <c r="A11" s="8">
        <v>8</v>
      </c>
      <c r="B11" s="114" t="s">
        <v>47</v>
      </c>
      <c r="C11" s="115"/>
      <c r="D11" s="197">
        <v>11.5</v>
      </c>
      <c r="E11" s="198">
        <v>11</v>
      </c>
      <c r="F11" s="198">
        <v>6.25</v>
      </c>
      <c r="G11" s="199">
        <v>8.5</v>
      </c>
      <c r="H11" s="29"/>
      <c r="I11" s="30"/>
      <c r="J11" s="31"/>
      <c r="K11" s="31"/>
      <c r="L11" s="32"/>
      <c r="M11" s="84"/>
      <c r="N11" s="37"/>
      <c r="O11" s="33"/>
      <c r="P11" s="33"/>
      <c r="Q11" s="34"/>
    </row>
    <row r="12" spans="1:17" ht="21" thickTop="1" x14ac:dyDescent="0.25">
      <c r="A12" s="8">
        <v>9</v>
      </c>
      <c r="B12" s="114" t="s">
        <v>48</v>
      </c>
      <c r="C12" s="115"/>
      <c r="D12" s="197">
        <v>13</v>
      </c>
      <c r="E12" s="198">
        <v>12</v>
      </c>
      <c r="F12" s="198">
        <v>14.5</v>
      </c>
      <c r="G12" s="199">
        <v>7.25</v>
      </c>
      <c r="H12" s="29"/>
      <c r="I12" s="30"/>
      <c r="J12" s="31"/>
      <c r="K12" s="31"/>
      <c r="L12" s="32"/>
      <c r="M12" s="36"/>
      <c r="N12" s="33"/>
      <c r="O12" s="33"/>
      <c r="P12" s="33"/>
      <c r="Q12" s="33"/>
    </row>
    <row r="13" spans="1:17" ht="20.25" x14ac:dyDescent="0.25">
      <c r="A13" s="8">
        <v>10</v>
      </c>
      <c r="B13" s="114" t="s">
        <v>49</v>
      </c>
      <c r="C13" s="115"/>
      <c r="D13" s="197">
        <v>15.5</v>
      </c>
      <c r="E13" s="198">
        <v>13</v>
      </c>
      <c r="F13" s="198">
        <v>12.25</v>
      </c>
      <c r="G13" s="199">
        <v>11.5</v>
      </c>
      <c r="H13" s="29"/>
      <c r="I13" s="30"/>
      <c r="J13" s="31"/>
      <c r="K13" s="31"/>
      <c r="L13" s="32"/>
      <c r="M13" s="38"/>
      <c r="N13" s="33"/>
      <c r="O13" s="33"/>
      <c r="P13" s="33"/>
      <c r="Q13" s="33"/>
    </row>
    <row r="14" spans="1:17" ht="20.25" x14ac:dyDescent="0.25">
      <c r="A14" s="8">
        <v>11</v>
      </c>
      <c r="B14" s="114" t="s">
        <v>50</v>
      </c>
      <c r="C14" s="115"/>
      <c r="D14" s="197">
        <v>11</v>
      </c>
      <c r="E14" s="198">
        <v>12</v>
      </c>
      <c r="F14" s="198">
        <v>5</v>
      </c>
      <c r="G14" s="199">
        <v>6.5</v>
      </c>
      <c r="H14" s="29"/>
      <c r="I14" s="30"/>
      <c r="J14" s="31"/>
      <c r="K14" s="31"/>
      <c r="L14" s="32"/>
      <c r="M14" s="38"/>
      <c r="N14" s="33"/>
      <c r="O14" s="33"/>
      <c r="P14" s="33"/>
      <c r="Q14" s="33"/>
    </row>
    <row r="15" spans="1:17" ht="20.25" x14ac:dyDescent="0.25">
      <c r="A15" s="8">
        <v>12</v>
      </c>
      <c r="B15" s="114" t="s">
        <v>51</v>
      </c>
      <c r="C15" s="115"/>
      <c r="D15" s="197">
        <v>17.5</v>
      </c>
      <c r="E15" s="198">
        <v>14</v>
      </c>
      <c r="F15" s="198">
        <v>12</v>
      </c>
      <c r="G15" s="199">
        <v>18</v>
      </c>
      <c r="H15" s="29"/>
      <c r="I15" s="30"/>
      <c r="J15" s="31"/>
      <c r="K15" s="31"/>
      <c r="L15" s="32"/>
      <c r="M15" s="38"/>
      <c r="N15" s="33"/>
      <c r="O15" s="33"/>
      <c r="P15" s="33"/>
      <c r="Q15" s="33"/>
    </row>
    <row r="16" spans="1:17" ht="20.25" x14ac:dyDescent="0.25">
      <c r="A16" s="8">
        <v>13</v>
      </c>
      <c r="B16" s="114" t="s">
        <v>52</v>
      </c>
      <c r="C16" s="115"/>
      <c r="D16" s="197">
        <v>15</v>
      </c>
      <c r="E16" s="198">
        <v>12.5</v>
      </c>
      <c r="F16" s="198">
        <v>8</v>
      </c>
      <c r="G16" s="199">
        <v>7</v>
      </c>
      <c r="H16" s="29"/>
      <c r="I16" s="30"/>
      <c r="J16" s="31"/>
      <c r="K16" s="31"/>
      <c r="L16" s="32"/>
      <c r="M16" s="38"/>
      <c r="N16" s="37"/>
      <c r="O16" s="33"/>
      <c r="P16" s="33"/>
      <c r="Q16" s="34"/>
    </row>
    <row r="17" spans="1:17" ht="20.25" x14ac:dyDescent="0.25">
      <c r="A17" s="8">
        <v>14</v>
      </c>
      <c r="B17" s="114" t="s">
        <v>53</v>
      </c>
      <c r="C17" s="115"/>
      <c r="D17" s="197">
        <v>15</v>
      </c>
      <c r="E17" s="198">
        <v>12</v>
      </c>
      <c r="F17" s="198">
        <v>9</v>
      </c>
      <c r="G17" s="199">
        <v>7.5</v>
      </c>
      <c r="H17" s="29"/>
      <c r="I17" s="30"/>
      <c r="J17" s="31"/>
      <c r="K17" s="31"/>
      <c r="L17" s="32"/>
      <c r="M17" s="38"/>
      <c r="N17" s="37"/>
      <c r="O17" s="33"/>
      <c r="P17" s="33"/>
      <c r="Q17" s="34"/>
    </row>
    <row r="18" spans="1:17" ht="20.25" x14ac:dyDescent="0.25">
      <c r="A18" s="8">
        <v>15</v>
      </c>
      <c r="B18" s="114" t="s">
        <v>54</v>
      </c>
      <c r="C18" s="115"/>
      <c r="D18" s="197">
        <v>17</v>
      </c>
      <c r="E18" s="198">
        <v>14</v>
      </c>
      <c r="F18" s="198">
        <v>14.25</v>
      </c>
      <c r="G18" s="199">
        <v>12.5</v>
      </c>
      <c r="H18" s="29"/>
      <c r="I18" s="30"/>
      <c r="J18" s="31"/>
      <c r="K18" s="31"/>
      <c r="L18" s="32"/>
      <c r="M18" s="38"/>
      <c r="N18" s="37"/>
      <c r="O18" s="33"/>
      <c r="P18" s="33"/>
      <c r="Q18" s="34"/>
    </row>
    <row r="19" spans="1:17" ht="20.25" x14ac:dyDescent="0.25">
      <c r="A19" s="8">
        <v>16</v>
      </c>
      <c r="B19" s="114" t="s">
        <v>55</v>
      </c>
      <c r="C19" s="115"/>
      <c r="D19" s="197">
        <v>16</v>
      </c>
      <c r="E19" s="198">
        <v>12.5</v>
      </c>
      <c r="F19" s="198">
        <v>11.25</v>
      </c>
      <c r="G19" s="199">
        <v>8</v>
      </c>
      <c r="H19" s="29"/>
      <c r="I19" s="30"/>
      <c r="J19" s="31"/>
      <c r="K19" s="31"/>
      <c r="L19" s="32"/>
      <c r="M19" s="38"/>
      <c r="N19" s="37"/>
      <c r="O19" s="33"/>
      <c r="P19" s="33"/>
      <c r="Q19" s="34"/>
    </row>
    <row r="20" spans="1:17" ht="20.25" x14ac:dyDescent="0.25">
      <c r="A20" s="8">
        <v>17</v>
      </c>
      <c r="B20" s="114" t="s">
        <v>56</v>
      </c>
      <c r="C20" s="115"/>
      <c r="D20" s="197">
        <v>14</v>
      </c>
      <c r="E20" s="198">
        <v>12</v>
      </c>
      <c r="F20" s="198">
        <v>9.75</v>
      </c>
      <c r="G20" s="199">
        <v>11.75</v>
      </c>
      <c r="H20" s="29"/>
      <c r="I20" s="30"/>
      <c r="J20" s="31"/>
      <c r="K20" s="31"/>
      <c r="L20" s="32"/>
      <c r="M20" s="38"/>
      <c r="N20" s="37"/>
      <c r="O20" s="33"/>
      <c r="P20" s="33"/>
      <c r="Q20" s="34"/>
    </row>
    <row r="21" spans="1:17" ht="20.25" x14ac:dyDescent="0.25">
      <c r="A21" s="8">
        <v>18</v>
      </c>
      <c r="B21" s="114" t="s">
        <v>57</v>
      </c>
      <c r="C21" s="115"/>
      <c r="D21" s="197">
        <v>15</v>
      </c>
      <c r="E21" s="198">
        <v>11.5</v>
      </c>
      <c r="F21" s="198">
        <v>14.25</v>
      </c>
      <c r="G21" s="199">
        <v>8</v>
      </c>
      <c r="H21" s="29"/>
      <c r="I21" s="30"/>
      <c r="J21" s="31"/>
      <c r="K21" s="31"/>
      <c r="L21" s="32"/>
      <c r="M21" s="38"/>
      <c r="N21" s="37"/>
      <c r="O21" s="33"/>
      <c r="P21" s="33"/>
      <c r="Q21" s="34"/>
    </row>
    <row r="22" spans="1:17" ht="20.25" x14ac:dyDescent="0.25">
      <c r="A22" s="8">
        <v>19</v>
      </c>
      <c r="B22" s="114" t="s">
        <v>58</v>
      </c>
      <c r="C22" s="115"/>
      <c r="D22" s="197">
        <v>15</v>
      </c>
      <c r="E22" s="198">
        <v>14</v>
      </c>
      <c r="F22" s="198">
        <v>12</v>
      </c>
      <c r="G22" s="199">
        <v>13</v>
      </c>
      <c r="H22" s="29"/>
      <c r="I22" s="30"/>
      <c r="J22" s="31"/>
      <c r="K22" s="31"/>
      <c r="L22" s="32"/>
      <c r="M22" s="38"/>
      <c r="N22" s="37"/>
      <c r="O22" s="33"/>
      <c r="P22" s="33"/>
      <c r="Q22" s="34"/>
    </row>
    <row r="23" spans="1:17" ht="20.25" x14ac:dyDescent="0.25">
      <c r="A23" s="8">
        <v>20</v>
      </c>
      <c r="B23" s="114" t="s">
        <v>59</v>
      </c>
      <c r="C23" s="115"/>
      <c r="D23" s="197">
        <v>13.5</v>
      </c>
      <c r="E23" s="198">
        <v>12</v>
      </c>
      <c r="F23" s="198">
        <v>14.75</v>
      </c>
      <c r="G23" s="199">
        <v>11</v>
      </c>
      <c r="H23" s="29"/>
      <c r="I23" s="30"/>
      <c r="J23" s="31"/>
      <c r="K23" s="31"/>
      <c r="L23" s="32"/>
      <c r="M23" s="38"/>
      <c r="N23" s="37"/>
      <c r="O23" s="33"/>
      <c r="P23" s="33"/>
      <c r="Q23" s="34"/>
    </row>
    <row r="24" spans="1:17" ht="20.25" x14ac:dyDescent="0.25">
      <c r="A24" s="8">
        <v>21</v>
      </c>
      <c r="B24" s="114" t="s">
        <v>60</v>
      </c>
      <c r="C24" s="115"/>
      <c r="D24" s="197">
        <v>17.5</v>
      </c>
      <c r="E24" s="198">
        <v>14</v>
      </c>
      <c r="F24" s="198">
        <v>17.5</v>
      </c>
      <c r="G24" s="199">
        <v>16.5</v>
      </c>
      <c r="H24" s="29"/>
      <c r="I24" s="30"/>
      <c r="J24" s="31"/>
      <c r="K24" s="31"/>
      <c r="L24" s="32"/>
      <c r="M24" s="38"/>
      <c r="N24" s="37"/>
      <c r="O24" s="33"/>
      <c r="P24" s="33"/>
      <c r="Q24" s="34"/>
    </row>
    <row r="25" spans="1:17" ht="20.25" x14ac:dyDescent="0.25">
      <c r="A25" s="8">
        <v>22</v>
      </c>
      <c r="B25" s="114" t="s">
        <v>61</v>
      </c>
      <c r="C25" s="115"/>
      <c r="D25" s="197">
        <v>17.5</v>
      </c>
      <c r="E25" s="198">
        <v>14</v>
      </c>
      <c r="F25" s="198">
        <v>17</v>
      </c>
      <c r="G25" s="199">
        <v>16</v>
      </c>
      <c r="H25" s="29"/>
      <c r="I25" s="30"/>
      <c r="J25" s="31"/>
      <c r="K25" s="31"/>
      <c r="L25" s="32"/>
      <c r="M25" s="38"/>
      <c r="N25" s="37"/>
      <c r="O25" s="33"/>
      <c r="P25" s="33"/>
      <c r="Q25" s="34"/>
    </row>
    <row r="26" spans="1:17" ht="20.25" x14ac:dyDescent="0.25">
      <c r="A26" s="8">
        <v>23</v>
      </c>
      <c r="B26" s="114" t="s">
        <v>62</v>
      </c>
      <c r="C26" s="115"/>
      <c r="D26" s="197">
        <v>16</v>
      </c>
      <c r="E26" s="198">
        <v>12</v>
      </c>
      <c r="F26" s="198">
        <v>10.75</v>
      </c>
      <c r="G26" s="199">
        <v>13</v>
      </c>
      <c r="H26" s="29"/>
      <c r="I26" s="30"/>
      <c r="J26" s="31"/>
      <c r="K26" s="31"/>
      <c r="L26" s="32"/>
      <c r="M26" s="38"/>
      <c r="N26" s="37"/>
      <c r="O26" s="33"/>
      <c r="P26" s="33"/>
      <c r="Q26" s="34"/>
    </row>
    <row r="27" spans="1:17" ht="20.25" x14ac:dyDescent="0.25">
      <c r="A27" s="8">
        <v>24</v>
      </c>
      <c r="B27" s="114" t="s">
        <v>63</v>
      </c>
      <c r="C27" s="115"/>
      <c r="D27" s="197">
        <v>12.5</v>
      </c>
      <c r="E27" s="198">
        <v>10</v>
      </c>
      <c r="F27" s="198">
        <v>8.75</v>
      </c>
      <c r="G27" s="199">
        <v>5.75</v>
      </c>
      <c r="H27" s="29"/>
      <c r="I27" s="30"/>
      <c r="J27" s="31"/>
      <c r="K27" s="31"/>
      <c r="L27" s="32"/>
      <c r="M27" s="38"/>
      <c r="N27" s="37"/>
      <c r="O27" s="33"/>
      <c r="P27" s="33"/>
      <c r="Q27" s="34"/>
    </row>
    <row r="28" spans="1:17" ht="20.25" x14ac:dyDescent="0.25">
      <c r="A28" s="8">
        <v>25</v>
      </c>
      <c r="B28" s="114" t="s">
        <v>64</v>
      </c>
      <c r="C28" s="115"/>
      <c r="D28" s="197">
        <v>15.5</v>
      </c>
      <c r="E28" s="198">
        <v>13</v>
      </c>
      <c r="F28" s="198">
        <v>10.5</v>
      </c>
      <c r="G28" s="199">
        <v>10</v>
      </c>
      <c r="H28" s="39"/>
      <c r="I28" s="40"/>
      <c r="J28" s="41"/>
      <c r="K28" s="41"/>
      <c r="L28" s="42"/>
      <c r="M28" s="43"/>
      <c r="N28" s="37"/>
      <c r="O28" s="33"/>
      <c r="P28" s="33"/>
      <c r="Q28" s="34"/>
    </row>
    <row r="29" spans="1:17" ht="20.25" x14ac:dyDescent="0.25">
      <c r="A29" s="8">
        <v>26</v>
      </c>
      <c r="B29" s="114" t="s">
        <v>65</v>
      </c>
      <c r="C29" s="115"/>
      <c r="D29" s="197">
        <v>13</v>
      </c>
      <c r="E29" s="198">
        <v>11.5</v>
      </c>
      <c r="F29" s="198">
        <v>10.25</v>
      </c>
      <c r="G29" s="199">
        <v>9.5</v>
      </c>
      <c r="H29" s="44"/>
      <c r="I29" s="31"/>
      <c r="J29" s="31"/>
      <c r="K29" s="31"/>
      <c r="L29" s="31"/>
      <c r="M29" s="45"/>
      <c r="N29" s="37"/>
      <c r="O29" s="33"/>
      <c r="P29" s="33"/>
      <c r="Q29" s="34"/>
    </row>
    <row r="30" spans="1:17" ht="20.25" x14ac:dyDescent="0.25">
      <c r="A30" s="8">
        <v>27</v>
      </c>
      <c r="B30" s="114" t="s">
        <v>66</v>
      </c>
      <c r="C30" s="115"/>
      <c r="D30" s="197">
        <v>12</v>
      </c>
      <c r="E30" s="198">
        <v>11.5</v>
      </c>
      <c r="F30" s="198">
        <v>6.5</v>
      </c>
      <c r="G30" s="199">
        <v>4</v>
      </c>
      <c r="H30" s="44"/>
      <c r="I30" s="31"/>
      <c r="J30" s="31"/>
      <c r="K30" s="31"/>
      <c r="L30" s="31"/>
      <c r="M30" s="45"/>
      <c r="N30" s="37"/>
      <c r="O30" s="33"/>
      <c r="P30" s="33"/>
      <c r="Q30" s="34"/>
    </row>
    <row r="31" spans="1:17" ht="20.25" x14ac:dyDescent="0.25">
      <c r="A31" s="8">
        <v>28</v>
      </c>
      <c r="B31" s="114" t="s">
        <v>67</v>
      </c>
      <c r="C31" s="115"/>
      <c r="D31" s="197">
        <v>12.5</v>
      </c>
      <c r="E31" s="198">
        <v>10.5</v>
      </c>
      <c r="F31" s="198">
        <v>6.5</v>
      </c>
      <c r="G31" s="199">
        <v>8</v>
      </c>
      <c r="H31" s="44"/>
      <c r="I31" s="31"/>
      <c r="J31" s="31"/>
      <c r="K31" s="31"/>
      <c r="L31" s="31"/>
      <c r="M31" s="45"/>
      <c r="N31" s="37"/>
      <c r="O31" s="33"/>
      <c r="P31" s="33"/>
      <c r="Q31" s="34"/>
    </row>
    <row r="32" spans="1:17" ht="20.25" x14ac:dyDescent="0.25">
      <c r="A32" s="8">
        <v>29</v>
      </c>
      <c r="B32" s="141" t="s">
        <v>68</v>
      </c>
      <c r="C32" s="142"/>
      <c r="D32" s="200">
        <v>12.5</v>
      </c>
      <c r="E32" s="201">
        <v>12</v>
      </c>
      <c r="F32" s="201">
        <v>8.5</v>
      </c>
      <c r="G32" s="202">
        <v>6.5</v>
      </c>
      <c r="H32" s="49"/>
      <c r="I32" s="41"/>
      <c r="J32" s="41"/>
      <c r="K32" s="41"/>
      <c r="L32" s="41"/>
      <c r="M32" s="50"/>
      <c r="N32" s="51"/>
      <c r="O32" s="52"/>
      <c r="P32" s="52"/>
      <c r="Q32" s="53"/>
    </row>
    <row r="33" spans="1:17" ht="21" thickBot="1" x14ac:dyDescent="0.3">
      <c r="A33" s="8">
        <v>30</v>
      </c>
      <c r="B33" s="143" t="s">
        <v>69</v>
      </c>
      <c r="C33" s="114"/>
      <c r="D33" s="54">
        <v>13</v>
      </c>
      <c r="E33" s="55">
        <v>11</v>
      </c>
      <c r="F33" s="55">
        <v>7.25</v>
      </c>
      <c r="G33" s="203">
        <v>6.25</v>
      </c>
      <c r="H33" s="44"/>
      <c r="I33" s="31"/>
      <c r="J33" s="31"/>
      <c r="K33" s="31"/>
      <c r="L33" s="31"/>
      <c r="M33" s="45"/>
      <c r="N33" s="56"/>
      <c r="O33" s="57"/>
      <c r="P33" s="57"/>
      <c r="Q33" s="58"/>
    </row>
    <row r="34" spans="1:17" ht="19.5" thickTop="1" x14ac:dyDescent="0.25"/>
  </sheetData>
  <mergeCells count="40">
    <mergeCell ref="B29:C29"/>
    <mergeCell ref="B30:C30"/>
    <mergeCell ref="B31:C31"/>
    <mergeCell ref="B32:C32"/>
    <mergeCell ref="B33:C33"/>
    <mergeCell ref="O1:Q1"/>
    <mergeCell ref="B9:C9"/>
    <mergeCell ref="B8:C8"/>
    <mergeCell ref="B7:C7"/>
    <mergeCell ref="B6:C6"/>
    <mergeCell ref="B5:C5"/>
    <mergeCell ref="N2:Q2"/>
    <mergeCell ref="G1:I1"/>
    <mergeCell ref="E1:F1"/>
    <mergeCell ref="D2:G2"/>
    <mergeCell ref="I2:L2"/>
    <mergeCell ref="L1:N1"/>
    <mergeCell ref="A3:C3"/>
    <mergeCell ref="A2:C2"/>
    <mergeCell ref="A1:D1"/>
    <mergeCell ref="B28:C28"/>
    <mergeCell ref="B27:C27"/>
    <mergeCell ref="B26:C26"/>
    <mergeCell ref="B25:C25"/>
    <mergeCell ref="B24:C24"/>
    <mergeCell ref="B23:C23"/>
    <mergeCell ref="B22:C22"/>
    <mergeCell ref="B21:C21"/>
    <mergeCell ref="B20:C20"/>
    <mergeCell ref="B19:C19"/>
    <mergeCell ref="B18:C18"/>
    <mergeCell ref="B4:C4"/>
    <mergeCell ref="B17:C17"/>
    <mergeCell ref="B16:C16"/>
    <mergeCell ref="B15:C15"/>
    <mergeCell ref="B14:C14"/>
    <mergeCell ref="B13:C13"/>
    <mergeCell ref="B12:C12"/>
    <mergeCell ref="B11:C11"/>
    <mergeCell ref="B10:C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Q35"/>
  <sheetViews>
    <sheetView rightToLeft="1" workbookViewId="0">
      <pane ySplit="3" topLeftCell="A28" activePane="bottomLeft" state="frozen"/>
      <selection pane="bottomLeft" activeCell="I46" sqref="I46"/>
    </sheetView>
  </sheetViews>
  <sheetFormatPr defaultColWidth="11" defaultRowHeight="18.75" x14ac:dyDescent="0.25"/>
  <cols>
    <col min="1" max="1" width="4.375" style="25" customWidth="1"/>
    <col min="2" max="2" width="7" style="25" customWidth="1"/>
    <col min="3" max="3" width="15.375" style="25" customWidth="1"/>
    <col min="4" max="4" width="9.5" style="25" customWidth="1"/>
    <col min="5" max="5" width="9.875" style="25" customWidth="1"/>
    <col min="6" max="6" width="10.25" style="25" customWidth="1"/>
    <col min="7" max="7" width="9.75" style="25" customWidth="1"/>
    <col min="8" max="8" width="2.5" style="25" customWidth="1"/>
    <col min="9" max="9" width="9.5" style="25" customWidth="1"/>
    <col min="10" max="10" width="9.125" style="25" customWidth="1"/>
    <col min="11" max="11" width="9.25" style="25" customWidth="1"/>
    <col min="12" max="12" width="9.625" style="25" customWidth="1"/>
    <col min="13" max="13" width="2.25" style="25" customWidth="1"/>
    <col min="14" max="14" width="9.375" style="25" customWidth="1"/>
    <col min="15" max="15" width="9.25" style="25" customWidth="1"/>
    <col min="16" max="16" width="9.125" style="25" customWidth="1"/>
    <col min="17" max="17" width="9.625" style="25" customWidth="1"/>
    <col min="18" max="16384" width="11" style="25"/>
  </cols>
  <sheetData>
    <row r="1" spans="1:17" s="14" customFormat="1" ht="30.75" customHeight="1" thickTop="1" thickBot="1" x14ac:dyDescent="0.3">
      <c r="A1" s="89" t="s">
        <v>24</v>
      </c>
      <c r="B1" s="90"/>
      <c r="C1" s="91"/>
      <c r="D1" s="88"/>
      <c r="E1" s="152" t="s">
        <v>36</v>
      </c>
      <c r="F1" s="153"/>
      <c r="G1" s="124"/>
      <c r="H1" s="124"/>
      <c r="I1" s="124"/>
      <c r="J1" s="13" t="s">
        <v>15</v>
      </c>
      <c r="K1" s="11">
        <v>2</v>
      </c>
      <c r="L1" s="132" t="s">
        <v>25</v>
      </c>
      <c r="M1" s="132"/>
      <c r="N1" s="132"/>
      <c r="O1" s="118" t="s">
        <v>20</v>
      </c>
      <c r="P1" s="118"/>
      <c r="Q1" s="118"/>
    </row>
    <row r="2" spans="1:17" s="14" customFormat="1" ht="39.75" customHeight="1" thickTop="1" thickBot="1" x14ac:dyDescent="0.3">
      <c r="A2" s="149" t="s">
        <v>38</v>
      </c>
      <c r="B2" s="150"/>
      <c r="C2" s="151"/>
      <c r="D2" s="126" t="s">
        <v>4</v>
      </c>
      <c r="E2" s="127"/>
      <c r="F2" s="127"/>
      <c r="G2" s="128"/>
      <c r="H2" s="9"/>
      <c r="I2" s="129" t="s">
        <v>22</v>
      </c>
      <c r="J2" s="130"/>
      <c r="K2" s="130"/>
      <c r="L2" s="131"/>
      <c r="M2" s="10"/>
      <c r="N2" s="121" t="s">
        <v>23</v>
      </c>
      <c r="O2" s="122"/>
      <c r="P2" s="122"/>
      <c r="Q2" s="123"/>
    </row>
    <row r="3" spans="1:17" s="15" customFormat="1" ht="24" thickTop="1" thickBot="1" x14ac:dyDescent="0.3">
      <c r="A3" s="133" t="s">
        <v>21</v>
      </c>
      <c r="B3" s="134"/>
      <c r="C3" s="154"/>
      <c r="D3" s="98" t="s">
        <v>11</v>
      </c>
      <c r="E3" s="99" t="s">
        <v>12</v>
      </c>
      <c r="F3" s="99" t="s">
        <v>13</v>
      </c>
      <c r="G3" s="100" t="s">
        <v>28</v>
      </c>
      <c r="H3" s="96"/>
      <c r="I3" s="99" t="s">
        <v>11</v>
      </c>
      <c r="J3" s="99" t="s">
        <v>12</v>
      </c>
      <c r="K3" s="99" t="s">
        <v>13</v>
      </c>
      <c r="L3" s="99" t="s">
        <v>28</v>
      </c>
      <c r="M3" s="97"/>
      <c r="N3" s="106" t="s">
        <v>11</v>
      </c>
      <c r="O3" s="106" t="s">
        <v>12</v>
      </c>
      <c r="P3" s="106" t="s">
        <v>13</v>
      </c>
      <c r="Q3" s="107" t="s">
        <v>28</v>
      </c>
    </row>
    <row r="4" spans="1:17" ht="21" thickTop="1" x14ac:dyDescent="0.25">
      <c r="A4" s="8">
        <v>1</v>
      </c>
      <c r="B4" s="155" t="s">
        <v>70</v>
      </c>
      <c r="C4" s="156" t="s">
        <v>70</v>
      </c>
      <c r="D4" s="16"/>
      <c r="E4" s="17"/>
      <c r="F4" s="17"/>
      <c r="G4" s="18"/>
      <c r="H4" s="19"/>
      <c r="I4" s="20"/>
      <c r="J4" s="21"/>
      <c r="K4" s="21"/>
      <c r="L4" s="22"/>
      <c r="M4" s="83"/>
      <c r="N4" s="85"/>
      <c r="O4" s="23"/>
      <c r="P4" s="23"/>
      <c r="Q4" s="24"/>
    </row>
    <row r="5" spans="1:17" ht="20.25" x14ac:dyDescent="0.25">
      <c r="A5" s="8">
        <v>2</v>
      </c>
      <c r="B5" s="146" t="s">
        <v>71</v>
      </c>
      <c r="C5" s="147" t="s">
        <v>71</v>
      </c>
      <c r="D5" s="26"/>
      <c r="E5" s="27"/>
      <c r="F5" s="27"/>
      <c r="G5" s="28"/>
      <c r="H5" s="29"/>
      <c r="I5" s="30"/>
      <c r="J5" s="31"/>
      <c r="K5" s="31"/>
      <c r="L5" s="32"/>
      <c r="M5" s="83"/>
      <c r="N5" s="37"/>
      <c r="O5" s="33"/>
      <c r="P5" s="33"/>
      <c r="Q5" s="34"/>
    </row>
    <row r="6" spans="1:17" ht="20.25" x14ac:dyDescent="0.25">
      <c r="A6" s="8">
        <v>3</v>
      </c>
      <c r="B6" s="146" t="s">
        <v>72</v>
      </c>
      <c r="C6" s="147" t="s">
        <v>72</v>
      </c>
      <c r="D6" s="26"/>
      <c r="E6" s="27"/>
      <c r="F6" s="27"/>
      <c r="G6" s="28"/>
      <c r="H6" s="29"/>
      <c r="I6" s="30"/>
      <c r="J6" s="31"/>
      <c r="K6" s="35"/>
      <c r="L6" s="32"/>
      <c r="M6" s="83"/>
      <c r="N6" s="37"/>
      <c r="O6" s="33"/>
      <c r="P6" s="33"/>
      <c r="Q6" s="34"/>
    </row>
    <row r="7" spans="1:17" ht="20.25" x14ac:dyDescent="0.25">
      <c r="A7" s="8">
        <v>4</v>
      </c>
      <c r="B7" s="146" t="s">
        <v>73</v>
      </c>
      <c r="C7" s="147" t="s">
        <v>73</v>
      </c>
      <c r="D7" s="26"/>
      <c r="E7" s="27"/>
      <c r="F7" s="27"/>
      <c r="G7" s="28"/>
      <c r="H7" s="29"/>
      <c r="I7" s="30"/>
      <c r="J7" s="31"/>
      <c r="K7" s="31"/>
      <c r="L7" s="32"/>
      <c r="M7" s="83"/>
      <c r="N7" s="37"/>
      <c r="O7" s="33"/>
      <c r="P7" s="33"/>
      <c r="Q7" s="34"/>
    </row>
    <row r="8" spans="1:17" ht="20.25" x14ac:dyDescent="0.25">
      <c r="A8" s="8">
        <v>5</v>
      </c>
      <c r="B8" s="157" t="s">
        <v>74</v>
      </c>
      <c r="C8" s="158" t="s">
        <v>74</v>
      </c>
      <c r="D8" s="26"/>
      <c r="E8" s="27"/>
      <c r="F8" s="27"/>
      <c r="G8" s="28"/>
      <c r="H8" s="29"/>
      <c r="I8" s="30"/>
      <c r="J8" s="31"/>
      <c r="K8" s="31"/>
      <c r="L8" s="32"/>
      <c r="M8" s="83"/>
      <c r="N8" s="37"/>
      <c r="O8" s="33"/>
      <c r="P8" s="33"/>
      <c r="Q8" s="34"/>
    </row>
    <row r="9" spans="1:17" ht="20.25" x14ac:dyDescent="0.25">
      <c r="A9" s="8">
        <v>6</v>
      </c>
      <c r="B9" s="146" t="s">
        <v>75</v>
      </c>
      <c r="C9" s="147" t="s">
        <v>75</v>
      </c>
      <c r="D9" s="26"/>
      <c r="E9" s="27"/>
      <c r="F9" s="27"/>
      <c r="G9" s="28"/>
      <c r="H9" s="29"/>
      <c r="I9" s="30"/>
      <c r="J9" s="31"/>
      <c r="K9" s="31"/>
      <c r="L9" s="32"/>
      <c r="M9" s="83"/>
      <c r="N9" s="37"/>
      <c r="O9" s="33"/>
      <c r="P9" s="33"/>
      <c r="Q9" s="34"/>
    </row>
    <row r="10" spans="1:17" ht="20.25" x14ac:dyDescent="0.25">
      <c r="A10" s="8">
        <v>7</v>
      </c>
      <c r="B10" s="146" t="s">
        <v>76</v>
      </c>
      <c r="C10" s="147" t="s">
        <v>76</v>
      </c>
      <c r="D10" s="26"/>
      <c r="E10" s="27"/>
      <c r="F10" s="27"/>
      <c r="G10" s="28"/>
      <c r="H10" s="29"/>
      <c r="I10" s="30"/>
      <c r="J10" s="31"/>
      <c r="K10" s="31"/>
      <c r="L10" s="32"/>
      <c r="M10" s="83"/>
      <c r="N10" s="37"/>
      <c r="O10" s="33"/>
      <c r="P10" s="33"/>
      <c r="Q10" s="34"/>
    </row>
    <row r="11" spans="1:17" ht="21" thickBot="1" x14ac:dyDescent="0.3">
      <c r="A11" s="8">
        <v>8</v>
      </c>
      <c r="B11" s="146" t="s">
        <v>77</v>
      </c>
      <c r="C11" s="147" t="s">
        <v>77</v>
      </c>
      <c r="D11" s="26"/>
      <c r="E11" s="27"/>
      <c r="F11" s="27"/>
      <c r="G11" s="28"/>
      <c r="H11" s="29"/>
      <c r="I11" s="30"/>
      <c r="J11" s="31"/>
      <c r="K11" s="31"/>
      <c r="L11" s="32"/>
      <c r="M11" s="84"/>
      <c r="N11" s="37"/>
      <c r="O11" s="33"/>
      <c r="P11" s="33"/>
      <c r="Q11" s="34"/>
    </row>
    <row r="12" spans="1:17" ht="21" thickTop="1" x14ac:dyDescent="0.25">
      <c r="A12" s="8">
        <v>9</v>
      </c>
      <c r="B12" s="146" t="s">
        <v>78</v>
      </c>
      <c r="C12" s="147" t="s">
        <v>78</v>
      </c>
      <c r="D12" s="26"/>
      <c r="E12" s="27"/>
      <c r="F12" s="27"/>
      <c r="G12" s="28"/>
      <c r="H12" s="29"/>
      <c r="I12" s="30"/>
      <c r="J12" s="31"/>
      <c r="K12" s="31"/>
      <c r="L12" s="32"/>
      <c r="M12" s="36"/>
      <c r="N12" s="37"/>
      <c r="O12" s="33"/>
      <c r="P12" s="33"/>
      <c r="Q12" s="34"/>
    </row>
    <row r="13" spans="1:17" ht="20.25" x14ac:dyDescent="0.25">
      <c r="A13" s="8">
        <v>10</v>
      </c>
      <c r="B13" s="146" t="s">
        <v>79</v>
      </c>
      <c r="C13" s="147" t="s">
        <v>79</v>
      </c>
      <c r="D13" s="26"/>
      <c r="E13" s="27"/>
      <c r="F13" s="27"/>
      <c r="G13" s="28"/>
      <c r="H13" s="29"/>
      <c r="I13" s="30"/>
      <c r="J13" s="31"/>
      <c r="K13" s="31"/>
      <c r="L13" s="32"/>
      <c r="M13" s="38"/>
      <c r="N13" s="37"/>
      <c r="O13" s="33"/>
      <c r="P13" s="33"/>
      <c r="Q13" s="34"/>
    </row>
    <row r="14" spans="1:17" ht="20.25" x14ac:dyDescent="0.25">
      <c r="A14" s="8">
        <v>11</v>
      </c>
      <c r="B14" s="146" t="s">
        <v>80</v>
      </c>
      <c r="C14" s="147" t="s">
        <v>80</v>
      </c>
      <c r="D14" s="26"/>
      <c r="E14" s="27"/>
      <c r="F14" s="27"/>
      <c r="G14" s="28"/>
      <c r="H14" s="29"/>
      <c r="I14" s="30"/>
      <c r="J14" s="31"/>
      <c r="K14" s="31"/>
      <c r="L14" s="32"/>
      <c r="M14" s="38"/>
      <c r="N14" s="37"/>
      <c r="O14" s="33"/>
      <c r="P14" s="33"/>
      <c r="Q14" s="34"/>
    </row>
    <row r="15" spans="1:17" ht="20.25" x14ac:dyDescent="0.25">
      <c r="A15" s="8">
        <v>12</v>
      </c>
      <c r="B15" s="146" t="s">
        <v>81</v>
      </c>
      <c r="C15" s="147" t="s">
        <v>81</v>
      </c>
      <c r="D15" s="26"/>
      <c r="E15" s="27"/>
      <c r="F15" s="27"/>
      <c r="G15" s="28"/>
      <c r="H15" s="29"/>
      <c r="I15" s="30"/>
      <c r="J15" s="31"/>
      <c r="K15" s="31"/>
      <c r="L15" s="32"/>
      <c r="M15" s="38"/>
      <c r="N15" s="37"/>
      <c r="O15" s="33"/>
      <c r="P15" s="33"/>
      <c r="Q15" s="34"/>
    </row>
    <row r="16" spans="1:17" ht="20.25" x14ac:dyDescent="0.25">
      <c r="A16" s="8">
        <v>13</v>
      </c>
      <c r="B16" s="146" t="s">
        <v>82</v>
      </c>
      <c r="C16" s="147" t="s">
        <v>82</v>
      </c>
      <c r="D16" s="26"/>
      <c r="E16" s="27"/>
      <c r="F16" s="27"/>
      <c r="G16" s="28"/>
      <c r="H16" s="29"/>
      <c r="I16" s="30"/>
      <c r="J16" s="31"/>
      <c r="K16" s="31"/>
      <c r="L16" s="32"/>
      <c r="M16" s="38"/>
      <c r="N16" s="37"/>
      <c r="O16" s="33"/>
      <c r="P16" s="33"/>
      <c r="Q16" s="34"/>
    </row>
    <row r="17" spans="1:17" ht="20.25" x14ac:dyDescent="0.25">
      <c r="A17" s="8">
        <v>14</v>
      </c>
      <c r="B17" s="146" t="s">
        <v>83</v>
      </c>
      <c r="C17" s="147" t="s">
        <v>83</v>
      </c>
      <c r="D17" s="26"/>
      <c r="E17" s="27"/>
      <c r="F17" s="27"/>
      <c r="G17" s="28"/>
      <c r="H17" s="29"/>
      <c r="I17" s="30"/>
      <c r="J17" s="31"/>
      <c r="K17" s="31"/>
      <c r="L17" s="32"/>
      <c r="M17" s="38"/>
      <c r="N17" s="37"/>
      <c r="O17" s="33"/>
      <c r="P17" s="33"/>
      <c r="Q17" s="34"/>
    </row>
    <row r="18" spans="1:17" ht="20.25" x14ac:dyDescent="0.25">
      <c r="A18" s="8">
        <v>15</v>
      </c>
      <c r="B18" s="146" t="s">
        <v>84</v>
      </c>
      <c r="C18" s="147" t="s">
        <v>84</v>
      </c>
      <c r="D18" s="26"/>
      <c r="E18" s="27"/>
      <c r="F18" s="27"/>
      <c r="G18" s="28"/>
      <c r="H18" s="29"/>
      <c r="I18" s="30"/>
      <c r="J18" s="31"/>
      <c r="K18" s="31"/>
      <c r="L18" s="32"/>
      <c r="M18" s="38"/>
      <c r="N18" s="37"/>
      <c r="O18" s="33"/>
      <c r="P18" s="33"/>
      <c r="Q18" s="34"/>
    </row>
    <row r="19" spans="1:17" ht="20.25" x14ac:dyDescent="0.25">
      <c r="A19" s="8">
        <v>16</v>
      </c>
      <c r="B19" s="146" t="s">
        <v>85</v>
      </c>
      <c r="C19" s="147" t="s">
        <v>85</v>
      </c>
      <c r="D19" s="26"/>
      <c r="E19" s="27"/>
      <c r="F19" s="27"/>
      <c r="G19" s="28"/>
      <c r="H19" s="29"/>
      <c r="I19" s="30"/>
      <c r="J19" s="31"/>
      <c r="K19" s="31"/>
      <c r="L19" s="32"/>
      <c r="M19" s="38"/>
      <c r="N19" s="37"/>
      <c r="O19" s="33"/>
      <c r="P19" s="33"/>
      <c r="Q19" s="34"/>
    </row>
    <row r="20" spans="1:17" ht="20.25" x14ac:dyDescent="0.25">
      <c r="A20" s="8">
        <v>17</v>
      </c>
      <c r="B20" s="146" t="s">
        <v>86</v>
      </c>
      <c r="C20" s="147" t="s">
        <v>86</v>
      </c>
      <c r="D20" s="26"/>
      <c r="E20" s="27"/>
      <c r="F20" s="27"/>
      <c r="G20" s="28"/>
      <c r="H20" s="29"/>
      <c r="I20" s="30"/>
      <c r="J20" s="31"/>
      <c r="K20" s="31"/>
      <c r="L20" s="32"/>
      <c r="M20" s="38"/>
      <c r="N20" s="37"/>
      <c r="O20" s="33"/>
      <c r="P20" s="33"/>
      <c r="Q20" s="34"/>
    </row>
    <row r="21" spans="1:17" ht="20.25" x14ac:dyDescent="0.25">
      <c r="A21" s="8">
        <v>18</v>
      </c>
      <c r="B21" s="146" t="s">
        <v>87</v>
      </c>
      <c r="C21" s="147" t="s">
        <v>87</v>
      </c>
      <c r="D21" s="26"/>
      <c r="E21" s="27"/>
      <c r="F21" s="27"/>
      <c r="G21" s="28"/>
      <c r="H21" s="29"/>
      <c r="I21" s="30"/>
      <c r="J21" s="31"/>
      <c r="K21" s="31"/>
      <c r="L21" s="32"/>
      <c r="M21" s="38"/>
      <c r="N21" s="37"/>
      <c r="O21" s="33"/>
      <c r="P21" s="33"/>
      <c r="Q21" s="34"/>
    </row>
    <row r="22" spans="1:17" ht="20.25" x14ac:dyDescent="0.25">
      <c r="A22" s="8">
        <v>19</v>
      </c>
      <c r="B22" s="146" t="s">
        <v>88</v>
      </c>
      <c r="C22" s="147" t="s">
        <v>88</v>
      </c>
      <c r="D22" s="26"/>
      <c r="E22" s="27"/>
      <c r="F22" s="27"/>
      <c r="G22" s="28"/>
      <c r="H22" s="29"/>
      <c r="I22" s="30"/>
      <c r="J22" s="31"/>
      <c r="K22" s="31"/>
      <c r="L22" s="32"/>
      <c r="M22" s="38"/>
      <c r="N22" s="37"/>
      <c r="O22" s="33"/>
      <c r="P22" s="33"/>
      <c r="Q22" s="34"/>
    </row>
    <row r="23" spans="1:17" ht="20.25" x14ac:dyDescent="0.25">
      <c r="A23" s="8">
        <v>20</v>
      </c>
      <c r="B23" s="146" t="s">
        <v>89</v>
      </c>
      <c r="C23" s="147" t="s">
        <v>89</v>
      </c>
      <c r="D23" s="26"/>
      <c r="E23" s="27"/>
      <c r="F23" s="27"/>
      <c r="G23" s="28"/>
      <c r="H23" s="29"/>
      <c r="I23" s="30"/>
      <c r="J23" s="31"/>
      <c r="K23" s="31"/>
      <c r="L23" s="32"/>
      <c r="M23" s="38"/>
      <c r="N23" s="33"/>
      <c r="O23" s="33"/>
      <c r="P23" s="33"/>
      <c r="Q23" s="33"/>
    </row>
    <row r="24" spans="1:17" ht="20.25" x14ac:dyDescent="0.25">
      <c r="A24" s="8">
        <v>21</v>
      </c>
      <c r="B24" s="146" t="s">
        <v>90</v>
      </c>
      <c r="C24" s="147" t="s">
        <v>90</v>
      </c>
      <c r="D24" s="26"/>
      <c r="E24" s="27"/>
      <c r="F24" s="27"/>
      <c r="G24" s="28"/>
      <c r="H24" s="29"/>
      <c r="I24" s="30"/>
      <c r="J24" s="31"/>
      <c r="K24" s="31"/>
      <c r="L24" s="32"/>
      <c r="M24" s="38"/>
      <c r="N24" s="33"/>
      <c r="O24" s="33"/>
      <c r="P24" s="33"/>
      <c r="Q24" s="33"/>
    </row>
    <row r="25" spans="1:17" ht="20.25" x14ac:dyDescent="0.25">
      <c r="A25" s="8">
        <v>22</v>
      </c>
      <c r="B25" s="146" t="s">
        <v>91</v>
      </c>
      <c r="C25" s="147" t="s">
        <v>91</v>
      </c>
      <c r="D25" s="26"/>
      <c r="E25" s="27"/>
      <c r="F25" s="27"/>
      <c r="G25" s="28"/>
      <c r="H25" s="29"/>
      <c r="I25" s="30"/>
      <c r="J25" s="31"/>
      <c r="K25" s="31"/>
      <c r="L25" s="32"/>
      <c r="M25" s="38"/>
      <c r="N25" s="33"/>
      <c r="O25" s="33"/>
      <c r="P25" s="33"/>
      <c r="Q25" s="33"/>
    </row>
    <row r="26" spans="1:17" ht="20.25" x14ac:dyDescent="0.25">
      <c r="A26" s="8">
        <v>23</v>
      </c>
      <c r="B26" s="146" t="s">
        <v>92</v>
      </c>
      <c r="C26" s="147" t="s">
        <v>92</v>
      </c>
      <c r="D26" s="26"/>
      <c r="E26" s="27"/>
      <c r="F26" s="27"/>
      <c r="G26" s="28"/>
      <c r="H26" s="29"/>
      <c r="I26" s="30"/>
      <c r="J26" s="31"/>
      <c r="K26" s="31"/>
      <c r="L26" s="32"/>
      <c r="M26" s="38"/>
      <c r="N26" s="33"/>
      <c r="O26" s="33"/>
      <c r="P26" s="33"/>
      <c r="Q26" s="33"/>
    </row>
    <row r="27" spans="1:17" ht="20.25" x14ac:dyDescent="0.25">
      <c r="A27" s="8">
        <v>24</v>
      </c>
      <c r="B27" s="146" t="s">
        <v>93</v>
      </c>
      <c r="C27" s="147" t="s">
        <v>93</v>
      </c>
      <c r="D27" s="26"/>
      <c r="E27" s="27"/>
      <c r="F27" s="27"/>
      <c r="G27" s="28"/>
      <c r="H27" s="29"/>
      <c r="I27" s="30"/>
      <c r="J27" s="31"/>
      <c r="K27" s="31"/>
      <c r="L27" s="32"/>
      <c r="M27" s="38"/>
      <c r="N27" s="37"/>
      <c r="O27" s="33"/>
      <c r="P27" s="33"/>
      <c r="Q27" s="34"/>
    </row>
    <row r="28" spans="1:17" ht="20.25" x14ac:dyDescent="0.25">
      <c r="A28" s="8">
        <v>25</v>
      </c>
      <c r="B28" s="146" t="s">
        <v>94</v>
      </c>
      <c r="C28" s="147" t="s">
        <v>94</v>
      </c>
      <c r="D28" s="26"/>
      <c r="E28" s="27"/>
      <c r="F28" s="27"/>
      <c r="G28" s="28"/>
      <c r="H28" s="39"/>
      <c r="I28" s="40"/>
      <c r="J28" s="41"/>
      <c r="K28" s="41"/>
      <c r="L28" s="42"/>
      <c r="M28" s="43"/>
      <c r="N28" s="37"/>
      <c r="O28" s="33"/>
      <c r="P28" s="33"/>
      <c r="Q28" s="34"/>
    </row>
    <row r="29" spans="1:17" ht="20.25" x14ac:dyDescent="0.25">
      <c r="A29" s="8">
        <v>26</v>
      </c>
      <c r="B29" s="146" t="s">
        <v>95</v>
      </c>
      <c r="C29" s="147" t="s">
        <v>95</v>
      </c>
      <c r="D29" s="26"/>
      <c r="E29" s="27"/>
      <c r="F29" s="27"/>
      <c r="G29" s="28"/>
      <c r="H29" s="44"/>
      <c r="I29" s="31"/>
      <c r="J29" s="31"/>
      <c r="K29" s="31"/>
      <c r="L29" s="31"/>
      <c r="M29" s="45"/>
      <c r="N29" s="37"/>
      <c r="O29" s="33"/>
      <c r="P29" s="33"/>
      <c r="Q29" s="34"/>
    </row>
    <row r="30" spans="1:17" ht="20.25" x14ac:dyDescent="0.25">
      <c r="A30" s="8">
        <v>27</v>
      </c>
      <c r="B30" s="146" t="s">
        <v>96</v>
      </c>
      <c r="C30" s="147" t="s">
        <v>96</v>
      </c>
      <c r="D30" s="26"/>
      <c r="E30" s="27"/>
      <c r="F30" s="27"/>
      <c r="G30" s="28"/>
      <c r="H30" s="44"/>
      <c r="I30" s="31"/>
      <c r="J30" s="31"/>
      <c r="K30" s="31"/>
      <c r="L30" s="31"/>
      <c r="M30" s="45"/>
      <c r="N30" s="37"/>
      <c r="O30" s="33"/>
      <c r="P30" s="33"/>
      <c r="Q30" s="34"/>
    </row>
    <row r="31" spans="1:17" ht="20.25" x14ac:dyDescent="0.25">
      <c r="A31" s="8">
        <v>28</v>
      </c>
      <c r="B31" s="146" t="s">
        <v>97</v>
      </c>
      <c r="C31" s="147"/>
      <c r="D31" s="26"/>
      <c r="E31" s="27"/>
      <c r="F31" s="27"/>
      <c r="G31" s="28"/>
      <c r="H31" s="44"/>
      <c r="I31" s="31"/>
      <c r="J31" s="31"/>
      <c r="K31" s="31"/>
      <c r="L31" s="31"/>
      <c r="M31" s="45"/>
      <c r="N31" s="37"/>
      <c r="O31" s="33"/>
      <c r="P31" s="33"/>
      <c r="Q31" s="34"/>
    </row>
    <row r="32" spans="1:17" ht="20.25" x14ac:dyDescent="0.25">
      <c r="A32" s="8">
        <v>29</v>
      </c>
      <c r="B32" s="145" t="s">
        <v>98</v>
      </c>
      <c r="C32" s="148"/>
      <c r="D32" s="46"/>
      <c r="E32" s="47"/>
      <c r="F32" s="47"/>
      <c r="G32" s="48"/>
      <c r="H32" s="49"/>
      <c r="I32" s="41"/>
      <c r="J32" s="41"/>
      <c r="K32" s="41"/>
      <c r="L32" s="41"/>
      <c r="M32" s="50"/>
      <c r="N32" s="51"/>
      <c r="O32" s="52"/>
      <c r="P32" s="52"/>
      <c r="Q32" s="53"/>
    </row>
    <row r="33" spans="1:17" ht="20.25" x14ac:dyDescent="0.25">
      <c r="A33" s="108">
        <v>30</v>
      </c>
      <c r="B33" s="144" t="s">
        <v>99</v>
      </c>
      <c r="C33" s="145" t="s">
        <v>99</v>
      </c>
      <c r="D33" s="46"/>
      <c r="E33" s="47"/>
      <c r="F33" s="47"/>
      <c r="G33" s="48"/>
      <c r="H33" s="49"/>
      <c r="I33" s="41"/>
      <c r="J33" s="41"/>
      <c r="K33" s="41"/>
      <c r="L33" s="41"/>
      <c r="M33" s="50"/>
      <c r="N33" s="51"/>
      <c r="O33" s="52"/>
      <c r="P33" s="52"/>
      <c r="Q33" s="53"/>
    </row>
    <row r="34" spans="1:17" ht="20.25" x14ac:dyDescent="0.25">
      <c r="A34" s="8">
        <v>31</v>
      </c>
      <c r="B34" s="144" t="s">
        <v>100</v>
      </c>
      <c r="C34" s="145"/>
      <c r="D34" s="46"/>
      <c r="E34" s="47"/>
      <c r="F34" s="47"/>
      <c r="G34" s="48"/>
      <c r="H34" s="109"/>
      <c r="I34" s="41"/>
      <c r="J34" s="41"/>
      <c r="K34" s="41"/>
      <c r="L34" s="41"/>
      <c r="M34" s="109"/>
      <c r="N34" s="51"/>
      <c r="O34" s="52"/>
      <c r="P34" s="52"/>
      <c r="Q34" s="53"/>
    </row>
    <row r="35" spans="1:17" ht="20.25" x14ac:dyDescent="0.25">
      <c r="A35" s="108">
        <v>32</v>
      </c>
      <c r="B35" s="144" t="s">
        <v>101</v>
      </c>
      <c r="C35" s="145"/>
      <c r="D35" s="46"/>
      <c r="E35" s="47"/>
      <c r="F35" s="47"/>
      <c r="G35" s="48"/>
      <c r="H35" s="109"/>
      <c r="I35" s="41"/>
      <c r="J35" s="41"/>
      <c r="K35" s="41"/>
      <c r="L35" s="41"/>
      <c r="M35" s="109"/>
      <c r="N35" s="51"/>
      <c r="O35" s="52"/>
      <c r="P35" s="52"/>
      <c r="Q35" s="53"/>
    </row>
  </sheetData>
  <mergeCells count="41">
    <mergeCell ref="B34:C34"/>
    <mergeCell ref="B35:C35"/>
    <mergeCell ref="A2:C2"/>
    <mergeCell ref="E1:F1"/>
    <mergeCell ref="G1:I1"/>
    <mergeCell ref="B14:C14"/>
    <mergeCell ref="A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L1:N1"/>
    <mergeCell ref="O1:Q1"/>
    <mergeCell ref="D2:G2"/>
    <mergeCell ref="I2:L2"/>
    <mergeCell ref="N2:Q2"/>
    <mergeCell ref="B13:C13"/>
    <mergeCell ref="B26:C26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33:C33"/>
    <mergeCell ref="B27:C27"/>
    <mergeCell ref="B28:C28"/>
    <mergeCell ref="B29:C29"/>
    <mergeCell ref="B30:C30"/>
    <mergeCell ref="B31:C31"/>
    <mergeCell ref="B32:C3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R34"/>
  <sheetViews>
    <sheetView rightToLeft="1" workbookViewId="0">
      <pane ySplit="3" topLeftCell="A4" activePane="bottomLeft" state="frozen"/>
      <selection pane="bottomLeft" activeCell="J27" sqref="J27"/>
    </sheetView>
  </sheetViews>
  <sheetFormatPr defaultColWidth="11" defaultRowHeight="18.75" x14ac:dyDescent="0.25"/>
  <cols>
    <col min="1" max="1" width="4.375" style="25" customWidth="1"/>
    <col min="2" max="2" width="7" style="25" customWidth="1"/>
    <col min="3" max="3" width="15.375" style="25" customWidth="1"/>
    <col min="4" max="4" width="9.5" style="25" customWidth="1"/>
    <col min="5" max="5" width="9.875" style="25" customWidth="1"/>
    <col min="6" max="6" width="10.25" style="25" customWidth="1"/>
    <col min="7" max="7" width="9.75" style="25" customWidth="1"/>
    <col min="8" max="8" width="2.5" style="25" customWidth="1"/>
    <col min="9" max="9" width="9.5" style="25" customWidth="1"/>
    <col min="10" max="10" width="9.125" style="25" customWidth="1"/>
    <col min="11" max="11" width="9.25" style="25" customWidth="1"/>
    <col min="12" max="12" width="9.625" style="25" customWidth="1"/>
    <col min="13" max="13" width="2.25" style="25" customWidth="1"/>
    <col min="14" max="14" width="9.375" style="25" customWidth="1"/>
    <col min="15" max="15" width="9.25" style="25" customWidth="1"/>
    <col min="16" max="16" width="9.125" style="25" customWidth="1"/>
    <col min="17" max="17" width="9.625" style="25" customWidth="1"/>
    <col min="18" max="16384" width="11" style="25"/>
  </cols>
  <sheetData>
    <row r="1" spans="1:17" s="14" customFormat="1" ht="30.75" customHeight="1" thickTop="1" thickBot="1" x14ac:dyDescent="0.3">
      <c r="A1" s="162" t="s">
        <v>24</v>
      </c>
      <c r="B1" s="163"/>
      <c r="C1" s="163"/>
      <c r="D1" s="164"/>
      <c r="E1" s="125" t="s">
        <v>31</v>
      </c>
      <c r="F1" s="125"/>
      <c r="G1" s="124"/>
      <c r="H1" s="124"/>
      <c r="I1" s="124"/>
      <c r="J1" s="13" t="s">
        <v>15</v>
      </c>
      <c r="K1" s="11">
        <v>2</v>
      </c>
      <c r="L1" s="132" t="s">
        <v>25</v>
      </c>
      <c r="M1" s="132"/>
      <c r="N1" s="132"/>
      <c r="O1" s="118" t="s">
        <v>20</v>
      </c>
      <c r="P1" s="118"/>
      <c r="Q1" s="118"/>
    </row>
    <row r="2" spans="1:17" s="14" customFormat="1" ht="39.75" customHeight="1" thickTop="1" thickBot="1" x14ac:dyDescent="0.3">
      <c r="A2" s="159" t="s">
        <v>39</v>
      </c>
      <c r="B2" s="160"/>
      <c r="C2" s="161"/>
      <c r="D2" s="126" t="s">
        <v>4</v>
      </c>
      <c r="E2" s="127"/>
      <c r="F2" s="127"/>
      <c r="G2" s="128"/>
      <c r="H2" s="9"/>
      <c r="I2" s="129" t="s">
        <v>22</v>
      </c>
      <c r="J2" s="130"/>
      <c r="K2" s="130"/>
      <c r="L2" s="131"/>
      <c r="M2" s="10"/>
      <c r="N2" s="121" t="s">
        <v>23</v>
      </c>
      <c r="O2" s="122"/>
      <c r="P2" s="122"/>
      <c r="Q2" s="123"/>
    </row>
    <row r="3" spans="1:17" s="15" customFormat="1" ht="24" thickTop="1" thickBot="1" x14ac:dyDescent="0.3">
      <c r="A3" s="133" t="s">
        <v>21</v>
      </c>
      <c r="B3" s="134"/>
      <c r="C3" s="154"/>
      <c r="D3" s="98" t="s">
        <v>11</v>
      </c>
      <c r="E3" s="99" t="s">
        <v>12</v>
      </c>
      <c r="F3" s="99" t="s">
        <v>13</v>
      </c>
      <c r="G3" s="100" t="s">
        <v>28</v>
      </c>
      <c r="H3" s="96"/>
      <c r="I3" s="99" t="s">
        <v>11</v>
      </c>
      <c r="J3" s="99" t="s">
        <v>12</v>
      </c>
      <c r="K3" s="99" t="s">
        <v>13</v>
      </c>
      <c r="L3" s="99" t="s">
        <v>28</v>
      </c>
      <c r="M3" s="97"/>
      <c r="N3" s="106" t="s">
        <v>11</v>
      </c>
      <c r="O3" s="106" t="s">
        <v>12</v>
      </c>
      <c r="P3" s="99" t="s">
        <v>13</v>
      </c>
      <c r="Q3" s="100" t="s">
        <v>28</v>
      </c>
    </row>
    <row r="4" spans="1:17" ht="21" thickTop="1" x14ac:dyDescent="0.25">
      <c r="A4" s="8">
        <v>1</v>
      </c>
      <c r="B4" s="155" t="s">
        <v>102</v>
      </c>
      <c r="C4" s="156" t="s">
        <v>102</v>
      </c>
      <c r="D4" s="16"/>
      <c r="E4" s="17"/>
      <c r="F4" s="17"/>
      <c r="G4" s="18"/>
      <c r="H4" s="19"/>
      <c r="I4" s="20"/>
      <c r="J4" s="21"/>
      <c r="K4" s="21"/>
      <c r="L4" s="22"/>
      <c r="M4" s="83"/>
      <c r="N4" s="33"/>
      <c r="O4" s="33"/>
      <c r="P4" s="23"/>
      <c r="Q4" s="24"/>
    </row>
    <row r="5" spans="1:17" ht="20.25" x14ac:dyDescent="0.25">
      <c r="A5" s="8">
        <v>2</v>
      </c>
      <c r="B5" s="146" t="s">
        <v>103</v>
      </c>
      <c r="C5" s="147" t="s">
        <v>103</v>
      </c>
      <c r="D5" s="26"/>
      <c r="E5" s="27"/>
      <c r="F5" s="27"/>
      <c r="G5" s="28"/>
      <c r="H5" s="29"/>
      <c r="I5" s="30"/>
      <c r="J5" s="31"/>
      <c r="K5" s="31"/>
      <c r="L5" s="32"/>
      <c r="M5" s="83"/>
      <c r="N5" s="33"/>
      <c r="O5" s="33"/>
      <c r="P5" s="33"/>
      <c r="Q5" s="34"/>
    </row>
    <row r="6" spans="1:17" ht="20.25" x14ac:dyDescent="0.25">
      <c r="A6" s="8">
        <v>3</v>
      </c>
      <c r="B6" s="146" t="s">
        <v>104</v>
      </c>
      <c r="C6" s="147" t="s">
        <v>104</v>
      </c>
      <c r="D6" s="26"/>
      <c r="E6" s="27"/>
      <c r="F6" s="27"/>
      <c r="G6" s="28"/>
      <c r="H6" s="29"/>
      <c r="I6" s="30"/>
      <c r="J6" s="31"/>
      <c r="K6" s="35"/>
      <c r="L6" s="32"/>
      <c r="M6" s="83"/>
      <c r="N6" s="33"/>
      <c r="O6" s="33"/>
      <c r="P6" s="33"/>
      <c r="Q6" s="34"/>
    </row>
    <row r="7" spans="1:17" ht="20.25" x14ac:dyDescent="0.25">
      <c r="A7" s="8">
        <v>4</v>
      </c>
      <c r="B7" s="146" t="s">
        <v>105</v>
      </c>
      <c r="C7" s="147" t="s">
        <v>105</v>
      </c>
      <c r="D7" s="26"/>
      <c r="E7" s="27"/>
      <c r="F7" s="27"/>
      <c r="G7" s="28"/>
      <c r="H7" s="29"/>
      <c r="I7" s="30"/>
      <c r="J7" s="31"/>
      <c r="K7" s="31"/>
      <c r="L7" s="32"/>
      <c r="M7" s="83"/>
      <c r="N7" s="33"/>
      <c r="O7" s="33"/>
      <c r="P7" s="33"/>
      <c r="Q7" s="34"/>
    </row>
    <row r="8" spans="1:17" ht="20.25" x14ac:dyDescent="0.25">
      <c r="A8" s="8">
        <v>5</v>
      </c>
      <c r="B8" s="157" t="s">
        <v>106</v>
      </c>
      <c r="C8" s="158" t="s">
        <v>106</v>
      </c>
      <c r="D8" s="26"/>
      <c r="E8" s="27"/>
      <c r="F8" s="27"/>
      <c r="G8" s="28"/>
      <c r="H8" s="29"/>
      <c r="I8" s="30"/>
      <c r="J8" s="31"/>
      <c r="K8" s="31"/>
      <c r="L8" s="32"/>
      <c r="M8" s="83"/>
      <c r="N8" s="33"/>
      <c r="O8" s="33"/>
      <c r="P8" s="33"/>
      <c r="Q8" s="34"/>
    </row>
    <row r="9" spans="1:17" ht="20.25" x14ac:dyDescent="0.25">
      <c r="A9" s="8">
        <v>6</v>
      </c>
      <c r="B9" s="146" t="s">
        <v>107</v>
      </c>
      <c r="C9" s="147" t="s">
        <v>107</v>
      </c>
      <c r="D9" s="26"/>
      <c r="E9" s="27"/>
      <c r="F9" s="27"/>
      <c r="G9" s="28"/>
      <c r="H9" s="29"/>
      <c r="I9" s="30"/>
      <c r="J9" s="31"/>
      <c r="K9" s="31"/>
      <c r="L9" s="32"/>
      <c r="M9" s="83"/>
      <c r="N9" s="33"/>
      <c r="O9" s="33"/>
      <c r="P9" s="33"/>
      <c r="Q9" s="34"/>
    </row>
    <row r="10" spans="1:17" ht="20.25" x14ac:dyDescent="0.25">
      <c r="A10" s="8">
        <v>7</v>
      </c>
      <c r="B10" s="146" t="s">
        <v>108</v>
      </c>
      <c r="C10" s="147" t="s">
        <v>108</v>
      </c>
      <c r="D10" s="26"/>
      <c r="E10" s="27"/>
      <c r="F10" s="27"/>
      <c r="G10" s="28"/>
      <c r="H10" s="29"/>
      <c r="I10" s="30"/>
      <c r="J10" s="31"/>
      <c r="K10" s="31"/>
      <c r="L10" s="32"/>
      <c r="M10" s="83"/>
      <c r="N10" s="33"/>
      <c r="O10" s="33"/>
      <c r="P10" s="33"/>
      <c r="Q10" s="34"/>
    </row>
    <row r="11" spans="1:17" ht="21" thickBot="1" x14ac:dyDescent="0.3">
      <c r="A11" s="8">
        <v>8</v>
      </c>
      <c r="B11" s="146" t="s">
        <v>109</v>
      </c>
      <c r="C11" s="147" t="s">
        <v>109</v>
      </c>
      <c r="D11" s="26"/>
      <c r="E11" s="27"/>
      <c r="F11" s="27"/>
      <c r="G11" s="28"/>
      <c r="H11" s="29"/>
      <c r="I11" s="30"/>
      <c r="J11" s="31"/>
      <c r="K11" s="31"/>
      <c r="L11" s="32"/>
      <c r="M11" s="84"/>
      <c r="N11" s="33"/>
      <c r="O11" s="33"/>
      <c r="P11" s="33"/>
      <c r="Q11" s="34"/>
    </row>
    <row r="12" spans="1:17" ht="21" thickTop="1" x14ac:dyDescent="0.25">
      <c r="A12" s="8">
        <v>9</v>
      </c>
      <c r="B12" s="146" t="s">
        <v>110</v>
      </c>
      <c r="C12" s="147" t="s">
        <v>110</v>
      </c>
      <c r="D12" s="26"/>
      <c r="E12" s="27"/>
      <c r="F12" s="27"/>
      <c r="G12" s="28"/>
      <c r="H12" s="29"/>
      <c r="I12" s="30"/>
      <c r="J12" s="31"/>
      <c r="K12" s="31"/>
      <c r="L12" s="32"/>
      <c r="M12" s="36"/>
      <c r="N12" s="33"/>
      <c r="O12" s="33"/>
      <c r="P12" s="33"/>
      <c r="Q12" s="34"/>
    </row>
    <row r="13" spans="1:17" ht="20.25" x14ac:dyDescent="0.25">
      <c r="A13" s="8">
        <v>10</v>
      </c>
      <c r="B13" s="146" t="s">
        <v>111</v>
      </c>
      <c r="C13" s="147"/>
      <c r="D13" s="26"/>
      <c r="E13" s="27"/>
      <c r="F13" s="27"/>
      <c r="G13" s="28"/>
      <c r="H13" s="29"/>
      <c r="I13" s="30"/>
      <c r="J13" s="31"/>
      <c r="K13" s="31"/>
      <c r="L13" s="32"/>
      <c r="M13" s="38"/>
      <c r="N13" s="33"/>
      <c r="O13" s="33"/>
      <c r="P13" s="33"/>
      <c r="Q13" s="34"/>
    </row>
    <row r="14" spans="1:17" ht="20.25" x14ac:dyDescent="0.25">
      <c r="A14" s="8">
        <v>11</v>
      </c>
      <c r="B14" s="146" t="s">
        <v>112</v>
      </c>
      <c r="C14" s="147" t="s">
        <v>112</v>
      </c>
      <c r="D14" s="26"/>
      <c r="E14" s="27"/>
      <c r="F14" s="27"/>
      <c r="G14" s="28"/>
      <c r="H14" s="29"/>
      <c r="I14" s="30"/>
      <c r="J14" s="31"/>
      <c r="K14" s="31"/>
      <c r="L14" s="32"/>
      <c r="M14" s="38"/>
      <c r="N14" s="33"/>
      <c r="O14" s="33"/>
      <c r="P14" s="33"/>
      <c r="Q14" s="34"/>
    </row>
    <row r="15" spans="1:17" ht="20.25" x14ac:dyDescent="0.25">
      <c r="A15" s="8">
        <v>12</v>
      </c>
      <c r="B15" s="146" t="s">
        <v>113</v>
      </c>
      <c r="C15" s="147" t="s">
        <v>113</v>
      </c>
      <c r="D15" s="26"/>
      <c r="E15" s="27"/>
      <c r="F15" s="27"/>
      <c r="G15" s="28"/>
      <c r="H15" s="29"/>
      <c r="I15" s="30"/>
      <c r="J15" s="31"/>
      <c r="K15" s="31"/>
      <c r="L15" s="32"/>
      <c r="M15" s="38"/>
      <c r="N15" s="33"/>
      <c r="O15" s="33"/>
      <c r="P15" s="33"/>
      <c r="Q15" s="34"/>
    </row>
    <row r="16" spans="1:17" ht="20.25" x14ac:dyDescent="0.25">
      <c r="A16" s="8">
        <v>13</v>
      </c>
      <c r="B16" s="146" t="s">
        <v>114</v>
      </c>
      <c r="C16" s="147" t="s">
        <v>114</v>
      </c>
      <c r="D16" s="26"/>
      <c r="E16" s="27"/>
      <c r="F16" s="27"/>
      <c r="G16" s="28"/>
      <c r="H16" s="29"/>
      <c r="I16" s="30"/>
      <c r="J16" s="31"/>
      <c r="K16" s="31"/>
      <c r="L16" s="32"/>
      <c r="M16" s="38"/>
      <c r="N16" s="33"/>
      <c r="O16" s="33"/>
      <c r="P16" s="33"/>
      <c r="Q16" s="34"/>
    </row>
    <row r="17" spans="1:18" ht="20.25" x14ac:dyDescent="0.25">
      <c r="A17" s="8">
        <v>14</v>
      </c>
      <c r="B17" s="146" t="s">
        <v>115</v>
      </c>
      <c r="C17" s="147" t="s">
        <v>115</v>
      </c>
      <c r="D17" s="26"/>
      <c r="E17" s="27"/>
      <c r="F17" s="27"/>
      <c r="G17" s="28"/>
      <c r="H17" s="29"/>
      <c r="I17" s="30"/>
      <c r="J17" s="31"/>
      <c r="K17" s="31"/>
      <c r="L17" s="32"/>
      <c r="M17" s="38"/>
      <c r="N17" s="37"/>
      <c r="O17" s="33"/>
      <c r="P17" s="33"/>
      <c r="Q17" s="34"/>
    </row>
    <row r="18" spans="1:18" ht="20.25" x14ac:dyDescent="0.25">
      <c r="A18" s="8">
        <v>15</v>
      </c>
      <c r="B18" s="146" t="s">
        <v>116</v>
      </c>
      <c r="C18" s="147" t="s">
        <v>116</v>
      </c>
      <c r="D18" s="26"/>
      <c r="E18" s="27"/>
      <c r="F18" s="27"/>
      <c r="G18" s="28"/>
      <c r="H18" s="29"/>
      <c r="I18" s="30"/>
      <c r="J18" s="31"/>
      <c r="K18" s="31"/>
      <c r="L18" s="32"/>
      <c r="M18" s="38"/>
      <c r="N18" s="37"/>
      <c r="O18" s="33"/>
      <c r="P18" s="33"/>
      <c r="Q18" s="34"/>
    </row>
    <row r="19" spans="1:18" ht="20.25" x14ac:dyDescent="0.25">
      <c r="A19" s="8">
        <v>16</v>
      </c>
      <c r="B19" s="146" t="s">
        <v>117</v>
      </c>
      <c r="C19" s="147" t="s">
        <v>117</v>
      </c>
      <c r="D19" s="26"/>
      <c r="E19" s="27"/>
      <c r="F19" s="27"/>
      <c r="G19" s="28"/>
      <c r="H19" s="29"/>
      <c r="I19" s="30"/>
      <c r="J19" s="31"/>
      <c r="K19" s="31"/>
      <c r="L19" s="32"/>
      <c r="M19" s="38"/>
      <c r="N19" s="37"/>
      <c r="O19" s="33"/>
      <c r="P19" s="33"/>
      <c r="Q19" s="34"/>
    </row>
    <row r="20" spans="1:18" ht="20.25" x14ac:dyDescent="0.25">
      <c r="A20" s="8">
        <v>17</v>
      </c>
      <c r="B20" s="146" t="s">
        <v>118</v>
      </c>
      <c r="C20" s="147" t="s">
        <v>118</v>
      </c>
      <c r="D20" s="26"/>
      <c r="E20" s="27"/>
      <c r="F20" s="27"/>
      <c r="G20" s="28"/>
      <c r="H20" s="29"/>
      <c r="I20" s="30"/>
      <c r="J20" s="31"/>
      <c r="K20" s="31"/>
      <c r="L20" s="32"/>
      <c r="M20" s="38"/>
      <c r="N20" s="37"/>
      <c r="O20" s="33"/>
      <c r="P20" s="33"/>
      <c r="Q20" s="34"/>
    </row>
    <row r="21" spans="1:18" ht="20.25" x14ac:dyDescent="0.25">
      <c r="A21" s="8">
        <v>18</v>
      </c>
      <c r="B21" s="146" t="s">
        <v>119</v>
      </c>
      <c r="C21" s="147" t="s">
        <v>119</v>
      </c>
      <c r="D21" s="26"/>
      <c r="E21" s="27"/>
      <c r="F21" s="27"/>
      <c r="G21" s="28"/>
      <c r="H21" s="29"/>
      <c r="I21" s="30"/>
      <c r="J21" s="31"/>
      <c r="K21" s="31"/>
      <c r="L21" s="32"/>
      <c r="M21" s="38"/>
      <c r="N21" s="37"/>
      <c r="O21" s="33"/>
      <c r="P21" s="33"/>
      <c r="Q21" s="34"/>
    </row>
    <row r="22" spans="1:18" ht="20.25" x14ac:dyDescent="0.25">
      <c r="A22" s="8">
        <v>19</v>
      </c>
      <c r="B22" s="146" t="s">
        <v>120</v>
      </c>
      <c r="C22" s="147" t="s">
        <v>120</v>
      </c>
      <c r="D22" s="26"/>
      <c r="E22" s="27"/>
      <c r="F22" s="27"/>
      <c r="G22" s="28"/>
      <c r="H22" s="29"/>
      <c r="I22" s="30"/>
      <c r="J22" s="31"/>
      <c r="K22" s="31"/>
      <c r="L22" s="32"/>
      <c r="M22" s="38"/>
      <c r="N22" s="37"/>
      <c r="O22" s="33"/>
      <c r="P22" s="33"/>
      <c r="Q22" s="34"/>
    </row>
    <row r="23" spans="1:18" ht="20.25" x14ac:dyDescent="0.25">
      <c r="A23" s="8">
        <v>20</v>
      </c>
      <c r="B23" s="146" t="s">
        <v>121</v>
      </c>
      <c r="C23" s="147" t="s">
        <v>121</v>
      </c>
      <c r="D23" s="26"/>
      <c r="E23" s="27"/>
      <c r="F23" s="27"/>
      <c r="G23" s="28"/>
      <c r="H23" s="29"/>
      <c r="I23" s="30"/>
      <c r="J23" s="31"/>
      <c r="K23" s="31"/>
      <c r="L23" s="32"/>
      <c r="M23" s="38"/>
      <c r="N23" s="37"/>
      <c r="O23" s="33"/>
      <c r="P23" s="33"/>
      <c r="Q23" s="34"/>
    </row>
    <row r="24" spans="1:18" x14ac:dyDescent="0.25">
      <c r="A24">
        <v>21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 spans="1:18" x14ac:dyDescent="0.25">
      <c r="A25">
        <v>22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 spans="1:18" x14ac:dyDescent="0.25">
      <c r="A26">
        <v>23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 spans="1:18" x14ac:dyDescent="0.25">
      <c r="A27">
        <v>24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 spans="1:18" x14ac:dyDescent="0.25">
      <c r="A28">
        <v>25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 spans="1:18" x14ac:dyDescent="0.25">
      <c r="A29">
        <v>26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 spans="1:18" x14ac:dyDescent="0.25">
      <c r="A30">
        <v>27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  <row r="31" spans="1:18" x14ac:dyDescent="0.25">
      <c r="A31">
        <v>28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 spans="1:18" x14ac:dyDescent="0.25">
      <c r="A32">
        <v>29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 spans="1:18" x14ac:dyDescent="0.25">
      <c r="A33">
        <v>30</v>
      </c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 spans="1:18" x14ac:dyDescent="0.2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</sheetData>
  <mergeCells count="30">
    <mergeCell ref="A2:C2"/>
    <mergeCell ref="A1:D1"/>
    <mergeCell ref="E1:F1"/>
    <mergeCell ref="G1:I1"/>
    <mergeCell ref="L1:N1"/>
    <mergeCell ref="O1:Q1"/>
    <mergeCell ref="D2:G2"/>
    <mergeCell ref="I2:L2"/>
    <mergeCell ref="N2:Q2"/>
    <mergeCell ref="B14:C14"/>
    <mergeCell ref="A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20:C20"/>
    <mergeCell ref="B21:C21"/>
    <mergeCell ref="B22:C22"/>
    <mergeCell ref="B23:C23"/>
    <mergeCell ref="B15:C15"/>
    <mergeCell ref="B16:C16"/>
    <mergeCell ref="B17:C17"/>
    <mergeCell ref="B18:C18"/>
    <mergeCell ref="B19:C19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T33"/>
  <sheetViews>
    <sheetView rightToLeft="1" workbookViewId="0">
      <pane ySplit="3" topLeftCell="A4" activePane="bottomLeft" state="frozen"/>
      <selection pane="bottomLeft" activeCell="H5" sqref="H5"/>
    </sheetView>
  </sheetViews>
  <sheetFormatPr defaultColWidth="11" defaultRowHeight="18.75" x14ac:dyDescent="0.25"/>
  <cols>
    <col min="1" max="1" width="3.75" style="25" customWidth="1"/>
    <col min="2" max="2" width="7" style="25" customWidth="1"/>
    <col min="3" max="3" width="14.75" style="25" customWidth="1"/>
    <col min="4" max="4" width="8.25" style="25" customWidth="1"/>
    <col min="5" max="5" width="8.375" style="25" customWidth="1"/>
    <col min="6" max="6" width="8.25" style="25" customWidth="1"/>
    <col min="7" max="7" width="7.875" style="25" customWidth="1"/>
    <col min="8" max="8" width="9.375" style="25" customWidth="1"/>
    <col min="9" max="9" width="2.5" style="25" customWidth="1"/>
    <col min="10" max="10" width="8.875" style="25" customWidth="1"/>
    <col min="11" max="12" width="8.25" style="25" customWidth="1"/>
    <col min="13" max="13" width="7.75" style="25" customWidth="1"/>
    <col min="14" max="14" width="9" style="25" customWidth="1"/>
    <col min="15" max="15" width="2.25" style="25" customWidth="1"/>
    <col min="16" max="16" width="9.25" style="25" customWidth="1"/>
    <col min="17" max="18" width="8.25" style="25" customWidth="1"/>
    <col min="19" max="19" width="7.75" style="25" customWidth="1"/>
    <col min="20" max="20" width="9.375" style="25" customWidth="1"/>
    <col min="21" max="16384" width="11" style="25"/>
  </cols>
  <sheetData>
    <row r="1" spans="1:20" s="14" customFormat="1" ht="30.75" customHeight="1" thickTop="1" thickBot="1" x14ac:dyDescent="0.3">
      <c r="A1" s="89" t="s">
        <v>24</v>
      </c>
      <c r="B1" s="90"/>
      <c r="C1" s="91"/>
      <c r="D1" s="12"/>
      <c r="E1" s="125" t="s">
        <v>32</v>
      </c>
      <c r="F1" s="125"/>
      <c r="G1" s="125"/>
      <c r="H1" s="124"/>
      <c r="I1" s="124"/>
      <c r="J1" s="124"/>
      <c r="K1" s="13" t="s">
        <v>15</v>
      </c>
      <c r="L1" s="13"/>
      <c r="M1" s="11">
        <v>2</v>
      </c>
      <c r="N1" s="132" t="s">
        <v>25</v>
      </c>
      <c r="O1" s="132"/>
      <c r="P1" s="132"/>
      <c r="Q1" s="118" t="s">
        <v>20</v>
      </c>
      <c r="R1" s="118"/>
      <c r="S1" s="118"/>
      <c r="T1" s="118"/>
    </row>
    <row r="2" spans="1:20" s="14" customFormat="1" ht="39.75" customHeight="1" thickTop="1" thickBot="1" x14ac:dyDescent="0.3">
      <c r="A2" s="149" t="s">
        <v>39</v>
      </c>
      <c r="B2" s="150"/>
      <c r="C2" s="151"/>
      <c r="D2" s="168" t="s">
        <v>4</v>
      </c>
      <c r="E2" s="168"/>
      <c r="F2" s="168"/>
      <c r="G2" s="168"/>
      <c r="H2" s="169"/>
      <c r="I2" s="82"/>
      <c r="J2" s="170" t="s">
        <v>22</v>
      </c>
      <c r="K2" s="171"/>
      <c r="L2" s="171"/>
      <c r="M2" s="171"/>
      <c r="N2" s="172"/>
      <c r="O2" s="86"/>
      <c r="P2" s="173" t="s">
        <v>23</v>
      </c>
      <c r="Q2" s="173"/>
      <c r="R2" s="173"/>
      <c r="S2" s="173"/>
      <c r="T2" s="173"/>
    </row>
    <row r="3" spans="1:20" s="15" customFormat="1" ht="23.25" customHeight="1" thickTop="1" thickBot="1" x14ac:dyDescent="0.3">
      <c r="A3" s="165" t="s">
        <v>21</v>
      </c>
      <c r="B3" s="166"/>
      <c r="C3" s="167"/>
      <c r="D3" s="101" t="s">
        <v>11</v>
      </c>
      <c r="E3" s="101" t="s">
        <v>12</v>
      </c>
      <c r="F3" s="101" t="s">
        <v>33</v>
      </c>
      <c r="G3" s="101" t="s">
        <v>34</v>
      </c>
      <c r="H3" s="101" t="s">
        <v>28</v>
      </c>
      <c r="I3" s="105"/>
      <c r="J3" s="101" t="s">
        <v>11</v>
      </c>
      <c r="K3" s="101" t="s">
        <v>12</v>
      </c>
      <c r="L3" s="101" t="s">
        <v>33</v>
      </c>
      <c r="M3" s="101" t="s">
        <v>34</v>
      </c>
      <c r="N3" s="102" t="s">
        <v>28</v>
      </c>
      <c r="O3" s="104"/>
      <c r="P3" s="103" t="s">
        <v>11</v>
      </c>
      <c r="Q3" s="103" t="s">
        <v>12</v>
      </c>
      <c r="R3" s="103" t="s">
        <v>33</v>
      </c>
      <c r="S3" s="103" t="s">
        <v>34</v>
      </c>
      <c r="T3" s="103" t="s">
        <v>28</v>
      </c>
    </row>
    <row r="4" spans="1:20" ht="21" thickTop="1" x14ac:dyDescent="0.25">
      <c r="A4" s="8">
        <v>1</v>
      </c>
      <c r="B4" s="155" t="s">
        <v>122</v>
      </c>
      <c r="C4" s="156" t="s">
        <v>122</v>
      </c>
      <c r="D4" s="27">
        <v>7</v>
      </c>
      <c r="E4" s="27">
        <v>5</v>
      </c>
      <c r="F4" s="27">
        <v>6</v>
      </c>
      <c r="G4" s="27">
        <v>10</v>
      </c>
      <c r="H4" s="27">
        <v>4</v>
      </c>
      <c r="I4" s="19"/>
      <c r="J4" s="33"/>
      <c r="K4" s="33"/>
      <c r="L4" s="33"/>
      <c r="M4" s="23"/>
      <c r="N4" s="24"/>
      <c r="O4" s="83"/>
      <c r="P4" s="33"/>
      <c r="Q4" s="33"/>
      <c r="R4" s="33"/>
      <c r="S4" s="23"/>
      <c r="T4" s="24"/>
    </row>
    <row r="5" spans="1:20" ht="20.25" x14ac:dyDescent="0.25">
      <c r="A5" s="8">
        <v>2</v>
      </c>
      <c r="B5" s="146" t="s">
        <v>123</v>
      </c>
      <c r="C5" s="147" t="s">
        <v>123</v>
      </c>
      <c r="D5" s="26"/>
      <c r="E5" s="27"/>
      <c r="F5" s="27"/>
      <c r="G5" s="27"/>
      <c r="H5" s="28"/>
      <c r="I5" s="29"/>
      <c r="J5" s="30"/>
      <c r="K5" s="31"/>
      <c r="L5" s="31"/>
      <c r="M5" s="31"/>
      <c r="N5" s="32"/>
      <c r="O5" s="83"/>
      <c r="P5" s="37"/>
      <c r="Q5" s="33"/>
      <c r="R5" s="33"/>
      <c r="S5" s="33"/>
      <c r="T5" s="34"/>
    </row>
    <row r="6" spans="1:20" ht="20.25" x14ac:dyDescent="0.25">
      <c r="A6" s="8">
        <v>3</v>
      </c>
      <c r="B6" s="146" t="s">
        <v>124</v>
      </c>
      <c r="C6" s="147" t="s">
        <v>124</v>
      </c>
      <c r="D6" s="26"/>
      <c r="E6" s="27"/>
      <c r="F6" s="27"/>
      <c r="G6" s="27"/>
      <c r="H6" s="28"/>
      <c r="I6" s="29"/>
      <c r="J6" s="30"/>
      <c r="K6" s="31"/>
      <c r="L6" s="31"/>
      <c r="M6" s="35"/>
      <c r="N6" s="32"/>
      <c r="O6" s="83"/>
      <c r="P6" s="37"/>
      <c r="Q6" s="33"/>
      <c r="R6" s="33"/>
      <c r="S6" s="33"/>
      <c r="T6" s="34"/>
    </row>
    <row r="7" spans="1:20" ht="20.25" x14ac:dyDescent="0.25">
      <c r="A7" s="8">
        <v>4</v>
      </c>
      <c r="B7" s="146" t="s">
        <v>125</v>
      </c>
      <c r="C7" s="147" t="s">
        <v>125</v>
      </c>
      <c r="D7" s="26"/>
      <c r="E7" s="27"/>
      <c r="F7" s="27"/>
      <c r="G7" s="27"/>
      <c r="H7" s="28"/>
      <c r="I7" s="29"/>
      <c r="J7" s="30"/>
      <c r="K7" s="31"/>
      <c r="L7" s="31"/>
      <c r="M7" s="31"/>
      <c r="N7" s="32"/>
      <c r="O7" s="83"/>
      <c r="P7" s="37"/>
      <c r="Q7" s="33"/>
      <c r="R7" s="33"/>
      <c r="S7" s="33"/>
      <c r="T7" s="34"/>
    </row>
    <row r="8" spans="1:20" ht="20.25" x14ac:dyDescent="0.25">
      <c r="A8" s="8">
        <v>5</v>
      </c>
      <c r="B8" s="157" t="s">
        <v>126</v>
      </c>
      <c r="C8" s="158" t="s">
        <v>126</v>
      </c>
      <c r="D8" s="26"/>
      <c r="E8" s="27"/>
      <c r="F8" s="27"/>
      <c r="G8" s="27"/>
      <c r="H8" s="28"/>
      <c r="I8" s="29"/>
      <c r="J8" s="30"/>
      <c r="K8" s="31"/>
      <c r="L8" s="31"/>
      <c r="M8" s="31"/>
      <c r="N8" s="32"/>
      <c r="O8" s="83"/>
      <c r="P8" s="37"/>
      <c r="Q8" s="33"/>
      <c r="R8" s="33"/>
      <c r="S8" s="33"/>
      <c r="T8" s="34"/>
    </row>
    <row r="9" spans="1:20" ht="20.25" x14ac:dyDescent="0.25">
      <c r="A9" s="8">
        <v>6</v>
      </c>
      <c r="B9" s="146" t="s">
        <v>127</v>
      </c>
      <c r="C9" s="147" t="s">
        <v>127</v>
      </c>
      <c r="D9" s="26"/>
      <c r="E9" s="27"/>
      <c r="F9" s="27"/>
      <c r="G9" s="27"/>
      <c r="H9" s="28"/>
      <c r="I9" s="29"/>
      <c r="J9" s="30"/>
      <c r="K9" s="31"/>
      <c r="L9" s="31"/>
      <c r="M9" s="31"/>
      <c r="N9" s="32"/>
      <c r="O9" s="83"/>
      <c r="P9" s="37"/>
      <c r="Q9" s="33"/>
      <c r="R9" s="33"/>
      <c r="S9" s="33"/>
      <c r="T9" s="34"/>
    </row>
    <row r="10" spans="1:20" ht="20.25" x14ac:dyDescent="0.25">
      <c r="A10" s="8">
        <v>7</v>
      </c>
      <c r="B10" s="146" t="s">
        <v>128</v>
      </c>
      <c r="C10" s="147" t="s">
        <v>128</v>
      </c>
      <c r="D10" s="26"/>
      <c r="E10" s="27"/>
      <c r="F10" s="27"/>
      <c r="G10" s="27"/>
      <c r="H10" s="28"/>
      <c r="I10" s="29"/>
      <c r="J10" s="30"/>
      <c r="K10" s="31"/>
      <c r="L10" s="31"/>
      <c r="M10" s="31"/>
      <c r="N10" s="32"/>
      <c r="O10" s="83"/>
      <c r="P10" s="37"/>
      <c r="Q10" s="33"/>
      <c r="R10" s="33"/>
      <c r="S10" s="33"/>
      <c r="T10" s="34"/>
    </row>
    <row r="11" spans="1:20" ht="21" thickBot="1" x14ac:dyDescent="0.3">
      <c r="A11" s="8">
        <v>8</v>
      </c>
      <c r="B11" s="146" t="s">
        <v>129</v>
      </c>
      <c r="C11" s="147" t="s">
        <v>129</v>
      </c>
      <c r="D11" s="26"/>
      <c r="E11" s="27"/>
      <c r="F11" s="27"/>
      <c r="G11" s="27"/>
      <c r="H11" s="28"/>
      <c r="I11" s="29"/>
      <c r="J11" s="30"/>
      <c r="K11" s="31"/>
      <c r="L11" s="31"/>
      <c r="M11" s="31"/>
      <c r="N11" s="32"/>
      <c r="O11" s="84"/>
      <c r="P11" s="37"/>
      <c r="Q11" s="33"/>
      <c r="R11" s="33"/>
      <c r="S11" s="33"/>
      <c r="T11" s="34"/>
    </row>
    <row r="12" spans="1:20" ht="21" thickTop="1" x14ac:dyDescent="0.25">
      <c r="A12" s="8">
        <v>9</v>
      </c>
      <c r="B12" s="146" t="s">
        <v>130</v>
      </c>
      <c r="C12" s="147" t="s">
        <v>130</v>
      </c>
      <c r="D12" s="26"/>
      <c r="E12" s="27"/>
      <c r="F12" s="27"/>
      <c r="G12" s="27"/>
      <c r="H12" s="28"/>
      <c r="I12" s="29"/>
      <c r="J12" s="30"/>
      <c r="K12" s="31"/>
      <c r="L12" s="31"/>
      <c r="M12" s="31"/>
      <c r="N12" s="32"/>
      <c r="O12" s="36"/>
      <c r="P12" s="37"/>
      <c r="Q12" s="33"/>
      <c r="R12" s="33"/>
      <c r="S12" s="33"/>
      <c r="T12" s="34"/>
    </row>
    <row r="13" spans="1:20" ht="20.25" x14ac:dyDescent="0.25">
      <c r="A13" s="8">
        <v>10</v>
      </c>
      <c r="B13" s="146" t="s">
        <v>151</v>
      </c>
      <c r="C13" s="147" t="s">
        <v>131</v>
      </c>
      <c r="D13" s="26"/>
      <c r="E13" s="27"/>
      <c r="F13" s="27"/>
      <c r="G13" s="27"/>
      <c r="H13" s="28"/>
      <c r="I13" s="29"/>
      <c r="J13" s="30"/>
      <c r="K13" s="31"/>
      <c r="L13" s="31"/>
      <c r="M13" s="31"/>
      <c r="N13" s="32"/>
      <c r="O13" s="38"/>
      <c r="P13" s="37"/>
      <c r="Q13" s="33"/>
      <c r="R13" s="33"/>
      <c r="S13" s="33"/>
      <c r="T13" s="34"/>
    </row>
    <row r="14" spans="1:20" ht="20.25" x14ac:dyDescent="0.25">
      <c r="A14" s="8">
        <v>11</v>
      </c>
      <c r="B14" s="146" t="s">
        <v>132</v>
      </c>
      <c r="C14" s="147" t="s">
        <v>132</v>
      </c>
      <c r="D14" s="26"/>
      <c r="E14" s="27"/>
      <c r="F14" s="27"/>
      <c r="G14" s="27"/>
      <c r="H14" s="28"/>
      <c r="I14" s="29"/>
      <c r="J14" s="30"/>
      <c r="K14" s="31"/>
      <c r="L14" s="31"/>
      <c r="M14" s="31"/>
      <c r="N14" s="32"/>
      <c r="O14" s="38"/>
      <c r="P14" s="37"/>
      <c r="Q14" s="33"/>
      <c r="R14" s="33"/>
      <c r="S14" s="33"/>
      <c r="T14" s="34"/>
    </row>
    <row r="15" spans="1:20" ht="20.25" x14ac:dyDescent="0.25">
      <c r="A15" s="8">
        <v>12</v>
      </c>
      <c r="B15" s="146" t="s">
        <v>133</v>
      </c>
      <c r="C15" s="147" t="s">
        <v>133</v>
      </c>
      <c r="D15" s="26"/>
      <c r="E15" s="27"/>
      <c r="F15" s="27"/>
      <c r="G15" s="27"/>
      <c r="H15" s="28"/>
      <c r="I15" s="29"/>
      <c r="J15" s="30"/>
      <c r="K15" s="31"/>
      <c r="L15" s="31"/>
      <c r="M15" s="31"/>
      <c r="N15" s="32"/>
      <c r="O15" s="38"/>
      <c r="P15" s="37"/>
      <c r="Q15" s="33"/>
      <c r="R15" s="33"/>
      <c r="S15" s="33"/>
      <c r="T15" s="34"/>
    </row>
    <row r="16" spans="1:20" ht="20.25" x14ac:dyDescent="0.25">
      <c r="A16" s="8">
        <v>13</v>
      </c>
      <c r="B16" s="146" t="s">
        <v>134</v>
      </c>
      <c r="C16" s="147" t="s">
        <v>134</v>
      </c>
      <c r="D16" s="26"/>
      <c r="E16" s="27"/>
      <c r="F16" s="27"/>
      <c r="G16" s="27"/>
      <c r="H16" s="28"/>
      <c r="I16" s="29"/>
      <c r="J16" s="30"/>
      <c r="K16" s="31"/>
      <c r="L16" s="31"/>
      <c r="M16" s="31"/>
      <c r="N16" s="32"/>
      <c r="O16" s="38"/>
      <c r="P16" s="37"/>
      <c r="Q16" s="33"/>
      <c r="R16" s="33"/>
      <c r="S16" s="33"/>
      <c r="T16" s="34"/>
    </row>
    <row r="17" spans="1:20" ht="20.25" x14ac:dyDescent="0.25">
      <c r="A17" s="8">
        <v>14</v>
      </c>
      <c r="B17" s="146" t="s">
        <v>135</v>
      </c>
      <c r="C17" s="147" t="s">
        <v>135</v>
      </c>
      <c r="D17" s="26"/>
      <c r="E17" s="27"/>
      <c r="F17" s="27"/>
      <c r="G17" s="27"/>
      <c r="H17" s="28"/>
      <c r="I17" s="29"/>
      <c r="J17" s="30"/>
      <c r="K17" s="31"/>
      <c r="L17" s="31"/>
      <c r="M17" s="31"/>
      <c r="N17" s="32"/>
      <c r="O17" s="38"/>
      <c r="P17" s="37"/>
      <c r="Q17" s="33"/>
      <c r="R17" s="33"/>
      <c r="S17" s="33"/>
      <c r="T17" s="34"/>
    </row>
    <row r="18" spans="1:20" ht="20.25" x14ac:dyDescent="0.25">
      <c r="A18" s="8">
        <v>15</v>
      </c>
      <c r="B18" s="146" t="s">
        <v>136</v>
      </c>
      <c r="C18" s="147" t="s">
        <v>136</v>
      </c>
      <c r="D18" s="26"/>
      <c r="E18" s="27"/>
      <c r="F18" s="27"/>
      <c r="G18" s="27"/>
      <c r="H18" s="28"/>
      <c r="I18" s="29"/>
      <c r="J18" s="30"/>
      <c r="K18" s="31"/>
      <c r="L18" s="31"/>
      <c r="M18" s="31"/>
      <c r="N18" s="32"/>
      <c r="O18" s="38"/>
      <c r="P18" s="37"/>
      <c r="Q18" s="33"/>
      <c r="R18" s="33"/>
      <c r="S18" s="33"/>
      <c r="T18" s="34"/>
    </row>
    <row r="19" spans="1:20" ht="20.25" x14ac:dyDescent="0.25">
      <c r="A19" s="8">
        <v>16</v>
      </c>
      <c r="B19" s="146" t="s">
        <v>137</v>
      </c>
      <c r="C19" s="147" t="s">
        <v>137</v>
      </c>
      <c r="D19" s="26"/>
      <c r="E19" s="27"/>
      <c r="F19" s="27"/>
      <c r="G19" s="27"/>
      <c r="H19" s="28"/>
      <c r="I19" s="38"/>
      <c r="J19" s="31"/>
      <c r="K19" s="31"/>
      <c r="L19" s="31"/>
      <c r="M19" s="31"/>
      <c r="N19" s="31"/>
      <c r="O19" s="38"/>
      <c r="P19" s="37"/>
      <c r="Q19" s="33"/>
      <c r="R19" s="33"/>
      <c r="S19" s="33"/>
      <c r="T19" s="34"/>
    </row>
    <row r="20" spans="1:20" ht="20.25" x14ac:dyDescent="0.25">
      <c r="A20" s="8">
        <v>17</v>
      </c>
      <c r="B20" s="146" t="s">
        <v>138</v>
      </c>
      <c r="C20" s="147" t="s">
        <v>138</v>
      </c>
      <c r="D20" s="26"/>
      <c r="E20" s="27"/>
      <c r="F20" s="27"/>
      <c r="G20" s="27"/>
      <c r="H20" s="28"/>
      <c r="I20" s="38"/>
      <c r="J20" s="31"/>
      <c r="K20" s="31"/>
      <c r="L20" s="31"/>
      <c r="M20" s="31"/>
      <c r="N20" s="31"/>
      <c r="O20" s="38"/>
      <c r="P20" s="37"/>
      <c r="Q20" s="33"/>
      <c r="R20" s="33"/>
      <c r="S20" s="33"/>
      <c r="T20" s="34"/>
    </row>
    <row r="21" spans="1:20" ht="20.25" x14ac:dyDescent="0.25">
      <c r="A21" s="8">
        <v>18</v>
      </c>
      <c r="B21" s="146" t="s">
        <v>139</v>
      </c>
      <c r="C21" s="147" t="s">
        <v>139</v>
      </c>
      <c r="D21" s="26"/>
      <c r="E21" s="27"/>
      <c r="F21" s="27"/>
      <c r="G21" s="27"/>
      <c r="H21" s="28"/>
      <c r="I21" s="38"/>
      <c r="J21" s="31"/>
      <c r="K21" s="31"/>
      <c r="L21" s="31"/>
      <c r="M21" s="31"/>
      <c r="N21" s="31"/>
      <c r="O21" s="38"/>
      <c r="P21" s="37"/>
      <c r="Q21" s="33"/>
      <c r="R21" s="33"/>
      <c r="S21" s="33"/>
      <c r="T21" s="34"/>
    </row>
    <row r="22" spans="1:20" ht="20.25" x14ac:dyDescent="0.25">
      <c r="A22" s="8">
        <v>19</v>
      </c>
      <c r="B22" s="146" t="s">
        <v>140</v>
      </c>
      <c r="C22" s="147" t="s">
        <v>140</v>
      </c>
      <c r="D22" s="26"/>
      <c r="E22" s="27"/>
      <c r="F22" s="27"/>
      <c r="G22" s="27"/>
      <c r="H22" s="28"/>
      <c r="I22" s="38"/>
      <c r="J22" s="31"/>
      <c r="K22" s="31"/>
      <c r="L22" s="31"/>
      <c r="M22" s="31"/>
      <c r="N22" s="31"/>
      <c r="O22" s="38"/>
      <c r="P22" s="37"/>
      <c r="Q22" s="33"/>
      <c r="R22" s="33"/>
      <c r="S22" s="33"/>
      <c r="T22" s="34"/>
    </row>
    <row r="23" spans="1:20" ht="20.25" x14ac:dyDescent="0.25">
      <c r="A23" s="8">
        <v>20</v>
      </c>
      <c r="B23" s="146" t="s">
        <v>141</v>
      </c>
      <c r="C23" s="147" t="s">
        <v>141</v>
      </c>
      <c r="D23" s="26"/>
      <c r="E23" s="27"/>
      <c r="F23" s="27"/>
      <c r="G23" s="27"/>
      <c r="H23" s="28"/>
      <c r="I23" s="38"/>
      <c r="J23" s="30"/>
      <c r="K23" s="31"/>
      <c r="L23" s="31"/>
      <c r="M23" s="31"/>
      <c r="N23" s="32"/>
      <c r="O23" s="38"/>
      <c r="P23" s="37"/>
      <c r="Q23" s="33"/>
      <c r="R23" s="33"/>
      <c r="S23" s="33"/>
      <c r="T23" s="34"/>
    </row>
    <row r="24" spans="1:20" ht="20.25" x14ac:dyDescent="0.25">
      <c r="A24" s="8">
        <v>21</v>
      </c>
      <c r="B24" s="146" t="s">
        <v>142</v>
      </c>
      <c r="C24" s="147" t="s">
        <v>142</v>
      </c>
      <c r="D24" s="26"/>
      <c r="E24" s="27"/>
      <c r="F24" s="27"/>
      <c r="G24" s="27"/>
      <c r="H24" s="28"/>
      <c r="I24" s="38"/>
      <c r="J24" s="30"/>
      <c r="K24" s="31"/>
      <c r="L24" s="31"/>
      <c r="M24" s="31"/>
      <c r="N24" s="32"/>
      <c r="O24" s="38"/>
      <c r="P24" s="37"/>
      <c r="Q24" s="33"/>
      <c r="R24" s="33"/>
      <c r="S24" s="33"/>
      <c r="T24" s="34"/>
    </row>
    <row r="25" spans="1:20" ht="20.25" x14ac:dyDescent="0.25">
      <c r="A25" s="8">
        <v>22</v>
      </c>
      <c r="B25" s="146" t="s">
        <v>143</v>
      </c>
      <c r="C25" s="147" t="s">
        <v>143</v>
      </c>
      <c r="D25" s="26"/>
      <c r="E25" s="27"/>
      <c r="F25" s="27"/>
      <c r="G25" s="27"/>
      <c r="H25" s="28"/>
      <c r="I25" s="38"/>
      <c r="J25" s="30"/>
      <c r="K25" s="31"/>
      <c r="L25" s="31"/>
      <c r="M25" s="31"/>
      <c r="N25" s="32"/>
      <c r="O25" s="38"/>
      <c r="P25" s="33"/>
      <c r="Q25" s="33"/>
      <c r="R25" s="33"/>
      <c r="S25" s="33"/>
      <c r="T25" s="33"/>
    </row>
    <row r="26" spans="1:20" ht="20.25" x14ac:dyDescent="0.25">
      <c r="A26" s="8">
        <v>23</v>
      </c>
      <c r="B26" s="146" t="s">
        <v>144</v>
      </c>
      <c r="C26" s="147" t="s">
        <v>144</v>
      </c>
      <c r="D26" s="26"/>
      <c r="E26" s="27"/>
      <c r="F26" s="27"/>
      <c r="G26" s="27"/>
      <c r="H26" s="28"/>
      <c r="I26" s="38"/>
      <c r="J26" s="30"/>
      <c r="K26" s="31"/>
      <c r="L26" s="31"/>
      <c r="M26" s="31"/>
      <c r="N26" s="32"/>
      <c r="O26" s="38"/>
      <c r="P26" s="33"/>
      <c r="Q26" s="33"/>
      <c r="R26" s="33"/>
      <c r="S26" s="33"/>
      <c r="T26" s="33"/>
    </row>
    <row r="27" spans="1:20" ht="20.25" x14ac:dyDescent="0.25">
      <c r="A27" s="8">
        <v>24</v>
      </c>
      <c r="B27" s="146" t="s">
        <v>145</v>
      </c>
      <c r="C27" s="147" t="s">
        <v>145</v>
      </c>
      <c r="D27" s="26"/>
      <c r="E27" s="27"/>
      <c r="F27" s="27"/>
      <c r="G27" s="27"/>
      <c r="H27" s="28"/>
      <c r="I27" s="38"/>
      <c r="J27" s="30"/>
      <c r="K27" s="31"/>
      <c r="L27" s="31"/>
      <c r="M27" s="31"/>
      <c r="N27" s="32"/>
      <c r="O27" s="38"/>
      <c r="P27" s="33"/>
      <c r="Q27" s="33"/>
      <c r="R27" s="33"/>
      <c r="S27" s="33"/>
      <c r="T27" s="33"/>
    </row>
    <row r="28" spans="1:20" ht="20.25" x14ac:dyDescent="0.25">
      <c r="A28" s="8">
        <v>25</v>
      </c>
      <c r="B28" s="146" t="s">
        <v>146</v>
      </c>
      <c r="C28" s="147"/>
      <c r="D28" s="26"/>
      <c r="E28" s="27"/>
      <c r="F28" s="27"/>
      <c r="G28" s="27"/>
      <c r="H28" s="28"/>
      <c r="I28" s="43"/>
      <c r="J28" s="40"/>
      <c r="K28" s="41"/>
      <c r="L28" s="41"/>
      <c r="M28" s="41"/>
      <c r="N28" s="42"/>
      <c r="O28" s="43"/>
      <c r="P28" s="33"/>
      <c r="Q28" s="33"/>
      <c r="R28" s="33"/>
      <c r="S28" s="33"/>
      <c r="T28" s="33"/>
    </row>
    <row r="29" spans="1:20" ht="20.25" x14ac:dyDescent="0.25">
      <c r="A29" s="8">
        <v>26</v>
      </c>
      <c r="B29" s="146" t="s">
        <v>147</v>
      </c>
      <c r="C29" s="147" t="s">
        <v>146</v>
      </c>
      <c r="D29" s="26"/>
      <c r="E29" s="27"/>
      <c r="F29" s="27"/>
      <c r="G29" s="27"/>
      <c r="H29" s="28"/>
      <c r="I29" s="38"/>
      <c r="J29" s="30"/>
      <c r="K29" s="31"/>
      <c r="L29" s="31"/>
      <c r="M29" s="31"/>
      <c r="N29" s="32"/>
      <c r="O29" s="38"/>
      <c r="P29" s="33"/>
      <c r="Q29" s="33"/>
      <c r="R29" s="33"/>
      <c r="S29" s="33"/>
      <c r="T29" s="33"/>
    </row>
    <row r="30" spans="1:20" ht="20.25" x14ac:dyDescent="0.25">
      <c r="A30" s="8">
        <v>27</v>
      </c>
      <c r="B30" s="146" t="s">
        <v>148</v>
      </c>
      <c r="C30" s="147"/>
      <c r="D30" s="26"/>
      <c r="E30" s="27"/>
      <c r="F30" s="27"/>
      <c r="G30" s="27"/>
      <c r="H30" s="28"/>
      <c r="I30" s="38"/>
      <c r="J30" s="30"/>
      <c r="K30" s="31"/>
      <c r="L30" s="31"/>
      <c r="M30" s="31"/>
      <c r="N30" s="32"/>
      <c r="O30" s="38"/>
      <c r="P30" s="37"/>
      <c r="Q30" s="33"/>
      <c r="R30" s="33"/>
      <c r="S30" s="33"/>
      <c r="T30" s="34"/>
    </row>
    <row r="31" spans="1:20" ht="20.25" x14ac:dyDescent="0.25">
      <c r="A31" s="8">
        <v>28</v>
      </c>
      <c r="B31" s="146" t="s">
        <v>149</v>
      </c>
      <c r="C31" s="147"/>
      <c r="D31" s="26"/>
      <c r="E31" s="27"/>
      <c r="F31" s="27"/>
      <c r="G31" s="27"/>
      <c r="H31" s="28"/>
      <c r="I31" s="38"/>
      <c r="J31" s="30"/>
      <c r="K31" s="31"/>
      <c r="L31" s="31"/>
      <c r="M31" s="31"/>
      <c r="N31" s="32"/>
      <c r="O31" s="38"/>
      <c r="P31" s="37"/>
      <c r="Q31" s="33"/>
      <c r="R31" s="33"/>
      <c r="S31" s="33"/>
      <c r="T31" s="34"/>
    </row>
    <row r="32" spans="1:20" ht="20.25" x14ac:dyDescent="0.25">
      <c r="A32" s="8">
        <v>29</v>
      </c>
      <c r="B32" s="145" t="s">
        <v>150</v>
      </c>
      <c r="C32" s="148"/>
      <c r="D32" s="46"/>
      <c r="E32" s="47"/>
      <c r="F32" s="47"/>
      <c r="G32" s="47"/>
      <c r="H32" s="48"/>
      <c r="I32" s="43"/>
      <c r="J32" s="40"/>
      <c r="K32" s="41"/>
      <c r="L32" s="41"/>
      <c r="M32" s="41"/>
      <c r="N32" s="42"/>
      <c r="O32" s="43"/>
      <c r="P32" s="51"/>
      <c r="Q32" s="52"/>
      <c r="R32" s="52"/>
      <c r="S32" s="52"/>
      <c r="T32" s="53"/>
    </row>
    <row r="33" spans="1:20" x14ac:dyDescent="0.2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</row>
  </sheetData>
  <mergeCells count="38">
    <mergeCell ref="A2:C2"/>
    <mergeCell ref="E1:G1"/>
    <mergeCell ref="H1:J1"/>
    <mergeCell ref="N1:P1"/>
    <mergeCell ref="Q1:T1"/>
    <mergeCell ref="D2:H2"/>
    <mergeCell ref="J2:N2"/>
    <mergeCell ref="P2:T2"/>
    <mergeCell ref="B14:C14"/>
    <mergeCell ref="A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26:C26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32:C32"/>
    <mergeCell ref="B27:C27"/>
    <mergeCell ref="B28:C28"/>
    <mergeCell ref="B29:C29"/>
    <mergeCell ref="B30:C30"/>
    <mergeCell ref="B31:C3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"/>
  <sheetViews>
    <sheetView rightToLeft="1" workbookViewId="0">
      <selection activeCell="C14" sqref="C14"/>
    </sheetView>
  </sheetViews>
  <sheetFormatPr defaultColWidth="11" defaultRowHeight="15.7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>
    <tabColor rgb="FF00B0F0"/>
  </sheetPr>
  <dimension ref="A1:P117"/>
  <sheetViews>
    <sheetView rightToLeft="1" tabSelected="1" workbookViewId="0">
      <selection activeCell="G8" sqref="G8"/>
    </sheetView>
  </sheetViews>
  <sheetFormatPr defaultColWidth="11" defaultRowHeight="18.75" x14ac:dyDescent="0.25"/>
  <cols>
    <col min="1" max="1" width="4.75" style="60" customWidth="1"/>
    <col min="2" max="2" width="7.25" style="60" customWidth="1"/>
    <col min="3" max="3" width="14.75" style="60" customWidth="1"/>
    <col min="4" max="4" width="9.25" style="60" customWidth="1"/>
    <col min="5" max="5" width="9.375" style="60" customWidth="1"/>
    <col min="6" max="6" width="9.75" style="60" customWidth="1"/>
    <col min="7" max="7" width="9.5" style="60" customWidth="1"/>
    <col min="8" max="8" width="10.625" style="60" customWidth="1"/>
    <col min="9" max="9" width="8.5" style="80" customWidth="1"/>
    <col min="10" max="10" width="8.875" style="80" customWidth="1"/>
    <col min="11" max="11" width="10.5" style="60" customWidth="1"/>
    <col min="12" max="12" width="9.375" style="60" customWidth="1"/>
    <col min="13" max="13" width="11" style="60" hidden="1" customWidth="1"/>
    <col min="14" max="14" width="8.5" style="60" customWidth="1"/>
    <col min="15" max="15" width="8.75" style="60" customWidth="1"/>
    <col min="16" max="16" width="7.75" style="60" customWidth="1"/>
    <col min="17" max="16384" width="11" style="60"/>
  </cols>
  <sheetData>
    <row r="1" spans="1:16" ht="30.75" thickBot="1" x14ac:dyDescent="0.3">
      <c r="A1" s="181" t="s">
        <v>0</v>
      </c>
      <c r="B1" s="181"/>
      <c r="C1" s="183" t="s">
        <v>27</v>
      </c>
      <c r="D1" s="183"/>
      <c r="E1" s="184"/>
      <c r="F1" s="178" t="s">
        <v>4</v>
      </c>
      <c r="G1" s="179"/>
      <c r="H1" s="179"/>
      <c r="I1" s="180"/>
      <c r="J1" s="190" t="s">
        <v>9</v>
      </c>
      <c r="K1" s="191"/>
      <c r="L1" s="189" t="s">
        <v>20</v>
      </c>
      <c r="M1" s="189"/>
      <c r="N1" s="189"/>
      <c r="O1" s="59"/>
      <c r="P1" s="59"/>
    </row>
    <row r="2" spans="1:16" ht="23.25" thickBot="1" x14ac:dyDescent="0.3">
      <c r="A2" s="181" t="s">
        <v>6</v>
      </c>
      <c r="B2" s="181"/>
      <c r="C2" s="185" t="s">
        <v>30</v>
      </c>
      <c r="D2" s="185"/>
      <c r="E2" s="185"/>
      <c r="F2" s="176" t="s">
        <v>5</v>
      </c>
      <c r="G2" s="176"/>
      <c r="H2" s="186" t="str">
        <f>IFERROR(INDEX($B$5:$C$40,MATCH(L2,$H$5:$H$40,0),1),"")</f>
        <v>عروسي فاطنة شيماء</v>
      </c>
      <c r="I2" s="186"/>
      <c r="J2" s="187"/>
      <c r="K2" s="1" t="s">
        <v>10</v>
      </c>
      <c r="L2" s="67">
        <f>IFERROR(MAX(H5:H40),"")</f>
        <v>16.399999999999999</v>
      </c>
      <c r="M2" s="2"/>
      <c r="N2" s="3" t="s">
        <v>18</v>
      </c>
      <c r="O2" s="59"/>
      <c r="P2" s="59"/>
    </row>
    <row r="3" spans="1:16" ht="23.25" thickBot="1" x14ac:dyDescent="0.3">
      <c r="A3" s="181" t="s">
        <v>1</v>
      </c>
      <c r="B3" s="181"/>
      <c r="C3" s="185" t="s">
        <v>7</v>
      </c>
      <c r="D3" s="185"/>
      <c r="E3" s="185"/>
      <c r="F3" s="177" t="s">
        <v>8</v>
      </c>
      <c r="G3" s="177"/>
      <c r="H3" s="187" t="str">
        <f>IFERROR(INDEX($B$5:$C$40,MATCH(L3,$H$5:$H$40,0),1),"")</f>
        <v>مشري عبد الرحمان</v>
      </c>
      <c r="I3" s="187"/>
      <c r="J3" s="187"/>
      <c r="K3" s="1" t="s">
        <v>10</v>
      </c>
      <c r="L3" s="67">
        <f>IFERROR(MIN(H5:H40),"")</f>
        <v>7.6</v>
      </c>
      <c r="M3" s="2"/>
      <c r="N3" s="68" t="s">
        <v>26</v>
      </c>
      <c r="O3" s="59"/>
      <c r="P3" s="59"/>
    </row>
    <row r="4" spans="1:16" ht="21" thickBot="1" x14ac:dyDescent="0.3">
      <c r="A4" s="6" t="s">
        <v>2</v>
      </c>
      <c r="B4" s="182" t="s">
        <v>3</v>
      </c>
      <c r="C4" s="182"/>
      <c r="D4" s="5" t="s">
        <v>11</v>
      </c>
      <c r="E4" s="5" t="s">
        <v>12</v>
      </c>
      <c r="F4" s="5" t="s">
        <v>13</v>
      </c>
      <c r="G4" s="5" t="s">
        <v>29</v>
      </c>
      <c r="H4" s="5" t="s">
        <v>14</v>
      </c>
      <c r="I4" s="74" t="s">
        <v>15</v>
      </c>
      <c r="J4" s="74" t="s">
        <v>16</v>
      </c>
      <c r="K4" s="192" t="s">
        <v>17</v>
      </c>
      <c r="L4" s="192"/>
      <c r="M4" s="4"/>
      <c r="N4" s="6" t="s">
        <v>19</v>
      </c>
      <c r="O4" s="59"/>
      <c r="P4" s="59"/>
    </row>
    <row r="5" spans="1:16" ht="21" thickBot="1" x14ac:dyDescent="0.3">
      <c r="A5" s="7">
        <f>IF('2 علوم تجريبية 1'!A4="","",'2 علوم تجريبية 1'!A4)</f>
        <v>1</v>
      </c>
      <c r="B5" s="174" t="str">
        <f>IF('2 علوم تجريبية 1'!B4:C4="","",'2 علوم تجريبية 1'!B4:C4)</f>
        <v>المير عبد الودود</v>
      </c>
      <c r="C5" s="175"/>
      <c r="D5" s="193">
        <f>IF('2 علوم تجريبية 1'!D4="","",'2 علوم تجريبية 1'!D4)</f>
        <v>12</v>
      </c>
      <c r="E5" s="193">
        <f>IF('2 علوم تجريبية 1'!E4="","",'2 علوم تجريبية 1'!E4)</f>
        <v>12</v>
      </c>
      <c r="F5" s="193">
        <f>IF('2 علوم تجريبية 1'!F4="","",'2 علوم تجريبية 1'!F4)</f>
        <v>7.25</v>
      </c>
      <c r="G5" s="113">
        <f>IF('2 علوم تجريبية 1'!G4="","",'2 علوم تجريبية 1'!G4*2)</f>
        <v>10</v>
      </c>
      <c r="H5" s="113">
        <f>IF(D5="","",SUM(D5:G5)/5)</f>
        <v>8.25</v>
      </c>
      <c r="I5" s="77">
        <f>IF('2 علوم تجريبية 1'!$K$1="","",'2 علوم تجريبية 1'!$K$1)</f>
        <v>2</v>
      </c>
      <c r="J5" s="81">
        <f>IFERROR(I5*H5,"")</f>
        <v>16.5</v>
      </c>
      <c r="K5" s="188" t="str">
        <f>IF(H5="","",IF(H5&lt;7,"نتائج ضعيفة جدا",IF(AND(H5&gt;=7,H5&lt;10),"نتائج غيرمقبولة",IF(AND(H5&gt;=10,H5&lt;11),"نتائج متوسطة",IF(AND(H5&gt;=11,H5&lt;13),"نتائج حسنة",IF(AND(H5&gt;=13,H5&lt;15),"نتائج جيدة جدا",IF(AND(H5&gt;=15,H5&lt;20),"نتائج ممتازة","")))))))</f>
        <v>نتائج غيرمقبولة</v>
      </c>
      <c r="L5" s="188"/>
      <c r="M5" s="61"/>
      <c r="N5" s="62"/>
      <c r="O5" s="59"/>
      <c r="P5" s="59"/>
    </row>
    <row r="6" spans="1:16" ht="21" thickBot="1" x14ac:dyDescent="0.3">
      <c r="A6" s="7">
        <f>IF('2 علوم تجريبية 1'!A5="","",'2 علوم تجريبية 1'!A5)</f>
        <v>2</v>
      </c>
      <c r="B6" s="174" t="str">
        <f>IF('2 علوم تجريبية 1'!B5:C5="","",'2 علوم تجريبية 1'!B5:C5)</f>
        <v>بلجنة صفاء</v>
      </c>
      <c r="C6" s="175"/>
      <c r="D6" s="113">
        <f>IF('2 علوم تجريبية 1'!D5="","",'2 علوم تجريبية 1'!D5)</f>
        <v>14</v>
      </c>
      <c r="E6" s="113">
        <f>IF('2 علوم تجريبية 1'!E5="","",'2 علوم تجريبية 1'!E5)</f>
        <v>14</v>
      </c>
      <c r="F6" s="113">
        <f>IF('2 علوم تجريبية 1'!F5="","",'2 علوم تجريبية 1'!F5)</f>
        <v>8.5</v>
      </c>
      <c r="G6" s="113">
        <f>IF('2 علوم تجريبية 1'!G5="","",'2 علوم تجريبية 1'!G5*2)</f>
        <v>27</v>
      </c>
      <c r="H6" s="113">
        <f t="shared" ref="H6:H34" si="0">IF(D6="","",SUM(D6:G6)/5)</f>
        <v>12.7</v>
      </c>
      <c r="I6" s="77">
        <f>IF('2 علوم تجريبية 1'!$K$1="","",'2 علوم تجريبية 1'!$K$1)</f>
        <v>2</v>
      </c>
      <c r="J6" s="81">
        <f t="shared" ref="J6:J40" si="1">IFERROR(I6*H6,"")</f>
        <v>25.4</v>
      </c>
      <c r="K6" s="188" t="str">
        <f t="shared" ref="K6:K40" si="2">IF(H6="","",IF(H6&lt;7,"نتائج ضعيفة جدا",IF(AND(H6&gt;=7,H6&lt;10),"نتائج غيرمقبولة",IF(AND(H6&gt;=10,H6&lt;11),"نتائج متوسطة",IF(AND(H6&gt;=11,H6&lt;13),"نتائج حسنة",IF(AND(H6&gt;=13,H6&lt;15),"نتائج جيدة جدا",IF(AND(H6&gt;=15,H6&lt;20),"نتائج ممتازة","")))))))</f>
        <v>نتائج حسنة</v>
      </c>
      <c r="L6" s="188"/>
      <c r="M6" s="63"/>
      <c r="N6" s="64"/>
      <c r="O6" s="59"/>
      <c r="P6" s="59"/>
    </row>
    <row r="7" spans="1:16" ht="21" thickBot="1" x14ac:dyDescent="0.3">
      <c r="A7" s="7">
        <f>IF('2 علوم تجريبية 1'!A6="","",'2 علوم تجريبية 1'!A6)</f>
        <v>3</v>
      </c>
      <c r="B7" s="174" t="str">
        <f>IF('2 علوم تجريبية 1'!B6:C6="","",'2 علوم تجريبية 1'!B6:C6)</f>
        <v>بلغول محمد ياسر</v>
      </c>
      <c r="C7" s="175"/>
      <c r="D7" s="113">
        <f>IF('2 علوم تجريبية 1'!D6="","",'2 علوم تجريبية 1'!D6)</f>
        <v>12</v>
      </c>
      <c r="E7" s="113">
        <f>IF('2 علوم تجريبية 1'!E6="","",'2 علوم تجريبية 1'!E6)</f>
        <v>12</v>
      </c>
      <c r="F7" s="113">
        <f>IF('2 علوم تجريبية 1'!F6="","",'2 علوم تجريبية 1'!F6)</f>
        <v>7</v>
      </c>
      <c r="G7" s="113">
        <f>IF('2 علوم تجريبية 1'!G6="","",'2 علوم تجريبية 1'!G6*2)</f>
        <v>13</v>
      </c>
      <c r="H7" s="113">
        <f t="shared" si="0"/>
        <v>8.8000000000000007</v>
      </c>
      <c r="I7" s="77">
        <f>IF('2 علوم تجريبية 1'!$K$1="","",'2 علوم تجريبية 1'!$K$1)</f>
        <v>2</v>
      </c>
      <c r="J7" s="81">
        <f t="shared" si="1"/>
        <v>17.600000000000001</v>
      </c>
      <c r="K7" s="188" t="str">
        <f t="shared" si="2"/>
        <v>نتائج غيرمقبولة</v>
      </c>
      <c r="L7" s="188"/>
      <c r="M7" s="63"/>
      <c r="N7" s="64"/>
      <c r="O7" s="59"/>
      <c r="P7" s="59"/>
    </row>
    <row r="8" spans="1:16" ht="21" thickBot="1" x14ac:dyDescent="0.3">
      <c r="A8" s="7">
        <f>IF('2 علوم تجريبية 1'!A7="","",'2 علوم تجريبية 1'!A7)</f>
        <v>4</v>
      </c>
      <c r="B8" s="174" t="str">
        <f>IF('2 علوم تجريبية 1'!B7:C7="","",'2 علوم تجريبية 1'!B7:C7)</f>
        <v>بن تونسي شيماء</v>
      </c>
      <c r="C8" s="175"/>
      <c r="D8" s="113">
        <f>IF('2 علوم تجريبية 1'!D7="","",'2 علوم تجريبية 1'!D7)</f>
        <v>16.5</v>
      </c>
      <c r="E8" s="113">
        <f>IF('2 علوم تجريبية 1'!E7="","",'2 علوم تجريبية 1'!E7)</f>
        <v>13</v>
      </c>
      <c r="F8" s="113">
        <f>IF('2 علوم تجريبية 1'!F7="","",'2 علوم تجريبية 1'!F7)</f>
        <v>12</v>
      </c>
      <c r="G8" s="113">
        <f>IF('2 علوم تجريبية 1'!G7="","",'2 علوم تجريبية 1'!G7*2)</f>
        <v>28</v>
      </c>
      <c r="H8" s="113">
        <f t="shared" si="0"/>
        <v>13.9</v>
      </c>
      <c r="I8" s="77">
        <f>IF('2 علوم تجريبية 1'!$K$1="","",'2 علوم تجريبية 1'!$K$1)</f>
        <v>2</v>
      </c>
      <c r="J8" s="81">
        <f t="shared" si="1"/>
        <v>27.8</v>
      </c>
      <c r="K8" s="188" t="str">
        <f t="shared" si="2"/>
        <v>نتائج جيدة جدا</v>
      </c>
      <c r="L8" s="188"/>
      <c r="M8" s="63"/>
      <c r="N8" s="64"/>
      <c r="O8" s="59"/>
      <c r="P8" s="59"/>
    </row>
    <row r="9" spans="1:16" ht="21" thickBot="1" x14ac:dyDescent="0.3">
      <c r="A9" s="7">
        <f>IF('2 علوم تجريبية 1'!A8="","",'2 علوم تجريبية 1'!A8)</f>
        <v>5</v>
      </c>
      <c r="B9" s="174" t="str">
        <f>IF('2 علوم تجريبية 1'!B8:C8="","",'2 علوم تجريبية 1'!B8:C8)</f>
        <v>بن جيمة محمد</v>
      </c>
      <c r="C9" s="175"/>
      <c r="D9" s="113">
        <f>IF('2 علوم تجريبية 1'!D8="","",'2 علوم تجريبية 1'!D8)</f>
        <v>12</v>
      </c>
      <c r="E9" s="113">
        <f>IF('2 علوم تجريبية 1'!E8="","",'2 علوم تجريبية 1'!E8)</f>
        <v>12</v>
      </c>
      <c r="F9" s="113">
        <f>IF('2 علوم تجريبية 1'!F8="","",'2 علوم تجريبية 1'!F8)</f>
        <v>9.75</v>
      </c>
      <c r="G9" s="113">
        <f>IF('2 علوم تجريبية 1'!G8="","",'2 علوم تجريبية 1'!G8*2)</f>
        <v>18</v>
      </c>
      <c r="H9" s="113">
        <f t="shared" si="0"/>
        <v>10.35</v>
      </c>
      <c r="I9" s="77">
        <f>IF('2 علوم تجريبية 1'!$K$1="","",'2 علوم تجريبية 1'!$K$1)</f>
        <v>2</v>
      </c>
      <c r="J9" s="81">
        <f t="shared" si="1"/>
        <v>20.7</v>
      </c>
      <c r="K9" s="188" t="str">
        <f t="shared" si="2"/>
        <v>نتائج متوسطة</v>
      </c>
      <c r="L9" s="188"/>
      <c r="M9" s="63"/>
      <c r="N9" s="64"/>
      <c r="O9" s="59"/>
      <c r="P9" s="59"/>
    </row>
    <row r="10" spans="1:16" ht="21" thickBot="1" x14ac:dyDescent="0.3">
      <c r="A10" s="7">
        <f>IF('2 علوم تجريبية 1'!A9="","",'2 علوم تجريبية 1'!A9)</f>
        <v>6</v>
      </c>
      <c r="B10" s="174" t="str">
        <f>IF('2 علوم تجريبية 1'!B9:C9="","",'2 علوم تجريبية 1'!B9:C9)</f>
        <v>بن شكشك أسماء</v>
      </c>
      <c r="C10" s="175"/>
      <c r="D10" s="113">
        <f>IF('2 علوم تجريبية 1'!D9="","",'2 علوم تجريبية 1'!D9)</f>
        <v>17</v>
      </c>
      <c r="E10" s="113">
        <f>IF('2 علوم تجريبية 1'!E9="","",'2 علوم تجريبية 1'!E9)</f>
        <v>14</v>
      </c>
      <c r="F10" s="113">
        <f>IF('2 علوم تجريبية 1'!F9="","",'2 علوم تجريبية 1'!F9)</f>
        <v>14.5</v>
      </c>
      <c r="G10" s="113">
        <f>IF('2 علوم تجريبية 1'!G9="","",'2 علوم تجريبية 1'!G9*2)</f>
        <v>25</v>
      </c>
      <c r="H10" s="113">
        <f t="shared" si="0"/>
        <v>14.1</v>
      </c>
      <c r="I10" s="77">
        <f>IF('2 علوم تجريبية 1'!$K$1="","",'2 علوم تجريبية 1'!$K$1)</f>
        <v>2</v>
      </c>
      <c r="J10" s="81">
        <f t="shared" si="1"/>
        <v>28.2</v>
      </c>
      <c r="K10" s="188" t="str">
        <f t="shared" si="2"/>
        <v>نتائج جيدة جدا</v>
      </c>
      <c r="L10" s="188"/>
      <c r="M10" s="63"/>
      <c r="N10" s="64"/>
      <c r="O10" s="59"/>
      <c r="P10" s="59"/>
    </row>
    <row r="11" spans="1:16" ht="21" thickBot="1" x14ac:dyDescent="0.3">
      <c r="A11" s="7">
        <f>IF('2 علوم تجريبية 1'!A10="","",'2 علوم تجريبية 1'!A10)</f>
        <v>7</v>
      </c>
      <c r="B11" s="174" t="str">
        <f>IF('2 علوم تجريبية 1'!B10:C10="","",'2 علوم تجريبية 1'!B10:C10)</f>
        <v>بن عيسى إكرام</v>
      </c>
      <c r="C11" s="175"/>
      <c r="D11" s="113">
        <f>IF('2 علوم تجريبية 1'!D10="","",'2 علوم تجريبية 1'!D10)</f>
        <v>16</v>
      </c>
      <c r="E11" s="113">
        <f>IF('2 علوم تجريبية 1'!E10="","",'2 علوم تجريبية 1'!E10)</f>
        <v>14</v>
      </c>
      <c r="F11" s="113">
        <f>IF('2 علوم تجريبية 1'!F10="","",'2 علوم تجريبية 1'!F10)</f>
        <v>15</v>
      </c>
      <c r="G11" s="113">
        <f>IF('2 علوم تجريبية 1'!G10="","",'2 علوم تجريبية 1'!G10*2)</f>
        <v>27</v>
      </c>
      <c r="H11" s="113">
        <f t="shared" si="0"/>
        <v>14.4</v>
      </c>
      <c r="I11" s="77">
        <f>IF('2 علوم تجريبية 1'!$K$1="","",'2 علوم تجريبية 1'!$K$1)</f>
        <v>2</v>
      </c>
      <c r="J11" s="81">
        <f t="shared" si="1"/>
        <v>28.8</v>
      </c>
      <c r="K11" s="188" t="str">
        <f t="shared" si="2"/>
        <v>نتائج جيدة جدا</v>
      </c>
      <c r="L11" s="188"/>
      <c r="M11" s="63"/>
      <c r="N11" s="64"/>
      <c r="O11" s="59"/>
      <c r="P11" s="59"/>
    </row>
    <row r="12" spans="1:16" ht="21" thickBot="1" x14ac:dyDescent="0.3">
      <c r="A12" s="7">
        <f>IF('2 علوم تجريبية 1'!A11="","",'2 علوم تجريبية 1'!A11)</f>
        <v>8</v>
      </c>
      <c r="B12" s="174" t="str">
        <f>IF('2 علوم تجريبية 1'!B11:C11="","",'2 علوم تجريبية 1'!B11:C11)</f>
        <v>بن عيسى صلاح الدين</v>
      </c>
      <c r="C12" s="175"/>
      <c r="D12" s="113">
        <f>IF('2 علوم تجريبية 1'!D11="","",'2 علوم تجريبية 1'!D11)</f>
        <v>11.5</v>
      </c>
      <c r="E12" s="113">
        <f>IF('2 علوم تجريبية 1'!E11="","",'2 علوم تجريبية 1'!E11)</f>
        <v>11</v>
      </c>
      <c r="F12" s="113">
        <f>IF('2 علوم تجريبية 1'!F11="","",'2 علوم تجريبية 1'!F11)</f>
        <v>6.25</v>
      </c>
      <c r="G12" s="113">
        <f>IF('2 علوم تجريبية 1'!G11="","",'2 علوم تجريبية 1'!G11*2)</f>
        <v>17</v>
      </c>
      <c r="H12" s="113">
        <f t="shared" si="0"/>
        <v>9.15</v>
      </c>
      <c r="I12" s="77">
        <f>IF('2 علوم تجريبية 1'!$K$1="","",'2 علوم تجريبية 1'!$K$1)</f>
        <v>2</v>
      </c>
      <c r="J12" s="81">
        <f t="shared" si="1"/>
        <v>18.3</v>
      </c>
      <c r="K12" s="188" t="str">
        <f t="shared" si="2"/>
        <v>نتائج غيرمقبولة</v>
      </c>
      <c r="L12" s="188"/>
      <c r="M12" s="63"/>
      <c r="N12" s="64"/>
      <c r="O12" s="59"/>
      <c r="P12" s="59"/>
    </row>
    <row r="13" spans="1:16" ht="21" thickBot="1" x14ac:dyDescent="0.3">
      <c r="A13" s="7">
        <f>IF('2 علوم تجريبية 1'!A12="","",'2 علوم تجريبية 1'!A12)</f>
        <v>9</v>
      </c>
      <c r="B13" s="174" t="str">
        <f>IF('2 علوم تجريبية 1'!B12:C12="","",'2 علوم تجريبية 1'!B12:C12)</f>
        <v>بن كادي عبد الله</v>
      </c>
      <c r="C13" s="175"/>
      <c r="D13" s="113">
        <f>IF('2 علوم تجريبية 1'!D12="","",'2 علوم تجريبية 1'!D12)</f>
        <v>13</v>
      </c>
      <c r="E13" s="113">
        <f>IF('2 علوم تجريبية 1'!E12="","",'2 علوم تجريبية 1'!E12)</f>
        <v>12</v>
      </c>
      <c r="F13" s="113">
        <f>IF('2 علوم تجريبية 1'!F12="","",'2 علوم تجريبية 1'!F12)</f>
        <v>14.5</v>
      </c>
      <c r="G13" s="113">
        <f>IF('2 علوم تجريبية 1'!G12="","",'2 علوم تجريبية 1'!G12*2)</f>
        <v>14.5</v>
      </c>
      <c r="H13" s="113">
        <f t="shared" si="0"/>
        <v>10.8</v>
      </c>
      <c r="I13" s="77">
        <f>IF('2 علوم تجريبية 1'!$K$1="","",'2 علوم تجريبية 1'!$K$1)</f>
        <v>2</v>
      </c>
      <c r="J13" s="81">
        <f t="shared" si="1"/>
        <v>21.6</v>
      </c>
      <c r="K13" s="188" t="str">
        <f t="shared" si="2"/>
        <v>نتائج متوسطة</v>
      </c>
      <c r="L13" s="188"/>
      <c r="M13" s="63"/>
      <c r="N13" s="64"/>
      <c r="O13" s="59"/>
      <c r="P13" s="59"/>
    </row>
    <row r="14" spans="1:16" ht="21" thickBot="1" x14ac:dyDescent="0.3">
      <c r="A14" s="7">
        <f>IF('2 علوم تجريبية 1'!A13="","",'2 علوم تجريبية 1'!A13)</f>
        <v>10</v>
      </c>
      <c r="B14" s="174" t="str">
        <f>IF('2 علوم تجريبية 1'!B13:C13="","",'2 علوم تجريبية 1'!B13:C13)</f>
        <v>بوسيف رشا</v>
      </c>
      <c r="C14" s="175"/>
      <c r="D14" s="113">
        <f>IF('2 علوم تجريبية 1'!D13="","",'2 علوم تجريبية 1'!D13)</f>
        <v>15.5</v>
      </c>
      <c r="E14" s="113">
        <f>IF('2 علوم تجريبية 1'!E13="","",'2 علوم تجريبية 1'!E13)</f>
        <v>13</v>
      </c>
      <c r="F14" s="113">
        <f>IF('2 علوم تجريبية 1'!F13="","",'2 علوم تجريبية 1'!F13)</f>
        <v>12.25</v>
      </c>
      <c r="G14" s="113">
        <f>IF('2 علوم تجريبية 1'!G13="","",'2 علوم تجريبية 1'!G13*2)</f>
        <v>23</v>
      </c>
      <c r="H14" s="113">
        <f t="shared" si="0"/>
        <v>12.75</v>
      </c>
      <c r="I14" s="77">
        <f>IF('2 علوم تجريبية 1'!$K$1="","",'2 علوم تجريبية 1'!$K$1)</f>
        <v>2</v>
      </c>
      <c r="J14" s="81">
        <f t="shared" si="1"/>
        <v>25.5</v>
      </c>
      <c r="K14" s="188" t="str">
        <f t="shared" si="2"/>
        <v>نتائج حسنة</v>
      </c>
      <c r="L14" s="188"/>
      <c r="M14" s="63"/>
      <c r="N14" s="64"/>
      <c r="O14" s="59"/>
      <c r="P14" s="59"/>
    </row>
    <row r="15" spans="1:16" ht="21" thickBot="1" x14ac:dyDescent="0.3">
      <c r="A15" s="7">
        <f>IF('2 علوم تجريبية 1'!A14="","",'2 علوم تجريبية 1'!A14)</f>
        <v>11</v>
      </c>
      <c r="B15" s="174" t="str">
        <f>IF('2 علوم تجريبية 1'!B14:C14="","",'2 علوم تجريبية 1'!B14:C14)</f>
        <v>بوشة أسامة علاء الدين</v>
      </c>
      <c r="C15" s="175"/>
      <c r="D15" s="113">
        <f>IF('2 علوم تجريبية 1'!D14="","",'2 علوم تجريبية 1'!D14)</f>
        <v>11</v>
      </c>
      <c r="E15" s="113">
        <f>IF('2 علوم تجريبية 1'!E14="","",'2 علوم تجريبية 1'!E14)</f>
        <v>12</v>
      </c>
      <c r="F15" s="113">
        <f>IF('2 علوم تجريبية 1'!F14="","",'2 علوم تجريبية 1'!F14)</f>
        <v>5</v>
      </c>
      <c r="G15" s="113">
        <f>IF('2 علوم تجريبية 1'!G14="","",'2 علوم تجريبية 1'!G14*2)</f>
        <v>13</v>
      </c>
      <c r="H15" s="113">
        <f t="shared" si="0"/>
        <v>8.1999999999999993</v>
      </c>
      <c r="I15" s="77">
        <f>IF('2 علوم تجريبية 1'!$K$1="","",'2 علوم تجريبية 1'!$K$1)</f>
        <v>2</v>
      </c>
      <c r="J15" s="81">
        <f t="shared" si="1"/>
        <v>16.399999999999999</v>
      </c>
      <c r="K15" s="188" t="str">
        <f t="shared" si="2"/>
        <v>نتائج غيرمقبولة</v>
      </c>
      <c r="L15" s="188"/>
      <c r="M15" s="63"/>
      <c r="N15" s="64"/>
      <c r="O15" s="59"/>
      <c r="P15" s="59"/>
    </row>
    <row r="16" spans="1:16" ht="21" thickBot="1" x14ac:dyDescent="0.3">
      <c r="A16" s="7">
        <f>IF('2 علوم تجريبية 1'!A15="","",'2 علوم تجريبية 1'!A15)</f>
        <v>12</v>
      </c>
      <c r="B16" s="174" t="str">
        <f>IF('2 علوم تجريبية 1'!B15:C15="","",'2 علوم تجريبية 1'!B15:C15)</f>
        <v>بوقنينة مباركة</v>
      </c>
      <c r="C16" s="175"/>
      <c r="D16" s="113">
        <f>IF('2 علوم تجريبية 1'!D15="","",'2 علوم تجريبية 1'!D15)</f>
        <v>17.5</v>
      </c>
      <c r="E16" s="113">
        <f>IF('2 علوم تجريبية 1'!E15="","",'2 علوم تجريبية 1'!E15)</f>
        <v>14</v>
      </c>
      <c r="F16" s="113">
        <f>IF('2 علوم تجريبية 1'!F15="","",'2 علوم تجريبية 1'!F15)</f>
        <v>12</v>
      </c>
      <c r="G16" s="113">
        <f>IF('2 علوم تجريبية 1'!G15="","",'2 علوم تجريبية 1'!G15*2)</f>
        <v>36</v>
      </c>
      <c r="H16" s="113">
        <f t="shared" si="0"/>
        <v>15.9</v>
      </c>
      <c r="I16" s="77">
        <f>IF('2 علوم تجريبية 1'!$K$1="","",'2 علوم تجريبية 1'!$K$1)</f>
        <v>2</v>
      </c>
      <c r="J16" s="81">
        <f t="shared" si="1"/>
        <v>31.8</v>
      </c>
      <c r="K16" s="188" t="str">
        <f t="shared" si="2"/>
        <v>نتائج ممتازة</v>
      </c>
      <c r="L16" s="188"/>
      <c r="M16" s="63"/>
      <c r="N16" s="64"/>
      <c r="O16" s="59"/>
      <c r="P16" s="59"/>
    </row>
    <row r="17" spans="1:16" ht="21" thickBot="1" x14ac:dyDescent="0.3">
      <c r="A17" s="7">
        <f>IF('2 علوم تجريبية 1'!A16="","",'2 علوم تجريبية 1'!A16)</f>
        <v>13</v>
      </c>
      <c r="B17" s="174" t="str">
        <f>IF('2 علوم تجريبية 1'!B16:C16="","",'2 علوم تجريبية 1'!B16:C16)</f>
        <v>تاج الدين صفاء فاطمة الزهراء</v>
      </c>
      <c r="C17" s="175"/>
      <c r="D17" s="113">
        <f>IF('2 علوم تجريبية 1'!D16="","",'2 علوم تجريبية 1'!D16)</f>
        <v>15</v>
      </c>
      <c r="E17" s="113">
        <f>IF('2 علوم تجريبية 1'!E16="","",'2 علوم تجريبية 1'!E16)</f>
        <v>12.5</v>
      </c>
      <c r="F17" s="113">
        <f>IF('2 علوم تجريبية 1'!F16="","",'2 علوم تجريبية 1'!F16)</f>
        <v>8</v>
      </c>
      <c r="G17" s="113">
        <f>IF('2 علوم تجريبية 1'!G16="","",'2 علوم تجريبية 1'!G16*2)</f>
        <v>14</v>
      </c>
      <c r="H17" s="113">
        <f t="shared" si="0"/>
        <v>9.9</v>
      </c>
      <c r="I17" s="77">
        <f>IF('2 علوم تجريبية 1'!$K$1="","",'2 علوم تجريبية 1'!$K$1)</f>
        <v>2</v>
      </c>
      <c r="J17" s="81">
        <f t="shared" si="1"/>
        <v>19.8</v>
      </c>
      <c r="K17" s="188" t="str">
        <f t="shared" si="2"/>
        <v>نتائج غيرمقبولة</v>
      </c>
      <c r="L17" s="188"/>
      <c r="M17" s="63"/>
      <c r="N17" s="64"/>
      <c r="O17" s="59"/>
      <c r="P17" s="59"/>
    </row>
    <row r="18" spans="1:16" ht="21" thickBot="1" x14ac:dyDescent="0.3">
      <c r="A18" s="7">
        <f>IF('2 علوم تجريبية 1'!A17="","",'2 علوم تجريبية 1'!A17)</f>
        <v>14</v>
      </c>
      <c r="B18" s="174" t="str">
        <f>IF('2 علوم تجريبية 1'!B17:C17="","",'2 علوم تجريبية 1'!B17:C17)</f>
        <v>تومي مريم</v>
      </c>
      <c r="C18" s="175"/>
      <c r="D18" s="113">
        <f>IF('2 علوم تجريبية 1'!D17="","",'2 علوم تجريبية 1'!D17)</f>
        <v>15</v>
      </c>
      <c r="E18" s="113">
        <f>IF('2 علوم تجريبية 1'!E17="","",'2 علوم تجريبية 1'!E17)</f>
        <v>12</v>
      </c>
      <c r="F18" s="113">
        <f>IF('2 علوم تجريبية 1'!F17="","",'2 علوم تجريبية 1'!F17)</f>
        <v>9</v>
      </c>
      <c r="G18" s="113">
        <f>IF('2 علوم تجريبية 1'!G17="","",'2 علوم تجريبية 1'!G17*2)</f>
        <v>15</v>
      </c>
      <c r="H18" s="113">
        <f t="shared" si="0"/>
        <v>10.199999999999999</v>
      </c>
      <c r="I18" s="77">
        <f>IF('2 علوم تجريبية 1'!$K$1="","",'2 علوم تجريبية 1'!$K$1)</f>
        <v>2</v>
      </c>
      <c r="J18" s="81">
        <f t="shared" si="1"/>
        <v>20.399999999999999</v>
      </c>
      <c r="K18" s="188" t="str">
        <f t="shared" si="2"/>
        <v>نتائج متوسطة</v>
      </c>
      <c r="L18" s="188"/>
      <c r="M18" s="63"/>
      <c r="N18" s="64"/>
      <c r="O18" s="59"/>
      <c r="P18" s="59"/>
    </row>
    <row r="19" spans="1:16" ht="21" thickBot="1" x14ac:dyDescent="0.3">
      <c r="A19" s="7">
        <f>IF('2 علوم تجريبية 1'!A18="","",'2 علوم تجريبية 1'!A18)</f>
        <v>15</v>
      </c>
      <c r="B19" s="174" t="str">
        <f>IF('2 علوم تجريبية 1'!B18:C18="","",'2 علوم تجريبية 1'!B18:C18)</f>
        <v>حنافي رباب</v>
      </c>
      <c r="C19" s="175"/>
      <c r="D19" s="113">
        <f>IF('2 علوم تجريبية 1'!D18="","",'2 علوم تجريبية 1'!D18)</f>
        <v>17</v>
      </c>
      <c r="E19" s="113">
        <f>IF('2 علوم تجريبية 1'!E18="","",'2 علوم تجريبية 1'!E18)</f>
        <v>14</v>
      </c>
      <c r="F19" s="113">
        <f>IF('2 علوم تجريبية 1'!F18="","",'2 علوم تجريبية 1'!F18)</f>
        <v>14.25</v>
      </c>
      <c r="G19" s="113">
        <f>IF('2 علوم تجريبية 1'!G18="","",'2 علوم تجريبية 1'!G18*2)</f>
        <v>25</v>
      </c>
      <c r="H19" s="113">
        <f t="shared" si="0"/>
        <v>14.05</v>
      </c>
      <c r="I19" s="77">
        <f>IF('2 علوم تجريبية 1'!$K$1="","",'2 علوم تجريبية 1'!$K$1)</f>
        <v>2</v>
      </c>
      <c r="J19" s="81">
        <f t="shared" si="1"/>
        <v>28.1</v>
      </c>
      <c r="K19" s="188" t="str">
        <f t="shared" si="2"/>
        <v>نتائج جيدة جدا</v>
      </c>
      <c r="L19" s="188"/>
      <c r="M19" s="63"/>
      <c r="N19" s="64"/>
      <c r="O19" s="59"/>
      <c r="P19" s="59"/>
    </row>
    <row r="20" spans="1:16" ht="21" thickBot="1" x14ac:dyDescent="0.3">
      <c r="A20" s="7">
        <f>IF('2 علوم تجريبية 1'!A19="","",'2 علوم تجريبية 1'!A19)</f>
        <v>16</v>
      </c>
      <c r="B20" s="174" t="str">
        <f>IF('2 علوم تجريبية 1'!B19:C19="","",'2 علوم تجريبية 1'!B19:C19)</f>
        <v>ديبة الزانة</v>
      </c>
      <c r="C20" s="175"/>
      <c r="D20" s="113">
        <f>IF('2 علوم تجريبية 1'!D19="","",'2 علوم تجريبية 1'!D19)</f>
        <v>16</v>
      </c>
      <c r="E20" s="113">
        <f>IF('2 علوم تجريبية 1'!E19="","",'2 علوم تجريبية 1'!E19)</f>
        <v>12.5</v>
      </c>
      <c r="F20" s="113">
        <f>IF('2 علوم تجريبية 1'!F19="","",'2 علوم تجريبية 1'!F19)</f>
        <v>11.25</v>
      </c>
      <c r="G20" s="113">
        <f>IF('2 علوم تجريبية 1'!G19="","",'2 علوم تجريبية 1'!G19*2)</f>
        <v>16</v>
      </c>
      <c r="H20" s="113">
        <f t="shared" si="0"/>
        <v>11.15</v>
      </c>
      <c r="I20" s="77">
        <f>IF('2 علوم تجريبية 1'!$K$1="","",'2 علوم تجريبية 1'!$K$1)</f>
        <v>2</v>
      </c>
      <c r="J20" s="81">
        <f t="shared" si="1"/>
        <v>22.3</v>
      </c>
      <c r="K20" s="188" t="str">
        <f t="shared" si="2"/>
        <v>نتائج حسنة</v>
      </c>
      <c r="L20" s="188"/>
      <c r="M20" s="63"/>
      <c r="N20" s="64"/>
      <c r="O20" s="59"/>
      <c r="P20" s="59"/>
    </row>
    <row r="21" spans="1:16" ht="21" thickBot="1" x14ac:dyDescent="0.3">
      <c r="A21" s="7">
        <f>IF('2 علوم تجريبية 1'!A20="","",'2 علوم تجريبية 1'!A20)</f>
        <v>17</v>
      </c>
      <c r="B21" s="174" t="str">
        <f>IF('2 علوم تجريبية 1'!B20:C20="","",'2 علوم تجريبية 1'!B20:C20)</f>
        <v>سليمي بشرى هبة الله</v>
      </c>
      <c r="C21" s="175"/>
      <c r="D21" s="113">
        <f>IF('2 علوم تجريبية 1'!D20="","",'2 علوم تجريبية 1'!D20)</f>
        <v>14</v>
      </c>
      <c r="E21" s="113">
        <f>IF('2 علوم تجريبية 1'!E20="","",'2 علوم تجريبية 1'!E20)</f>
        <v>12</v>
      </c>
      <c r="F21" s="113">
        <f>IF('2 علوم تجريبية 1'!F20="","",'2 علوم تجريبية 1'!F20)</f>
        <v>9.75</v>
      </c>
      <c r="G21" s="113">
        <f>IF('2 علوم تجريبية 1'!G20="","",'2 علوم تجريبية 1'!G20*2)</f>
        <v>23.5</v>
      </c>
      <c r="H21" s="113">
        <f t="shared" si="0"/>
        <v>11.85</v>
      </c>
      <c r="I21" s="77">
        <f>IF('2 علوم تجريبية 1'!$K$1="","",'2 علوم تجريبية 1'!$K$1)</f>
        <v>2</v>
      </c>
      <c r="J21" s="81">
        <f t="shared" si="1"/>
        <v>23.7</v>
      </c>
      <c r="K21" s="188" t="str">
        <f t="shared" si="2"/>
        <v>نتائج حسنة</v>
      </c>
      <c r="L21" s="188"/>
      <c r="M21" s="63"/>
      <c r="N21" s="64"/>
      <c r="O21" s="59"/>
      <c r="P21" s="59"/>
    </row>
    <row r="22" spans="1:16" ht="21" thickBot="1" x14ac:dyDescent="0.3">
      <c r="A22" s="7">
        <f>IF('2 علوم تجريبية 1'!A21="","",'2 علوم تجريبية 1'!A21)</f>
        <v>18</v>
      </c>
      <c r="B22" s="174" t="str">
        <f>IF('2 علوم تجريبية 1'!B21:C21="","",'2 علوم تجريبية 1'!B21:C21)</f>
        <v>شقرون حميدة فريال</v>
      </c>
      <c r="C22" s="175"/>
      <c r="D22" s="113">
        <f>IF('2 علوم تجريبية 1'!D21="","",'2 علوم تجريبية 1'!D21)</f>
        <v>15</v>
      </c>
      <c r="E22" s="113">
        <f>IF('2 علوم تجريبية 1'!E21="","",'2 علوم تجريبية 1'!E21)</f>
        <v>11.5</v>
      </c>
      <c r="F22" s="113">
        <f>IF('2 علوم تجريبية 1'!F21="","",'2 علوم تجريبية 1'!F21)</f>
        <v>14.25</v>
      </c>
      <c r="G22" s="113">
        <f>IF('2 علوم تجريبية 1'!G21="","",'2 علوم تجريبية 1'!G21*2)</f>
        <v>16</v>
      </c>
      <c r="H22" s="113">
        <f t="shared" si="0"/>
        <v>11.35</v>
      </c>
      <c r="I22" s="77">
        <f>IF('2 علوم تجريبية 1'!$K$1="","",'2 علوم تجريبية 1'!$K$1)</f>
        <v>2</v>
      </c>
      <c r="J22" s="81">
        <f t="shared" si="1"/>
        <v>22.7</v>
      </c>
      <c r="K22" s="188" t="str">
        <f t="shared" si="2"/>
        <v>نتائج حسنة</v>
      </c>
      <c r="L22" s="188"/>
      <c r="M22" s="63"/>
      <c r="N22" s="64"/>
      <c r="O22" s="59"/>
      <c r="P22" s="59"/>
    </row>
    <row r="23" spans="1:16" ht="21" thickBot="1" x14ac:dyDescent="0.3">
      <c r="A23" s="7">
        <f>IF('2 علوم تجريبية 1'!A22="","",'2 علوم تجريبية 1'!A22)</f>
        <v>19</v>
      </c>
      <c r="B23" s="174" t="str">
        <f>IF('2 علوم تجريبية 1'!B22:C22="","",'2 علوم تجريبية 1'!B22:C22)</f>
        <v>صديقي أسماء</v>
      </c>
      <c r="C23" s="175"/>
      <c r="D23" s="113">
        <f>IF('2 علوم تجريبية 1'!D22="","",'2 علوم تجريبية 1'!D22)</f>
        <v>15</v>
      </c>
      <c r="E23" s="113">
        <f>IF('2 علوم تجريبية 1'!E22="","",'2 علوم تجريبية 1'!E22)</f>
        <v>14</v>
      </c>
      <c r="F23" s="113">
        <f>IF('2 علوم تجريبية 1'!F22="","",'2 علوم تجريبية 1'!F22)</f>
        <v>12</v>
      </c>
      <c r="G23" s="113">
        <f>IF('2 علوم تجريبية 1'!G22="","",'2 علوم تجريبية 1'!G22*2)</f>
        <v>26</v>
      </c>
      <c r="H23" s="113">
        <f t="shared" si="0"/>
        <v>13.4</v>
      </c>
      <c r="I23" s="77">
        <f>IF('2 علوم تجريبية 1'!$K$1="","",'2 علوم تجريبية 1'!$K$1)</f>
        <v>2</v>
      </c>
      <c r="J23" s="81">
        <f t="shared" si="1"/>
        <v>26.8</v>
      </c>
      <c r="K23" s="188" t="str">
        <f t="shared" si="2"/>
        <v>نتائج جيدة جدا</v>
      </c>
      <c r="L23" s="188"/>
      <c r="M23" s="63"/>
      <c r="N23" s="64"/>
      <c r="O23" s="59"/>
      <c r="P23" s="59"/>
    </row>
    <row r="24" spans="1:16" ht="21" thickBot="1" x14ac:dyDescent="0.3">
      <c r="A24" s="7">
        <f>IF('2 علوم تجريبية 1'!A23="","",'2 علوم تجريبية 1'!A23)</f>
        <v>20</v>
      </c>
      <c r="B24" s="174" t="str">
        <f>IF('2 علوم تجريبية 1'!B23:C23="","",'2 علوم تجريبية 1'!B23:C23)</f>
        <v>عباش بشرى</v>
      </c>
      <c r="C24" s="175"/>
      <c r="D24" s="113">
        <f>IF('2 علوم تجريبية 1'!D23="","",'2 علوم تجريبية 1'!D23)</f>
        <v>13.5</v>
      </c>
      <c r="E24" s="113">
        <f>IF('2 علوم تجريبية 1'!E23="","",'2 علوم تجريبية 1'!E23)</f>
        <v>12</v>
      </c>
      <c r="F24" s="113">
        <f>IF('2 علوم تجريبية 1'!F23="","",'2 علوم تجريبية 1'!F23)</f>
        <v>14.75</v>
      </c>
      <c r="G24" s="113">
        <f>IF('2 علوم تجريبية 1'!G23="","",'2 علوم تجريبية 1'!G23*2)</f>
        <v>22</v>
      </c>
      <c r="H24" s="113">
        <f t="shared" si="0"/>
        <v>12.45</v>
      </c>
      <c r="I24" s="77">
        <f>IF('2 علوم تجريبية 1'!$K$1="","",'2 علوم تجريبية 1'!$K$1)</f>
        <v>2</v>
      </c>
      <c r="J24" s="81">
        <f t="shared" si="1"/>
        <v>24.9</v>
      </c>
      <c r="K24" s="188" t="str">
        <f t="shared" si="2"/>
        <v>نتائج حسنة</v>
      </c>
      <c r="L24" s="188"/>
      <c r="M24" s="63"/>
      <c r="N24" s="64"/>
      <c r="O24" s="59"/>
      <c r="P24" s="59"/>
    </row>
    <row r="25" spans="1:16" ht="21" thickBot="1" x14ac:dyDescent="0.3">
      <c r="A25" s="7">
        <f>IF('2 علوم تجريبية 1'!A24="","",'2 علوم تجريبية 1'!A24)</f>
        <v>21</v>
      </c>
      <c r="B25" s="174" t="str">
        <f>IF('2 علوم تجريبية 1'!B24:C24="","",'2 علوم تجريبية 1'!B24:C24)</f>
        <v>عروسي فاطنة شيماء</v>
      </c>
      <c r="C25" s="175"/>
      <c r="D25" s="113">
        <f>IF('2 علوم تجريبية 1'!D24="","",'2 علوم تجريبية 1'!D24)</f>
        <v>17.5</v>
      </c>
      <c r="E25" s="113">
        <f>IF('2 علوم تجريبية 1'!E24="","",'2 علوم تجريبية 1'!E24)</f>
        <v>14</v>
      </c>
      <c r="F25" s="113">
        <f>IF('2 علوم تجريبية 1'!F24="","",'2 علوم تجريبية 1'!F24)</f>
        <v>17.5</v>
      </c>
      <c r="G25" s="113">
        <f>IF('2 علوم تجريبية 1'!G24="","",'2 علوم تجريبية 1'!G24*2)</f>
        <v>33</v>
      </c>
      <c r="H25" s="113">
        <f t="shared" si="0"/>
        <v>16.399999999999999</v>
      </c>
      <c r="I25" s="77">
        <f>IF('2 علوم تجريبية 1'!$K$1="","",'2 علوم تجريبية 1'!$K$1)</f>
        <v>2</v>
      </c>
      <c r="J25" s="81">
        <f t="shared" si="1"/>
        <v>32.799999999999997</v>
      </c>
      <c r="K25" s="188" t="str">
        <f t="shared" si="2"/>
        <v>نتائج ممتازة</v>
      </c>
      <c r="L25" s="188"/>
      <c r="M25" s="63"/>
      <c r="N25" s="64"/>
      <c r="O25" s="59"/>
      <c r="P25" s="59"/>
    </row>
    <row r="26" spans="1:16" ht="21" thickBot="1" x14ac:dyDescent="0.3">
      <c r="A26" s="7">
        <f>IF('2 علوم تجريبية 1'!A25="","",'2 علوم تجريبية 1'!A25)</f>
        <v>22</v>
      </c>
      <c r="B26" s="174" t="str">
        <f>IF('2 علوم تجريبية 1'!B25:C25="","",'2 علوم تجريبية 1'!B25:C25)</f>
        <v>عفوس سندس</v>
      </c>
      <c r="C26" s="175"/>
      <c r="D26" s="113">
        <f>IF('2 علوم تجريبية 1'!D25="","",'2 علوم تجريبية 1'!D25)</f>
        <v>17.5</v>
      </c>
      <c r="E26" s="113">
        <f>IF('2 علوم تجريبية 1'!E25="","",'2 علوم تجريبية 1'!E25)</f>
        <v>14</v>
      </c>
      <c r="F26" s="113">
        <f>IF('2 علوم تجريبية 1'!F25="","",'2 علوم تجريبية 1'!F25)</f>
        <v>17</v>
      </c>
      <c r="G26" s="113">
        <f>IF('2 علوم تجريبية 1'!G25="","",'2 علوم تجريبية 1'!G25*2)</f>
        <v>32</v>
      </c>
      <c r="H26" s="113">
        <f t="shared" si="0"/>
        <v>16.100000000000001</v>
      </c>
      <c r="I26" s="77">
        <f>IF('2 علوم تجريبية 1'!$K$1="","",'2 علوم تجريبية 1'!$K$1)</f>
        <v>2</v>
      </c>
      <c r="J26" s="81">
        <f t="shared" si="1"/>
        <v>32.200000000000003</v>
      </c>
      <c r="K26" s="188" t="str">
        <f t="shared" si="2"/>
        <v>نتائج ممتازة</v>
      </c>
      <c r="L26" s="188"/>
      <c r="M26" s="63"/>
      <c r="N26" s="64"/>
      <c r="O26" s="59"/>
      <c r="P26" s="59"/>
    </row>
    <row r="27" spans="1:16" ht="21" thickBot="1" x14ac:dyDescent="0.3">
      <c r="A27" s="7">
        <f>IF('2 علوم تجريبية 1'!A26="","",'2 علوم تجريبية 1'!A26)</f>
        <v>23</v>
      </c>
      <c r="B27" s="174" t="str">
        <f>IF('2 علوم تجريبية 1'!B26:C26="","",'2 علوم تجريبية 1'!B26:C26)</f>
        <v>قايل خولة</v>
      </c>
      <c r="C27" s="175"/>
      <c r="D27" s="113">
        <f>IF('2 علوم تجريبية 1'!D26="","",'2 علوم تجريبية 1'!D26)</f>
        <v>16</v>
      </c>
      <c r="E27" s="113">
        <f>IF('2 علوم تجريبية 1'!E26="","",'2 علوم تجريبية 1'!E26)</f>
        <v>12</v>
      </c>
      <c r="F27" s="113">
        <f>IF('2 علوم تجريبية 1'!F26="","",'2 علوم تجريبية 1'!F26)</f>
        <v>10.75</v>
      </c>
      <c r="G27" s="113">
        <f>IF('2 علوم تجريبية 1'!G26="","",'2 علوم تجريبية 1'!G26*2)</f>
        <v>26</v>
      </c>
      <c r="H27" s="113">
        <f t="shared" si="0"/>
        <v>12.95</v>
      </c>
      <c r="I27" s="77">
        <f>IF('2 علوم تجريبية 1'!$K$1="","",'2 علوم تجريبية 1'!$K$1)</f>
        <v>2</v>
      </c>
      <c r="J27" s="81">
        <f t="shared" si="1"/>
        <v>25.9</v>
      </c>
      <c r="K27" s="188" t="str">
        <f t="shared" si="2"/>
        <v>نتائج حسنة</v>
      </c>
      <c r="L27" s="188"/>
      <c r="M27" s="63"/>
      <c r="N27" s="64"/>
      <c r="O27" s="59"/>
      <c r="P27" s="59"/>
    </row>
    <row r="28" spans="1:16" ht="21" thickBot="1" x14ac:dyDescent="0.3">
      <c r="A28" s="7">
        <f>IF('2 علوم تجريبية 1'!A27="","",'2 علوم تجريبية 1'!A27)</f>
        <v>24</v>
      </c>
      <c r="B28" s="174" t="str">
        <f>IF('2 علوم تجريبية 1'!B27:C27="","",'2 علوم تجريبية 1'!B27:C27)</f>
        <v>قلاوي إلياس</v>
      </c>
      <c r="C28" s="175"/>
      <c r="D28" s="113">
        <f>IF('2 علوم تجريبية 1'!D27="","",'2 علوم تجريبية 1'!D27)</f>
        <v>12.5</v>
      </c>
      <c r="E28" s="113">
        <f>IF('2 علوم تجريبية 1'!E27="","",'2 علوم تجريبية 1'!E27)</f>
        <v>10</v>
      </c>
      <c r="F28" s="113">
        <f>IF('2 علوم تجريبية 1'!F27="","",'2 علوم تجريبية 1'!F27)</f>
        <v>8.75</v>
      </c>
      <c r="G28" s="113">
        <f>IF('2 علوم تجريبية 1'!G27="","",'2 علوم تجريبية 1'!G27*2)</f>
        <v>11.5</v>
      </c>
      <c r="H28" s="113">
        <f t="shared" si="0"/>
        <v>8.5500000000000007</v>
      </c>
      <c r="I28" s="77">
        <f>IF('2 علوم تجريبية 1'!$K$1="","",'2 علوم تجريبية 1'!$K$1)</f>
        <v>2</v>
      </c>
      <c r="J28" s="81">
        <f t="shared" si="1"/>
        <v>17.100000000000001</v>
      </c>
      <c r="K28" s="188" t="str">
        <f t="shared" si="2"/>
        <v>نتائج غيرمقبولة</v>
      </c>
      <c r="L28" s="188"/>
      <c r="M28" s="63"/>
      <c r="N28" s="64"/>
      <c r="O28" s="59"/>
      <c r="P28" s="59"/>
    </row>
    <row r="29" spans="1:16" ht="21" thickBot="1" x14ac:dyDescent="0.3">
      <c r="A29" s="7">
        <f>IF('2 علوم تجريبية 1'!A28="","",'2 علوم تجريبية 1'!A28)</f>
        <v>25</v>
      </c>
      <c r="B29" s="174" t="str">
        <f>IF('2 علوم تجريبية 1'!B28:C28="","",'2 علوم تجريبية 1'!B28:C28)</f>
        <v>مجري صبرينة رشا</v>
      </c>
      <c r="C29" s="175"/>
      <c r="D29" s="113">
        <f>IF('2 علوم تجريبية 1'!D28="","",'2 علوم تجريبية 1'!D28)</f>
        <v>15.5</v>
      </c>
      <c r="E29" s="113">
        <f>IF('2 علوم تجريبية 1'!E28="","",'2 علوم تجريبية 1'!E28)</f>
        <v>13</v>
      </c>
      <c r="F29" s="113">
        <f>IF('2 علوم تجريبية 1'!F28="","",'2 علوم تجريبية 1'!F28)</f>
        <v>10.5</v>
      </c>
      <c r="G29" s="113">
        <f>IF('2 علوم تجريبية 1'!G28="","",'2 علوم تجريبية 1'!G28*2)</f>
        <v>20</v>
      </c>
      <c r="H29" s="113">
        <f t="shared" si="0"/>
        <v>11.8</v>
      </c>
      <c r="I29" s="77">
        <f>IF('2 علوم تجريبية 1'!$K$1="","",'2 علوم تجريبية 1'!$K$1)</f>
        <v>2</v>
      </c>
      <c r="J29" s="81">
        <f t="shared" si="1"/>
        <v>23.6</v>
      </c>
      <c r="K29" s="188" t="str">
        <f t="shared" si="2"/>
        <v>نتائج حسنة</v>
      </c>
      <c r="L29" s="188"/>
      <c r="M29" s="63"/>
      <c r="N29" s="64"/>
      <c r="O29" s="59"/>
      <c r="P29" s="59"/>
    </row>
    <row r="30" spans="1:16" ht="21" thickBot="1" x14ac:dyDescent="0.3">
      <c r="A30" s="7">
        <f>IF('2 علوم تجريبية 1'!A29="","",'2 علوم تجريبية 1'!A29)</f>
        <v>26</v>
      </c>
      <c r="B30" s="174" t="str">
        <f>IF('2 علوم تجريبية 1'!B29:C29="","",'2 علوم تجريبية 1'!B29:C29)</f>
        <v>محجوب أسماء</v>
      </c>
      <c r="C30" s="175"/>
      <c r="D30" s="113">
        <f>IF('2 علوم تجريبية 1'!D29="","",'2 علوم تجريبية 1'!D29)</f>
        <v>13</v>
      </c>
      <c r="E30" s="113">
        <f>IF('2 علوم تجريبية 1'!E29="","",'2 علوم تجريبية 1'!E29)</f>
        <v>11.5</v>
      </c>
      <c r="F30" s="113">
        <f>IF('2 علوم تجريبية 1'!F29="","",'2 علوم تجريبية 1'!F29)</f>
        <v>10.25</v>
      </c>
      <c r="G30" s="113">
        <f>IF('2 علوم تجريبية 1'!G29="","",'2 علوم تجريبية 1'!G29*2)</f>
        <v>19</v>
      </c>
      <c r="H30" s="113">
        <f t="shared" si="0"/>
        <v>10.75</v>
      </c>
      <c r="I30" s="77">
        <f>IF('2 علوم تجريبية 1'!$K$1="","",'2 علوم تجريبية 1'!$K$1)</f>
        <v>2</v>
      </c>
      <c r="J30" s="81">
        <f t="shared" si="1"/>
        <v>21.5</v>
      </c>
      <c r="K30" s="188" t="str">
        <f t="shared" si="2"/>
        <v>نتائج متوسطة</v>
      </c>
      <c r="L30" s="188"/>
      <c r="M30" s="63"/>
      <c r="N30" s="64"/>
      <c r="O30" s="59"/>
      <c r="P30" s="59"/>
    </row>
    <row r="31" spans="1:16" ht="21" thickBot="1" x14ac:dyDescent="0.3">
      <c r="A31" s="7">
        <f>IF('2 علوم تجريبية 1'!A30="","",'2 علوم تجريبية 1'!A30)</f>
        <v>27</v>
      </c>
      <c r="B31" s="174" t="str">
        <f>IF('2 علوم تجريبية 1'!B30:C30="","",'2 علوم تجريبية 1'!B30:C30)</f>
        <v>مشري عبد الرحمان</v>
      </c>
      <c r="C31" s="175"/>
      <c r="D31" s="113">
        <f>IF('2 علوم تجريبية 1'!D30="","",'2 علوم تجريبية 1'!D30)</f>
        <v>12</v>
      </c>
      <c r="E31" s="113">
        <f>IF('2 علوم تجريبية 1'!E30="","",'2 علوم تجريبية 1'!E30)</f>
        <v>11.5</v>
      </c>
      <c r="F31" s="113">
        <f>IF('2 علوم تجريبية 1'!F30="","",'2 علوم تجريبية 1'!F30)</f>
        <v>6.5</v>
      </c>
      <c r="G31" s="113">
        <f>IF('2 علوم تجريبية 1'!G30="","",'2 علوم تجريبية 1'!G30*2)</f>
        <v>8</v>
      </c>
      <c r="H31" s="113">
        <f t="shared" si="0"/>
        <v>7.6</v>
      </c>
      <c r="I31" s="77">
        <f>IF('2 علوم تجريبية 1'!$K$1="","",'2 علوم تجريبية 1'!$K$1)</f>
        <v>2</v>
      </c>
      <c r="J31" s="81">
        <f t="shared" si="1"/>
        <v>15.2</v>
      </c>
      <c r="K31" s="188" t="str">
        <f t="shared" si="2"/>
        <v>نتائج غيرمقبولة</v>
      </c>
      <c r="L31" s="188"/>
      <c r="M31" s="63"/>
      <c r="N31" s="64"/>
      <c r="O31" s="59"/>
      <c r="P31" s="59"/>
    </row>
    <row r="32" spans="1:16" ht="21" thickBot="1" x14ac:dyDescent="0.3">
      <c r="A32" s="7">
        <f>IF('2 علوم تجريبية 1'!A31="","",'2 علوم تجريبية 1'!A31)</f>
        <v>28</v>
      </c>
      <c r="B32" s="174" t="str">
        <f>IF('2 علوم تجريبية 1'!B31:C31="","",'2 علوم تجريبية 1'!B31:C31)</f>
        <v>منصور حياة</v>
      </c>
      <c r="C32" s="175"/>
      <c r="D32" s="113">
        <f>IF('2 علوم تجريبية 1'!D31="","",'2 علوم تجريبية 1'!D31)</f>
        <v>12.5</v>
      </c>
      <c r="E32" s="113">
        <f>IF('2 علوم تجريبية 1'!E31="","",'2 علوم تجريبية 1'!E31)</f>
        <v>10.5</v>
      </c>
      <c r="F32" s="113">
        <f>IF('2 علوم تجريبية 1'!F31="","",'2 علوم تجريبية 1'!F31)</f>
        <v>6.5</v>
      </c>
      <c r="G32" s="113">
        <f>IF('2 علوم تجريبية 1'!G31="","",'2 علوم تجريبية 1'!G31*2)</f>
        <v>16</v>
      </c>
      <c r="H32" s="113">
        <f t="shared" si="0"/>
        <v>9.1</v>
      </c>
      <c r="I32" s="77">
        <f>IF('2 علوم تجريبية 1'!$K$1="","",'2 علوم تجريبية 1'!$K$1)</f>
        <v>2</v>
      </c>
      <c r="J32" s="81">
        <f t="shared" si="1"/>
        <v>18.2</v>
      </c>
      <c r="K32" s="188" t="str">
        <f t="shared" si="2"/>
        <v>نتائج غيرمقبولة</v>
      </c>
      <c r="L32" s="188"/>
      <c r="M32" s="63"/>
      <c r="N32" s="64"/>
      <c r="O32" s="59"/>
      <c r="P32" s="59"/>
    </row>
    <row r="33" spans="1:16" ht="21" thickBot="1" x14ac:dyDescent="0.3">
      <c r="A33" s="7">
        <f>IF('2 علوم تجريبية 1'!A32="","",'2 علوم تجريبية 1'!A32)</f>
        <v>29</v>
      </c>
      <c r="B33" s="174" t="str">
        <f>IF('2 علوم تجريبية 1'!B32:C32="","",'2 علوم تجريبية 1'!B32:C32)</f>
        <v>منصوري بوتخيل</v>
      </c>
      <c r="C33" s="175"/>
      <c r="D33" s="113">
        <f>IF('2 علوم تجريبية 1'!D32="","",'2 علوم تجريبية 1'!D32)</f>
        <v>12.5</v>
      </c>
      <c r="E33" s="113">
        <f>IF('2 علوم تجريبية 1'!E32="","",'2 علوم تجريبية 1'!E32)</f>
        <v>12</v>
      </c>
      <c r="F33" s="113">
        <f>IF('2 علوم تجريبية 1'!F32="","",'2 علوم تجريبية 1'!F32)</f>
        <v>8.5</v>
      </c>
      <c r="G33" s="113">
        <f>IF('2 علوم تجريبية 1'!G32="","",'2 علوم تجريبية 1'!G32*2)</f>
        <v>13</v>
      </c>
      <c r="H33" s="113">
        <f t="shared" si="0"/>
        <v>9.1999999999999993</v>
      </c>
      <c r="I33" s="77">
        <f>IF('2 علوم تجريبية 1'!$K$1="","",'2 علوم تجريبية 1'!$K$1)</f>
        <v>2</v>
      </c>
      <c r="J33" s="81">
        <f t="shared" si="1"/>
        <v>18.399999999999999</v>
      </c>
      <c r="K33" s="188" t="str">
        <f t="shared" si="2"/>
        <v>نتائج غيرمقبولة</v>
      </c>
      <c r="L33" s="188"/>
      <c r="M33" s="63"/>
      <c r="N33" s="64"/>
      <c r="O33" s="59"/>
      <c r="P33" s="59"/>
    </row>
    <row r="34" spans="1:16" ht="21" thickBot="1" x14ac:dyDescent="0.3">
      <c r="A34" s="7">
        <f>IF('2 علوم تجريبية 1'!A33="","",'2 علوم تجريبية 1'!A33)</f>
        <v>30</v>
      </c>
      <c r="B34" s="174" t="str">
        <f>IF('2 علوم تجريبية 1'!B33:C33="","",'2 علوم تجريبية 1'!B33:C33)</f>
        <v>يوسفي هاجر</v>
      </c>
      <c r="C34" s="175"/>
      <c r="D34" s="113">
        <f>IF('2 علوم تجريبية 1'!D33="","",'2 علوم تجريبية 1'!D33)</f>
        <v>13</v>
      </c>
      <c r="E34" s="113">
        <f>IF('2 علوم تجريبية 1'!E33="","",'2 علوم تجريبية 1'!E33)</f>
        <v>11</v>
      </c>
      <c r="F34" s="113">
        <f>IF('2 علوم تجريبية 1'!F33="","",'2 علوم تجريبية 1'!F33)</f>
        <v>7.25</v>
      </c>
      <c r="G34" s="113">
        <f>IF('2 علوم تجريبية 1'!G33="","",'2 علوم تجريبية 1'!G33*2)</f>
        <v>12.5</v>
      </c>
      <c r="H34" s="113">
        <f t="shared" si="0"/>
        <v>8.75</v>
      </c>
      <c r="I34" s="77">
        <f>IF('2 علوم تجريبية 1'!$K$1="","",'2 علوم تجريبية 1'!$K$1)</f>
        <v>2</v>
      </c>
      <c r="J34" s="81">
        <f t="shared" si="1"/>
        <v>17.5</v>
      </c>
      <c r="K34" s="188" t="str">
        <f t="shared" si="2"/>
        <v>نتائج غيرمقبولة</v>
      </c>
      <c r="L34" s="188"/>
      <c r="M34" s="63"/>
      <c r="N34" s="64"/>
      <c r="O34" s="59"/>
      <c r="P34" s="59"/>
    </row>
    <row r="35" spans="1:16" ht="21" thickBot="1" x14ac:dyDescent="0.3">
      <c r="A35" s="7" t="str">
        <f>IF('2 علوم تجريبية 1'!A34="","",'2 علوم تجريبية 1'!A34)</f>
        <v/>
      </c>
      <c r="B35" s="174" t="str">
        <f>IF('2 علوم تجريبية 1'!B34:C34="","",'2 علوم تجريبية 1'!B34:C34)</f>
        <v/>
      </c>
      <c r="C35" s="175"/>
      <c r="D35" s="69" t="str">
        <f>IF('2 علوم تجريبية 1'!D34="","",'2 علوم تجريبية 1'!D34)</f>
        <v/>
      </c>
      <c r="E35" s="69" t="str">
        <f>IF('2 علوم تجريبية 1'!E34="","",'2 علوم تجريبية 1'!E34)</f>
        <v/>
      </c>
      <c r="F35" s="69" t="str">
        <f>IF('2 علوم تجريبية 1'!F34="","",'2 علوم تجريبية 1'!F34)</f>
        <v/>
      </c>
      <c r="G35" s="113" t="str">
        <f>IF('2 علوم تجريبية 1'!G34="","",'2 علوم تجريبية 1'!G34*2)</f>
        <v/>
      </c>
      <c r="H35" s="69" t="str">
        <f t="shared" ref="H35:H40" si="3">IFERROR((D35+E35+F35+G35)/5,"")</f>
        <v/>
      </c>
      <c r="I35" s="77">
        <f>IF('2 علوم تجريبية 1'!$K$1="","",'2 علوم تجريبية 1'!$K$1)</f>
        <v>2</v>
      </c>
      <c r="J35" s="81" t="str">
        <f t="shared" si="1"/>
        <v/>
      </c>
      <c r="K35" s="188" t="str">
        <f t="shared" si="2"/>
        <v/>
      </c>
      <c r="L35" s="188"/>
      <c r="M35" s="63"/>
      <c r="N35" s="64"/>
      <c r="O35" s="59"/>
      <c r="P35" s="59"/>
    </row>
    <row r="36" spans="1:16" ht="20.25" x14ac:dyDescent="0.25">
      <c r="A36" t="str">
        <f>IF('2 علوم تجريبية 1'!A35="","",'2 علوم تجريبية 1'!A35)</f>
        <v/>
      </c>
      <c r="B36" t="str">
        <f>IF('2 علوم تجريبية 1'!B35:C35="","",'2 علوم تجريبية 1'!B35:C35)</f>
        <v/>
      </c>
      <c r="C36"/>
      <c r="D36" t="str">
        <f>IF('2 علوم تجريبية 1'!D35="","",'2 علوم تجريبية 1'!D35)</f>
        <v/>
      </c>
      <c r="E36" t="str">
        <f>IF('2 علوم تجريبية 1'!E35="","",'2 علوم تجريبية 1'!E35)</f>
        <v/>
      </c>
      <c r="F36" t="str">
        <f>IF('2 علوم تجريبية 1'!F35="","",'2 علوم تجريبية 1'!F35)</f>
        <v/>
      </c>
      <c r="G36" s="113" t="str">
        <f>IF('2 علوم تجريبية 1'!G35="","",'2 علوم تجريبية 1'!G35*2)</f>
        <v/>
      </c>
      <c r="H36" t="str">
        <f t="shared" si="3"/>
        <v/>
      </c>
      <c r="I36" s="78"/>
      <c r="J36" s="78" t="str">
        <f t="shared" si="1"/>
        <v/>
      </c>
      <c r="K36" t="str">
        <f t="shared" si="2"/>
        <v/>
      </c>
      <c r="L36"/>
      <c r="M36"/>
      <c r="N36"/>
      <c r="O36" s="59"/>
      <c r="P36" s="59"/>
    </row>
    <row r="37" spans="1:16" ht="20.25" x14ac:dyDescent="0.25">
      <c r="A37" t="str">
        <f>IF('2 علوم تجريبية 1'!A36="","",'2 علوم تجريبية 1'!A36)</f>
        <v/>
      </c>
      <c r="B37" t="str">
        <f>IF('2 علوم تجريبية 1'!B36:C36="","",'2 علوم تجريبية 1'!B36:C36)</f>
        <v/>
      </c>
      <c r="C37"/>
      <c r="D37" t="str">
        <f>IF('2 علوم تجريبية 1'!D36="","",'2 علوم تجريبية 1'!D36)</f>
        <v/>
      </c>
      <c r="E37" t="str">
        <f>IF('2 علوم تجريبية 1'!E36="","",'2 علوم تجريبية 1'!E36)</f>
        <v/>
      </c>
      <c r="F37" t="str">
        <f>IF('2 علوم تجريبية 1'!F36="","",'2 علوم تجريبية 1'!F36)</f>
        <v/>
      </c>
      <c r="G37" s="113" t="str">
        <f>IF('2 علوم تجريبية 1'!G36="","",'2 علوم تجريبية 1'!G36*2)</f>
        <v/>
      </c>
      <c r="H37" t="str">
        <f t="shared" si="3"/>
        <v/>
      </c>
      <c r="I37" s="78"/>
      <c r="J37" s="78" t="str">
        <f t="shared" si="1"/>
        <v/>
      </c>
      <c r="K37" t="str">
        <f t="shared" si="2"/>
        <v/>
      </c>
      <c r="L37"/>
      <c r="M37"/>
      <c r="N37"/>
      <c r="O37" s="59"/>
      <c r="P37" s="59"/>
    </row>
    <row r="38" spans="1:16" ht="20.25" x14ac:dyDescent="0.25">
      <c r="A38" t="str">
        <f>IF('2 علوم تجريبية 1'!A37="","",'2 علوم تجريبية 1'!A37)</f>
        <v/>
      </c>
      <c r="B38" t="str">
        <f>IF('2 علوم تجريبية 1'!B37:C37="","",'2 علوم تجريبية 1'!B37:C37)</f>
        <v/>
      </c>
      <c r="C38"/>
      <c r="D38" t="str">
        <f>IF('2 علوم تجريبية 1'!D37="","",'2 علوم تجريبية 1'!D37)</f>
        <v/>
      </c>
      <c r="E38" t="str">
        <f>IF('2 علوم تجريبية 1'!E37="","",'2 علوم تجريبية 1'!E37)</f>
        <v/>
      </c>
      <c r="F38" t="str">
        <f>IF('2 علوم تجريبية 1'!F37="","",'2 علوم تجريبية 1'!F37)</f>
        <v/>
      </c>
      <c r="G38" s="113" t="str">
        <f>IF('2 علوم تجريبية 1'!G37="","",'2 علوم تجريبية 1'!G37*2)</f>
        <v/>
      </c>
      <c r="H38" t="str">
        <f t="shared" si="3"/>
        <v/>
      </c>
      <c r="I38" s="78"/>
      <c r="J38" s="78" t="str">
        <f t="shared" si="1"/>
        <v/>
      </c>
      <c r="K38" t="str">
        <f t="shared" si="2"/>
        <v/>
      </c>
      <c r="L38"/>
      <c r="M38"/>
      <c r="N38"/>
      <c r="O38" s="59"/>
      <c r="P38" s="59"/>
    </row>
    <row r="39" spans="1:16" ht="20.25" x14ac:dyDescent="0.25">
      <c r="A39" t="str">
        <f>IF('2 علوم تجريبية 1'!A38="","",'2 علوم تجريبية 1'!A38)</f>
        <v/>
      </c>
      <c r="B39" t="str">
        <f>IF('2 علوم تجريبية 1'!B38:C38="","",'2 علوم تجريبية 1'!B38:C38)</f>
        <v/>
      </c>
      <c r="C39"/>
      <c r="D39" t="str">
        <f>IF('2 علوم تجريبية 1'!D38="","",'2 علوم تجريبية 1'!D38)</f>
        <v/>
      </c>
      <c r="E39" t="str">
        <f>IF('2 علوم تجريبية 1'!E38="","",'2 علوم تجريبية 1'!E38)</f>
        <v/>
      </c>
      <c r="F39" t="str">
        <f>IF('2 علوم تجريبية 1'!F38="","",'2 علوم تجريبية 1'!F38)</f>
        <v/>
      </c>
      <c r="G39" s="113" t="str">
        <f>IF('2 علوم تجريبية 1'!G38="","",'2 علوم تجريبية 1'!G38*2)</f>
        <v/>
      </c>
      <c r="H39" t="str">
        <f t="shared" si="3"/>
        <v/>
      </c>
      <c r="I39" s="78"/>
      <c r="J39" s="78" t="str">
        <f t="shared" si="1"/>
        <v/>
      </c>
      <c r="K39" t="str">
        <f t="shared" si="2"/>
        <v/>
      </c>
      <c r="L39"/>
      <c r="M39"/>
      <c r="N39"/>
      <c r="O39" s="59"/>
      <c r="P39" s="59"/>
    </row>
    <row r="40" spans="1:16" ht="21" thickBot="1" x14ac:dyDescent="0.3">
      <c r="A40" t="str">
        <f>IF('2 علوم تجريبية 1'!A39="","",'2 علوم تجريبية 1'!A39)</f>
        <v/>
      </c>
      <c r="B40" t="str">
        <f>IF('2 علوم تجريبية 1'!B39:C39="","",'2 علوم تجريبية 1'!B39:C39)</f>
        <v/>
      </c>
      <c r="C40"/>
      <c r="D40" t="str">
        <f>IF('2 علوم تجريبية 1'!D39="","",'2 علوم تجريبية 1'!D39)</f>
        <v/>
      </c>
      <c r="E40" t="str">
        <f>IF('2 علوم تجريبية 1'!E39="","",'2 علوم تجريبية 1'!E39)</f>
        <v/>
      </c>
      <c r="F40" t="str">
        <f>IF('2 علوم تجريبية 1'!F39="","",'2 علوم تجريبية 1'!F39)</f>
        <v/>
      </c>
      <c r="G40" s="113" t="str">
        <f>IF('2 علوم تجريبية 1'!G39="","",'2 علوم تجريبية 1'!G39*2)</f>
        <v/>
      </c>
      <c r="H40" t="str">
        <f t="shared" si="3"/>
        <v/>
      </c>
      <c r="I40" s="78"/>
      <c r="J40" s="78" t="str">
        <f t="shared" si="1"/>
        <v/>
      </c>
      <c r="K40" t="str">
        <f t="shared" si="2"/>
        <v/>
      </c>
      <c r="L40"/>
      <c r="M40"/>
      <c r="N40"/>
      <c r="O40" s="59"/>
      <c r="P40" s="59"/>
    </row>
    <row r="41" spans="1:16" ht="30.75" thickBot="1" x14ac:dyDescent="0.3">
      <c r="A41" s="181" t="s">
        <v>0</v>
      </c>
      <c r="B41" s="181"/>
      <c r="C41" s="183" t="s">
        <v>27</v>
      </c>
      <c r="D41" s="183"/>
      <c r="E41" s="184"/>
      <c r="F41" s="178" t="s">
        <v>22</v>
      </c>
      <c r="G41" s="179"/>
      <c r="H41" s="179"/>
      <c r="I41" s="180"/>
      <c r="J41" s="190" t="s">
        <v>9</v>
      </c>
      <c r="K41" s="191"/>
      <c r="L41" s="189" t="s">
        <v>20</v>
      </c>
      <c r="M41" s="189"/>
      <c r="N41" s="189"/>
    </row>
    <row r="42" spans="1:16" ht="23.25" thickBot="1" x14ac:dyDescent="0.3">
      <c r="A42" s="181" t="s">
        <v>6</v>
      </c>
      <c r="B42" s="181"/>
      <c r="C42" s="185" t="s">
        <v>30</v>
      </c>
      <c r="D42" s="185"/>
      <c r="E42" s="185"/>
      <c r="F42" s="176" t="s">
        <v>5</v>
      </c>
      <c r="G42" s="176"/>
      <c r="H42" s="186" t="str">
        <f>IFERROR(INDEX($B$45:$H$75,MATCH(L42,$H$45:$H$75,0),1),"")</f>
        <v>المير عبد الودود</v>
      </c>
      <c r="I42" s="186"/>
      <c r="J42" s="187"/>
      <c r="K42" s="1" t="s">
        <v>10</v>
      </c>
      <c r="L42" s="67">
        <f>IFERROR(MAX(H45:H80),"")</f>
        <v>8.25</v>
      </c>
      <c r="M42" s="2"/>
      <c r="N42" s="3" t="s">
        <v>18</v>
      </c>
    </row>
    <row r="43" spans="1:16" ht="23.25" thickBot="1" x14ac:dyDescent="0.3">
      <c r="A43" s="181" t="s">
        <v>1</v>
      </c>
      <c r="B43" s="181"/>
      <c r="C43" s="185" t="s">
        <v>7</v>
      </c>
      <c r="D43" s="185"/>
      <c r="E43" s="185"/>
      <c r="F43" s="177" t="s">
        <v>8</v>
      </c>
      <c r="G43" s="177"/>
      <c r="H43" s="187" t="str">
        <f>IFERROR(INDEX($B$45:$H$75,MATCH(L43,$H$45:$H$75,0),1),"")</f>
        <v>المير عبد الودود</v>
      </c>
      <c r="I43" s="187"/>
      <c r="J43" s="187"/>
      <c r="K43" s="1" t="s">
        <v>10</v>
      </c>
      <c r="L43" s="67">
        <f>IFERROR(MIN(H45:H80),"")</f>
        <v>8.25</v>
      </c>
      <c r="M43" s="2"/>
      <c r="N43" s="68" t="s">
        <v>26</v>
      </c>
    </row>
    <row r="44" spans="1:16" ht="21" thickBot="1" x14ac:dyDescent="0.3">
      <c r="A44" s="75" t="s">
        <v>2</v>
      </c>
      <c r="B44" s="182" t="s">
        <v>3</v>
      </c>
      <c r="C44" s="182"/>
      <c r="D44" s="74" t="s">
        <v>11</v>
      </c>
      <c r="E44" s="74" t="s">
        <v>12</v>
      </c>
      <c r="F44" s="74" t="s">
        <v>13</v>
      </c>
      <c r="G44" s="74" t="s">
        <v>29</v>
      </c>
      <c r="H44" s="74" t="s">
        <v>14</v>
      </c>
      <c r="I44" s="74" t="s">
        <v>15</v>
      </c>
      <c r="J44" s="74" t="s">
        <v>16</v>
      </c>
      <c r="K44" s="192" t="s">
        <v>17</v>
      </c>
      <c r="L44" s="192"/>
      <c r="M44" s="4"/>
      <c r="N44" s="75" t="s">
        <v>19</v>
      </c>
    </row>
    <row r="45" spans="1:16" ht="21" thickBot="1" x14ac:dyDescent="0.3">
      <c r="A45" s="76" t="str">
        <f>IF('2 علوم تجريبية 1'!A44="","",'2 علوم تجريبية 1'!A44)</f>
        <v/>
      </c>
      <c r="B45" s="174" t="str">
        <f>IF('2 علوم تجريبية 1'!B4:C4="","",'2 علوم تجريبية 1'!B4:C4)</f>
        <v>المير عبد الودود</v>
      </c>
      <c r="C45" s="175"/>
      <c r="D45" s="113">
        <f>IF('2 علوم تجريبية 1'!I4="","",'2 علوم تجريبية 1'!I4)</f>
        <v>12</v>
      </c>
      <c r="E45" s="113">
        <f>IF('2 علوم تجريبية 1'!J4="","",'2 علوم تجريبية 1'!J4)</f>
        <v>12</v>
      </c>
      <c r="F45" s="113">
        <f>IF('2 علوم تجريبية 1'!K4="","",'2 علوم تجريبية 1'!K4)</f>
        <v>7.25</v>
      </c>
      <c r="G45" s="113">
        <f>IF('2 علوم تجريبية 1'!L4="","",'2 علوم تجريبية 1'!L4*2)</f>
        <v>10</v>
      </c>
      <c r="H45" s="113">
        <f>IF(D45="","",SUM(D45:G45)/5)</f>
        <v>8.25</v>
      </c>
      <c r="I45" s="77">
        <f>IF('2 علوم تجريبية 1'!$K$1="","",'2 علوم تجريبية 1'!$K$1)</f>
        <v>2</v>
      </c>
      <c r="J45" s="81">
        <f>IFERROR(I45*H45,"")</f>
        <v>16.5</v>
      </c>
      <c r="K45" s="188" t="str">
        <f>IF(H45="","",IF(H45&lt;7,"نتائج ضعيفة جدا",IF(AND(H45&gt;=7,H45&lt;10),"نتائج غيرمقبولة",IF(AND(H45&gt;=10,H45&lt;11),"نتائج متوسطة",IF(AND(H45&gt;=11,H45&lt;13),"نتائج حسنة",IF(AND(H45&gt;=13,H45&lt;15),"نتائج جيدة جدا",IF(AND(H45&gt;=15,H45&lt;20),"نتائج ممتازة","")))))))</f>
        <v>نتائج غيرمقبولة</v>
      </c>
      <c r="L45" s="188"/>
      <c r="M45" s="61"/>
      <c r="N45" s="62"/>
    </row>
    <row r="46" spans="1:16" ht="21" thickBot="1" x14ac:dyDescent="0.3">
      <c r="A46" s="76" t="str">
        <f>IF('2 علوم تجريبية 1'!A45="","",'2 علوم تجريبية 1'!A45)</f>
        <v/>
      </c>
      <c r="B46" s="174" t="str">
        <f>IF('2 علوم تجريبية 1'!B5:C5="","",'2 علوم تجريبية 1'!B5:C5)</f>
        <v>بلجنة صفاء</v>
      </c>
      <c r="C46" s="175"/>
      <c r="D46" s="113" t="str">
        <f>IF('2 علوم تجريبية 1'!I5="","",'2 علوم تجريبية 1'!I5)</f>
        <v/>
      </c>
      <c r="E46" s="113" t="str">
        <f>IF('2 علوم تجريبية 1'!J5="","",'2 علوم تجريبية 1'!J5)</f>
        <v/>
      </c>
      <c r="F46" s="113" t="str">
        <f>IF('2 علوم تجريبية 1'!K5="","",'2 علوم تجريبية 1'!K5)</f>
        <v/>
      </c>
      <c r="G46" s="113" t="str">
        <f>IF('2 علوم تجريبية 1'!L5="","",'2 علوم تجريبية 1'!L5*2)</f>
        <v/>
      </c>
      <c r="H46" s="113" t="str">
        <f t="shared" ref="H46:H74" si="4">IF(D46="","",SUM(D46:G46)/5)</f>
        <v/>
      </c>
      <c r="I46" s="77">
        <f>IF('2 علوم تجريبية 1'!$K$1="","",'2 علوم تجريبية 1'!$K$1)</f>
        <v>2</v>
      </c>
      <c r="J46" s="81" t="str">
        <f t="shared" ref="J46:J76" si="5">IFERROR(I46*H46,"")</f>
        <v/>
      </c>
      <c r="K46" s="188" t="str">
        <f t="shared" ref="K46:K76" si="6">IF(H46="","",IF(H46&lt;7,"نتائج ضعيفة جدا",IF(AND(H46&gt;=7,H46&lt;10),"نتائج غيرمقبولة",IF(AND(H46&gt;=10,H46&lt;11),"نتائج متوسطة",IF(AND(H46&gt;=11,H46&lt;13),"نتائج حسنة",IF(AND(H46&gt;=13,H46&lt;15),"نتائج جيدة جدا",IF(AND(H46&gt;=15,H46&lt;20),"نتائج ممتازة","")))))))</f>
        <v/>
      </c>
      <c r="L46" s="188"/>
      <c r="M46" s="63"/>
      <c r="N46" s="64"/>
    </row>
    <row r="47" spans="1:16" ht="21" thickBot="1" x14ac:dyDescent="0.3">
      <c r="A47" s="76" t="str">
        <f>IF('2 علوم تجريبية 1'!A46="","",'2 علوم تجريبية 1'!A46)</f>
        <v/>
      </c>
      <c r="B47" s="174" t="str">
        <f>IF('2 علوم تجريبية 1'!B6:C6="","",'2 علوم تجريبية 1'!B6:C6)</f>
        <v>بلغول محمد ياسر</v>
      </c>
      <c r="C47" s="175"/>
      <c r="D47" s="113" t="str">
        <f>IF('2 علوم تجريبية 1'!I6="","",'2 علوم تجريبية 1'!I6)</f>
        <v/>
      </c>
      <c r="E47" s="113" t="str">
        <f>IF('2 علوم تجريبية 1'!J6="","",'2 علوم تجريبية 1'!J6)</f>
        <v/>
      </c>
      <c r="F47" s="113" t="str">
        <f>IF('2 علوم تجريبية 1'!K6="","",'2 علوم تجريبية 1'!K6)</f>
        <v/>
      </c>
      <c r="G47" s="113" t="str">
        <f>IF('2 علوم تجريبية 1'!L6="","",'2 علوم تجريبية 1'!L6*2)</f>
        <v/>
      </c>
      <c r="H47" s="113" t="str">
        <f t="shared" si="4"/>
        <v/>
      </c>
      <c r="I47" s="77">
        <f>IF('2 علوم تجريبية 1'!$K$1="","",'2 علوم تجريبية 1'!$K$1)</f>
        <v>2</v>
      </c>
      <c r="J47" s="81" t="str">
        <f t="shared" si="5"/>
        <v/>
      </c>
      <c r="K47" s="188" t="str">
        <f t="shared" si="6"/>
        <v/>
      </c>
      <c r="L47" s="188"/>
      <c r="M47" s="63"/>
      <c r="N47" s="64"/>
    </row>
    <row r="48" spans="1:16" ht="21" thickBot="1" x14ac:dyDescent="0.3">
      <c r="A48" s="76" t="str">
        <f>IF('2 علوم تجريبية 1'!A47="","",'2 علوم تجريبية 1'!A47)</f>
        <v/>
      </c>
      <c r="B48" s="174" t="str">
        <f>IF('2 علوم تجريبية 1'!B7:C7="","",'2 علوم تجريبية 1'!B7:C7)</f>
        <v>بن تونسي شيماء</v>
      </c>
      <c r="C48" s="175"/>
      <c r="D48" s="113" t="str">
        <f>IF('2 علوم تجريبية 1'!I7="","",'2 علوم تجريبية 1'!I7)</f>
        <v/>
      </c>
      <c r="E48" s="113" t="str">
        <f>IF('2 علوم تجريبية 1'!J7="","",'2 علوم تجريبية 1'!J7)</f>
        <v/>
      </c>
      <c r="F48" s="113" t="str">
        <f>IF('2 علوم تجريبية 1'!K7="","",'2 علوم تجريبية 1'!K7)</f>
        <v/>
      </c>
      <c r="G48" s="113" t="str">
        <f>IF('2 علوم تجريبية 1'!L7="","",'2 علوم تجريبية 1'!L7*2)</f>
        <v/>
      </c>
      <c r="H48" s="113" t="str">
        <f t="shared" si="4"/>
        <v/>
      </c>
      <c r="I48" s="77">
        <f>IF('2 علوم تجريبية 1'!$K$1="","",'2 علوم تجريبية 1'!$K$1)</f>
        <v>2</v>
      </c>
      <c r="J48" s="81" t="str">
        <f t="shared" si="5"/>
        <v/>
      </c>
      <c r="K48" s="188" t="str">
        <f t="shared" si="6"/>
        <v/>
      </c>
      <c r="L48" s="188"/>
      <c r="M48" s="63"/>
      <c r="N48" s="64"/>
    </row>
    <row r="49" spans="1:14" ht="21" thickBot="1" x14ac:dyDescent="0.3">
      <c r="A49" s="76" t="str">
        <f>IF('2 علوم تجريبية 1'!A48="","",'2 علوم تجريبية 1'!A48)</f>
        <v/>
      </c>
      <c r="B49" s="174" t="str">
        <f>IF('2 علوم تجريبية 1'!B8:C8="","",'2 علوم تجريبية 1'!B8:C8)</f>
        <v>بن جيمة محمد</v>
      </c>
      <c r="C49" s="175"/>
      <c r="D49" s="113" t="str">
        <f>IF('2 علوم تجريبية 1'!I8="","",'2 علوم تجريبية 1'!I8)</f>
        <v/>
      </c>
      <c r="E49" s="113" t="str">
        <f>IF('2 علوم تجريبية 1'!J8="","",'2 علوم تجريبية 1'!J8)</f>
        <v/>
      </c>
      <c r="F49" s="113" t="str">
        <f>IF('2 علوم تجريبية 1'!K8="","",'2 علوم تجريبية 1'!K8)</f>
        <v/>
      </c>
      <c r="G49" s="113" t="str">
        <f>IF('2 علوم تجريبية 1'!L8="","",'2 علوم تجريبية 1'!L8*2)</f>
        <v/>
      </c>
      <c r="H49" s="113" t="str">
        <f t="shared" si="4"/>
        <v/>
      </c>
      <c r="I49" s="77">
        <f>IF('2 علوم تجريبية 1'!$K$1="","",'2 علوم تجريبية 1'!$K$1)</f>
        <v>2</v>
      </c>
      <c r="J49" s="81" t="str">
        <f t="shared" si="5"/>
        <v/>
      </c>
      <c r="K49" s="188" t="str">
        <f t="shared" si="6"/>
        <v/>
      </c>
      <c r="L49" s="188"/>
      <c r="M49" s="63"/>
      <c r="N49" s="64"/>
    </row>
    <row r="50" spans="1:14" ht="21" thickBot="1" x14ac:dyDescent="0.3">
      <c r="A50" s="76" t="str">
        <f>IF('2 علوم تجريبية 1'!A49="","",'2 علوم تجريبية 1'!A49)</f>
        <v/>
      </c>
      <c r="B50" s="174" t="str">
        <f>IF('2 علوم تجريبية 1'!B9:C9="","",'2 علوم تجريبية 1'!B9:C9)</f>
        <v>بن شكشك أسماء</v>
      </c>
      <c r="C50" s="175"/>
      <c r="D50" s="113" t="str">
        <f>IF('2 علوم تجريبية 1'!I9="","",'2 علوم تجريبية 1'!I9)</f>
        <v/>
      </c>
      <c r="E50" s="113" t="str">
        <f>IF('2 علوم تجريبية 1'!J9="","",'2 علوم تجريبية 1'!J9)</f>
        <v/>
      </c>
      <c r="F50" s="113" t="str">
        <f>IF('2 علوم تجريبية 1'!K9="","",'2 علوم تجريبية 1'!K9)</f>
        <v/>
      </c>
      <c r="G50" s="113" t="str">
        <f>IF('2 علوم تجريبية 1'!L9="","",'2 علوم تجريبية 1'!L9*2)</f>
        <v/>
      </c>
      <c r="H50" s="113" t="str">
        <f t="shared" si="4"/>
        <v/>
      </c>
      <c r="I50" s="77">
        <f>IF('2 علوم تجريبية 1'!$K$1="","",'2 علوم تجريبية 1'!$K$1)</f>
        <v>2</v>
      </c>
      <c r="J50" s="81" t="str">
        <f t="shared" si="5"/>
        <v/>
      </c>
      <c r="K50" s="188" t="str">
        <f t="shared" si="6"/>
        <v/>
      </c>
      <c r="L50" s="188"/>
      <c r="M50" s="63"/>
      <c r="N50" s="64"/>
    </row>
    <row r="51" spans="1:14" ht="21" thickBot="1" x14ac:dyDescent="0.3">
      <c r="A51" s="76" t="str">
        <f>IF('2 علوم تجريبية 1'!A50="","",'2 علوم تجريبية 1'!A50)</f>
        <v/>
      </c>
      <c r="B51" s="174" t="str">
        <f>IF('2 علوم تجريبية 1'!B10:C10="","",'2 علوم تجريبية 1'!B10:C10)</f>
        <v>بن عيسى إكرام</v>
      </c>
      <c r="C51" s="175"/>
      <c r="D51" s="113" t="str">
        <f>IF('2 علوم تجريبية 1'!I10="","",'2 علوم تجريبية 1'!I10)</f>
        <v/>
      </c>
      <c r="E51" s="113" t="str">
        <f>IF('2 علوم تجريبية 1'!J10="","",'2 علوم تجريبية 1'!J10)</f>
        <v/>
      </c>
      <c r="F51" s="113" t="str">
        <f>IF('2 علوم تجريبية 1'!K10="","",'2 علوم تجريبية 1'!K10)</f>
        <v/>
      </c>
      <c r="G51" s="113" t="str">
        <f>IF('2 علوم تجريبية 1'!L10="","",'2 علوم تجريبية 1'!L10*2)</f>
        <v/>
      </c>
      <c r="H51" s="113" t="str">
        <f t="shared" si="4"/>
        <v/>
      </c>
      <c r="I51" s="77">
        <f>IF('2 علوم تجريبية 1'!$K$1="","",'2 علوم تجريبية 1'!$K$1)</f>
        <v>2</v>
      </c>
      <c r="J51" s="81" t="str">
        <f t="shared" si="5"/>
        <v/>
      </c>
      <c r="K51" s="188" t="str">
        <f t="shared" si="6"/>
        <v/>
      </c>
      <c r="L51" s="188"/>
      <c r="M51" s="63"/>
      <c r="N51" s="64"/>
    </row>
    <row r="52" spans="1:14" ht="21" thickBot="1" x14ac:dyDescent="0.3">
      <c r="A52" s="76" t="str">
        <f>IF('2 علوم تجريبية 1'!A51="","",'2 علوم تجريبية 1'!A51)</f>
        <v/>
      </c>
      <c r="B52" s="174" t="str">
        <f>IF('2 علوم تجريبية 1'!B11:C11="","",'2 علوم تجريبية 1'!B11:C11)</f>
        <v>بن عيسى صلاح الدين</v>
      </c>
      <c r="C52" s="175"/>
      <c r="D52" s="113" t="str">
        <f>IF('2 علوم تجريبية 1'!I11="","",'2 علوم تجريبية 1'!I11)</f>
        <v/>
      </c>
      <c r="E52" s="113" t="str">
        <f>IF('2 علوم تجريبية 1'!J11="","",'2 علوم تجريبية 1'!J11)</f>
        <v/>
      </c>
      <c r="F52" s="113" t="str">
        <f>IF('2 علوم تجريبية 1'!K11="","",'2 علوم تجريبية 1'!K11)</f>
        <v/>
      </c>
      <c r="G52" s="113" t="str">
        <f>IF('2 علوم تجريبية 1'!L11="","",'2 علوم تجريبية 1'!L11*2)</f>
        <v/>
      </c>
      <c r="H52" s="113" t="str">
        <f t="shared" si="4"/>
        <v/>
      </c>
      <c r="I52" s="77">
        <f>IF('2 علوم تجريبية 1'!$K$1="","",'2 علوم تجريبية 1'!$K$1)</f>
        <v>2</v>
      </c>
      <c r="J52" s="81" t="str">
        <f t="shared" si="5"/>
        <v/>
      </c>
      <c r="K52" s="188" t="str">
        <f t="shared" si="6"/>
        <v/>
      </c>
      <c r="L52" s="188"/>
      <c r="M52" s="63"/>
      <c r="N52" s="64"/>
    </row>
    <row r="53" spans="1:14" ht="21" thickBot="1" x14ac:dyDescent="0.3">
      <c r="A53" s="76" t="str">
        <f>IF('2 علوم تجريبية 1'!A52="","",'2 علوم تجريبية 1'!A52)</f>
        <v/>
      </c>
      <c r="B53" s="174" t="str">
        <f>IF('2 علوم تجريبية 1'!B12:C12="","",'2 علوم تجريبية 1'!B12:C12)</f>
        <v>بن كادي عبد الله</v>
      </c>
      <c r="C53" s="175"/>
      <c r="D53" s="113" t="str">
        <f>IF('2 علوم تجريبية 1'!I12="","",'2 علوم تجريبية 1'!I12)</f>
        <v/>
      </c>
      <c r="E53" s="113" t="str">
        <f>IF('2 علوم تجريبية 1'!J12="","",'2 علوم تجريبية 1'!J12)</f>
        <v/>
      </c>
      <c r="F53" s="113" t="str">
        <f>IF('2 علوم تجريبية 1'!K12="","",'2 علوم تجريبية 1'!K12)</f>
        <v/>
      </c>
      <c r="G53" s="113" t="str">
        <f>IF('2 علوم تجريبية 1'!L12="","",'2 علوم تجريبية 1'!L12*2)</f>
        <v/>
      </c>
      <c r="H53" s="113" t="str">
        <f t="shared" si="4"/>
        <v/>
      </c>
      <c r="I53" s="77">
        <f>IF('2 علوم تجريبية 1'!$K$1="","",'2 علوم تجريبية 1'!$K$1)</f>
        <v>2</v>
      </c>
      <c r="J53" s="81" t="str">
        <f t="shared" si="5"/>
        <v/>
      </c>
      <c r="K53" s="188" t="str">
        <f t="shared" si="6"/>
        <v/>
      </c>
      <c r="L53" s="188"/>
      <c r="M53" s="63"/>
      <c r="N53" s="64"/>
    </row>
    <row r="54" spans="1:14" ht="21" thickBot="1" x14ac:dyDescent="0.3">
      <c r="A54" s="76" t="str">
        <f>IF('2 علوم تجريبية 1'!A53="","",'2 علوم تجريبية 1'!A53)</f>
        <v/>
      </c>
      <c r="B54" s="174" t="str">
        <f>IF('2 علوم تجريبية 1'!B13:C13="","",'2 علوم تجريبية 1'!B13:C13)</f>
        <v>بوسيف رشا</v>
      </c>
      <c r="C54" s="175"/>
      <c r="D54" s="113" t="str">
        <f>IF('2 علوم تجريبية 1'!I13="","",'2 علوم تجريبية 1'!I13)</f>
        <v/>
      </c>
      <c r="E54" s="113" t="str">
        <f>IF('2 علوم تجريبية 1'!J13="","",'2 علوم تجريبية 1'!J13)</f>
        <v/>
      </c>
      <c r="F54" s="113" t="str">
        <f>IF('2 علوم تجريبية 1'!K13="","",'2 علوم تجريبية 1'!K13)</f>
        <v/>
      </c>
      <c r="G54" s="113" t="str">
        <f>IF('2 علوم تجريبية 1'!L13="","",'2 علوم تجريبية 1'!L13*2)</f>
        <v/>
      </c>
      <c r="H54" s="113" t="str">
        <f t="shared" si="4"/>
        <v/>
      </c>
      <c r="I54" s="77">
        <f>IF('2 علوم تجريبية 1'!$K$1="","",'2 علوم تجريبية 1'!$K$1)</f>
        <v>2</v>
      </c>
      <c r="J54" s="81" t="str">
        <f t="shared" si="5"/>
        <v/>
      </c>
      <c r="K54" s="188" t="str">
        <f t="shared" si="6"/>
        <v/>
      </c>
      <c r="L54" s="188"/>
      <c r="M54" s="63"/>
      <c r="N54" s="64"/>
    </row>
    <row r="55" spans="1:14" ht="21" thickBot="1" x14ac:dyDescent="0.3">
      <c r="A55" s="76" t="str">
        <f>IF('2 علوم تجريبية 1'!A54="","",'2 علوم تجريبية 1'!A54)</f>
        <v/>
      </c>
      <c r="B55" s="174" t="str">
        <f>IF('2 علوم تجريبية 1'!B14:C14="","",'2 علوم تجريبية 1'!B14:C14)</f>
        <v>بوشة أسامة علاء الدين</v>
      </c>
      <c r="C55" s="175"/>
      <c r="D55" s="113" t="str">
        <f>IF('2 علوم تجريبية 1'!I14="","",'2 علوم تجريبية 1'!I14)</f>
        <v/>
      </c>
      <c r="E55" s="113" t="str">
        <f>IF('2 علوم تجريبية 1'!J14="","",'2 علوم تجريبية 1'!J14)</f>
        <v/>
      </c>
      <c r="F55" s="113" t="str">
        <f>IF('2 علوم تجريبية 1'!K14="","",'2 علوم تجريبية 1'!K14)</f>
        <v/>
      </c>
      <c r="G55" s="113" t="str">
        <f>IF('2 علوم تجريبية 1'!L14="","",'2 علوم تجريبية 1'!L14*2)</f>
        <v/>
      </c>
      <c r="H55" s="113" t="str">
        <f t="shared" si="4"/>
        <v/>
      </c>
      <c r="I55" s="77">
        <f>IF('2 علوم تجريبية 1'!$K$1="","",'2 علوم تجريبية 1'!$K$1)</f>
        <v>2</v>
      </c>
      <c r="J55" s="81" t="str">
        <f t="shared" si="5"/>
        <v/>
      </c>
      <c r="K55" s="188" t="str">
        <f t="shared" si="6"/>
        <v/>
      </c>
      <c r="L55" s="188"/>
      <c r="M55" s="63"/>
      <c r="N55" s="64"/>
    </row>
    <row r="56" spans="1:14" ht="21" thickBot="1" x14ac:dyDescent="0.3">
      <c r="A56" s="76" t="str">
        <f>IF('2 علوم تجريبية 1'!A55="","",'2 علوم تجريبية 1'!A55)</f>
        <v/>
      </c>
      <c r="B56" s="174" t="str">
        <f>IF('2 علوم تجريبية 1'!B15:C15="","",'2 علوم تجريبية 1'!B15:C15)</f>
        <v>بوقنينة مباركة</v>
      </c>
      <c r="C56" s="175"/>
      <c r="D56" s="113" t="str">
        <f>IF('2 علوم تجريبية 1'!I15="","",'2 علوم تجريبية 1'!I15)</f>
        <v/>
      </c>
      <c r="E56" s="113" t="str">
        <f>IF('2 علوم تجريبية 1'!J15="","",'2 علوم تجريبية 1'!J15)</f>
        <v/>
      </c>
      <c r="F56" s="113" t="str">
        <f>IF('2 علوم تجريبية 1'!K15="","",'2 علوم تجريبية 1'!K15)</f>
        <v/>
      </c>
      <c r="G56" s="113" t="str">
        <f>IF('2 علوم تجريبية 1'!L15="","",'2 علوم تجريبية 1'!L15*2)</f>
        <v/>
      </c>
      <c r="H56" s="113" t="str">
        <f t="shared" si="4"/>
        <v/>
      </c>
      <c r="I56" s="77">
        <f>IF('2 علوم تجريبية 1'!$K$1="","",'2 علوم تجريبية 1'!$K$1)</f>
        <v>2</v>
      </c>
      <c r="J56" s="81" t="str">
        <f t="shared" si="5"/>
        <v/>
      </c>
      <c r="K56" s="188" t="str">
        <f t="shared" si="6"/>
        <v/>
      </c>
      <c r="L56" s="188"/>
      <c r="M56" s="63"/>
      <c r="N56" s="64"/>
    </row>
    <row r="57" spans="1:14" ht="21" thickBot="1" x14ac:dyDescent="0.3">
      <c r="A57" s="76" t="str">
        <f>IF('2 علوم تجريبية 1'!A56="","",'2 علوم تجريبية 1'!A56)</f>
        <v/>
      </c>
      <c r="B57" s="174" t="str">
        <f>IF('2 علوم تجريبية 1'!B16:C16="","",'2 علوم تجريبية 1'!B16:C16)</f>
        <v>تاج الدين صفاء فاطمة الزهراء</v>
      </c>
      <c r="C57" s="175"/>
      <c r="D57" s="113" t="str">
        <f>IF('2 علوم تجريبية 1'!I16="","",'2 علوم تجريبية 1'!I16)</f>
        <v/>
      </c>
      <c r="E57" s="113" t="str">
        <f>IF('2 علوم تجريبية 1'!J16="","",'2 علوم تجريبية 1'!J16)</f>
        <v/>
      </c>
      <c r="F57" s="113" t="str">
        <f>IF('2 علوم تجريبية 1'!K16="","",'2 علوم تجريبية 1'!K16)</f>
        <v/>
      </c>
      <c r="G57" s="113" t="str">
        <f>IF('2 علوم تجريبية 1'!L16="","",'2 علوم تجريبية 1'!L16*2)</f>
        <v/>
      </c>
      <c r="H57" s="113" t="str">
        <f t="shared" si="4"/>
        <v/>
      </c>
      <c r="I57" s="77">
        <f>IF('2 علوم تجريبية 1'!$K$1="","",'2 علوم تجريبية 1'!$K$1)</f>
        <v>2</v>
      </c>
      <c r="J57" s="81" t="str">
        <f t="shared" si="5"/>
        <v/>
      </c>
      <c r="K57" s="188" t="str">
        <f t="shared" si="6"/>
        <v/>
      </c>
      <c r="L57" s="188"/>
      <c r="M57" s="63"/>
      <c r="N57" s="64"/>
    </row>
    <row r="58" spans="1:14" ht="21" thickBot="1" x14ac:dyDescent="0.3">
      <c r="A58" s="76" t="str">
        <f>IF('2 علوم تجريبية 1'!A57="","",'2 علوم تجريبية 1'!A57)</f>
        <v/>
      </c>
      <c r="B58" s="174" t="str">
        <f>IF('2 علوم تجريبية 1'!B17:C17="","",'2 علوم تجريبية 1'!B17:C17)</f>
        <v>تومي مريم</v>
      </c>
      <c r="C58" s="175"/>
      <c r="D58" s="113" t="str">
        <f>IF('2 علوم تجريبية 1'!I17="","",'2 علوم تجريبية 1'!I17)</f>
        <v/>
      </c>
      <c r="E58" s="113" t="str">
        <f>IF('2 علوم تجريبية 1'!J17="","",'2 علوم تجريبية 1'!J17)</f>
        <v/>
      </c>
      <c r="F58" s="113" t="str">
        <f>IF('2 علوم تجريبية 1'!K17="","",'2 علوم تجريبية 1'!K17)</f>
        <v/>
      </c>
      <c r="G58" s="113" t="str">
        <f>IF('2 علوم تجريبية 1'!L17="","",'2 علوم تجريبية 1'!L17*2)</f>
        <v/>
      </c>
      <c r="H58" s="113" t="str">
        <f t="shared" si="4"/>
        <v/>
      </c>
      <c r="I58" s="77">
        <f>IF('2 علوم تجريبية 1'!$K$1="","",'2 علوم تجريبية 1'!$K$1)</f>
        <v>2</v>
      </c>
      <c r="J58" s="81" t="str">
        <f t="shared" si="5"/>
        <v/>
      </c>
      <c r="K58" s="188" t="str">
        <f t="shared" si="6"/>
        <v/>
      </c>
      <c r="L58" s="188"/>
      <c r="M58" s="63"/>
      <c r="N58" s="64"/>
    </row>
    <row r="59" spans="1:14" ht="21" thickBot="1" x14ac:dyDescent="0.3">
      <c r="A59" s="76" t="str">
        <f>IF('2 علوم تجريبية 1'!A58="","",'2 علوم تجريبية 1'!A58)</f>
        <v/>
      </c>
      <c r="B59" s="174" t="str">
        <f>IF('2 علوم تجريبية 1'!B18:C18="","",'2 علوم تجريبية 1'!B18:C18)</f>
        <v>حنافي رباب</v>
      </c>
      <c r="C59" s="175"/>
      <c r="D59" s="113" t="str">
        <f>IF('2 علوم تجريبية 1'!I18="","",'2 علوم تجريبية 1'!I18)</f>
        <v/>
      </c>
      <c r="E59" s="113" t="str">
        <f>IF('2 علوم تجريبية 1'!J18="","",'2 علوم تجريبية 1'!J18)</f>
        <v/>
      </c>
      <c r="F59" s="113" t="str">
        <f>IF('2 علوم تجريبية 1'!K18="","",'2 علوم تجريبية 1'!K18)</f>
        <v/>
      </c>
      <c r="G59" s="113" t="str">
        <f>IF('2 علوم تجريبية 1'!L18="","",'2 علوم تجريبية 1'!L18*2)</f>
        <v/>
      </c>
      <c r="H59" s="113" t="str">
        <f t="shared" si="4"/>
        <v/>
      </c>
      <c r="I59" s="77">
        <f>IF('2 علوم تجريبية 1'!$K$1="","",'2 علوم تجريبية 1'!$K$1)</f>
        <v>2</v>
      </c>
      <c r="J59" s="81" t="str">
        <f t="shared" si="5"/>
        <v/>
      </c>
      <c r="K59" s="188" t="str">
        <f t="shared" si="6"/>
        <v/>
      </c>
      <c r="L59" s="188"/>
      <c r="M59" s="63"/>
      <c r="N59" s="64"/>
    </row>
    <row r="60" spans="1:14" ht="21" thickBot="1" x14ac:dyDescent="0.3">
      <c r="A60" s="76" t="str">
        <f>IF('2 علوم تجريبية 1'!A59="","",'2 علوم تجريبية 1'!A59)</f>
        <v/>
      </c>
      <c r="B60" s="174" t="str">
        <f>IF('2 علوم تجريبية 1'!B19:C19="","",'2 علوم تجريبية 1'!B19:C19)</f>
        <v>ديبة الزانة</v>
      </c>
      <c r="C60" s="175"/>
      <c r="D60" s="113" t="str">
        <f>IF('2 علوم تجريبية 1'!I19="","",'2 علوم تجريبية 1'!I19)</f>
        <v/>
      </c>
      <c r="E60" s="113" t="str">
        <f>IF('2 علوم تجريبية 1'!J19="","",'2 علوم تجريبية 1'!J19)</f>
        <v/>
      </c>
      <c r="F60" s="113" t="str">
        <f>IF('2 علوم تجريبية 1'!K19="","",'2 علوم تجريبية 1'!K19)</f>
        <v/>
      </c>
      <c r="G60" s="113" t="str">
        <f>IF('2 علوم تجريبية 1'!L19="","",'2 علوم تجريبية 1'!L19*2)</f>
        <v/>
      </c>
      <c r="H60" s="113" t="str">
        <f t="shared" si="4"/>
        <v/>
      </c>
      <c r="I60" s="77">
        <f>IF('2 علوم تجريبية 1'!$K$1="","",'2 علوم تجريبية 1'!$K$1)</f>
        <v>2</v>
      </c>
      <c r="J60" s="81" t="str">
        <f t="shared" si="5"/>
        <v/>
      </c>
      <c r="K60" s="188" t="str">
        <f t="shared" si="6"/>
        <v/>
      </c>
      <c r="L60" s="188"/>
      <c r="M60" s="63"/>
      <c r="N60" s="64"/>
    </row>
    <row r="61" spans="1:14" ht="21" thickBot="1" x14ac:dyDescent="0.3">
      <c r="A61" s="76" t="str">
        <f>IF('2 علوم تجريبية 1'!A60="","",'2 علوم تجريبية 1'!A60)</f>
        <v/>
      </c>
      <c r="B61" s="174" t="str">
        <f>IF('2 علوم تجريبية 1'!B20:C20="","",'2 علوم تجريبية 1'!B20:C20)</f>
        <v>سليمي بشرى هبة الله</v>
      </c>
      <c r="C61" s="175"/>
      <c r="D61" s="113" t="str">
        <f>IF('2 علوم تجريبية 1'!I20="","",'2 علوم تجريبية 1'!I20)</f>
        <v/>
      </c>
      <c r="E61" s="113" t="str">
        <f>IF('2 علوم تجريبية 1'!J20="","",'2 علوم تجريبية 1'!J20)</f>
        <v/>
      </c>
      <c r="F61" s="113" t="str">
        <f>IF('2 علوم تجريبية 1'!K20="","",'2 علوم تجريبية 1'!K20)</f>
        <v/>
      </c>
      <c r="G61" s="113" t="str">
        <f>IF('2 علوم تجريبية 1'!L20="","",'2 علوم تجريبية 1'!L20*2)</f>
        <v/>
      </c>
      <c r="H61" s="113" t="str">
        <f t="shared" si="4"/>
        <v/>
      </c>
      <c r="I61" s="77">
        <f>IF('2 علوم تجريبية 1'!$K$1="","",'2 علوم تجريبية 1'!$K$1)</f>
        <v>2</v>
      </c>
      <c r="J61" s="81" t="str">
        <f t="shared" si="5"/>
        <v/>
      </c>
      <c r="K61" s="188" t="str">
        <f t="shared" si="6"/>
        <v/>
      </c>
      <c r="L61" s="188"/>
      <c r="M61" s="63"/>
      <c r="N61" s="64"/>
    </row>
    <row r="62" spans="1:14" ht="21" thickBot="1" x14ac:dyDescent="0.3">
      <c r="A62" s="76" t="str">
        <f>IF('2 علوم تجريبية 1'!A61="","",'2 علوم تجريبية 1'!A61)</f>
        <v/>
      </c>
      <c r="B62" s="174" t="str">
        <f>IF('2 علوم تجريبية 1'!B21:C21="","",'2 علوم تجريبية 1'!B21:C21)</f>
        <v>شقرون حميدة فريال</v>
      </c>
      <c r="C62" s="175"/>
      <c r="D62" s="113" t="str">
        <f>IF('2 علوم تجريبية 1'!I21="","",'2 علوم تجريبية 1'!I21)</f>
        <v/>
      </c>
      <c r="E62" s="113" t="str">
        <f>IF('2 علوم تجريبية 1'!J21="","",'2 علوم تجريبية 1'!J21)</f>
        <v/>
      </c>
      <c r="F62" s="113" t="str">
        <f>IF('2 علوم تجريبية 1'!K21="","",'2 علوم تجريبية 1'!K21)</f>
        <v/>
      </c>
      <c r="G62" s="113" t="str">
        <f>IF('2 علوم تجريبية 1'!L21="","",'2 علوم تجريبية 1'!L21*2)</f>
        <v/>
      </c>
      <c r="H62" s="113" t="str">
        <f t="shared" si="4"/>
        <v/>
      </c>
      <c r="I62" s="77">
        <f>IF('2 علوم تجريبية 1'!$K$1="","",'2 علوم تجريبية 1'!$K$1)</f>
        <v>2</v>
      </c>
      <c r="J62" s="81" t="str">
        <f t="shared" si="5"/>
        <v/>
      </c>
      <c r="K62" s="188" t="str">
        <f t="shared" si="6"/>
        <v/>
      </c>
      <c r="L62" s="188"/>
      <c r="M62" s="63"/>
      <c r="N62" s="64"/>
    </row>
    <row r="63" spans="1:14" ht="21" thickBot="1" x14ac:dyDescent="0.3">
      <c r="A63" s="76" t="str">
        <f>IF('2 علوم تجريبية 1'!A62="","",'2 علوم تجريبية 1'!A62)</f>
        <v/>
      </c>
      <c r="B63" s="174" t="str">
        <f>IF('2 علوم تجريبية 1'!B22:C22="","",'2 علوم تجريبية 1'!B22:C22)</f>
        <v>صديقي أسماء</v>
      </c>
      <c r="C63" s="175"/>
      <c r="D63" s="113" t="str">
        <f>IF('2 علوم تجريبية 1'!I22="","",'2 علوم تجريبية 1'!I22)</f>
        <v/>
      </c>
      <c r="E63" s="113" t="str">
        <f>IF('2 علوم تجريبية 1'!J22="","",'2 علوم تجريبية 1'!J22)</f>
        <v/>
      </c>
      <c r="F63" s="113" t="str">
        <f>IF('2 علوم تجريبية 1'!K22="","",'2 علوم تجريبية 1'!K22)</f>
        <v/>
      </c>
      <c r="G63" s="113" t="str">
        <f>IF('2 علوم تجريبية 1'!L22="","",'2 علوم تجريبية 1'!L22*2)</f>
        <v/>
      </c>
      <c r="H63" s="113" t="str">
        <f t="shared" si="4"/>
        <v/>
      </c>
      <c r="I63" s="77">
        <f>IF('2 علوم تجريبية 1'!$K$1="","",'2 علوم تجريبية 1'!$K$1)</f>
        <v>2</v>
      </c>
      <c r="J63" s="81" t="str">
        <f t="shared" si="5"/>
        <v/>
      </c>
      <c r="K63" s="188" t="str">
        <f t="shared" si="6"/>
        <v/>
      </c>
      <c r="L63" s="188"/>
      <c r="M63" s="63"/>
      <c r="N63" s="64"/>
    </row>
    <row r="64" spans="1:14" ht="21" thickBot="1" x14ac:dyDescent="0.3">
      <c r="A64" s="76" t="str">
        <f>IF('2 علوم تجريبية 1'!A63="","",'2 علوم تجريبية 1'!A63)</f>
        <v/>
      </c>
      <c r="B64" s="174" t="str">
        <f>IF('2 علوم تجريبية 1'!B23:C23="","",'2 علوم تجريبية 1'!B23:C23)</f>
        <v>عباش بشرى</v>
      </c>
      <c r="C64" s="175"/>
      <c r="D64" s="113" t="str">
        <f>IF('2 علوم تجريبية 1'!I23="","",'2 علوم تجريبية 1'!I23)</f>
        <v/>
      </c>
      <c r="E64" s="113" t="str">
        <f>IF('2 علوم تجريبية 1'!J23="","",'2 علوم تجريبية 1'!J23)</f>
        <v/>
      </c>
      <c r="F64" s="113" t="str">
        <f>IF('2 علوم تجريبية 1'!K23="","",'2 علوم تجريبية 1'!K23)</f>
        <v/>
      </c>
      <c r="G64" s="113" t="str">
        <f>IF('2 علوم تجريبية 1'!L23="","",'2 علوم تجريبية 1'!L23*2)</f>
        <v/>
      </c>
      <c r="H64" s="113" t="str">
        <f t="shared" si="4"/>
        <v/>
      </c>
      <c r="I64" s="77">
        <f>IF('2 علوم تجريبية 1'!$K$1="","",'2 علوم تجريبية 1'!$K$1)</f>
        <v>2</v>
      </c>
      <c r="J64" s="81" t="str">
        <f t="shared" si="5"/>
        <v/>
      </c>
      <c r="K64" s="188" t="str">
        <f t="shared" si="6"/>
        <v/>
      </c>
      <c r="L64" s="188"/>
      <c r="M64" s="63"/>
      <c r="N64" s="64"/>
    </row>
    <row r="65" spans="1:14" ht="21" thickBot="1" x14ac:dyDescent="0.3">
      <c r="A65" s="76" t="str">
        <f>IF('2 علوم تجريبية 1'!A64="","",'2 علوم تجريبية 1'!A64)</f>
        <v/>
      </c>
      <c r="B65" s="174" t="str">
        <f>IF('2 علوم تجريبية 1'!B24:C24="","",'2 علوم تجريبية 1'!B24:C24)</f>
        <v>عروسي فاطنة شيماء</v>
      </c>
      <c r="C65" s="175"/>
      <c r="D65" s="113" t="str">
        <f>IF('2 علوم تجريبية 1'!I24="","",'2 علوم تجريبية 1'!I24)</f>
        <v/>
      </c>
      <c r="E65" s="113" t="str">
        <f>IF('2 علوم تجريبية 1'!J24="","",'2 علوم تجريبية 1'!J24)</f>
        <v/>
      </c>
      <c r="F65" s="113" t="str">
        <f>IF('2 علوم تجريبية 1'!K24="","",'2 علوم تجريبية 1'!K24)</f>
        <v/>
      </c>
      <c r="G65" s="113" t="str">
        <f>IF('2 علوم تجريبية 1'!L24="","",'2 علوم تجريبية 1'!L24*2)</f>
        <v/>
      </c>
      <c r="H65" s="113" t="str">
        <f t="shared" si="4"/>
        <v/>
      </c>
      <c r="I65" s="77">
        <f>IF('2 علوم تجريبية 1'!$K$1="","",'2 علوم تجريبية 1'!$K$1)</f>
        <v>2</v>
      </c>
      <c r="J65" s="81" t="str">
        <f t="shared" si="5"/>
        <v/>
      </c>
      <c r="K65" s="188" t="str">
        <f t="shared" si="6"/>
        <v/>
      </c>
      <c r="L65" s="188"/>
      <c r="M65" s="63"/>
      <c r="N65" s="64"/>
    </row>
    <row r="66" spans="1:14" ht="21" thickBot="1" x14ac:dyDescent="0.3">
      <c r="A66" s="76" t="str">
        <f>IF('2 علوم تجريبية 1'!A65="","",'2 علوم تجريبية 1'!A65)</f>
        <v/>
      </c>
      <c r="B66" s="174" t="str">
        <f>IF('2 علوم تجريبية 1'!B25:C25="","",'2 علوم تجريبية 1'!B25:C25)</f>
        <v>عفوس سندس</v>
      </c>
      <c r="C66" s="175"/>
      <c r="D66" s="113" t="str">
        <f>IF('2 علوم تجريبية 1'!I25="","",'2 علوم تجريبية 1'!I25)</f>
        <v/>
      </c>
      <c r="E66" s="113" t="str">
        <f>IF('2 علوم تجريبية 1'!J25="","",'2 علوم تجريبية 1'!J25)</f>
        <v/>
      </c>
      <c r="F66" s="113" t="str">
        <f>IF('2 علوم تجريبية 1'!K25="","",'2 علوم تجريبية 1'!K25)</f>
        <v/>
      </c>
      <c r="G66" s="113" t="str">
        <f>IF('2 علوم تجريبية 1'!L25="","",'2 علوم تجريبية 1'!L25*2)</f>
        <v/>
      </c>
      <c r="H66" s="113" t="str">
        <f t="shared" si="4"/>
        <v/>
      </c>
      <c r="I66" s="77">
        <f>IF('2 علوم تجريبية 1'!$K$1="","",'2 علوم تجريبية 1'!$K$1)</f>
        <v>2</v>
      </c>
      <c r="J66" s="81" t="str">
        <f t="shared" si="5"/>
        <v/>
      </c>
      <c r="K66" s="188" t="str">
        <f t="shared" si="6"/>
        <v/>
      </c>
      <c r="L66" s="188"/>
      <c r="M66" s="63"/>
      <c r="N66" s="64"/>
    </row>
    <row r="67" spans="1:14" ht="21" thickBot="1" x14ac:dyDescent="0.3">
      <c r="A67" s="76" t="str">
        <f>IF('2 علوم تجريبية 1'!A66="","",'2 علوم تجريبية 1'!A66)</f>
        <v/>
      </c>
      <c r="B67" s="174" t="str">
        <f>IF('2 علوم تجريبية 1'!B26:C26="","",'2 علوم تجريبية 1'!B26:C26)</f>
        <v>قايل خولة</v>
      </c>
      <c r="C67" s="175"/>
      <c r="D67" s="113" t="str">
        <f>IF('2 علوم تجريبية 1'!I26="","",'2 علوم تجريبية 1'!I26)</f>
        <v/>
      </c>
      <c r="E67" s="113" t="str">
        <f>IF('2 علوم تجريبية 1'!J26="","",'2 علوم تجريبية 1'!J26)</f>
        <v/>
      </c>
      <c r="F67" s="113" t="str">
        <f>IF('2 علوم تجريبية 1'!K26="","",'2 علوم تجريبية 1'!K26)</f>
        <v/>
      </c>
      <c r="G67" s="113" t="str">
        <f>IF('2 علوم تجريبية 1'!L26="","",'2 علوم تجريبية 1'!L26*2)</f>
        <v/>
      </c>
      <c r="H67" s="113" t="str">
        <f t="shared" si="4"/>
        <v/>
      </c>
      <c r="I67" s="77">
        <f>IF('2 علوم تجريبية 1'!$K$1="","",'2 علوم تجريبية 1'!$K$1)</f>
        <v>2</v>
      </c>
      <c r="J67" s="81" t="str">
        <f t="shared" si="5"/>
        <v/>
      </c>
      <c r="K67" s="188" t="str">
        <f t="shared" si="6"/>
        <v/>
      </c>
      <c r="L67" s="188"/>
      <c r="M67" s="63"/>
      <c r="N67" s="64"/>
    </row>
    <row r="68" spans="1:14" ht="21" thickBot="1" x14ac:dyDescent="0.3">
      <c r="A68" s="76" t="str">
        <f>IF('2 علوم تجريبية 1'!A67="","",'2 علوم تجريبية 1'!A67)</f>
        <v/>
      </c>
      <c r="B68" s="174" t="str">
        <f>IF('2 علوم تجريبية 1'!B27:C27="","",'2 علوم تجريبية 1'!B27:C27)</f>
        <v>قلاوي إلياس</v>
      </c>
      <c r="C68" s="175"/>
      <c r="D68" s="113" t="str">
        <f>IF('2 علوم تجريبية 1'!I27="","",'2 علوم تجريبية 1'!I27)</f>
        <v/>
      </c>
      <c r="E68" s="113" t="str">
        <f>IF('2 علوم تجريبية 1'!J27="","",'2 علوم تجريبية 1'!J27)</f>
        <v/>
      </c>
      <c r="F68" s="113" t="str">
        <f>IF('2 علوم تجريبية 1'!K27="","",'2 علوم تجريبية 1'!K27)</f>
        <v/>
      </c>
      <c r="G68" s="113" t="str">
        <f>IF('2 علوم تجريبية 1'!L27="","",'2 علوم تجريبية 1'!L27*2)</f>
        <v/>
      </c>
      <c r="H68" s="113" t="str">
        <f t="shared" si="4"/>
        <v/>
      </c>
      <c r="I68" s="77">
        <f>IF('2 علوم تجريبية 1'!$K$1="","",'2 علوم تجريبية 1'!$K$1)</f>
        <v>2</v>
      </c>
      <c r="J68" s="81" t="str">
        <f t="shared" si="5"/>
        <v/>
      </c>
      <c r="K68" s="188" t="str">
        <f t="shared" si="6"/>
        <v/>
      </c>
      <c r="L68" s="188"/>
      <c r="M68" s="63"/>
      <c r="N68" s="64"/>
    </row>
    <row r="69" spans="1:14" ht="21" thickBot="1" x14ac:dyDescent="0.3">
      <c r="A69" s="76" t="str">
        <f>IF('2 علوم تجريبية 1'!A68="","",'2 علوم تجريبية 1'!A68)</f>
        <v/>
      </c>
      <c r="B69" s="174" t="str">
        <f>IF('2 علوم تجريبية 1'!B28:C28="","",'2 علوم تجريبية 1'!B28:C28)</f>
        <v>مجري صبرينة رشا</v>
      </c>
      <c r="C69" s="175"/>
      <c r="D69" s="113" t="str">
        <f>IF('2 علوم تجريبية 1'!I28="","",'2 علوم تجريبية 1'!I28)</f>
        <v/>
      </c>
      <c r="E69" s="113" t="str">
        <f>IF('2 علوم تجريبية 1'!J28="","",'2 علوم تجريبية 1'!J28)</f>
        <v/>
      </c>
      <c r="F69" s="113" t="str">
        <f>IF('2 علوم تجريبية 1'!K28="","",'2 علوم تجريبية 1'!K28)</f>
        <v/>
      </c>
      <c r="G69" s="113" t="str">
        <f>IF('2 علوم تجريبية 1'!L28="","",'2 علوم تجريبية 1'!L28*2)</f>
        <v/>
      </c>
      <c r="H69" s="113" t="str">
        <f t="shared" si="4"/>
        <v/>
      </c>
      <c r="I69" s="77">
        <f>IF('2 علوم تجريبية 1'!$K$1="","",'2 علوم تجريبية 1'!$K$1)</f>
        <v>2</v>
      </c>
      <c r="J69" s="81" t="str">
        <f t="shared" si="5"/>
        <v/>
      </c>
      <c r="K69" s="188" t="str">
        <f t="shared" si="6"/>
        <v/>
      </c>
      <c r="L69" s="188"/>
      <c r="M69" s="63"/>
      <c r="N69" s="64"/>
    </row>
    <row r="70" spans="1:14" ht="21" thickBot="1" x14ac:dyDescent="0.3">
      <c r="A70" s="76" t="str">
        <f>IF('2 علوم تجريبية 1'!A69="","",'2 علوم تجريبية 1'!A69)</f>
        <v/>
      </c>
      <c r="B70" s="174" t="str">
        <f>IF('2 علوم تجريبية 1'!B29:C29="","",'2 علوم تجريبية 1'!B29:C29)</f>
        <v>محجوب أسماء</v>
      </c>
      <c r="C70" s="175"/>
      <c r="D70" s="113" t="str">
        <f>IF('2 علوم تجريبية 1'!I29="","",'2 علوم تجريبية 1'!I29)</f>
        <v/>
      </c>
      <c r="E70" s="113" t="str">
        <f>IF('2 علوم تجريبية 1'!J29="","",'2 علوم تجريبية 1'!J29)</f>
        <v/>
      </c>
      <c r="F70" s="113" t="str">
        <f>IF('2 علوم تجريبية 1'!K29="","",'2 علوم تجريبية 1'!K29)</f>
        <v/>
      </c>
      <c r="G70" s="113" t="str">
        <f>IF('2 علوم تجريبية 1'!L29="","",'2 علوم تجريبية 1'!L29*2)</f>
        <v/>
      </c>
      <c r="H70" s="113" t="str">
        <f t="shared" si="4"/>
        <v/>
      </c>
      <c r="I70" s="77">
        <f>IF('2 علوم تجريبية 1'!$K$1="","",'2 علوم تجريبية 1'!$K$1)</f>
        <v>2</v>
      </c>
      <c r="J70" s="81" t="str">
        <f t="shared" si="5"/>
        <v/>
      </c>
      <c r="K70" s="188" t="str">
        <f t="shared" si="6"/>
        <v/>
      </c>
      <c r="L70" s="188"/>
      <c r="M70" s="63"/>
      <c r="N70" s="64"/>
    </row>
    <row r="71" spans="1:14" ht="21" thickBot="1" x14ac:dyDescent="0.3">
      <c r="A71" s="76" t="str">
        <f>IF('2 علوم تجريبية 1'!A70="","",'2 علوم تجريبية 1'!A70)</f>
        <v/>
      </c>
      <c r="B71" s="174" t="str">
        <f>IF('2 علوم تجريبية 1'!B30:C30="","",'2 علوم تجريبية 1'!B30:C30)</f>
        <v>مشري عبد الرحمان</v>
      </c>
      <c r="C71" s="175"/>
      <c r="D71" s="113" t="str">
        <f>IF('2 علوم تجريبية 1'!I30="","",'2 علوم تجريبية 1'!I30)</f>
        <v/>
      </c>
      <c r="E71" s="113" t="str">
        <f>IF('2 علوم تجريبية 1'!J30="","",'2 علوم تجريبية 1'!J30)</f>
        <v/>
      </c>
      <c r="F71" s="113" t="str">
        <f>IF('2 علوم تجريبية 1'!K30="","",'2 علوم تجريبية 1'!K30)</f>
        <v/>
      </c>
      <c r="G71" s="113" t="str">
        <f>IF('2 علوم تجريبية 1'!L30="","",'2 علوم تجريبية 1'!L30*2)</f>
        <v/>
      </c>
      <c r="H71" s="113" t="str">
        <f t="shared" si="4"/>
        <v/>
      </c>
      <c r="I71" s="77">
        <f>IF('2 علوم تجريبية 1'!$K$1="","",'2 علوم تجريبية 1'!$K$1)</f>
        <v>2</v>
      </c>
      <c r="J71" s="81" t="str">
        <f t="shared" si="5"/>
        <v/>
      </c>
      <c r="K71" s="188" t="str">
        <f t="shared" si="6"/>
        <v/>
      </c>
      <c r="L71" s="188"/>
      <c r="M71" s="63"/>
      <c r="N71" s="64"/>
    </row>
    <row r="72" spans="1:14" ht="21" thickBot="1" x14ac:dyDescent="0.3">
      <c r="A72" s="76" t="str">
        <f>IF('2 علوم تجريبية 1'!A71="","",'2 علوم تجريبية 1'!A71)</f>
        <v/>
      </c>
      <c r="B72" s="174" t="str">
        <f>IF('2 علوم تجريبية 1'!B31:C31="","",'2 علوم تجريبية 1'!B31:C31)</f>
        <v>منصور حياة</v>
      </c>
      <c r="C72" s="175"/>
      <c r="D72" s="113" t="str">
        <f>IF('2 علوم تجريبية 1'!I31="","",'2 علوم تجريبية 1'!I31)</f>
        <v/>
      </c>
      <c r="E72" s="113" t="str">
        <f>IF('2 علوم تجريبية 1'!J31="","",'2 علوم تجريبية 1'!J31)</f>
        <v/>
      </c>
      <c r="F72" s="113" t="str">
        <f>IF('2 علوم تجريبية 1'!K31="","",'2 علوم تجريبية 1'!K31)</f>
        <v/>
      </c>
      <c r="G72" s="113" t="str">
        <f>IF('2 علوم تجريبية 1'!L31="","",'2 علوم تجريبية 1'!L31*2)</f>
        <v/>
      </c>
      <c r="H72" s="113" t="str">
        <f t="shared" si="4"/>
        <v/>
      </c>
      <c r="I72" s="77">
        <f>IF('2 علوم تجريبية 1'!$K$1="","",'2 علوم تجريبية 1'!$K$1)</f>
        <v>2</v>
      </c>
      <c r="J72" s="81" t="str">
        <f t="shared" si="5"/>
        <v/>
      </c>
      <c r="K72" s="188" t="str">
        <f t="shared" si="6"/>
        <v/>
      </c>
      <c r="L72" s="188"/>
      <c r="M72" s="63"/>
      <c r="N72" s="64"/>
    </row>
    <row r="73" spans="1:14" ht="21" thickBot="1" x14ac:dyDescent="0.3">
      <c r="A73" s="76" t="str">
        <f>IF('2 علوم تجريبية 1'!A72="","",'2 علوم تجريبية 1'!A72)</f>
        <v/>
      </c>
      <c r="B73" s="174" t="str">
        <f>IF('2 علوم تجريبية 1'!B32:C32="","",'2 علوم تجريبية 1'!B32:C32)</f>
        <v>منصوري بوتخيل</v>
      </c>
      <c r="C73" s="175"/>
      <c r="D73" s="113" t="str">
        <f>IF('2 علوم تجريبية 1'!I32="","",'2 علوم تجريبية 1'!I32)</f>
        <v/>
      </c>
      <c r="E73" s="113" t="str">
        <f>IF('2 علوم تجريبية 1'!J32="","",'2 علوم تجريبية 1'!J32)</f>
        <v/>
      </c>
      <c r="F73" s="113" t="str">
        <f>IF('2 علوم تجريبية 1'!K32="","",'2 علوم تجريبية 1'!K32)</f>
        <v/>
      </c>
      <c r="G73" s="113" t="str">
        <f>IF('2 علوم تجريبية 1'!L32="","",'2 علوم تجريبية 1'!L32*2)</f>
        <v/>
      </c>
      <c r="H73" s="113" t="str">
        <f t="shared" si="4"/>
        <v/>
      </c>
      <c r="I73" s="77">
        <f>IF('2 علوم تجريبية 1'!$K$1="","",'2 علوم تجريبية 1'!$K$1)</f>
        <v>2</v>
      </c>
      <c r="J73" s="81" t="str">
        <f t="shared" si="5"/>
        <v/>
      </c>
      <c r="K73" s="188" t="str">
        <f t="shared" si="6"/>
        <v/>
      </c>
      <c r="L73" s="188"/>
      <c r="M73" s="63"/>
      <c r="N73" s="64"/>
    </row>
    <row r="74" spans="1:14" ht="21" thickBot="1" x14ac:dyDescent="0.3">
      <c r="A74" s="76" t="str">
        <f>IF('2 علوم تجريبية 1'!A73="","",'2 علوم تجريبية 1'!A73)</f>
        <v/>
      </c>
      <c r="B74" s="174" t="str">
        <f>IF('2 علوم تجريبية 1'!B33:C33="","",'2 علوم تجريبية 1'!B33:C33)</f>
        <v>يوسفي هاجر</v>
      </c>
      <c r="C74" s="175"/>
      <c r="D74" s="113" t="str">
        <f>IF('2 علوم تجريبية 1'!I33="","",'2 علوم تجريبية 1'!I33)</f>
        <v/>
      </c>
      <c r="E74" s="113" t="str">
        <f>IF('2 علوم تجريبية 1'!J33="","",'2 علوم تجريبية 1'!J33)</f>
        <v/>
      </c>
      <c r="F74" s="113" t="str">
        <f>IF('2 علوم تجريبية 1'!K33="","",'2 علوم تجريبية 1'!K33)</f>
        <v/>
      </c>
      <c r="G74" s="113" t="str">
        <f>IF('2 علوم تجريبية 1'!L33="","",'2 علوم تجريبية 1'!L33*2)</f>
        <v/>
      </c>
      <c r="H74" s="113" t="str">
        <f t="shared" si="4"/>
        <v/>
      </c>
      <c r="I74" s="77">
        <f>IF('2 علوم تجريبية 1'!$K$1="","",'2 علوم تجريبية 1'!$K$1)</f>
        <v>2</v>
      </c>
      <c r="J74" s="81"/>
      <c r="K74" s="188" t="str">
        <f t="shared" si="6"/>
        <v/>
      </c>
      <c r="L74" s="188"/>
      <c r="M74" s="63"/>
      <c r="N74" s="64"/>
    </row>
    <row r="75" spans="1:14" ht="21" thickBot="1" x14ac:dyDescent="0.3">
      <c r="A75" s="76" t="str">
        <f>IF('2 علوم تجريبية 1'!A74="","",'2 علوم تجريبية 1'!A74)</f>
        <v/>
      </c>
      <c r="B75" s="174" t="str">
        <f>IF('2 علوم تجريبية 1'!B34:C34="","",'2 علوم تجريبية 1'!B34:C34)</f>
        <v/>
      </c>
      <c r="C75" s="175"/>
      <c r="D75" s="69" t="str">
        <f>IF('2 علوم تجريبية 1'!I34="","",'2 علوم تجريبية 1'!I34)</f>
        <v/>
      </c>
      <c r="E75" s="69" t="str">
        <f>IF('2 علوم تجريبية 1'!J34="","",'2 علوم تجريبية 1'!J34)</f>
        <v/>
      </c>
      <c r="F75" s="69" t="str">
        <f>IF('2 علوم تجريبية 1'!K34="","",'2 علوم تجريبية 1'!K34)</f>
        <v/>
      </c>
      <c r="G75" s="69" t="str">
        <f>IF('2 علوم تجريبية 1'!L34="","",'2 علوم تجريبية 1'!L34*2)</f>
        <v/>
      </c>
      <c r="H75" s="69" t="str">
        <f t="shared" ref="H75:H76" si="7">IFERROR((D75+E75+F75+G75)/5,"")</f>
        <v/>
      </c>
      <c r="I75" s="77">
        <f>IF('2 علوم تجريبية 1'!$K$1="","",'2 علوم تجريبية 1'!$K$1)</f>
        <v>2</v>
      </c>
      <c r="J75" s="81" t="str">
        <f t="shared" si="5"/>
        <v/>
      </c>
      <c r="K75" s="188" t="str">
        <f t="shared" si="6"/>
        <v/>
      </c>
      <c r="L75" s="188"/>
      <c r="M75" s="63"/>
      <c r="N75" s="64"/>
    </row>
    <row r="76" spans="1:14" ht="21" thickBot="1" x14ac:dyDescent="0.3">
      <c r="A76" s="76" t="str">
        <f>IF('2 علوم تجريبية 1'!A75="","",'2 علوم تجريبية 1'!A75)</f>
        <v/>
      </c>
      <c r="B76" s="174" t="str">
        <f>IF('2 علوم تجريبية 1'!B35:C35="","",'2 علوم تجريبية 1'!B35:C35)</f>
        <v/>
      </c>
      <c r="C76" s="175"/>
      <c r="D76" s="69" t="str">
        <f>IF('2 علوم تجريبية 1'!I35="","",'2 علوم تجريبية 1'!I35)</f>
        <v/>
      </c>
      <c r="E76" s="69" t="str">
        <f>IF('2 علوم تجريبية 1'!J35="","",'2 علوم تجريبية 1'!J35)</f>
        <v/>
      </c>
      <c r="F76" s="69" t="str">
        <f>IF('2 علوم تجريبية 1'!K35="","",'2 علوم تجريبية 1'!K35)</f>
        <v/>
      </c>
      <c r="G76" s="69" t="str">
        <f>IF('2 علوم تجريبية 1'!L35="","",'2 علوم تجريبية 1'!L35*2)</f>
        <v/>
      </c>
      <c r="H76" s="69" t="str">
        <f t="shared" si="7"/>
        <v/>
      </c>
      <c r="I76" s="77">
        <f>IF('2 علوم تجريبية 1'!$K$1="","",'2 علوم تجريبية 1'!$K$1)</f>
        <v>2</v>
      </c>
      <c r="J76" s="81" t="str">
        <f t="shared" si="5"/>
        <v/>
      </c>
      <c r="K76" s="188" t="str">
        <f t="shared" si="6"/>
        <v/>
      </c>
      <c r="L76" s="188"/>
      <c r="M76" s="63"/>
      <c r="N76" s="64"/>
    </row>
    <row r="77" spans="1:14" x14ac:dyDescent="0.25">
      <c r="A77" s="59"/>
      <c r="B77" s="59"/>
      <c r="C77" s="59"/>
      <c r="D77" s="59"/>
      <c r="E77" s="59"/>
      <c r="F77" s="59"/>
      <c r="G77" s="59"/>
      <c r="H77" s="59"/>
      <c r="I77" s="79"/>
      <c r="J77" s="79"/>
      <c r="K77" s="59"/>
      <c r="L77" s="59"/>
      <c r="M77" s="59"/>
      <c r="N77" s="59"/>
    </row>
    <row r="78" spans="1:14" x14ac:dyDescent="0.25">
      <c r="A78" s="59"/>
      <c r="B78" s="59"/>
      <c r="C78" s="59"/>
      <c r="D78" s="59"/>
      <c r="E78" s="59"/>
      <c r="F78" s="59"/>
      <c r="G78" s="59"/>
      <c r="H78" s="59"/>
      <c r="I78" s="79"/>
      <c r="J78" s="79"/>
      <c r="K78" s="59"/>
      <c r="L78" s="59"/>
      <c r="M78" s="59"/>
      <c r="N78" s="59"/>
    </row>
    <row r="79" spans="1:14" x14ac:dyDescent="0.25">
      <c r="A79" s="59"/>
      <c r="B79" s="59"/>
      <c r="C79" s="59"/>
      <c r="D79" s="59"/>
      <c r="E79" s="59"/>
      <c r="F79" s="59"/>
      <c r="G79" s="59"/>
      <c r="H79" s="59"/>
      <c r="I79" s="79"/>
      <c r="J79" s="79"/>
      <c r="K79" s="59"/>
      <c r="L79" s="59"/>
      <c r="M79" s="59"/>
      <c r="N79" s="59"/>
    </row>
    <row r="80" spans="1:14" x14ac:dyDescent="0.25">
      <c r="A80" s="59"/>
      <c r="B80" s="59"/>
      <c r="C80" s="59"/>
      <c r="D80" s="59"/>
      <c r="E80" s="59"/>
      <c r="F80" s="59"/>
      <c r="G80" s="59"/>
      <c r="H80" s="59"/>
      <c r="I80" s="79"/>
      <c r="J80" s="79"/>
      <c r="K80" s="59"/>
      <c r="L80" s="59"/>
      <c r="M80" s="59"/>
      <c r="N80" s="59"/>
    </row>
    <row r="81" spans="1:14" ht="19.5" thickBot="1" x14ac:dyDescent="0.3">
      <c r="A81" s="59"/>
      <c r="B81" s="59"/>
      <c r="C81" s="59"/>
      <c r="D81" s="59"/>
      <c r="E81" s="59"/>
      <c r="F81" s="59"/>
      <c r="G81" s="59"/>
      <c r="H81" s="59"/>
      <c r="I81" s="79"/>
      <c r="J81" s="79"/>
      <c r="K81" s="59"/>
      <c r="L81" s="59"/>
      <c r="M81" s="59"/>
      <c r="N81" s="59"/>
    </row>
    <row r="82" spans="1:14" ht="30.75" thickBot="1" x14ac:dyDescent="0.3">
      <c r="A82" s="181" t="s">
        <v>0</v>
      </c>
      <c r="B82" s="181"/>
      <c r="C82" s="183" t="s">
        <v>27</v>
      </c>
      <c r="D82" s="183"/>
      <c r="E82" s="184"/>
      <c r="F82" s="178" t="s">
        <v>23</v>
      </c>
      <c r="G82" s="179"/>
      <c r="H82" s="179"/>
      <c r="I82" s="180"/>
      <c r="J82" s="190" t="s">
        <v>9</v>
      </c>
      <c r="K82" s="191"/>
      <c r="L82" s="189" t="s">
        <v>20</v>
      </c>
      <c r="M82" s="189"/>
      <c r="N82" s="189"/>
    </row>
    <row r="83" spans="1:14" ht="23.25" thickBot="1" x14ac:dyDescent="0.3">
      <c r="A83" s="181" t="s">
        <v>6</v>
      </c>
      <c r="B83" s="181"/>
      <c r="C83" s="185" t="s">
        <v>30</v>
      </c>
      <c r="D83" s="185"/>
      <c r="E83" s="185"/>
      <c r="F83" s="176" t="s">
        <v>5</v>
      </c>
      <c r="G83" s="176"/>
      <c r="H83" s="186" t="str">
        <f>IFERROR(INDEX($B$86:$H$116,MATCH(L83,$H$86:$H$116,0),1),"")</f>
        <v/>
      </c>
      <c r="I83" s="186"/>
      <c r="J83" s="187"/>
      <c r="K83" s="1" t="s">
        <v>10</v>
      </c>
      <c r="L83" s="67">
        <f>IFERROR(MAX(H86:H121),"")</f>
        <v>0</v>
      </c>
      <c r="M83" s="2"/>
      <c r="N83" s="3" t="s">
        <v>18</v>
      </c>
    </row>
    <row r="84" spans="1:14" ht="23.25" thickBot="1" x14ac:dyDescent="0.3">
      <c r="A84" s="181" t="s">
        <v>1</v>
      </c>
      <c r="B84" s="181"/>
      <c r="C84" s="185" t="s">
        <v>7</v>
      </c>
      <c r="D84" s="185"/>
      <c r="E84" s="185"/>
      <c r="F84" s="177" t="s">
        <v>8</v>
      </c>
      <c r="G84" s="177"/>
      <c r="H84" s="187" t="str">
        <f>IFERROR(INDEX($B$86:$H$116,MATCH(L84,$H$86:$H$116,0),1),"")</f>
        <v/>
      </c>
      <c r="I84" s="187"/>
      <c r="J84" s="187"/>
      <c r="K84" s="1" t="s">
        <v>10</v>
      </c>
      <c r="L84" s="67">
        <f>IFERROR(MIN(H86:H121),"")</f>
        <v>0</v>
      </c>
      <c r="M84" s="2"/>
      <c r="N84" s="68" t="s">
        <v>26</v>
      </c>
    </row>
    <row r="85" spans="1:14" ht="21" thickBot="1" x14ac:dyDescent="0.3">
      <c r="A85" s="75" t="s">
        <v>2</v>
      </c>
      <c r="B85" s="182" t="s">
        <v>3</v>
      </c>
      <c r="C85" s="182"/>
      <c r="D85" s="74" t="s">
        <v>11</v>
      </c>
      <c r="E85" s="74" t="s">
        <v>12</v>
      </c>
      <c r="F85" s="74" t="s">
        <v>13</v>
      </c>
      <c r="G85" s="74" t="s">
        <v>29</v>
      </c>
      <c r="H85" s="74" t="s">
        <v>14</v>
      </c>
      <c r="I85" s="74" t="s">
        <v>15</v>
      </c>
      <c r="J85" s="74" t="s">
        <v>16</v>
      </c>
      <c r="K85" s="192" t="s">
        <v>17</v>
      </c>
      <c r="L85" s="192"/>
      <c r="M85" s="4"/>
      <c r="N85" s="75" t="s">
        <v>19</v>
      </c>
    </row>
    <row r="86" spans="1:14" ht="21" thickBot="1" x14ac:dyDescent="0.3">
      <c r="A86" s="76" t="str">
        <f>IF('2 علوم تجريبية 1'!A85="","",'2 علوم تجريبية 1'!A85)</f>
        <v/>
      </c>
      <c r="B86" s="174" t="str">
        <f>IF('2 علوم تجريبية 1'!B4:C4="","",'2 علوم تجريبية 1'!B4:C4)</f>
        <v>المير عبد الودود</v>
      </c>
      <c r="C86" s="175"/>
      <c r="D86" s="113" t="str">
        <f>IF('2 علوم تجريبية 1'!N4="","",'2 علوم تجريبية 1'!N4)</f>
        <v/>
      </c>
      <c r="E86" s="113" t="str">
        <f>IF('2 علوم تجريبية 1'!O4="","",'2 علوم تجريبية 1'!O4)</f>
        <v/>
      </c>
      <c r="F86" s="113" t="str">
        <f>IF('2 علوم تجريبية 1'!P4="","",'2 علوم تجريبية 1'!P4)</f>
        <v/>
      </c>
      <c r="G86" s="113" t="str">
        <f>IF('2 علوم تجريبية 1'!Q4="","",'2 علوم تجريبية 1'!Q4*2)</f>
        <v/>
      </c>
      <c r="H86" s="113" t="str">
        <f>IF(D86="","",SUM(D86:G86)/5)</f>
        <v/>
      </c>
      <c r="I86" s="77">
        <f>IF('2 علوم تجريبية 1'!$K$1="","",'2 علوم تجريبية 1'!$K$1)</f>
        <v>2</v>
      </c>
      <c r="J86" s="81" t="str">
        <f>IFERROR(I86*H86,"")</f>
        <v/>
      </c>
      <c r="K86" s="188" t="str">
        <f>IF(H86="","",IF(H86&lt;7,"نتائج ضعيفة جدا",IF(AND(H86&gt;=7,H86&lt;10),"نتائج غيرمقبولة",IF(AND(H86&gt;=10,H86&lt;11),"نتائج متوسطة",IF(AND(H86&gt;=11,H86&lt;13),"نتائج حسنة",IF(AND(H86&gt;=13,H86&lt;15),"نتائج جيدة جدا",IF(AND(H86&gt;=15,H86&lt;20),"نتائج ممتازة","")))))))</f>
        <v/>
      </c>
      <c r="L86" s="188"/>
      <c r="M86" s="61"/>
      <c r="N86" s="62"/>
    </row>
    <row r="87" spans="1:14" ht="21" thickBot="1" x14ac:dyDescent="0.3">
      <c r="A87" s="76" t="str">
        <f>IF('2 علوم تجريبية 1'!A86="","",'2 علوم تجريبية 1'!A86)</f>
        <v/>
      </c>
      <c r="B87" s="174" t="str">
        <f>IF('2 علوم تجريبية 1'!B5:C5="","",'2 علوم تجريبية 1'!B5:C5)</f>
        <v>بلجنة صفاء</v>
      </c>
      <c r="C87" s="175"/>
      <c r="D87" s="113" t="str">
        <f>IF('2 علوم تجريبية 1'!N5="","",'2 علوم تجريبية 1'!N5)</f>
        <v/>
      </c>
      <c r="E87" s="113" t="str">
        <f>IF('2 علوم تجريبية 1'!O5="","",'2 علوم تجريبية 1'!O5)</f>
        <v/>
      </c>
      <c r="F87" s="113" t="str">
        <f>IF('2 علوم تجريبية 1'!P5="","",'2 علوم تجريبية 1'!P5)</f>
        <v/>
      </c>
      <c r="G87" s="113" t="str">
        <f>IF('2 علوم تجريبية 1'!Q5="","",'2 علوم تجريبية 1'!Q5*2)</f>
        <v/>
      </c>
      <c r="H87" s="113" t="str">
        <f t="shared" ref="H87:H115" si="8">IF(D87="","",SUM(D87:G87)/5)</f>
        <v/>
      </c>
      <c r="I87" s="77">
        <f>IF('2 علوم تجريبية 1'!$K$1="","",'2 علوم تجريبية 1'!$K$1)</f>
        <v>2</v>
      </c>
      <c r="J87" s="81" t="str">
        <f t="shared" ref="J87:J117" si="9">IFERROR(I87*H87,"")</f>
        <v/>
      </c>
      <c r="K87" s="188" t="str">
        <f t="shared" ref="K87:K117" si="10">IF(H87="","",IF(H87&lt;7,"نتائج ضعيفة جدا",IF(AND(H87&gt;=7,H87&lt;10),"نتائج غيرمقبولة",IF(AND(H87&gt;=10,H87&lt;11),"نتائج متوسطة",IF(AND(H87&gt;=11,H87&lt;13),"نتائج حسنة",IF(AND(H87&gt;=13,H87&lt;15),"نتائج جيدة جدا",IF(AND(H87&gt;=15,H87&lt;20),"نتائج ممتازة","")))))))</f>
        <v/>
      </c>
      <c r="L87" s="188"/>
      <c r="M87" s="63"/>
      <c r="N87" s="64"/>
    </row>
    <row r="88" spans="1:14" ht="21" thickBot="1" x14ac:dyDescent="0.3">
      <c r="A88" s="76" t="str">
        <f>IF('2 علوم تجريبية 1'!A87="","",'2 علوم تجريبية 1'!A87)</f>
        <v/>
      </c>
      <c r="B88" s="174" t="str">
        <f>IF('2 علوم تجريبية 1'!B6:C6="","",'2 علوم تجريبية 1'!B6:C6)</f>
        <v>بلغول محمد ياسر</v>
      </c>
      <c r="C88" s="175"/>
      <c r="D88" s="113" t="str">
        <f>IF('2 علوم تجريبية 1'!N6="","",'2 علوم تجريبية 1'!N6)</f>
        <v/>
      </c>
      <c r="E88" s="113" t="str">
        <f>IF('2 علوم تجريبية 1'!O6="","",'2 علوم تجريبية 1'!O6)</f>
        <v/>
      </c>
      <c r="F88" s="113" t="str">
        <f>IF('2 علوم تجريبية 1'!P6="","",'2 علوم تجريبية 1'!P6)</f>
        <v/>
      </c>
      <c r="G88" s="113" t="str">
        <f>IF('2 علوم تجريبية 1'!Q6="","",'2 علوم تجريبية 1'!Q6*2)</f>
        <v/>
      </c>
      <c r="H88" s="113" t="str">
        <f t="shared" si="8"/>
        <v/>
      </c>
      <c r="I88" s="77">
        <f>IF('2 علوم تجريبية 1'!$K$1="","",'2 علوم تجريبية 1'!$K$1)</f>
        <v>2</v>
      </c>
      <c r="J88" s="81" t="str">
        <f t="shared" si="9"/>
        <v/>
      </c>
      <c r="K88" s="188" t="str">
        <f t="shared" si="10"/>
        <v/>
      </c>
      <c r="L88" s="188"/>
      <c r="M88" s="63"/>
      <c r="N88" s="64"/>
    </row>
    <row r="89" spans="1:14" ht="21" thickBot="1" x14ac:dyDescent="0.3">
      <c r="A89" s="76" t="str">
        <f>IF('2 علوم تجريبية 1'!A88="","",'2 علوم تجريبية 1'!A88)</f>
        <v/>
      </c>
      <c r="B89" s="174" t="str">
        <f>IF('2 علوم تجريبية 1'!B7:C7="","",'2 علوم تجريبية 1'!B7:C7)</f>
        <v>بن تونسي شيماء</v>
      </c>
      <c r="C89" s="175"/>
      <c r="D89" s="113" t="str">
        <f>IF('2 علوم تجريبية 1'!N7="","",'2 علوم تجريبية 1'!N7)</f>
        <v/>
      </c>
      <c r="E89" s="113" t="str">
        <f>IF('2 علوم تجريبية 1'!O7="","",'2 علوم تجريبية 1'!O7)</f>
        <v/>
      </c>
      <c r="F89" s="113" t="str">
        <f>IF('2 علوم تجريبية 1'!P7="","",'2 علوم تجريبية 1'!P7)</f>
        <v/>
      </c>
      <c r="G89" s="113" t="str">
        <f>IF('2 علوم تجريبية 1'!Q7="","",'2 علوم تجريبية 1'!Q7*2)</f>
        <v/>
      </c>
      <c r="H89" s="113" t="str">
        <f t="shared" si="8"/>
        <v/>
      </c>
      <c r="I89" s="77">
        <f>IF('2 علوم تجريبية 1'!$K$1="","",'2 علوم تجريبية 1'!$K$1)</f>
        <v>2</v>
      </c>
      <c r="J89" s="81" t="str">
        <f t="shared" si="9"/>
        <v/>
      </c>
      <c r="K89" s="188" t="str">
        <f t="shared" si="10"/>
        <v/>
      </c>
      <c r="L89" s="188"/>
      <c r="M89" s="63"/>
      <c r="N89" s="64"/>
    </row>
    <row r="90" spans="1:14" ht="21" thickBot="1" x14ac:dyDescent="0.3">
      <c r="A90" s="76" t="str">
        <f>IF('2 علوم تجريبية 1'!A89="","",'2 علوم تجريبية 1'!A89)</f>
        <v/>
      </c>
      <c r="B90" s="174" t="str">
        <f>IF('2 علوم تجريبية 1'!B8:C8="","",'2 علوم تجريبية 1'!B8:C8)</f>
        <v>بن جيمة محمد</v>
      </c>
      <c r="C90" s="175"/>
      <c r="D90" s="113" t="str">
        <f>IF('2 علوم تجريبية 1'!N8="","",'2 علوم تجريبية 1'!N8)</f>
        <v/>
      </c>
      <c r="E90" s="113" t="str">
        <f>IF('2 علوم تجريبية 1'!O8="","",'2 علوم تجريبية 1'!O8)</f>
        <v/>
      </c>
      <c r="F90" s="113" t="str">
        <f>IF('2 علوم تجريبية 1'!P8="","",'2 علوم تجريبية 1'!P8)</f>
        <v/>
      </c>
      <c r="G90" s="113" t="str">
        <f>IF('2 علوم تجريبية 1'!Q8="","",'2 علوم تجريبية 1'!Q8*2)</f>
        <v/>
      </c>
      <c r="H90" s="113" t="str">
        <f t="shared" si="8"/>
        <v/>
      </c>
      <c r="I90" s="77">
        <f>IF('2 علوم تجريبية 1'!$K$1="","",'2 علوم تجريبية 1'!$K$1)</f>
        <v>2</v>
      </c>
      <c r="J90" s="81" t="str">
        <f t="shared" si="9"/>
        <v/>
      </c>
      <c r="K90" s="188" t="str">
        <f t="shared" si="10"/>
        <v/>
      </c>
      <c r="L90" s="188"/>
      <c r="M90" s="63"/>
      <c r="N90" s="64"/>
    </row>
    <row r="91" spans="1:14" ht="21" thickBot="1" x14ac:dyDescent="0.3">
      <c r="A91" s="76" t="str">
        <f>IF('2 علوم تجريبية 1'!A90="","",'2 علوم تجريبية 1'!A90)</f>
        <v/>
      </c>
      <c r="B91" s="174" t="str">
        <f>IF('2 علوم تجريبية 1'!B9:C9="","",'2 علوم تجريبية 1'!B9:C9)</f>
        <v>بن شكشك أسماء</v>
      </c>
      <c r="C91" s="175"/>
      <c r="D91" s="113" t="str">
        <f>IF('2 علوم تجريبية 1'!N9="","",'2 علوم تجريبية 1'!N9)</f>
        <v/>
      </c>
      <c r="E91" s="113" t="str">
        <f>IF('2 علوم تجريبية 1'!O9="","",'2 علوم تجريبية 1'!O9)</f>
        <v/>
      </c>
      <c r="F91" s="113" t="str">
        <f>IF('2 علوم تجريبية 1'!P9="","",'2 علوم تجريبية 1'!P9)</f>
        <v/>
      </c>
      <c r="G91" s="113" t="str">
        <f>IF('2 علوم تجريبية 1'!Q9="","",'2 علوم تجريبية 1'!Q9*2)</f>
        <v/>
      </c>
      <c r="H91" s="113" t="str">
        <f t="shared" si="8"/>
        <v/>
      </c>
      <c r="I91" s="77">
        <f>IF('2 علوم تجريبية 1'!$K$1="","",'2 علوم تجريبية 1'!$K$1)</f>
        <v>2</v>
      </c>
      <c r="J91" s="81" t="str">
        <f t="shared" si="9"/>
        <v/>
      </c>
      <c r="K91" s="188" t="str">
        <f t="shared" si="10"/>
        <v/>
      </c>
      <c r="L91" s="188"/>
      <c r="M91" s="63"/>
      <c r="N91" s="64"/>
    </row>
    <row r="92" spans="1:14" ht="21" thickBot="1" x14ac:dyDescent="0.3">
      <c r="A92" s="76" t="str">
        <f>IF('2 علوم تجريبية 1'!A91="","",'2 علوم تجريبية 1'!A91)</f>
        <v/>
      </c>
      <c r="B92" s="174" t="str">
        <f>IF('2 علوم تجريبية 1'!B10:C10="","",'2 علوم تجريبية 1'!B10:C10)</f>
        <v>بن عيسى إكرام</v>
      </c>
      <c r="C92" s="175"/>
      <c r="D92" s="113" t="str">
        <f>IF('2 علوم تجريبية 1'!N10="","",'2 علوم تجريبية 1'!N10)</f>
        <v/>
      </c>
      <c r="E92" s="113" t="str">
        <f>IF('2 علوم تجريبية 1'!O10="","",'2 علوم تجريبية 1'!O10)</f>
        <v/>
      </c>
      <c r="F92" s="113" t="str">
        <f>IF('2 علوم تجريبية 1'!P10="","",'2 علوم تجريبية 1'!P10)</f>
        <v/>
      </c>
      <c r="G92" s="113" t="str">
        <f>IF('2 علوم تجريبية 1'!Q10="","",'2 علوم تجريبية 1'!Q10*2)</f>
        <v/>
      </c>
      <c r="H92" s="113" t="str">
        <f t="shared" si="8"/>
        <v/>
      </c>
      <c r="I92" s="77">
        <f>IF('2 علوم تجريبية 1'!$K$1="","",'2 علوم تجريبية 1'!$K$1)</f>
        <v>2</v>
      </c>
      <c r="J92" s="81" t="str">
        <f t="shared" si="9"/>
        <v/>
      </c>
      <c r="K92" s="188" t="str">
        <f t="shared" si="10"/>
        <v/>
      </c>
      <c r="L92" s="188"/>
      <c r="M92" s="63"/>
      <c r="N92" s="64"/>
    </row>
    <row r="93" spans="1:14" ht="21" thickBot="1" x14ac:dyDescent="0.3">
      <c r="A93" s="76" t="str">
        <f>IF('2 علوم تجريبية 1'!A92="","",'2 علوم تجريبية 1'!A92)</f>
        <v/>
      </c>
      <c r="B93" s="174" t="str">
        <f>IF('2 علوم تجريبية 1'!B11:C11="","",'2 علوم تجريبية 1'!B11:C11)</f>
        <v>بن عيسى صلاح الدين</v>
      </c>
      <c r="C93" s="175"/>
      <c r="D93" s="113" t="str">
        <f>IF('2 علوم تجريبية 1'!N11="","",'2 علوم تجريبية 1'!N11)</f>
        <v/>
      </c>
      <c r="E93" s="113" t="str">
        <f>IF('2 علوم تجريبية 1'!O11="","",'2 علوم تجريبية 1'!O11)</f>
        <v/>
      </c>
      <c r="F93" s="113" t="str">
        <f>IF('2 علوم تجريبية 1'!P11="","",'2 علوم تجريبية 1'!P11)</f>
        <v/>
      </c>
      <c r="G93" s="113" t="str">
        <f>IF('2 علوم تجريبية 1'!Q11="","",'2 علوم تجريبية 1'!Q11*2)</f>
        <v/>
      </c>
      <c r="H93" s="113" t="str">
        <f t="shared" si="8"/>
        <v/>
      </c>
      <c r="I93" s="77">
        <f>IF('2 علوم تجريبية 1'!$K$1="","",'2 علوم تجريبية 1'!$K$1)</f>
        <v>2</v>
      </c>
      <c r="J93" s="81" t="str">
        <f t="shared" si="9"/>
        <v/>
      </c>
      <c r="K93" s="188" t="str">
        <f t="shared" si="10"/>
        <v/>
      </c>
      <c r="L93" s="188"/>
      <c r="M93" s="63"/>
      <c r="N93" s="64"/>
    </row>
    <row r="94" spans="1:14" ht="21" thickBot="1" x14ac:dyDescent="0.3">
      <c r="A94" s="76" t="str">
        <f>IF('2 علوم تجريبية 1'!A93="","",'2 علوم تجريبية 1'!A93)</f>
        <v/>
      </c>
      <c r="B94" s="174" t="str">
        <f>IF('2 علوم تجريبية 1'!B12:C12="","",'2 علوم تجريبية 1'!B12:C12)</f>
        <v>بن كادي عبد الله</v>
      </c>
      <c r="C94" s="175"/>
      <c r="D94" s="113" t="str">
        <f>IF('2 علوم تجريبية 1'!N12="","",'2 علوم تجريبية 1'!N12)</f>
        <v/>
      </c>
      <c r="E94" s="113" t="str">
        <f>IF('2 علوم تجريبية 1'!O12="","",'2 علوم تجريبية 1'!O12)</f>
        <v/>
      </c>
      <c r="F94" s="113" t="str">
        <f>IF('2 علوم تجريبية 1'!P12="","",'2 علوم تجريبية 1'!P12)</f>
        <v/>
      </c>
      <c r="G94" s="113" t="str">
        <f>IF('2 علوم تجريبية 1'!Q12="","",'2 علوم تجريبية 1'!Q12*2)</f>
        <v/>
      </c>
      <c r="H94" s="113" t="str">
        <f t="shared" si="8"/>
        <v/>
      </c>
      <c r="I94" s="77">
        <f>IF('2 علوم تجريبية 1'!$K$1="","",'2 علوم تجريبية 1'!$K$1)</f>
        <v>2</v>
      </c>
      <c r="J94" s="81" t="str">
        <f t="shared" si="9"/>
        <v/>
      </c>
      <c r="K94" s="188" t="str">
        <f t="shared" si="10"/>
        <v/>
      </c>
      <c r="L94" s="188"/>
      <c r="M94" s="63"/>
      <c r="N94" s="64"/>
    </row>
    <row r="95" spans="1:14" ht="21" thickBot="1" x14ac:dyDescent="0.3">
      <c r="A95" s="76" t="str">
        <f>IF('2 علوم تجريبية 1'!A94="","",'2 علوم تجريبية 1'!A94)</f>
        <v/>
      </c>
      <c r="B95" s="174" t="str">
        <f>IF('2 علوم تجريبية 1'!B13:C13="","",'2 علوم تجريبية 1'!B13:C13)</f>
        <v>بوسيف رشا</v>
      </c>
      <c r="C95" s="175"/>
      <c r="D95" s="113" t="str">
        <f>IF('2 علوم تجريبية 1'!N13="","",'2 علوم تجريبية 1'!N13)</f>
        <v/>
      </c>
      <c r="E95" s="113" t="str">
        <f>IF('2 علوم تجريبية 1'!O13="","",'2 علوم تجريبية 1'!O13)</f>
        <v/>
      </c>
      <c r="F95" s="113" t="str">
        <f>IF('2 علوم تجريبية 1'!P13="","",'2 علوم تجريبية 1'!P13)</f>
        <v/>
      </c>
      <c r="G95" s="113" t="str">
        <f>IF('2 علوم تجريبية 1'!Q13="","",'2 علوم تجريبية 1'!Q13*2)</f>
        <v/>
      </c>
      <c r="H95" s="113" t="str">
        <f t="shared" si="8"/>
        <v/>
      </c>
      <c r="I95" s="77">
        <f>IF('2 علوم تجريبية 1'!$K$1="","",'2 علوم تجريبية 1'!$K$1)</f>
        <v>2</v>
      </c>
      <c r="J95" s="81" t="str">
        <f t="shared" si="9"/>
        <v/>
      </c>
      <c r="K95" s="188" t="str">
        <f t="shared" si="10"/>
        <v/>
      </c>
      <c r="L95" s="188"/>
      <c r="M95" s="63"/>
      <c r="N95" s="64"/>
    </row>
    <row r="96" spans="1:14" ht="21" thickBot="1" x14ac:dyDescent="0.3">
      <c r="A96" s="76" t="str">
        <f>IF('2 علوم تجريبية 1'!A95="","",'2 علوم تجريبية 1'!A95)</f>
        <v/>
      </c>
      <c r="B96" s="174" t="str">
        <f>IF('2 علوم تجريبية 1'!B14:C14="","",'2 علوم تجريبية 1'!B14:C14)</f>
        <v>بوشة أسامة علاء الدين</v>
      </c>
      <c r="C96" s="175"/>
      <c r="D96" s="113" t="str">
        <f>IF('2 علوم تجريبية 1'!N14="","",'2 علوم تجريبية 1'!N14)</f>
        <v/>
      </c>
      <c r="E96" s="113" t="str">
        <f>IF('2 علوم تجريبية 1'!O14="","",'2 علوم تجريبية 1'!O14)</f>
        <v/>
      </c>
      <c r="F96" s="113" t="str">
        <f>IF('2 علوم تجريبية 1'!P14="","",'2 علوم تجريبية 1'!P14)</f>
        <v/>
      </c>
      <c r="G96" s="113" t="str">
        <f>IF('2 علوم تجريبية 1'!Q14="","",'2 علوم تجريبية 1'!Q14*2)</f>
        <v/>
      </c>
      <c r="H96" s="113" t="str">
        <f t="shared" si="8"/>
        <v/>
      </c>
      <c r="I96" s="77">
        <f>IF('2 علوم تجريبية 1'!$K$1="","",'2 علوم تجريبية 1'!$K$1)</f>
        <v>2</v>
      </c>
      <c r="J96" s="81" t="str">
        <f t="shared" si="9"/>
        <v/>
      </c>
      <c r="K96" s="188" t="str">
        <f t="shared" si="10"/>
        <v/>
      </c>
      <c r="L96" s="188"/>
      <c r="M96" s="63"/>
      <c r="N96" s="64"/>
    </row>
    <row r="97" spans="1:14" ht="21" thickBot="1" x14ac:dyDescent="0.3">
      <c r="A97" s="76" t="str">
        <f>IF('2 علوم تجريبية 1'!A96="","",'2 علوم تجريبية 1'!A96)</f>
        <v/>
      </c>
      <c r="B97" s="174" t="str">
        <f>IF('2 علوم تجريبية 1'!B15:C15="","",'2 علوم تجريبية 1'!B15:C15)</f>
        <v>بوقنينة مباركة</v>
      </c>
      <c r="C97" s="175"/>
      <c r="D97" s="113" t="str">
        <f>IF('2 علوم تجريبية 1'!N15="","",'2 علوم تجريبية 1'!N15)</f>
        <v/>
      </c>
      <c r="E97" s="113" t="str">
        <f>IF('2 علوم تجريبية 1'!O15="","",'2 علوم تجريبية 1'!O15)</f>
        <v/>
      </c>
      <c r="F97" s="113" t="str">
        <f>IF('2 علوم تجريبية 1'!P15="","",'2 علوم تجريبية 1'!P15)</f>
        <v/>
      </c>
      <c r="G97" s="113" t="str">
        <f>IF('2 علوم تجريبية 1'!Q15="","",'2 علوم تجريبية 1'!Q15*2)</f>
        <v/>
      </c>
      <c r="H97" s="113" t="str">
        <f t="shared" si="8"/>
        <v/>
      </c>
      <c r="I97" s="77">
        <f>IF('2 علوم تجريبية 1'!$K$1="","",'2 علوم تجريبية 1'!$K$1)</f>
        <v>2</v>
      </c>
      <c r="J97" s="81" t="str">
        <f t="shared" si="9"/>
        <v/>
      </c>
      <c r="K97" s="188" t="str">
        <f t="shared" si="10"/>
        <v/>
      </c>
      <c r="L97" s="188"/>
      <c r="M97" s="63"/>
      <c r="N97" s="64"/>
    </row>
    <row r="98" spans="1:14" ht="21" thickBot="1" x14ac:dyDescent="0.3">
      <c r="A98" s="76" t="str">
        <f>IF('2 علوم تجريبية 1'!A97="","",'2 علوم تجريبية 1'!A97)</f>
        <v/>
      </c>
      <c r="B98" s="174" t="str">
        <f>IF('2 علوم تجريبية 1'!B16:C16="","",'2 علوم تجريبية 1'!B16:C16)</f>
        <v>تاج الدين صفاء فاطمة الزهراء</v>
      </c>
      <c r="C98" s="175"/>
      <c r="D98" s="113" t="str">
        <f>IF('2 علوم تجريبية 1'!N16="","",'2 علوم تجريبية 1'!N16)</f>
        <v/>
      </c>
      <c r="E98" s="113" t="str">
        <f>IF('2 علوم تجريبية 1'!O16="","",'2 علوم تجريبية 1'!O16)</f>
        <v/>
      </c>
      <c r="F98" s="113" t="str">
        <f>IF('2 علوم تجريبية 1'!P16="","",'2 علوم تجريبية 1'!P16)</f>
        <v/>
      </c>
      <c r="G98" s="113" t="str">
        <f>IF('2 علوم تجريبية 1'!Q16="","",'2 علوم تجريبية 1'!Q16*2)</f>
        <v/>
      </c>
      <c r="H98" s="113" t="str">
        <f t="shared" si="8"/>
        <v/>
      </c>
      <c r="I98" s="77">
        <f>IF('2 علوم تجريبية 1'!$K$1="","",'2 علوم تجريبية 1'!$K$1)</f>
        <v>2</v>
      </c>
      <c r="J98" s="81" t="str">
        <f t="shared" si="9"/>
        <v/>
      </c>
      <c r="K98" s="188" t="str">
        <f t="shared" si="10"/>
        <v/>
      </c>
      <c r="L98" s="188"/>
      <c r="M98" s="63"/>
      <c r="N98" s="64"/>
    </row>
    <row r="99" spans="1:14" ht="21" thickBot="1" x14ac:dyDescent="0.3">
      <c r="A99" s="76" t="str">
        <f>IF('2 علوم تجريبية 1'!A98="","",'2 علوم تجريبية 1'!A98)</f>
        <v/>
      </c>
      <c r="B99" s="174" t="str">
        <f>IF('2 علوم تجريبية 1'!B17:C17="","",'2 علوم تجريبية 1'!B17:C17)</f>
        <v>تومي مريم</v>
      </c>
      <c r="C99" s="175"/>
      <c r="D99" s="113" t="str">
        <f>IF('2 علوم تجريبية 1'!N17="","",'2 علوم تجريبية 1'!N17)</f>
        <v/>
      </c>
      <c r="E99" s="113" t="str">
        <f>IF('2 علوم تجريبية 1'!O17="","",'2 علوم تجريبية 1'!O17)</f>
        <v/>
      </c>
      <c r="F99" s="113" t="str">
        <f>IF('2 علوم تجريبية 1'!P17="","",'2 علوم تجريبية 1'!P17)</f>
        <v/>
      </c>
      <c r="G99" s="113" t="str">
        <f>IF('2 علوم تجريبية 1'!Q17="","",'2 علوم تجريبية 1'!Q17*2)</f>
        <v/>
      </c>
      <c r="H99" s="113" t="str">
        <f t="shared" si="8"/>
        <v/>
      </c>
      <c r="I99" s="77">
        <f>IF('2 علوم تجريبية 1'!$K$1="","",'2 علوم تجريبية 1'!$K$1)</f>
        <v>2</v>
      </c>
      <c r="J99" s="81" t="str">
        <f t="shared" si="9"/>
        <v/>
      </c>
      <c r="K99" s="188" t="str">
        <f t="shared" si="10"/>
        <v/>
      </c>
      <c r="L99" s="188"/>
      <c r="M99" s="63"/>
      <c r="N99" s="64"/>
    </row>
    <row r="100" spans="1:14" ht="21" thickBot="1" x14ac:dyDescent="0.3">
      <c r="A100" s="76" t="str">
        <f>IF('2 علوم تجريبية 1'!A99="","",'2 علوم تجريبية 1'!A99)</f>
        <v/>
      </c>
      <c r="B100" s="174" t="str">
        <f>IF('2 علوم تجريبية 1'!B18:C18="","",'2 علوم تجريبية 1'!B18:C18)</f>
        <v>حنافي رباب</v>
      </c>
      <c r="C100" s="175"/>
      <c r="D100" s="113" t="str">
        <f>IF('2 علوم تجريبية 1'!N18="","",'2 علوم تجريبية 1'!N18)</f>
        <v/>
      </c>
      <c r="E100" s="113" t="str">
        <f>IF('2 علوم تجريبية 1'!O18="","",'2 علوم تجريبية 1'!O18)</f>
        <v/>
      </c>
      <c r="F100" s="113" t="str">
        <f>IF('2 علوم تجريبية 1'!P18="","",'2 علوم تجريبية 1'!P18)</f>
        <v/>
      </c>
      <c r="G100" s="113" t="str">
        <f>IF('2 علوم تجريبية 1'!Q18="","",'2 علوم تجريبية 1'!Q18*2)</f>
        <v/>
      </c>
      <c r="H100" s="113" t="str">
        <f t="shared" si="8"/>
        <v/>
      </c>
      <c r="I100" s="77">
        <f>IF('2 علوم تجريبية 1'!$K$1="","",'2 علوم تجريبية 1'!$K$1)</f>
        <v>2</v>
      </c>
      <c r="J100" s="81" t="str">
        <f t="shared" si="9"/>
        <v/>
      </c>
      <c r="K100" s="188" t="str">
        <f t="shared" si="10"/>
        <v/>
      </c>
      <c r="L100" s="188"/>
      <c r="M100" s="63"/>
      <c r="N100" s="64"/>
    </row>
    <row r="101" spans="1:14" ht="21" thickBot="1" x14ac:dyDescent="0.3">
      <c r="A101" s="76" t="str">
        <f>IF('2 علوم تجريبية 1'!A100="","",'2 علوم تجريبية 1'!A100)</f>
        <v/>
      </c>
      <c r="B101" s="174" t="str">
        <f>IF('2 علوم تجريبية 1'!B19:C19="","",'2 علوم تجريبية 1'!B19:C19)</f>
        <v>ديبة الزانة</v>
      </c>
      <c r="C101" s="175"/>
      <c r="D101" s="113" t="str">
        <f>IF('2 علوم تجريبية 1'!N19="","",'2 علوم تجريبية 1'!N19)</f>
        <v/>
      </c>
      <c r="E101" s="113" t="str">
        <f>IF('2 علوم تجريبية 1'!O19="","",'2 علوم تجريبية 1'!O19)</f>
        <v/>
      </c>
      <c r="F101" s="113" t="str">
        <f>IF('2 علوم تجريبية 1'!P19="","",'2 علوم تجريبية 1'!P19)</f>
        <v/>
      </c>
      <c r="G101" s="113" t="str">
        <f>IF('2 علوم تجريبية 1'!Q19="","",'2 علوم تجريبية 1'!Q19*2)</f>
        <v/>
      </c>
      <c r="H101" s="113" t="str">
        <f t="shared" si="8"/>
        <v/>
      </c>
      <c r="I101" s="77">
        <f>IF('2 علوم تجريبية 1'!$K$1="","",'2 علوم تجريبية 1'!$K$1)</f>
        <v>2</v>
      </c>
      <c r="J101" s="81" t="str">
        <f t="shared" si="9"/>
        <v/>
      </c>
      <c r="K101" s="188" t="str">
        <f t="shared" si="10"/>
        <v/>
      </c>
      <c r="L101" s="188"/>
      <c r="M101" s="63"/>
      <c r="N101" s="64"/>
    </row>
    <row r="102" spans="1:14" ht="21" thickBot="1" x14ac:dyDescent="0.3">
      <c r="A102" s="76" t="str">
        <f>IF('2 علوم تجريبية 1'!A101="","",'2 علوم تجريبية 1'!A101)</f>
        <v/>
      </c>
      <c r="B102" s="174" t="str">
        <f>IF('2 علوم تجريبية 1'!B20:C20="","",'2 علوم تجريبية 1'!B20:C20)</f>
        <v>سليمي بشرى هبة الله</v>
      </c>
      <c r="C102" s="175"/>
      <c r="D102" s="113" t="str">
        <f>IF('2 علوم تجريبية 1'!N20="","",'2 علوم تجريبية 1'!N20)</f>
        <v/>
      </c>
      <c r="E102" s="113" t="str">
        <f>IF('2 علوم تجريبية 1'!O20="","",'2 علوم تجريبية 1'!O20)</f>
        <v/>
      </c>
      <c r="F102" s="113" t="str">
        <f>IF('2 علوم تجريبية 1'!P20="","",'2 علوم تجريبية 1'!P20)</f>
        <v/>
      </c>
      <c r="G102" s="113" t="str">
        <f>IF('2 علوم تجريبية 1'!Q20="","",'2 علوم تجريبية 1'!Q20*2)</f>
        <v/>
      </c>
      <c r="H102" s="113" t="str">
        <f t="shared" si="8"/>
        <v/>
      </c>
      <c r="I102" s="77">
        <f>IF('2 علوم تجريبية 1'!$K$1="","",'2 علوم تجريبية 1'!$K$1)</f>
        <v>2</v>
      </c>
      <c r="J102" s="81" t="str">
        <f t="shared" si="9"/>
        <v/>
      </c>
      <c r="K102" s="188" t="str">
        <f t="shared" si="10"/>
        <v/>
      </c>
      <c r="L102" s="188"/>
      <c r="M102" s="63"/>
      <c r="N102" s="64"/>
    </row>
    <row r="103" spans="1:14" ht="21" thickBot="1" x14ac:dyDescent="0.3">
      <c r="A103" s="76" t="str">
        <f>IF('2 علوم تجريبية 1'!A102="","",'2 علوم تجريبية 1'!A102)</f>
        <v/>
      </c>
      <c r="B103" s="174" t="str">
        <f>IF('2 علوم تجريبية 1'!B21:C21="","",'2 علوم تجريبية 1'!B21:C21)</f>
        <v>شقرون حميدة فريال</v>
      </c>
      <c r="C103" s="175"/>
      <c r="D103" s="113" t="str">
        <f>IF('2 علوم تجريبية 1'!N21="","",'2 علوم تجريبية 1'!N21)</f>
        <v/>
      </c>
      <c r="E103" s="113" t="str">
        <f>IF('2 علوم تجريبية 1'!O21="","",'2 علوم تجريبية 1'!O21)</f>
        <v/>
      </c>
      <c r="F103" s="113" t="str">
        <f>IF('2 علوم تجريبية 1'!P21="","",'2 علوم تجريبية 1'!P21)</f>
        <v/>
      </c>
      <c r="G103" s="113" t="str">
        <f>IF('2 علوم تجريبية 1'!Q21="","",'2 علوم تجريبية 1'!Q21*2)</f>
        <v/>
      </c>
      <c r="H103" s="113" t="str">
        <f t="shared" si="8"/>
        <v/>
      </c>
      <c r="I103" s="77">
        <f>IF('2 علوم تجريبية 1'!$K$1="","",'2 علوم تجريبية 1'!$K$1)</f>
        <v>2</v>
      </c>
      <c r="J103" s="81" t="str">
        <f t="shared" si="9"/>
        <v/>
      </c>
      <c r="K103" s="188" t="str">
        <f t="shared" si="10"/>
        <v/>
      </c>
      <c r="L103" s="188"/>
      <c r="M103" s="63"/>
      <c r="N103" s="64"/>
    </row>
    <row r="104" spans="1:14" ht="21" thickBot="1" x14ac:dyDescent="0.3">
      <c r="A104" s="76" t="str">
        <f>IF('2 علوم تجريبية 1'!A103="","",'2 علوم تجريبية 1'!A103)</f>
        <v/>
      </c>
      <c r="B104" s="174" t="str">
        <f>IF('2 علوم تجريبية 1'!B22:C22="","",'2 علوم تجريبية 1'!B22:C22)</f>
        <v>صديقي أسماء</v>
      </c>
      <c r="C104" s="175"/>
      <c r="D104" s="113" t="str">
        <f>IF('2 علوم تجريبية 1'!N22="","",'2 علوم تجريبية 1'!N22)</f>
        <v/>
      </c>
      <c r="E104" s="113" t="str">
        <f>IF('2 علوم تجريبية 1'!O22="","",'2 علوم تجريبية 1'!O22)</f>
        <v/>
      </c>
      <c r="F104" s="113" t="str">
        <f>IF('2 علوم تجريبية 1'!P22="","",'2 علوم تجريبية 1'!P22)</f>
        <v/>
      </c>
      <c r="G104" s="113" t="str">
        <f>IF('2 علوم تجريبية 1'!Q22="","",'2 علوم تجريبية 1'!Q22*2)</f>
        <v/>
      </c>
      <c r="H104" s="113" t="str">
        <f t="shared" si="8"/>
        <v/>
      </c>
      <c r="I104" s="77">
        <f>IF('2 علوم تجريبية 1'!$K$1="","",'2 علوم تجريبية 1'!$K$1)</f>
        <v>2</v>
      </c>
      <c r="J104" s="81" t="str">
        <f t="shared" si="9"/>
        <v/>
      </c>
      <c r="K104" s="188" t="str">
        <f t="shared" si="10"/>
        <v/>
      </c>
      <c r="L104" s="188"/>
      <c r="M104" s="63"/>
      <c r="N104" s="64"/>
    </row>
    <row r="105" spans="1:14" ht="21" thickBot="1" x14ac:dyDescent="0.3">
      <c r="A105" s="76" t="str">
        <f>IF('2 علوم تجريبية 1'!A104="","",'2 علوم تجريبية 1'!A104)</f>
        <v/>
      </c>
      <c r="B105" s="174" t="str">
        <f>IF('2 علوم تجريبية 1'!B23:C23="","",'2 علوم تجريبية 1'!B23:C23)</f>
        <v>عباش بشرى</v>
      </c>
      <c r="C105" s="175"/>
      <c r="D105" s="113" t="str">
        <f>IF('2 علوم تجريبية 1'!N23="","",'2 علوم تجريبية 1'!N23)</f>
        <v/>
      </c>
      <c r="E105" s="113" t="str">
        <f>IF('2 علوم تجريبية 1'!O23="","",'2 علوم تجريبية 1'!O23)</f>
        <v/>
      </c>
      <c r="F105" s="113" t="str">
        <f>IF('2 علوم تجريبية 1'!P23="","",'2 علوم تجريبية 1'!P23)</f>
        <v/>
      </c>
      <c r="G105" s="113" t="str">
        <f>IF('2 علوم تجريبية 1'!Q23="","",'2 علوم تجريبية 1'!Q23*2)</f>
        <v/>
      </c>
      <c r="H105" s="113" t="str">
        <f t="shared" si="8"/>
        <v/>
      </c>
      <c r="I105" s="77">
        <f>IF('2 علوم تجريبية 1'!$K$1="","",'2 علوم تجريبية 1'!$K$1)</f>
        <v>2</v>
      </c>
      <c r="J105" s="81" t="str">
        <f t="shared" si="9"/>
        <v/>
      </c>
      <c r="K105" s="188" t="str">
        <f t="shared" si="10"/>
        <v/>
      </c>
      <c r="L105" s="188"/>
      <c r="M105" s="63"/>
      <c r="N105" s="64"/>
    </row>
    <row r="106" spans="1:14" ht="21" thickBot="1" x14ac:dyDescent="0.3">
      <c r="A106" s="76" t="str">
        <f>IF('2 علوم تجريبية 1'!A105="","",'2 علوم تجريبية 1'!A105)</f>
        <v/>
      </c>
      <c r="B106" s="174" t="str">
        <f>IF('2 علوم تجريبية 1'!B24:C24="","",'2 علوم تجريبية 1'!B24:C24)</f>
        <v>عروسي فاطنة شيماء</v>
      </c>
      <c r="C106" s="175"/>
      <c r="D106" s="113" t="str">
        <f>IF('2 علوم تجريبية 1'!N24="","",'2 علوم تجريبية 1'!N24)</f>
        <v/>
      </c>
      <c r="E106" s="113" t="str">
        <f>IF('2 علوم تجريبية 1'!O24="","",'2 علوم تجريبية 1'!O24)</f>
        <v/>
      </c>
      <c r="F106" s="113" t="str">
        <f>IF('2 علوم تجريبية 1'!P24="","",'2 علوم تجريبية 1'!P24)</f>
        <v/>
      </c>
      <c r="G106" s="113" t="str">
        <f>IF('2 علوم تجريبية 1'!Q24="","",'2 علوم تجريبية 1'!Q24*2)</f>
        <v/>
      </c>
      <c r="H106" s="113" t="str">
        <f t="shared" si="8"/>
        <v/>
      </c>
      <c r="I106" s="77">
        <f>IF('2 علوم تجريبية 1'!$K$1="","",'2 علوم تجريبية 1'!$K$1)</f>
        <v>2</v>
      </c>
      <c r="J106" s="81" t="str">
        <f t="shared" si="9"/>
        <v/>
      </c>
      <c r="K106" s="188" t="str">
        <f t="shared" si="10"/>
        <v/>
      </c>
      <c r="L106" s="188"/>
      <c r="M106" s="63"/>
      <c r="N106" s="64"/>
    </row>
    <row r="107" spans="1:14" ht="21" thickBot="1" x14ac:dyDescent="0.3">
      <c r="A107" s="76" t="str">
        <f>IF('2 علوم تجريبية 1'!A106="","",'2 علوم تجريبية 1'!A106)</f>
        <v/>
      </c>
      <c r="B107" s="174" t="str">
        <f>IF('2 علوم تجريبية 1'!B25:C25="","",'2 علوم تجريبية 1'!B25:C25)</f>
        <v>عفوس سندس</v>
      </c>
      <c r="C107" s="175"/>
      <c r="D107" s="113" t="str">
        <f>IF('2 علوم تجريبية 1'!N25="","",'2 علوم تجريبية 1'!N25)</f>
        <v/>
      </c>
      <c r="E107" s="113" t="str">
        <f>IF('2 علوم تجريبية 1'!O25="","",'2 علوم تجريبية 1'!O25)</f>
        <v/>
      </c>
      <c r="F107" s="113" t="str">
        <f>IF('2 علوم تجريبية 1'!P25="","",'2 علوم تجريبية 1'!P25)</f>
        <v/>
      </c>
      <c r="G107" s="113" t="str">
        <f>IF('2 علوم تجريبية 1'!Q25="","",'2 علوم تجريبية 1'!Q25*2)</f>
        <v/>
      </c>
      <c r="H107" s="113" t="str">
        <f t="shared" si="8"/>
        <v/>
      </c>
      <c r="I107" s="77">
        <f>IF('2 علوم تجريبية 1'!$K$1="","",'2 علوم تجريبية 1'!$K$1)</f>
        <v>2</v>
      </c>
      <c r="J107" s="81" t="str">
        <f t="shared" si="9"/>
        <v/>
      </c>
      <c r="K107" s="188" t="str">
        <f t="shared" si="10"/>
        <v/>
      </c>
      <c r="L107" s="188"/>
      <c r="M107" s="63"/>
      <c r="N107" s="64"/>
    </row>
    <row r="108" spans="1:14" ht="21" thickBot="1" x14ac:dyDescent="0.3">
      <c r="A108" s="76" t="str">
        <f>IF('2 علوم تجريبية 1'!A107="","",'2 علوم تجريبية 1'!A107)</f>
        <v/>
      </c>
      <c r="B108" s="174" t="str">
        <f>IF('2 علوم تجريبية 1'!B26:C26="","",'2 علوم تجريبية 1'!B26:C26)</f>
        <v>قايل خولة</v>
      </c>
      <c r="C108" s="175"/>
      <c r="D108" s="113" t="str">
        <f>IF('2 علوم تجريبية 1'!N26="","",'2 علوم تجريبية 1'!N26)</f>
        <v/>
      </c>
      <c r="E108" s="113" t="str">
        <f>IF('2 علوم تجريبية 1'!O26="","",'2 علوم تجريبية 1'!O26)</f>
        <v/>
      </c>
      <c r="F108" s="113" t="str">
        <f>IF('2 علوم تجريبية 1'!P26="","",'2 علوم تجريبية 1'!P26)</f>
        <v/>
      </c>
      <c r="G108" s="113" t="str">
        <f>IF('2 علوم تجريبية 1'!Q26="","",'2 علوم تجريبية 1'!Q26*2)</f>
        <v/>
      </c>
      <c r="H108" s="113" t="str">
        <f t="shared" si="8"/>
        <v/>
      </c>
      <c r="I108" s="77">
        <f>IF('2 علوم تجريبية 1'!$K$1="","",'2 علوم تجريبية 1'!$K$1)</f>
        <v>2</v>
      </c>
      <c r="J108" s="81" t="str">
        <f t="shared" si="9"/>
        <v/>
      </c>
      <c r="K108" s="188" t="str">
        <f t="shared" si="10"/>
        <v/>
      </c>
      <c r="L108" s="188"/>
      <c r="M108" s="63"/>
      <c r="N108" s="64"/>
    </row>
    <row r="109" spans="1:14" ht="21" thickBot="1" x14ac:dyDescent="0.3">
      <c r="A109" s="76" t="str">
        <f>IF('2 علوم تجريبية 1'!A108="","",'2 علوم تجريبية 1'!A108)</f>
        <v/>
      </c>
      <c r="B109" s="174" t="str">
        <f>IF('2 علوم تجريبية 1'!B27:C27="","",'2 علوم تجريبية 1'!B27:C27)</f>
        <v>قلاوي إلياس</v>
      </c>
      <c r="C109" s="175"/>
      <c r="D109" s="113" t="str">
        <f>IF('2 علوم تجريبية 1'!N27="","",'2 علوم تجريبية 1'!N27)</f>
        <v/>
      </c>
      <c r="E109" s="113" t="str">
        <f>IF('2 علوم تجريبية 1'!O27="","",'2 علوم تجريبية 1'!O27)</f>
        <v/>
      </c>
      <c r="F109" s="113" t="str">
        <f>IF('2 علوم تجريبية 1'!P27="","",'2 علوم تجريبية 1'!P27)</f>
        <v/>
      </c>
      <c r="G109" s="113" t="str">
        <f>IF('2 علوم تجريبية 1'!Q27="","",'2 علوم تجريبية 1'!Q27*2)</f>
        <v/>
      </c>
      <c r="H109" s="113" t="str">
        <f t="shared" si="8"/>
        <v/>
      </c>
      <c r="I109" s="77">
        <f>IF('2 علوم تجريبية 1'!$K$1="","",'2 علوم تجريبية 1'!$K$1)</f>
        <v>2</v>
      </c>
      <c r="J109" s="81" t="str">
        <f t="shared" si="9"/>
        <v/>
      </c>
      <c r="K109" s="188" t="str">
        <f t="shared" si="10"/>
        <v/>
      </c>
      <c r="L109" s="188"/>
      <c r="M109" s="63"/>
      <c r="N109" s="64"/>
    </row>
    <row r="110" spans="1:14" ht="21" thickBot="1" x14ac:dyDescent="0.3">
      <c r="A110" s="76" t="str">
        <f>IF('2 علوم تجريبية 1'!A109="","",'2 علوم تجريبية 1'!A109)</f>
        <v/>
      </c>
      <c r="B110" s="174" t="str">
        <f>IF('2 علوم تجريبية 1'!B28:C28="","",'2 علوم تجريبية 1'!B28:C28)</f>
        <v>مجري صبرينة رشا</v>
      </c>
      <c r="C110" s="175"/>
      <c r="D110" s="113" t="str">
        <f>IF('2 علوم تجريبية 1'!N28="","",'2 علوم تجريبية 1'!N28)</f>
        <v/>
      </c>
      <c r="E110" s="113" t="str">
        <f>IF('2 علوم تجريبية 1'!O28="","",'2 علوم تجريبية 1'!O28)</f>
        <v/>
      </c>
      <c r="F110" s="113" t="str">
        <f>IF('2 علوم تجريبية 1'!P28="","",'2 علوم تجريبية 1'!P28)</f>
        <v/>
      </c>
      <c r="G110" s="113" t="str">
        <f>IF('2 علوم تجريبية 1'!Q28="","",'2 علوم تجريبية 1'!Q28*2)</f>
        <v/>
      </c>
      <c r="H110" s="113" t="str">
        <f t="shared" si="8"/>
        <v/>
      </c>
      <c r="I110" s="77">
        <f>IF('2 علوم تجريبية 1'!$K$1="","",'2 علوم تجريبية 1'!$K$1)</f>
        <v>2</v>
      </c>
      <c r="J110" s="81" t="str">
        <f t="shared" si="9"/>
        <v/>
      </c>
      <c r="K110" s="188" t="str">
        <f t="shared" si="10"/>
        <v/>
      </c>
      <c r="L110" s="188"/>
      <c r="M110" s="63"/>
      <c r="N110" s="64"/>
    </row>
    <row r="111" spans="1:14" ht="21" thickBot="1" x14ac:dyDescent="0.3">
      <c r="A111" s="76" t="str">
        <f>IF('2 علوم تجريبية 1'!A110="","",'2 علوم تجريبية 1'!A110)</f>
        <v/>
      </c>
      <c r="B111" s="174" t="str">
        <f>IF('2 علوم تجريبية 1'!B29:C29="","",'2 علوم تجريبية 1'!B29:C29)</f>
        <v>محجوب أسماء</v>
      </c>
      <c r="C111" s="175"/>
      <c r="D111" s="113" t="str">
        <f>IF('2 علوم تجريبية 1'!N29="","",'2 علوم تجريبية 1'!N29)</f>
        <v/>
      </c>
      <c r="E111" s="113" t="str">
        <f>IF('2 علوم تجريبية 1'!O29="","",'2 علوم تجريبية 1'!O29)</f>
        <v/>
      </c>
      <c r="F111" s="113" t="str">
        <f>IF('2 علوم تجريبية 1'!P29="","",'2 علوم تجريبية 1'!P29)</f>
        <v/>
      </c>
      <c r="G111" s="113" t="str">
        <f>IF('2 علوم تجريبية 1'!Q29="","",'2 علوم تجريبية 1'!Q29*2)</f>
        <v/>
      </c>
      <c r="H111" s="113" t="str">
        <f t="shared" si="8"/>
        <v/>
      </c>
      <c r="I111" s="77">
        <f>IF('2 علوم تجريبية 1'!$K$1="","",'2 علوم تجريبية 1'!$K$1)</f>
        <v>2</v>
      </c>
      <c r="J111" s="81" t="str">
        <f t="shared" si="9"/>
        <v/>
      </c>
      <c r="K111" s="188" t="str">
        <f t="shared" si="10"/>
        <v/>
      </c>
      <c r="L111" s="188"/>
      <c r="M111" s="63"/>
      <c r="N111" s="64"/>
    </row>
    <row r="112" spans="1:14" ht="21" thickBot="1" x14ac:dyDescent="0.3">
      <c r="A112" s="76" t="str">
        <f>IF('2 علوم تجريبية 1'!A111="","",'2 علوم تجريبية 1'!A111)</f>
        <v/>
      </c>
      <c r="B112" s="174" t="str">
        <f>IF('2 علوم تجريبية 1'!B30:C30="","",'2 علوم تجريبية 1'!B30:C30)</f>
        <v>مشري عبد الرحمان</v>
      </c>
      <c r="C112" s="175"/>
      <c r="D112" s="113" t="str">
        <f>IF('2 علوم تجريبية 1'!N30="","",'2 علوم تجريبية 1'!N30)</f>
        <v/>
      </c>
      <c r="E112" s="113" t="str">
        <f>IF('2 علوم تجريبية 1'!O30="","",'2 علوم تجريبية 1'!O30)</f>
        <v/>
      </c>
      <c r="F112" s="113" t="str">
        <f>IF('2 علوم تجريبية 1'!P30="","",'2 علوم تجريبية 1'!P30)</f>
        <v/>
      </c>
      <c r="G112" s="113" t="str">
        <f>IF('2 علوم تجريبية 1'!Q30="","",'2 علوم تجريبية 1'!Q30*2)</f>
        <v/>
      </c>
      <c r="H112" s="113" t="str">
        <f t="shared" si="8"/>
        <v/>
      </c>
      <c r="I112" s="77">
        <f>IF('2 علوم تجريبية 1'!$K$1="","",'2 علوم تجريبية 1'!$K$1)</f>
        <v>2</v>
      </c>
      <c r="J112" s="81" t="str">
        <f t="shared" si="9"/>
        <v/>
      </c>
      <c r="K112" s="188" t="str">
        <f t="shared" si="10"/>
        <v/>
      </c>
      <c r="L112" s="188"/>
      <c r="M112" s="63"/>
      <c r="N112" s="64"/>
    </row>
    <row r="113" spans="1:14" ht="21" thickBot="1" x14ac:dyDescent="0.3">
      <c r="A113" s="76" t="str">
        <f>IF('2 علوم تجريبية 1'!A112="","",'2 علوم تجريبية 1'!A112)</f>
        <v/>
      </c>
      <c r="B113" s="174" t="str">
        <f>IF('2 علوم تجريبية 1'!B31:C31="","",'2 علوم تجريبية 1'!B31:C31)</f>
        <v>منصور حياة</v>
      </c>
      <c r="C113" s="175"/>
      <c r="D113" s="113" t="str">
        <f>IF('2 علوم تجريبية 1'!N31="","",'2 علوم تجريبية 1'!N31)</f>
        <v/>
      </c>
      <c r="E113" s="113" t="str">
        <f>IF('2 علوم تجريبية 1'!O31="","",'2 علوم تجريبية 1'!O31)</f>
        <v/>
      </c>
      <c r="F113" s="113" t="str">
        <f>IF('2 علوم تجريبية 1'!P31="","",'2 علوم تجريبية 1'!P31)</f>
        <v/>
      </c>
      <c r="G113" s="113" t="str">
        <f>IF('2 علوم تجريبية 1'!Q31="","",'2 علوم تجريبية 1'!Q31*2)</f>
        <v/>
      </c>
      <c r="H113" s="113" t="str">
        <f t="shared" si="8"/>
        <v/>
      </c>
      <c r="I113" s="77">
        <f>IF('2 علوم تجريبية 1'!$K$1="","",'2 علوم تجريبية 1'!$K$1)</f>
        <v>2</v>
      </c>
      <c r="J113" s="81" t="str">
        <f t="shared" si="9"/>
        <v/>
      </c>
      <c r="K113" s="188" t="str">
        <f t="shared" si="10"/>
        <v/>
      </c>
      <c r="L113" s="188"/>
      <c r="M113" s="63"/>
      <c r="N113" s="64"/>
    </row>
    <row r="114" spans="1:14" ht="21" thickBot="1" x14ac:dyDescent="0.3">
      <c r="A114" s="76" t="str">
        <f>IF('2 علوم تجريبية 1'!A113="","",'2 علوم تجريبية 1'!A113)</f>
        <v/>
      </c>
      <c r="B114" s="174" t="str">
        <f>IF('2 علوم تجريبية 1'!B32:C32="","",'2 علوم تجريبية 1'!B32:C32)</f>
        <v>منصوري بوتخيل</v>
      </c>
      <c r="C114" s="175"/>
      <c r="D114" s="113" t="str">
        <f>IF('2 علوم تجريبية 1'!N32="","",'2 علوم تجريبية 1'!N32)</f>
        <v/>
      </c>
      <c r="E114" s="113" t="str">
        <f>IF('2 علوم تجريبية 1'!O32="","",'2 علوم تجريبية 1'!O32)</f>
        <v/>
      </c>
      <c r="F114" s="113" t="str">
        <f>IF('2 علوم تجريبية 1'!P32="","",'2 علوم تجريبية 1'!P32)</f>
        <v/>
      </c>
      <c r="G114" s="113" t="str">
        <f>IF('2 علوم تجريبية 1'!Q32="","",'2 علوم تجريبية 1'!Q32*2)</f>
        <v/>
      </c>
      <c r="H114" s="113" t="str">
        <f t="shared" si="8"/>
        <v/>
      </c>
      <c r="I114" s="77">
        <f>IF('2 علوم تجريبية 1'!$K$1="","",'2 علوم تجريبية 1'!$K$1)</f>
        <v>2</v>
      </c>
      <c r="J114" s="81" t="str">
        <f t="shared" si="9"/>
        <v/>
      </c>
      <c r="K114" s="188" t="str">
        <f t="shared" si="10"/>
        <v/>
      </c>
      <c r="L114" s="188"/>
      <c r="M114" s="63"/>
      <c r="N114" s="64"/>
    </row>
    <row r="115" spans="1:14" ht="21" thickBot="1" x14ac:dyDescent="0.3">
      <c r="A115" s="76" t="str">
        <f>IF('2 علوم تجريبية 1'!A114="","",'2 علوم تجريبية 1'!A114)</f>
        <v/>
      </c>
      <c r="B115" s="174" t="str">
        <f>IF('2 علوم تجريبية 1'!B33:C33="","",'2 علوم تجريبية 1'!B33:C33)</f>
        <v>يوسفي هاجر</v>
      </c>
      <c r="C115" s="175"/>
      <c r="D115" s="113" t="str">
        <f>IF('2 علوم تجريبية 1'!N33="","",'2 علوم تجريبية 1'!N33)</f>
        <v/>
      </c>
      <c r="E115" s="113" t="str">
        <f>IF('2 علوم تجريبية 1'!O33="","",'2 علوم تجريبية 1'!O33)</f>
        <v/>
      </c>
      <c r="F115" s="113" t="str">
        <f>IF('2 علوم تجريبية 1'!P33="","",'2 علوم تجريبية 1'!P33)</f>
        <v/>
      </c>
      <c r="G115" s="113" t="str">
        <f>IF('2 علوم تجريبية 1'!Q33="","",'2 علوم تجريبية 1'!Q33*2)</f>
        <v/>
      </c>
      <c r="H115" s="113" t="str">
        <f t="shared" si="8"/>
        <v/>
      </c>
      <c r="I115" s="77">
        <f>IF('2 علوم تجريبية 1'!$K$1="","",'2 علوم تجريبية 1'!$K$1)</f>
        <v>2</v>
      </c>
      <c r="J115" s="81" t="str">
        <f t="shared" si="9"/>
        <v/>
      </c>
      <c r="K115" s="188" t="str">
        <f t="shared" si="10"/>
        <v/>
      </c>
      <c r="L115" s="188"/>
      <c r="M115" s="63"/>
      <c r="N115" s="64"/>
    </row>
    <row r="116" spans="1:14" ht="21" thickBot="1" x14ac:dyDescent="0.3">
      <c r="A116" s="76" t="str">
        <f>IF('2 علوم تجريبية 1'!A115="","",'2 علوم تجريبية 1'!A115)</f>
        <v/>
      </c>
      <c r="B116" s="174" t="str">
        <f>IF('2 علوم تجريبية 1'!B34:C34="","",'2 علوم تجريبية 1'!B34:C34)</f>
        <v/>
      </c>
      <c r="C116" s="175"/>
      <c r="D116" s="113" t="str">
        <f>IF('2 علوم تجريبية 1'!N34="","",'2 علوم تجريبية 1'!N34)</f>
        <v/>
      </c>
      <c r="E116" s="113" t="str">
        <f>IF('2 علوم تجريبية 1'!O34="","",'2 علوم تجريبية 1'!O34)</f>
        <v/>
      </c>
      <c r="F116" s="113" t="str">
        <f>IF('2 علوم تجريبية 1'!P34="","",'2 علوم تجريبية 1'!P34)</f>
        <v/>
      </c>
      <c r="G116" s="113" t="str">
        <f>IF('2 علوم تجريبية 1'!Q34="","",'2 علوم تجريبية 1'!Q34*2)</f>
        <v/>
      </c>
      <c r="H116" s="113" t="str">
        <f t="shared" ref="H116:H117" si="11">IFERROR((D116+E116+F116+G116)/5,"")</f>
        <v/>
      </c>
      <c r="I116" s="77">
        <f>IF('2 علوم تجريبية 1'!$K$1="","",'2 علوم تجريبية 1'!$K$1)</f>
        <v>2</v>
      </c>
      <c r="J116" s="81" t="str">
        <f t="shared" si="9"/>
        <v/>
      </c>
      <c r="K116" s="188" t="str">
        <f t="shared" si="10"/>
        <v/>
      </c>
      <c r="L116" s="188"/>
      <c r="M116" s="63"/>
      <c r="N116" s="64"/>
    </row>
    <row r="117" spans="1:14" ht="21" thickBot="1" x14ac:dyDescent="0.3">
      <c r="A117" s="76" t="str">
        <f>IF('2 علوم تجريبية 1'!A116="","",'2 علوم تجريبية 1'!A116)</f>
        <v/>
      </c>
      <c r="B117" s="174" t="str">
        <f>IF('2 علوم تجريبية 1'!B35:C35="","",'2 علوم تجريبية 1'!B35:C35)</f>
        <v/>
      </c>
      <c r="C117" s="175"/>
      <c r="D117" s="113" t="str">
        <f>IF('2 علوم تجريبية 1'!D116="","",'2 علوم تجريبية 1'!D116)</f>
        <v/>
      </c>
      <c r="E117" s="113" t="str">
        <f>IF('2 علوم تجريبية 1'!E116="","",'2 علوم تجريبية 1'!E116)</f>
        <v/>
      </c>
      <c r="F117" s="113" t="str">
        <f>IF('2 علوم تجريبية 1'!F116="","",'2 علوم تجريبية 1'!F116)</f>
        <v/>
      </c>
      <c r="G117" s="113" t="str">
        <f>IF('2 علوم تجريبية 1'!G116="","",'2 علوم تجريبية 1'!G116*2)</f>
        <v/>
      </c>
      <c r="H117" s="113" t="str">
        <f t="shared" si="11"/>
        <v/>
      </c>
      <c r="I117" s="77">
        <f>IF('2 علوم تجريبية 1'!$K$1="","",'2 علوم تجريبية 1'!$K$1)</f>
        <v>2</v>
      </c>
      <c r="J117" s="81" t="str">
        <f t="shared" si="9"/>
        <v/>
      </c>
      <c r="K117" s="188" t="str">
        <f t="shared" si="10"/>
        <v/>
      </c>
      <c r="L117" s="188"/>
      <c r="M117" s="63"/>
      <c r="N117" s="64"/>
    </row>
  </sheetData>
  <mergeCells count="235">
    <mergeCell ref="B115:C115"/>
    <mergeCell ref="K115:L115"/>
    <mergeCell ref="B116:C116"/>
    <mergeCell ref="K116:L116"/>
    <mergeCell ref="B117:C117"/>
    <mergeCell ref="K117:L117"/>
    <mergeCell ref="B112:C112"/>
    <mergeCell ref="K112:L112"/>
    <mergeCell ref="B113:C113"/>
    <mergeCell ref="K113:L113"/>
    <mergeCell ref="B114:C114"/>
    <mergeCell ref="K114:L114"/>
    <mergeCell ref="B109:C109"/>
    <mergeCell ref="K109:L109"/>
    <mergeCell ref="B110:C110"/>
    <mergeCell ref="K110:L110"/>
    <mergeCell ref="B111:C111"/>
    <mergeCell ref="K111:L111"/>
    <mergeCell ref="B106:C106"/>
    <mergeCell ref="K106:L106"/>
    <mergeCell ref="B107:C107"/>
    <mergeCell ref="K107:L107"/>
    <mergeCell ref="B108:C108"/>
    <mergeCell ref="K108:L108"/>
    <mergeCell ref="B103:C103"/>
    <mergeCell ref="K103:L103"/>
    <mergeCell ref="B104:C104"/>
    <mergeCell ref="K104:L104"/>
    <mergeCell ref="B105:C105"/>
    <mergeCell ref="K105:L105"/>
    <mergeCell ref="B100:C100"/>
    <mergeCell ref="K100:L100"/>
    <mergeCell ref="B101:C101"/>
    <mergeCell ref="K101:L101"/>
    <mergeCell ref="B102:C102"/>
    <mergeCell ref="K102:L102"/>
    <mergeCell ref="B97:C97"/>
    <mergeCell ref="K97:L97"/>
    <mergeCell ref="B98:C98"/>
    <mergeCell ref="K98:L98"/>
    <mergeCell ref="B99:C99"/>
    <mergeCell ref="K99:L99"/>
    <mergeCell ref="B94:C94"/>
    <mergeCell ref="K94:L94"/>
    <mergeCell ref="B95:C95"/>
    <mergeCell ref="K95:L95"/>
    <mergeCell ref="B96:C96"/>
    <mergeCell ref="K96:L96"/>
    <mergeCell ref="B91:C91"/>
    <mergeCell ref="K91:L91"/>
    <mergeCell ref="B92:C92"/>
    <mergeCell ref="K92:L92"/>
    <mergeCell ref="B93:C93"/>
    <mergeCell ref="K93:L93"/>
    <mergeCell ref="B88:C88"/>
    <mergeCell ref="K88:L88"/>
    <mergeCell ref="B89:C89"/>
    <mergeCell ref="K89:L89"/>
    <mergeCell ref="B90:C90"/>
    <mergeCell ref="K90:L90"/>
    <mergeCell ref="B85:C85"/>
    <mergeCell ref="K85:L85"/>
    <mergeCell ref="B86:C86"/>
    <mergeCell ref="K86:L86"/>
    <mergeCell ref="B87:C87"/>
    <mergeCell ref="K87:L87"/>
    <mergeCell ref="A83:B83"/>
    <mergeCell ref="C83:E83"/>
    <mergeCell ref="F83:G83"/>
    <mergeCell ref="H83:J83"/>
    <mergeCell ref="A84:B84"/>
    <mergeCell ref="C84:E84"/>
    <mergeCell ref="F84:G84"/>
    <mergeCell ref="H84:J84"/>
    <mergeCell ref="A82:B82"/>
    <mergeCell ref="C82:E82"/>
    <mergeCell ref="F82:I82"/>
    <mergeCell ref="J82:K82"/>
    <mergeCell ref="L82:N82"/>
    <mergeCell ref="B74:C74"/>
    <mergeCell ref="K74:L74"/>
    <mergeCell ref="B75:C75"/>
    <mergeCell ref="K75:L75"/>
    <mergeCell ref="B76:C76"/>
    <mergeCell ref="K76:L76"/>
    <mergeCell ref="B71:C71"/>
    <mergeCell ref="K71:L71"/>
    <mergeCell ref="B72:C72"/>
    <mergeCell ref="K72:L72"/>
    <mergeCell ref="B73:C73"/>
    <mergeCell ref="K73:L73"/>
    <mergeCell ref="B68:C68"/>
    <mergeCell ref="K68:L68"/>
    <mergeCell ref="B69:C69"/>
    <mergeCell ref="K69:L69"/>
    <mergeCell ref="B70:C70"/>
    <mergeCell ref="K70:L70"/>
    <mergeCell ref="B65:C65"/>
    <mergeCell ref="K65:L65"/>
    <mergeCell ref="B66:C66"/>
    <mergeCell ref="K66:L66"/>
    <mergeCell ref="B67:C67"/>
    <mergeCell ref="K67:L67"/>
    <mergeCell ref="B62:C62"/>
    <mergeCell ref="K62:L62"/>
    <mergeCell ref="B63:C63"/>
    <mergeCell ref="K63:L63"/>
    <mergeCell ref="B64:C64"/>
    <mergeCell ref="K64:L64"/>
    <mergeCell ref="B59:C59"/>
    <mergeCell ref="K59:L59"/>
    <mergeCell ref="B60:C60"/>
    <mergeCell ref="K60:L60"/>
    <mergeCell ref="B61:C61"/>
    <mergeCell ref="K61:L61"/>
    <mergeCell ref="B56:C56"/>
    <mergeCell ref="K56:L56"/>
    <mergeCell ref="B57:C57"/>
    <mergeCell ref="K57:L57"/>
    <mergeCell ref="B58:C58"/>
    <mergeCell ref="K58:L58"/>
    <mergeCell ref="B53:C53"/>
    <mergeCell ref="K53:L53"/>
    <mergeCell ref="B54:C54"/>
    <mergeCell ref="K54:L54"/>
    <mergeCell ref="B55:C55"/>
    <mergeCell ref="K55:L55"/>
    <mergeCell ref="B50:C50"/>
    <mergeCell ref="K50:L50"/>
    <mergeCell ref="B51:C51"/>
    <mergeCell ref="K51:L51"/>
    <mergeCell ref="B52:C52"/>
    <mergeCell ref="K52:L52"/>
    <mergeCell ref="B47:C47"/>
    <mergeCell ref="K47:L47"/>
    <mergeCell ref="B48:C48"/>
    <mergeCell ref="K48:L48"/>
    <mergeCell ref="B49:C49"/>
    <mergeCell ref="K49:L49"/>
    <mergeCell ref="B44:C44"/>
    <mergeCell ref="K44:L44"/>
    <mergeCell ref="B45:C45"/>
    <mergeCell ref="K45:L45"/>
    <mergeCell ref="B46:C46"/>
    <mergeCell ref="K46:L46"/>
    <mergeCell ref="A42:B42"/>
    <mergeCell ref="C42:E42"/>
    <mergeCell ref="F42:G42"/>
    <mergeCell ref="H42:J42"/>
    <mergeCell ref="A43:B43"/>
    <mergeCell ref="C43:E43"/>
    <mergeCell ref="F43:G43"/>
    <mergeCell ref="H43:J43"/>
    <mergeCell ref="A41:B41"/>
    <mergeCell ref="C41:E41"/>
    <mergeCell ref="F41:I41"/>
    <mergeCell ref="J41:K41"/>
    <mergeCell ref="L41:N41"/>
    <mergeCell ref="L1:N1"/>
    <mergeCell ref="J1:K1"/>
    <mergeCell ref="K20:L20"/>
    <mergeCell ref="K19:L19"/>
    <mergeCell ref="K18:L18"/>
    <mergeCell ref="K4:L4"/>
    <mergeCell ref="K17:L17"/>
    <mergeCell ref="K16:L16"/>
    <mergeCell ref="K15:L15"/>
    <mergeCell ref="K14:L14"/>
    <mergeCell ref="K13:L13"/>
    <mergeCell ref="K12:L12"/>
    <mergeCell ref="K11:L11"/>
    <mergeCell ref="K9:L9"/>
    <mergeCell ref="K8:L8"/>
    <mergeCell ref="K7:L7"/>
    <mergeCell ref="K6:L6"/>
    <mergeCell ref="K5:L5"/>
    <mergeCell ref="K24:L24"/>
    <mergeCell ref="K23:L23"/>
    <mergeCell ref="K22:L22"/>
    <mergeCell ref="K21:L21"/>
    <mergeCell ref="K30:L30"/>
    <mergeCell ref="K29:L29"/>
    <mergeCell ref="K10:L10"/>
    <mergeCell ref="B35:C35"/>
    <mergeCell ref="B34:C34"/>
    <mergeCell ref="B33:C33"/>
    <mergeCell ref="B32:C32"/>
    <mergeCell ref="B31:C31"/>
    <mergeCell ref="B30:C30"/>
    <mergeCell ref="B24:C24"/>
    <mergeCell ref="K28:L28"/>
    <mergeCell ref="K27:L27"/>
    <mergeCell ref="K26:L26"/>
    <mergeCell ref="K35:L35"/>
    <mergeCell ref="K34:L34"/>
    <mergeCell ref="K33:L33"/>
    <mergeCell ref="K32:L32"/>
    <mergeCell ref="K31:L31"/>
    <mergeCell ref="K25:L25"/>
    <mergeCell ref="B23:C23"/>
    <mergeCell ref="B22:C22"/>
    <mergeCell ref="B21:C21"/>
    <mergeCell ref="B20:C20"/>
    <mergeCell ref="B29:C29"/>
    <mergeCell ref="B28:C28"/>
    <mergeCell ref="F1:I1"/>
    <mergeCell ref="A1:B1"/>
    <mergeCell ref="A2:B2"/>
    <mergeCell ref="A3:B3"/>
    <mergeCell ref="B5:C5"/>
    <mergeCell ref="B4:C4"/>
    <mergeCell ref="C1:E1"/>
    <mergeCell ref="C2:E2"/>
    <mergeCell ref="C3:E3"/>
    <mergeCell ref="H2:J2"/>
    <mergeCell ref="H3:J3"/>
    <mergeCell ref="B27:C27"/>
    <mergeCell ref="B26:C26"/>
    <mergeCell ref="B25:C25"/>
    <mergeCell ref="B8:C8"/>
    <mergeCell ref="B7:C7"/>
    <mergeCell ref="B6:C6"/>
    <mergeCell ref="F2:G2"/>
    <mergeCell ref="B14:C14"/>
    <mergeCell ref="B13:C13"/>
    <mergeCell ref="B12:C12"/>
    <mergeCell ref="B19:C19"/>
    <mergeCell ref="B18:C18"/>
    <mergeCell ref="B17:C17"/>
    <mergeCell ref="B16:C16"/>
    <mergeCell ref="B15:C15"/>
    <mergeCell ref="F3:G3"/>
    <mergeCell ref="B9:C9"/>
    <mergeCell ref="B11:C11"/>
    <mergeCell ref="B10:C10"/>
  </mergeCells>
  <conditionalFormatting sqref="F2">
    <cfRule type="containsErrors" dxfId="23" priority="8" stopIfTrue="1">
      <formula>ISERROR(F2)</formula>
    </cfRule>
  </conditionalFormatting>
  <conditionalFormatting sqref="F3">
    <cfRule type="containsErrors" dxfId="22" priority="7" stopIfTrue="1">
      <formula>ISERROR(F3)</formula>
    </cfRule>
  </conditionalFormatting>
  <conditionalFormatting sqref="F42">
    <cfRule type="containsErrors" dxfId="21" priority="4" stopIfTrue="1">
      <formula>ISERROR(F42)</formula>
    </cfRule>
  </conditionalFormatting>
  <conditionalFormatting sqref="F43">
    <cfRule type="containsErrors" dxfId="20" priority="3" stopIfTrue="1">
      <formula>ISERROR(F43)</formula>
    </cfRule>
  </conditionalFormatting>
  <conditionalFormatting sqref="F83">
    <cfRule type="containsErrors" dxfId="19" priority="2" stopIfTrue="1">
      <formula>ISERROR(F83)</formula>
    </cfRule>
  </conditionalFormatting>
  <conditionalFormatting sqref="F84">
    <cfRule type="containsErrors" dxfId="18" priority="1" stopIfTrue="1">
      <formula>ISERROR(F84)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120"/>
  <sheetViews>
    <sheetView rightToLeft="1" workbookViewId="0">
      <selection activeCell="H5" sqref="H5"/>
    </sheetView>
  </sheetViews>
  <sheetFormatPr defaultColWidth="11" defaultRowHeight="18.75" x14ac:dyDescent="0.25"/>
  <cols>
    <col min="1" max="1" width="4.75" style="60" customWidth="1"/>
    <col min="2" max="2" width="7.25" style="60" customWidth="1"/>
    <col min="3" max="3" width="14.75" style="60" customWidth="1"/>
    <col min="4" max="4" width="9.25" style="60" customWidth="1"/>
    <col min="5" max="5" width="9.375" style="60" customWidth="1"/>
    <col min="6" max="6" width="9.75" style="60" customWidth="1"/>
    <col min="7" max="7" width="9.5" style="60" customWidth="1"/>
    <col min="8" max="8" width="10.625" style="60" customWidth="1"/>
    <col min="9" max="9" width="8.5" style="80" customWidth="1"/>
    <col min="10" max="10" width="8.875" style="60" customWidth="1"/>
    <col min="11" max="11" width="10.5" style="60" customWidth="1"/>
    <col min="12" max="12" width="9.375" style="60" customWidth="1"/>
    <col min="13" max="13" width="11" style="60" hidden="1" customWidth="1"/>
    <col min="14" max="14" width="8.5" style="60" customWidth="1"/>
    <col min="15" max="15" width="8.75" style="60" customWidth="1"/>
    <col min="16" max="16" width="7.75" style="60" customWidth="1"/>
    <col min="17" max="16384" width="11" style="60"/>
  </cols>
  <sheetData>
    <row r="1" spans="1:16" ht="30.75" thickBot="1" x14ac:dyDescent="0.3">
      <c r="A1" s="181" t="s">
        <v>0</v>
      </c>
      <c r="B1" s="181"/>
      <c r="C1" s="183" t="s">
        <v>27</v>
      </c>
      <c r="D1" s="183"/>
      <c r="E1" s="184"/>
      <c r="F1" s="178" t="s">
        <v>4</v>
      </c>
      <c r="G1" s="179"/>
      <c r="H1" s="179"/>
      <c r="I1" s="180"/>
      <c r="J1" s="190" t="s">
        <v>9</v>
      </c>
      <c r="K1" s="191"/>
      <c r="L1" s="189" t="s">
        <v>20</v>
      </c>
      <c r="M1" s="189"/>
      <c r="N1" s="189"/>
      <c r="O1" s="59"/>
      <c r="P1" s="59"/>
    </row>
    <row r="2" spans="1:16" ht="23.25" thickBot="1" x14ac:dyDescent="0.3">
      <c r="A2" s="181" t="s">
        <v>6</v>
      </c>
      <c r="B2" s="181"/>
      <c r="C2" s="185" t="s">
        <v>30</v>
      </c>
      <c r="D2" s="185"/>
      <c r="E2" s="185"/>
      <c r="F2" s="176" t="s">
        <v>5</v>
      </c>
      <c r="G2" s="176"/>
      <c r="H2" s="186" t="str">
        <f>IFERROR(INDEX($B$5:$H$35,MATCH(L2,$H$5:$H$35,0),1),"")</f>
        <v/>
      </c>
      <c r="I2" s="186"/>
      <c r="J2" s="187"/>
      <c r="K2" s="1" t="s">
        <v>10</v>
      </c>
      <c r="L2" s="67">
        <f>IFERROR(MAX(H5:H40),"")</f>
        <v>0</v>
      </c>
      <c r="M2" s="2"/>
      <c r="N2" s="3" t="s">
        <v>18</v>
      </c>
      <c r="O2" s="59"/>
      <c r="P2" s="59"/>
    </row>
    <row r="3" spans="1:16" ht="23.25" thickBot="1" x14ac:dyDescent="0.3">
      <c r="A3" s="181" t="s">
        <v>1</v>
      </c>
      <c r="B3" s="181"/>
      <c r="C3" s="185" t="s">
        <v>7</v>
      </c>
      <c r="D3" s="185"/>
      <c r="E3" s="185"/>
      <c r="F3" s="177" t="s">
        <v>8</v>
      </c>
      <c r="G3" s="177"/>
      <c r="H3" s="187" t="str">
        <f>IFERROR(INDEX($B$5:$H$35,MATCH(L3,$H$5:$H$35,0),1),"")</f>
        <v/>
      </c>
      <c r="I3" s="187"/>
      <c r="J3" s="187"/>
      <c r="K3" s="1" t="s">
        <v>10</v>
      </c>
      <c r="L3" s="67">
        <f>IFERROR(MIN(H5:H40),"")</f>
        <v>0</v>
      </c>
      <c r="M3" s="2"/>
      <c r="N3" s="68" t="s">
        <v>26</v>
      </c>
      <c r="O3" s="59"/>
      <c r="P3" s="59"/>
    </row>
    <row r="4" spans="1:16" ht="21" thickBot="1" x14ac:dyDescent="0.3">
      <c r="A4" s="72" t="s">
        <v>2</v>
      </c>
      <c r="B4" s="182" t="s">
        <v>3</v>
      </c>
      <c r="C4" s="182"/>
      <c r="D4" s="73" t="s">
        <v>11</v>
      </c>
      <c r="E4" s="73" t="s">
        <v>12</v>
      </c>
      <c r="F4" s="73" t="s">
        <v>13</v>
      </c>
      <c r="G4" s="73" t="s">
        <v>29</v>
      </c>
      <c r="H4" s="73" t="s">
        <v>14</v>
      </c>
      <c r="I4" s="74" t="s">
        <v>15</v>
      </c>
      <c r="J4" s="73" t="s">
        <v>16</v>
      </c>
      <c r="K4" s="192" t="s">
        <v>17</v>
      </c>
      <c r="L4" s="192"/>
      <c r="M4" s="4"/>
      <c r="N4" s="72" t="s">
        <v>19</v>
      </c>
      <c r="O4" s="59"/>
      <c r="P4" s="59"/>
    </row>
    <row r="5" spans="1:16" ht="21" thickBot="1" x14ac:dyDescent="0.3">
      <c r="A5" s="71">
        <f>IF('2علوم تجريبة 2'!A4="","",'2علوم تجريبة 2'!A4)</f>
        <v>1</v>
      </c>
      <c r="B5" s="174" t="str">
        <f>IF('2علوم تجريبة 2'!B4:C4="","",'2علوم تجريبة 2'!B4:C4)</f>
        <v>أولا نصير رياض</v>
      </c>
      <c r="C5" s="175"/>
      <c r="D5" s="113" t="str">
        <f>IF('2علوم تجريبة 2'!D4="","",'2علوم تجريبة 2'!D4)</f>
        <v/>
      </c>
      <c r="E5" s="113" t="str">
        <f>IF('2علوم تجريبة 2'!E4="","",'2علوم تجريبة 2'!E4)</f>
        <v/>
      </c>
      <c r="F5" s="113" t="str">
        <f>IF('2علوم تجريبة 2'!F4="","",'2علوم تجريبة 2'!F4)</f>
        <v/>
      </c>
      <c r="G5" s="113" t="str">
        <f>IF('2علوم تجريبة 2'!G4="","",'2علوم تجريبة 2'!G4*2)</f>
        <v/>
      </c>
      <c r="H5" s="113" t="str">
        <f>IF(D5="","",SUM(D5:G5)/5)</f>
        <v/>
      </c>
      <c r="I5" s="77">
        <f>IF('2 علوم تجريبية 1'!$K$1="","",'2 علوم تجريبية 1'!$K$1)</f>
        <v>2</v>
      </c>
      <c r="J5" s="70" t="str">
        <f>IFERROR(I5*H5,"")</f>
        <v/>
      </c>
      <c r="K5" s="188" t="str">
        <f>IF(H5="","",IF(H5&lt;7,"نتائج ضعيفة جدا",IF(AND(H5&gt;=7,H5&lt;10),"نتائج غيرمقبولة",IF(AND(H5&gt;=10,H5&lt;11),"نتائج متوسطة",IF(AND(H5&gt;=11,H5&lt;13),"نتائج حسنة",IF(AND(H5&gt;=13,H5&lt;15),"نتائج جيدة جدا",IF(AND(H5&gt;=15,H5&lt;20),"نتائج ممتازة","")))))))</f>
        <v/>
      </c>
      <c r="L5" s="188"/>
      <c r="M5" s="61"/>
      <c r="N5" s="62"/>
      <c r="O5" s="59"/>
      <c r="P5" s="59"/>
    </row>
    <row r="6" spans="1:16" ht="21" thickBot="1" x14ac:dyDescent="0.3">
      <c r="A6" s="112">
        <f>IF('2علوم تجريبة 2'!A5="","",'2علوم تجريبة 2'!A5)</f>
        <v>2</v>
      </c>
      <c r="B6" s="174" t="str">
        <f>IF('2علوم تجريبة 2'!B5:C5="","",'2علوم تجريبة 2'!B5:C5)</f>
        <v>بركات بشرى</v>
      </c>
      <c r="C6" s="175"/>
      <c r="D6" s="113" t="str">
        <f>IF('2علوم تجريبة 2'!D5="","",'2علوم تجريبة 2'!D5)</f>
        <v/>
      </c>
      <c r="E6" s="113" t="str">
        <f>IF('2علوم تجريبة 2'!E5="","",'2علوم تجريبة 2'!E5)</f>
        <v/>
      </c>
      <c r="F6" s="113" t="str">
        <f>IF('2علوم تجريبة 2'!F5="","",'2علوم تجريبة 2'!F5)</f>
        <v/>
      </c>
      <c r="G6" s="113" t="str">
        <f>IF('2علوم تجريبة 2'!G5="","",'2علوم تجريبة 2'!G5*2)</f>
        <v/>
      </c>
      <c r="H6" s="113" t="str">
        <f t="shared" ref="H6:H36" si="0">IF(D6="","",SUM(D6:G6)/5)</f>
        <v/>
      </c>
      <c r="I6" s="77">
        <f>IF('2 علوم تجريبية 1'!$K$1="","",'2 علوم تجريبية 1'!$K$1)</f>
        <v>2</v>
      </c>
      <c r="J6" s="70" t="str">
        <f t="shared" ref="J6:J40" si="1">IFERROR(I6*H6,"")</f>
        <v/>
      </c>
      <c r="K6" s="188" t="str">
        <f t="shared" ref="K6:K40" si="2">IF(H6="","",IF(H6&lt;7,"نتائج ضعيفة جدا",IF(AND(H6&gt;=7,H6&lt;10),"نتائج غيرمقبولة",IF(AND(H6&gt;=10,H6&lt;11),"نتائج متوسطة",IF(AND(H6&gt;=11,H6&lt;13),"نتائج حسنة",IF(AND(H6&gt;=13,H6&lt;15),"نتائج جيدة جدا",IF(AND(H6&gt;=15,H6&lt;20),"نتائج ممتازة","")))))))</f>
        <v/>
      </c>
      <c r="L6" s="188"/>
      <c r="M6" s="63"/>
      <c r="N6" s="64"/>
      <c r="O6" s="59"/>
      <c r="P6" s="59"/>
    </row>
    <row r="7" spans="1:16" ht="21" thickBot="1" x14ac:dyDescent="0.3">
      <c r="A7" s="112">
        <f>IF('2علوم تجريبة 2'!A6="","",'2علوم تجريبة 2'!A6)</f>
        <v>3</v>
      </c>
      <c r="B7" s="174" t="str">
        <f>IF('2علوم تجريبة 2'!B6:C6="","",'2علوم تجريبة 2'!B6:C6)</f>
        <v>بقوق نجيب</v>
      </c>
      <c r="C7" s="175"/>
      <c r="D7" s="113" t="str">
        <f>IF('2علوم تجريبة 2'!D6="","",'2علوم تجريبة 2'!D6)</f>
        <v/>
      </c>
      <c r="E7" s="113" t="str">
        <f>IF('2علوم تجريبة 2'!E6="","",'2علوم تجريبة 2'!E6)</f>
        <v/>
      </c>
      <c r="F7" s="113" t="str">
        <f>IF('2علوم تجريبة 2'!F6="","",'2علوم تجريبة 2'!F6)</f>
        <v/>
      </c>
      <c r="G7" s="113" t="str">
        <f>IF('2علوم تجريبة 2'!G6="","",'2علوم تجريبة 2'!G6*2)</f>
        <v/>
      </c>
      <c r="H7" s="113" t="str">
        <f t="shared" si="0"/>
        <v/>
      </c>
      <c r="I7" s="77">
        <f>IF('2 علوم تجريبية 1'!$K$1="","",'2 علوم تجريبية 1'!$K$1)</f>
        <v>2</v>
      </c>
      <c r="J7" s="70" t="str">
        <f t="shared" si="1"/>
        <v/>
      </c>
      <c r="K7" s="188" t="str">
        <f t="shared" si="2"/>
        <v/>
      </c>
      <c r="L7" s="188"/>
      <c r="M7" s="63"/>
      <c r="N7" s="64"/>
      <c r="O7" s="59"/>
      <c r="P7" s="59"/>
    </row>
    <row r="8" spans="1:16" ht="21" thickBot="1" x14ac:dyDescent="0.3">
      <c r="A8" s="112">
        <f>IF('2علوم تجريبة 2'!A7="","",'2علوم تجريبة 2'!A7)</f>
        <v>4</v>
      </c>
      <c r="B8" s="174" t="str">
        <f>IF('2علوم تجريبة 2'!B7:C7="","",'2علوم تجريبة 2'!B7:C7)</f>
        <v>بلعيد ايمان</v>
      </c>
      <c r="C8" s="175"/>
      <c r="D8" s="113" t="str">
        <f>IF('2علوم تجريبة 2'!D7="","",'2علوم تجريبة 2'!D7)</f>
        <v/>
      </c>
      <c r="E8" s="113" t="str">
        <f>IF('2علوم تجريبة 2'!E7="","",'2علوم تجريبة 2'!E7)</f>
        <v/>
      </c>
      <c r="F8" s="113" t="str">
        <f>IF('2علوم تجريبة 2'!F7="","",'2علوم تجريبة 2'!F7)</f>
        <v/>
      </c>
      <c r="G8" s="113" t="str">
        <f>IF('2علوم تجريبة 2'!G7="","",'2علوم تجريبة 2'!G7*2)</f>
        <v/>
      </c>
      <c r="H8" s="113" t="str">
        <f t="shared" si="0"/>
        <v/>
      </c>
      <c r="I8" s="77">
        <f>IF('2 علوم تجريبية 1'!$K$1="","",'2 علوم تجريبية 1'!$K$1)</f>
        <v>2</v>
      </c>
      <c r="J8" s="70" t="str">
        <f t="shared" si="1"/>
        <v/>
      </c>
      <c r="K8" s="188" t="str">
        <f t="shared" si="2"/>
        <v/>
      </c>
      <c r="L8" s="188"/>
      <c r="M8" s="63"/>
      <c r="N8" s="64"/>
      <c r="O8" s="59"/>
      <c r="P8" s="59"/>
    </row>
    <row r="9" spans="1:16" ht="21" thickBot="1" x14ac:dyDescent="0.3">
      <c r="A9" s="112">
        <f>IF('2علوم تجريبة 2'!A8="","",'2علوم تجريبة 2'!A8)</f>
        <v>5</v>
      </c>
      <c r="B9" s="174" t="str">
        <f>IF('2علوم تجريبة 2'!B8:C8="","",'2علوم تجريبة 2'!B8:C8)</f>
        <v>بن خادر خالد</v>
      </c>
      <c r="C9" s="175"/>
      <c r="D9" s="113" t="str">
        <f>IF('2علوم تجريبة 2'!D8="","",'2علوم تجريبة 2'!D8)</f>
        <v/>
      </c>
      <c r="E9" s="113" t="str">
        <f>IF('2علوم تجريبة 2'!E8="","",'2علوم تجريبة 2'!E8)</f>
        <v/>
      </c>
      <c r="F9" s="113" t="str">
        <f>IF('2علوم تجريبة 2'!F8="","",'2علوم تجريبة 2'!F8)</f>
        <v/>
      </c>
      <c r="G9" s="113" t="str">
        <f>IF('2علوم تجريبة 2'!G8="","",'2علوم تجريبة 2'!G8*2)</f>
        <v/>
      </c>
      <c r="H9" s="113" t="str">
        <f t="shared" si="0"/>
        <v/>
      </c>
      <c r="I9" s="77">
        <f>IF('2 علوم تجريبية 1'!$K$1="","",'2 علوم تجريبية 1'!$K$1)</f>
        <v>2</v>
      </c>
      <c r="J9" s="70" t="str">
        <f t="shared" si="1"/>
        <v/>
      </c>
      <c r="K9" s="188" t="str">
        <f t="shared" si="2"/>
        <v/>
      </c>
      <c r="L9" s="188"/>
      <c r="M9" s="63"/>
      <c r="N9" s="64"/>
      <c r="O9" s="59"/>
      <c r="P9" s="59"/>
    </row>
    <row r="10" spans="1:16" ht="21" thickBot="1" x14ac:dyDescent="0.3">
      <c r="A10" s="112">
        <f>IF('2علوم تجريبة 2'!A9="","",'2علوم تجريبة 2'!A9)</f>
        <v>6</v>
      </c>
      <c r="B10" s="174" t="str">
        <f>IF('2علوم تجريبة 2'!B9:C9="","",'2علوم تجريبة 2'!B9:C9)</f>
        <v>بن دادة محمد اكرم</v>
      </c>
      <c r="C10" s="175"/>
      <c r="D10" s="113" t="str">
        <f>IF('2علوم تجريبة 2'!D9="","",'2علوم تجريبة 2'!D9)</f>
        <v/>
      </c>
      <c r="E10" s="113" t="str">
        <f>IF('2علوم تجريبة 2'!E9="","",'2علوم تجريبة 2'!E9)</f>
        <v/>
      </c>
      <c r="F10" s="113" t="str">
        <f>IF('2علوم تجريبة 2'!F9="","",'2علوم تجريبة 2'!F9)</f>
        <v/>
      </c>
      <c r="G10" s="113" t="str">
        <f>IF('2علوم تجريبة 2'!G9="","",'2علوم تجريبة 2'!G9*2)</f>
        <v/>
      </c>
      <c r="H10" s="113" t="str">
        <f t="shared" si="0"/>
        <v/>
      </c>
      <c r="I10" s="77">
        <f>IF('2 علوم تجريبية 1'!$K$1="","",'2 علوم تجريبية 1'!$K$1)</f>
        <v>2</v>
      </c>
      <c r="J10" s="70" t="str">
        <f t="shared" si="1"/>
        <v/>
      </c>
      <c r="K10" s="188" t="str">
        <f t="shared" si="2"/>
        <v/>
      </c>
      <c r="L10" s="188"/>
      <c r="M10" s="63"/>
      <c r="N10" s="64"/>
      <c r="O10" s="59"/>
      <c r="P10" s="59"/>
    </row>
    <row r="11" spans="1:16" ht="21" thickBot="1" x14ac:dyDescent="0.3">
      <c r="A11" s="112">
        <f>IF('2علوم تجريبة 2'!A10="","",'2علوم تجريبة 2'!A10)</f>
        <v>7</v>
      </c>
      <c r="B11" s="174" t="str">
        <f>IF('2علوم تجريبة 2'!B10:C10="","",'2علوم تجريبة 2'!B10:C10)</f>
        <v>بن صابرو محمد</v>
      </c>
      <c r="C11" s="175"/>
      <c r="D11" s="113" t="str">
        <f>IF('2علوم تجريبة 2'!D10="","",'2علوم تجريبة 2'!D10)</f>
        <v/>
      </c>
      <c r="E11" s="113" t="str">
        <f>IF('2علوم تجريبة 2'!E10="","",'2علوم تجريبة 2'!E10)</f>
        <v/>
      </c>
      <c r="F11" s="113" t="str">
        <f>IF('2علوم تجريبة 2'!F10="","",'2علوم تجريبة 2'!F10)</f>
        <v/>
      </c>
      <c r="G11" s="113" t="str">
        <f>IF('2علوم تجريبة 2'!G10="","",'2علوم تجريبة 2'!G10*2)</f>
        <v/>
      </c>
      <c r="H11" s="113" t="str">
        <f t="shared" si="0"/>
        <v/>
      </c>
      <c r="I11" s="77">
        <f>IF('2 علوم تجريبية 1'!$K$1="","",'2 علوم تجريبية 1'!$K$1)</f>
        <v>2</v>
      </c>
      <c r="J11" s="70" t="str">
        <f t="shared" si="1"/>
        <v/>
      </c>
      <c r="K11" s="188" t="str">
        <f t="shared" si="2"/>
        <v/>
      </c>
      <c r="L11" s="188"/>
      <c r="M11" s="63"/>
      <c r="N11" s="64"/>
      <c r="O11" s="59"/>
      <c r="P11" s="59"/>
    </row>
    <row r="12" spans="1:16" ht="21" thickBot="1" x14ac:dyDescent="0.3">
      <c r="A12" s="112">
        <f>IF('2علوم تجريبة 2'!A11="","",'2علوم تجريبة 2'!A11)</f>
        <v>8</v>
      </c>
      <c r="B12" s="174" t="str">
        <f>IF('2علوم تجريبة 2'!B11:C11="","",'2علوم تجريبة 2'!B11:C11)</f>
        <v>بن عامر أسامة</v>
      </c>
      <c r="C12" s="175"/>
      <c r="D12" s="113" t="str">
        <f>IF('2علوم تجريبة 2'!D11="","",'2علوم تجريبة 2'!D11)</f>
        <v/>
      </c>
      <c r="E12" s="113" t="str">
        <f>IF('2علوم تجريبة 2'!E11="","",'2علوم تجريبة 2'!E11)</f>
        <v/>
      </c>
      <c r="F12" s="113" t="str">
        <f>IF('2علوم تجريبة 2'!F11="","",'2علوم تجريبة 2'!F11)</f>
        <v/>
      </c>
      <c r="G12" s="113" t="str">
        <f>IF('2علوم تجريبة 2'!G11="","",'2علوم تجريبة 2'!G11*2)</f>
        <v/>
      </c>
      <c r="H12" s="113" t="str">
        <f t="shared" si="0"/>
        <v/>
      </c>
      <c r="I12" s="77">
        <f>IF('2 علوم تجريبية 1'!$K$1="","",'2 علوم تجريبية 1'!$K$1)</f>
        <v>2</v>
      </c>
      <c r="J12" s="70" t="str">
        <f t="shared" si="1"/>
        <v/>
      </c>
      <c r="K12" s="188" t="str">
        <f t="shared" si="2"/>
        <v/>
      </c>
      <c r="L12" s="188"/>
      <c r="M12" s="63"/>
      <c r="N12" s="64"/>
      <c r="O12" s="59"/>
      <c r="P12" s="59"/>
    </row>
    <row r="13" spans="1:16" ht="21" thickBot="1" x14ac:dyDescent="0.3">
      <c r="A13" s="112">
        <f>IF('2علوم تجريبة 2'!A12="","",'2علوم تجريبة 2'!A12)</f>
        <v>9</v>
      </c>
      <c r="B13" s="174" t="str">
        <f>IF('2علوم تجريبة 2'!B12:C12="","",'2علوم تجريبة 2'!B12:C12)</f>
        <v>بن مجاهد هند</v>
      </c>
      <c r="C13" s="175"/>
      <c r="D13" s="113" t="str">
        <f>IF('2علوم تجريبة 2'!D12="","",'2علوم تجريبة 2'!D12)</f>
        <v/>
      </c>
      <c r="E13" s="113" t="str">
        <f>IF('2علوم تجريبة 2'!E12="","",'2علوم تجريبة 2'!E12)</f>
        <v/>
      </c>
      <c r="F13" s="113" t="str">
        <f>IF('2علوم تجريبة 2'!F12="","",'2علوم تجريبة 2'!F12)</f>
        <v/>
      </c>
      <c r="G13" s="113" t="str">
        <f>IF('2علوم تجريبة 2'!G12="","",'2علوم تجريبة 2'!G12*2)</f>
        <v/>
      </c>
      <c r="H13" s="113" t="str">
        <f t="shared" si="0"/>
        <v/>
      </c>
      <c r="I13" s="77">
        <f>IF('2 علوم تجريبية 1'!$K$1="","",'2 علوم تجريبية 1'!$K$1)</f>
        <v>2</v>
      </c>
      <c r="J13" s="70" t="str">
        <f t="shared" si="1"/>
        <v/>
      </c>
      <c r="K13" s="188" t="str">
        <f t="shared" si="2"/>
        <v/>
      </c>
      <c r="L13" s="188"/>
      <c r="M13" s="63"/>
      <c r="N13" s="64"/>
      <c r="O13" s="59"/>
      <c r="P13" s="59"/>
    </row>
    <row r="14" spans="1:16" ht="21" thickBot="1" x14ac:dyDescent="0.3">
      <c r="A14" s="112">
        <f>IF('2علوم تجريبة 2'!A13="","",'2علوم تجريبة 2'!A13)</f>
        <v>10</v>
      </c>
      <c r="B14" s="174" t="str">
        <f>IF('2علوم تجريبة 2'!B13:C13="","",'2علوم تجريبة 2'!B13:C13)</f>
        <v>بن معطي الحاج محمد</v>
      </c>
      <c r="C14" s="175"/>
      <c r="D14" s="113" t="str">
        <f>IF('2علوم تجريبة 2'!D13="","",'2علوم تجريبة 2'!D13)</f>
        <v/>
      </c>
      <c r="E14" s="113" t="str">
        <f>IF('2علوم تجريبة 2'!E13="","",'2علوم تجريبة 2'!E13)</f>
        <v/>
      </c>
      <c r="F14" s="113" t="str">
        <f>IF('2علوم تجريبة 2'!F13="","",'2علوم تجريبة 2'!F13)</f>
        <v/>
      </c>
      <c r="G14" s="113" t="str">
        <f>IF('2علوم تجريبة 2'!G13="","",'2علوم تجريبة 2'!G13*2)</f>
        <v/>
      </c>
      <c r="H14" s="113" t="str">
        <f t="shared" si="0"/>
        <v/>
      </c>
      <c r="I14" s="77">
        <f>IF('2 علوم تجريبية 1'!$K$1="","",'2 علوم تجريبية 1'!$K$1)</f>
        <v>2</v>
      </c>
      <c r="J14" s="70" t="str">
        <f t="shared" si="1"/>
        <v/>
      </c>
      <c r="K14" s="188" t="str">
        <f t="shared" si="2"/>
        <v/>
      </c>
      <c r="L14" s="188"/>
      <c r="M14" s="63"/>
      <c r="N14" s="64"/>
      <c r="O14" s="59"/>
      <c r="P14" s="59"/>
    </row>
    <row r="15" spans="1:16" ht="21" thickBot="1" x14ac:dyDescent="0.3">
      <c r="A15" s="112">
        <f>IF('2علوم تجريبة 2'!A14="","",'2علوم تجريبة 2'!A14)</f>
        <v>11</v>
      </c>
      <c r="B15" s="174" t="str">
        <f>IF('2علوم تجريبة 2'!B14:C14="","",'2علوم تجريبة 2'!B14:C14)</f>
        <v>بوشيخي أحمد</v>
      </c>
      <c r="C15" s="175"/>
      <c r="D15" s="113" t="str">
        <f>IF('2علوم تجريبة 2'!D14="","",'2علوم تجريبة 2'!D14)</f>
        <v/>
      </c>
      <c r="E15" s="113" t="str">
        <f>IF('2علوم تجريبة 2'!E14="","",'2علوم تجريبة 2'!E14)</f>
        <v/>
      </c>
      <c r="F15" s="113" t="str">
        <f>IF('2علوم تجريبة 2'!F14="","",'2علوم تجريبة 2'!F14)</f>
        <v/>
      </c>
      <c r="G15" s="113" t="str">
        <f>IF('2علوم تجريبة 2'!G14="","",'2علوم تجريبة 2'!G14*2)</f>
        <v/>
      </c>
      <c r="H15" s="113" t="str">
        <f t="shared" si="0"/>
        <v/>
      </c>
      <c r="I15" s="77">
        <f>IF('2 علوم تجريبية 1'!$K$1="","",'2 علوم تجريبية 1'!$K$1)</f>
        <v>2</v>
      </c>
      <c r="J15" s="70" t="str">
        <f t="shared" si="1"/>
        <v/>
      </c>
      <c r="K15" s="188" t="str">
        <f t="shared" si="2"/>
        <v/>
      </c>
      <c r="L15" s="188"/>
      <c r="M15" s="63"/>
      <c r="N15" s="64"/>
      <c r="O15" s="59"/>
      <c r="P15" s="59"/>
    </row>
    <row r="16" spans="1:16" ht="21" thickBot="1" x14ac:dyDescent="0.3">
      <c r="A16" s="112">
        <f>IF('2علوم تجريبة 2'!A15="","",'2علوم تجريبة 2'!A15)</f>
        <v>12</v>
      </c>
      <c r="B16" s="174" t="str">
        <f>IF('2علوم تجريبة 2'!B15:C15="","",'2علوم تجريبة 2'!B15:C15)</f>
        <v>تارقي عبد الفتاح</v>
      </c>
      <c r="C16" s="175"/>
      <c r="D16" s="113" t="str">
        <f>IF('2علوم تجريبة 2'!D15="","",'2علوم تجريبة 2'!D15)</f>
        <v/>
      </c>
      <c r="E16" s="113" t="str">
        <f>IF('2علوم تجريبة 2'!E15="","",'2علوم تجريبة 2'!E15)</f>
        <v/>
      </c>
      <c r="F16" s="113" t="str">
        <f>IF('2علوم تجريبة 2'!F15="","",'2علوم تجريبة 2'!F15)</f>
        <v/>
      </c>
      <c r="G16" s="113" t="str">
        <f>IF('2علوم تجريبة 2'!G15="","",'2علوم تجريبة 2'!G15*2)</f>
        <v/>
      </c>
      <c r="H16" s="113" t="str">
        <f t="shared" si="0"/>
        <v/>
      </c>
      <c r="I16" s="77">
        <f>IF('2 علوم تجريبية 1'!$K$1="","",'2 علوم تجريبية 1'!$K$1)</f>
        <v>2</v>
      </c>
      <c r="J16" s="70" t="str">
        <f t="shared" si="1"/>
        <v/>
      </c>
      <c r="K16" s="188" t="str">
        <f t="shared" si="2"/>
        <v/>
      </c>
      <c r="L16" s="188"/>
      <c r="M16" s="63"/>
      <c r="N16" s="64"/>
      <c r="O16" s="59"/>
      <c r="P16" s="59"/>
    </row>
    <row r="17" spans="1:16" ht="21" thickBot="1" x14ac:dyDescent="0.3">
      <c r="A17" s="112">
        <f>IF('2علوم تجريبة 2'!A16="","",'2علوم تجريبة 2'!A16)</f>
        <v>13</v>
      </c>
      <c r="B17" s="174" t="str">
        <f>IF('2علوم تجريبة 2'!B16:C16="","",'2علوم تجريبة 2'!B16:C16)</f>
        <v>توجي ندى شرين سهام  1</v>
      </c>
      <c r="C17" s="175"/>
      <c r="D17" s="113" t="str">
        <f>IF('2علوم تجريبة 2'!D16="","",'2علوم تجريبة 2'!D16)</f>
        <v/>
      </c>
      <c r="E17" s="113" t="str">
        <f>IF('2علوم تجريبة 2'!E16="","",'2علوم تجريبة 2'!E16)</f>
        <v/>
      </c>
      <c r="F17" s="113" t="str">
        <f>IF('2علوم تجريبة 2'!F16="","",'2علوم تجريبة 2'!F16)</f>
        <v/>
      </c>
      <c r="G17" s="113" t="str">
        <f>IF('2علوم تجريبة 2'!G16="","",'2علوم تجريبة 2'!G16*2)</f>
        <v/>
      </c>
      <c r="H17" s="113" t="str">
        <f t="shared" si="0"/>
        <v/>
      </c>
      <c r="I17" s="77">
        <f>IF('2 علوم تجريبية 1'!$K$1="","",'2 علوم تجريبية 1'!$K$1)</f>
        <v>2</v>
      </c>
      <c r="J17" s="70" t="str">
        <f t="shared" si="1"/>
        <v/>
      </c>
      <c r="K17" s="188" t="str">
        <f t="shared" si="2"/>
        <v/>
      </c>
      <c r="L17" s="188"/>
      <c r="M17" s="63"/>
      <c r="N17" s="64"/>
      <c r="O17" s="59"/>
      <c r="P17" s="59"/>
    </row>
    <row r="18" spans="1:16" ht="21" thickBot="1" x14ac:dyDescent="0.3">
      <c r="A18" s="112">
        <f>IF('2علوم تجريبة 2'!A17="","",'2علوم تجريبة 2'!A17)</f>
        <v>14</v>
      </c>
      <c r="B18" s="174" t="str">
        <f>IF('2علوم تجريبة 2'!B17:C17="","",'2علوم تجريبة 2'!B17:C17)</f>
        <v>جطني عادل</v>
      </c>
      <c r="C18" s="175"/>
      <c r="D18" s="113" t="str">
        <f>IF('2علوم تجريبة 2'!D17="","",'2علوم تجريبة 2'!D17)</f>
        <v/>
      </c>
      <c r="E18" s="113" t="str">
        <f>IF('2علوم تجريبة 2'!E17="","",'2علوم تجريبة 2'!E17)</f>
        <v/>
      </c>
      <c r="F18" s="113" t="str">
        <f>IF('2علوم تجريبة 2'!F17="","",'2علوم تجريبة 2'!F17)</f>
        <v/>
      </c>
      <c r="G18" s="113" t="str">
        <f>IF('2علوم تجريبة 2'!G17="","",'2علوم تجريبة 2'!G17*2)</f>
        <v/>
      </c>
      <c r="H18" s="113" t="str">
        <f t="shared" si="0"/>
        <v/>
      </c>
      <c r="I18" s="77">
        <f>IF('2 علوم تجريبية 1'!$K$1="","",'2 علوم تجريبية 1'!$K$1)</f>
        <v>2</v>
      </c>
      <c r="J18" s="70" t="str">
        <f t="shared" si="1"/>
        <v/>
      </c>
      <c r="K18" s="188" t="str">
        <f t="shared" si="2"/>
        <v/>
      </c>
      <c r="L18" s="188"/>
      <c r="M18" s="63"/>
      <c r="N18" s="64"/>
      <c r="O18" s="59"/>
      <c r="P18" s="59"/>
    </row>
    <row r="19" spans="1:16" ht="21" thickBot="1" x14ac:dyDescent="0.3">
      <c r="A19" s="112">
        <f>IF('2علوم تجريبة 2'!A18="","",'2علوم تجريبة 2'!A18)</f>
        <v>15</v>
      </c>
      <c r="B19" s="174" t="str">
        <f>IF('2علوم تجريبة 2'!B18:C18="","",'2علوم تجريبة 2'!B18:C18)</f>
        <v>جلمودي آدم</v>
      </c>
      <c r="C19" s="175"/>
      <c r="D19" s="113" t="str">
        <f>IF('2علوم تجريبة 2'!D18="","",'2علوم تجريبة 2'!D18)</f>
        <v/>
      </c>
      <c r="E19" s="113" t="str">
        <f>IF('2علوم تجريبة 2'!E18="","",'2علوم تجريبة 2'!E18)</f>
        <v/>
      </c>
      <c r="F19" s="113" t="str">
        <f>IF('2علوم تجريبة 2'!F18="","",'2علوم تجريبة 2'!F18)</f>
        <v/>
      </c>
      <c r="G19" s="113" t="str">
        <f>IF('2علوم تجريبة 2'!G18="","",'2علوم تجريبة 2'!G18*2)</f>
        <v/>
      </c>
      <c r="H19" s="113" t="str">
        <f t="shared" si="0"/>
        <v/>
      </c>
      <c r="I19" s="77">
        <f>IF('2 علوم تجريبية 1'!$K$1="","",'2 علوم تجريبية 1'!$K$1)</f>
        <v>2</v>
      </c>
      <c r="J19" s="70" t="str">
        <f t="shared" si="1"/>
        <v/>
      </c>
      <c r="K19" s="188" t="str">
        <f t="shared" si="2"/>
        <v/>
      </c>
      <c r="L19" s="188"/>
      <c r="M19" s="63"/>
      <c r="N19" s="64"/>
      <c r="O19" s="59"/>
      <c r="P19" s="59"/>
    </row>
    <row r="20" spans="1:16" ht="21" thickBot="1" x14ac:dyDescent="0.3">
      <c r="A20" s="112">
        <f>IF('2علوم تجريبة 2'!A19="","",'2علوم تجريبة 2'!A19)</f>
        <v>16</v>
      </c>
      <c r="B20" s="174" t="str">
        <f>IF('2علوم تجريبة 2'!B19:C19="","",'2علوم تجريبة 2'!B19:C19)</f>
        <v>حكومي حنان</v>
      </c>
      <c r="C20" s="175"/>
      <c r="D20" s="113" t="str">
        <f>IF('2علوم تجريبة 2'!D19="","",'2علوم تجريبة 2'!D19)</f>
        <v/>
      </c>
      <c r="E20" s="113" t="str">
        <f>IF('2علوم تجريبة 2'!E19="","",'2علوم تجريبة 2'!E19)</f>
        <v/>
      </c>
      <c r="F20" s="113" t="str">
        <f>IF('2علوم تجريبة 2'!F19="","",'2علوم تجريبة 2'!F19)</f>
        <v/>
      </c>
      <c r="G20" s="113" t="str">
        <f>IF('2علوم تجريبة 2'!G19="","",'2علوم تجريبة 2'!G19*2)</f>
        <v/>
      </c>
      <c r="H20" s="113" t="str">
        <f t="shared" si="0"/>
        <v/>
      </c>
      <c r="I20" s="77">
        <f>IF('2 علوم تجريبية 1'!$K$1="","",'2 علوم تجريبية 1'!$K$1)</f>
        <v>2</v>
      </c>
      <c r="J20" s="70" t="str">
        <f t="shared" si="1"/>
        <v/>
      </c>
      <c r="K20" s="188" t="str">
        <f t="shared" si="2"/>
        <v/>
      </c>
      <c r="L20" s="188"/>
      <c r="M20" s="63"/>
      <c r="N20" s="64"/>
      <c r="O20" s="59"/>
      <c r="P20" s="59"/>
    </row>
    <row r="21" spans="1:16" ht="21" thickBot="1" x14ac:dyDescent="0.3">
      <c r="A21" s="112">
        <f>IF('2علوم تجريبة 2'!A20="","",'2علوم تجريبة 2'!A20)</f>
        <v>17</v>
      </c>
      <c r="B21" s="174" t="str">
        <f>IF('2علوم تجريبة 2'!B20:C20="","",'2علوم تجريبة 2'!B20:C20)</f>
        <v>حواص محمد عماد الدين</v>
      </c>
      <c r="C21" s="175"/>
      <c r="D21" s="113" t="str">
        <f>IF('2علوم تجريبة 2'!D20="","",'2علوم تجريبة 2'!D20)</f>
        <v/>
      </c>
      <c r="E21" s="113" t="str">
        <f>IF('2علوم تجريبة 2'!E20="","",'2علوم تجريبة 2'!E20)</f>
        <v/>
      </c>
      <c r="F21" s="113" t="str">
        <f>IF('2علوم تجريبة 2'!F20="","",'2علوم تجريبة 2'!F20)</f>
        <v/>
      </c>
      <c r="G21" s="113" t="str">
        <f>IF('2علوم تجريبة 2'!G20="","",'2علوم تجريبة 2'!G20*2)</f>
        <v/>
      </c>
      <c r="H21" s="113" t="str">
        <f t="shared" si="0"/>
        <v/>
      </c>
      <c r="I21" s="77">
        <f>IF('2 علوم تجريبية 1'!$K$1="","",'2 علوم تجريبية 1'!$K$1)</f>
        <v>2</v>
      </c>
      <c r="J21" s="70" t="str">
        <f t="shared" si="1"/>
        <v/>
      </c>
      <c r="K21" s="188" t="str">
        <f t="shared" si="2"/>
        <v/>
      </c>
      <c r="L21" s="188"/>
      <c r="M21" s="63"/>
      <c r="N21" s="64"/>
      <c r="O21" s="59"/>
      <c r="P21" s="59"/>
    </row>
    <row r="22" spans="1:16" ht="21" thickBot="1" x14ac:dyDescent="0.3">
      <c r="A22" s="112">
        <f>IF('2علوم تجريبة 2'!A21="","",'2علوم تجريبة 2'!A21)</f>
        <v>18</v>
      </c>
      <c r="B22" s="174" t="str">
        <f>IF('2علوم تجريبة 2'!B21:C21="","",'2علوم تجريبة 2'!B21:C21)</f>
        <v>خادر فيصل</v>
      </c>
      <c r="C22" s="175"/>
      <c r="D22" s="113" t="str">
        <f>IF('2علوم تجريبة 2'!D21="","",'2علوم تجريبة 2'!D21)</f>
        <v/>
      </c>
      <c r="E22" s="113" t="str">
        <f>IF('2علوم تجريبة 2'!E21="","",'2علوم تجريبة 2'!E21)</f>
        <v/>
      </c>
      <c r="F22" s="113" t="str">
        <f>IF('2علوم تجريبة 2'!F21="","",'2علوم تجريبة 2'!F21)</f>
        <v/>
      </c>
      <c r="G22" s="113" t="str">
        <f>IF('2علوم تجريبة 2'!G21="","",'2علوم تجريبة 2'!G21*2)</f>
        <v/>
      </c>
      <c r="H22" s="113" t="str">
        <f t="shared" si="0"/>
        <v/>
      </c>
      <c r="I22" s="77">
        <f>IF('2 علوم تجريبية 1'!$K$1="","",'2 علوم تجريبية 1'!$K$1)</f>
        <v>2</v>
      </c>
      <c r="J22" s="70" t="str">
        <f t="shared" si="1"/>
        <v/>
      </c>
      <c r="K22" s="188" t="str">
        <f t="shared" si="2"/>
        <v/>
      </c>
      <c r="L22" s="188"/>
      <c r="M22" s="63"/>
      <c r="N22" s="64"/>
      <c r="O22" s="59"/>
      <c r="P22" s="59"/>
    </row>
    <row r="23" spans="1:16" ht="21" thickBot="1" x14ac:dyDescent="0.3">
      <c r="A23" s="112">
        <f>IF('2علوم تجريبة 2'!A22="","",'2علوم تجريبة 2'!A22)</f>
        <v>19</v>
      </c>
      <c r="B23" s="174" t="str">
        <f>IF('2علوم تجريبة 2'!B22:C22="","",'2علوم تجريبة 2'!B22:C22)</f>
        <v>خليف فتحي</v>
      </c>
      <c r="C23" s="175"/>
      <c r="D23" s="113" t="str">
        <f>IF('2علوم تجريبة 2'!D22="","",'2علوم تجريبة 2'!D22)</f>
        <v/>
      </c>
      <c r="E23" s="113" t="str">
        <f>IF('2علوم تجريبة 2'!E22="","",'2علوم تجريبة 2'!E22)</f>
        <v/>
      </c>
      <c r="F23" s="113" t="str">
        <f>IF('2علوم تجريبة 2'!F22="","",'2علوم تجريبة 2'!F22)</f>
        <v/>
      </c>
      <c r="G23" s="113" t="str">
        <f>IF('2علوم تجريبة 2'!G22="","",'2علوم تجريبة 2'!G22*2)</f>
        <v/>
      </c>
      <c r="H23" s="113" t="str">
        <f t="shared" si="0"/>
        <v/>
      </c>
      <c r="I23" s="77">
        <f>IF('2 علوم تجريبية 1'!$K$1="","",'2 علوم تجريبية 1'!$K$1)</f>
        <v>2</v>
      </c>
      <c r="J23" s="70" t="str">
        <f t="shared" si="1"/>
        <v/>
      </c>
      <c r="K23" s="188" t="str">
        <f t="shared" si="2"/>
        <v/>
      </c>
      <c r="L23" s="188"/>
      <c r="M23" s="63"/>
      <c r="N23" s="64"/>
      <c r="O23" s="59"/>
      <c r="P23" s="59"/>
    </row>
    <row r="24" spans="1:16" ht="21" thickBot="1" x14ac:dyDescent="0.3">
      <c r="A24" s="112">
        <f>IF('2علوم تجريبة 2'!A23="","",'2علوم تجريبة 2'!A23)</f>
        <v>20</v>
      </c>
      <c r="B24" s="174" t="str">
        <f>IF('2علوم تجريبة 2'!B23:C23="","",'2علوم تجريبة 2'!B23:C23)</f>
        <v>دحماني محمد عبد الغاني</v>
      </c>
      <c r="C24" s="175"/>
      <c r="D24" s="113" t="str">
        <f>IF('2علوم تجريبة 2'!D23="","",'2علوم تجريبة 2'!D23)</f>
        <v/>
      </c>
      <c r="E24" s="113" t="str">
        <f>IF('2علوم تجريبة 2'!E23="","",'2علوم تجريبة 2'!E23)</f>
        <v/>
      </c>
      <c r="F24" s="113" t="str">
        <f>IF('2علوم تجريبة 2'!F23="","",'2علوم تجريبة 2'!F23)</f>
        <v/>
      </c>
      <c r="G24" s="113" t="str">
        <f>IF('2علوم تجريبة 2'!G23="","",'2علوم تجريبة 2'!G23*2)</f>
        <v/>
      </c>
      <c r="H24" s="113" t="str">
        <f t="shared" si="0"/>
        <v/>
      </c>
      <c r="I24" s="77">
        <f>IF('2 علوم تجريبية 1'!$K$1="","",'2 علوم تجريبية 1'!$K$1)</f>
        <v>2</v>
      </c>
      <c r="J24" s="70" t="str">
        <f t="shared" si="1"/>
        <v/>
      </c>
      <c r="K24" s="188" t="str">
        <f t="shared" si="2"/>
        <v/>
      </c>
      <c r="L24" s="188"/>
      <c r="M24" s="63"/>
      <c r="N24" s="64"/>
      <c r="O24" s="59"/>
      <c r="P24" s="59"/>
    </row>
    <row r="25" spans="1:16" ht="21" thickBot="1" x14ac:dyDescent="0.3">
      <c r="A25" s="112">
        <f>IF('2علوم تجريبة 2'!A24="","",'2علوم تجريبة 2'!A24)</f>
        <v>21</v>
      </c>
      <c r="B25" s="174" t="str">
        <f>IF('2علوم تجريبة 2'!B24:C24="","",'2علوم تجريبة 2'!B24:C24)</f>
        <v>زايد شيماء</v>
      </c>
      <c r="C25" s="175"/>
      <c r="D25" s="113" t="str">
        <f>IF('2علوم تجريبة 2'!D24="","",'2علوم تجريبة 2'!D24)</f>
        <v/>
      </c>
      <c r="E25" s="113" t="str">
        <f>IF('2علوم تجريبة 2'!E24="","",'2علوم تجريبة 2'!E24)</f>
        <v/>
      </c>
      <c r="F25" s="113" t="str">
        <f>IF('2علوم تجريبة 2'!F24="","",'2علوم تجريبة 2'!F24)</f>
        <v/>
      </c>
      <c r="G25" s="113" t="str">
        <f>IF('2علوم تجريبة 2'!G24="","",'2علوم تجريبة 2'!G24*2)</f>
        <v/>
      </c>
      <c r="H25" s="113" t="str">
        <f t="shared" si="0"/>
        <v/>
      </c>
      <c r="I25" s="77">
        <f>IF('2 علوم تجريبية 1'!$K$1="","",'2 علوم تجريبية 1'!$K$1)</f>
        <v>2</v>
      </c>
      <c r="J25" s="70" t="str">
        <f t="shared" si="1"/>
        <v/>
      </c>
      <c r="K25" s="188" t="str">
        <f t="shared" si="2"/>
        <v/>
      </c>
      <c r="L25" s="188"/>
      <c r="M25" s="63"/>
      <c r="N25" s="64"/>
      <c r="O25" s="59"/>
      <c r="P25" s="59"/>
    </row>
    <row r="26" spans="1:16" ht="21" thickBot="1" x14ac:dyDescent="0.3">
      <c r="A26" s="112">
        <f>IF('2علوم تجريبة 2'!A25="","",'2علوم تجريبة 2'!A25)</f>
        <v>22</v>
      </c>
      <c r="B26" s="174" t="str">
        <f>IF('2علوم تجريبة 2'!B25:C25="","",'2علوم تجريبة 2'!B25:C25)</f>
        <v>زكاري اسمهان</v>
      </c>
      <c r="C26" s="175"/>
      <c r="D26" s="113" t="str">
        <f>IF('2علوم تجريبة 2'!D25="","",'2علوم تجريبة 2'!D25)</f>
        <v/>
      </c>
      <c r="E26" s="113" t="str">
        <f>IF('2علوم تجريبة 2'!E25="","",'2علوم تجريبة 2'!E25)</f>
        <v/>
      </c>
      <c r="F26" s="113" t="str">
        <f>IF('2علوم تجريبة 2'!F25="","",'2علوم تجريبة 2'!F25)</f>
        <v/>
      </c>
      <c r="G26" s="113" t="str">
        <f>IF('2علوم تجريبة 2'!G25="","",'2علوم تجريبة 2'!G25*2)</f>
        <v/>
      </c>
      <c r="H26" s="113" t="str">
        <f t="shared" si="0"/>
        <v/>
      </c>
      <c r="I26" s="77">
        <f>IF('2 علوم تجريبية 1'!$K$1="","",'2 علوم تجريبية 1'!$K$1)</f>
        <v>2</v>
      </c>
      <c r="J26" s="70" t="str">
        <f t="shared" si="1"/>
        <v/>
      </c>
      <c r="K26" s="188" t="str">
        <f t="shared" si="2"/>
        <v/>
      </c>
      <c r="L26" s="188"/>
      <c r="M26" s="63"/>
      <c r="N26" s="64"/>
      <c r="O26" s="59"/>
      <c r="P26" s="59"/>
    </row>
    <row r="27" spans="1:16" ht="21" thickBot="1" x14ac:dyDescent="0.3">
      <c r="A27" s="112">
        <f>IF('2علوم تجريبة 2'!A26="","",'2علوم تجريبة 2'!A26)</f>
        <v>23</v>
      </c>
      <c r="B27" s="174" t="str">
        <f>IF('2علوم تجريبة 2'!B26:C26="","",'2علوم تجريبة 2'!B26:C26)</f>
        <v>سيرات فؤاد</v>
      </c>
      <c r="C27" s="175"/>
      <c r="D27" s="113" t="str">
        <f>IF('2علوم تجريبة 2'!D26="","",'2علوم تجريبة 2'!D26)</f>
        <v/>
      </c>
      <c r="E27" s="113" t="str">
        <f>IF('2علوم تجريبة 2'!E26="","",'2علوم تجريبة 2'!E26)</f>
        <v/>
      </c>
      <c r="F27" s="113" t="str">
        <f>IF('2علوم تجريبة 2'!F26="","",'2علوم تجريبة 2'!F26)</f>
        <v/>
      </c>
      <c r="G27" s="113" t="str">
        <f>IF('2علوم تجريبة 2'!G26="","",'2علوم تجريبة 2'!G26*2)</f>
        <v/>
      </c>
      <c r="H27" s="113" t="str">
        <f t="shared" si="0"/>
        <v/>
      </c>
      <c r="I27" s="77">
        <f>IF('2 علوم تجريبية 1'!$K$1="","",'2 علوم تجريبية 1'!$K$1)</f>
        <v>2</v>
      </c>
      <c r="J27" s="70" t="str">
        <f t="shared" si="1"/>
        <v/>
      </c>
      <c r="K27" s="188" t="str">
        <f t="shared" si="2"/>
        <v/>
      </c>
      <c r="L27" s="188"/>
      <c r="M27" s="63"/>
      <c r="N27" s="64"/>
      <c r="O27" s="59"/>
      <c r="P27" s="59"/>
    </row>
    <row r="28" spans="1:16" ht="21" thickBot="1" x14ac:dyDescent="0.3">
      <c r="A28" s="112">
        <f>IF('2علوم تجريبة 2'!A27="","",'2علوم تجريبة 2'!A27)</f>
        <v>24</v>
      </c>
      <c r="B28" s="174" t="str">
        <f>IF('2علوم تجريبة 2'!B27:C27="","",'2علوم تجريبة 2'!B27:C27)</f>
        <v>شيحة خولة</v>
      </c>
      <c r="C28" s="175"/>
      <c r="D28" s="113" t="str">
        <f>IF('2علوم تجريبة 2'!D27="","",'2علوم تجريبة 2'!D27)</f>
        <v/>
      </c>
      <c r="E28" s="113" t="str">
        <f>IF('2علوم تجريبة 2'!E27="","",'2علوم تجريبة 2'!E27)</f>
        <v/>
      </c>
      <c r="F28" s="113" t="str">
        <f>IF('2علوم تجريبة 2'!F27="","",'2علوم تجريبة 2'!F27)</f>
        <v/>
      </c>
      <c r="G28" s="113" t="str">
        <f>IF('2علوم تجريبة 2'!G27="","",'2علوم تجريبة 2'!G27*2)</f>
        <v/>
      </c>
      <c r="H28" s="113" t="str">
        <f t="shared" si="0"/>
        <v/>
      </c>
      <c r="I28" s="77">
        <f>IF('2 علوم تجريبية 1'!$K$1="","",'2 علوم تجريبية 1'!$K$1)</f>
        <v>2</v>
      </c>
      <c r="J28" s="70" t="str">
        <f t="shared" si="1"/>
        <v/>
      </c>
      <c r="K28" s="188" t="str">
        <f t="shared" si="2"/>
        <v/>
      </c>
      <c r="L28" s="188"/>
      <c r="M28" s="63"/>
      <c r="N28" s="64"/>
      <c r="O28" s="59"/>
      <c r="P28" s="59"/>
    </row>
    <row r="29" spans="1:16" ht="21" thickBot="1" x14ac:dyDescent="0.3">
      <c r="A29" s="112">
        <f>IF('2علوم تجريبة 2'!A28="","",'2علوم تجريبة 2'!A28)</f>
        <v>25</v>
      </c>
      <c r="B29" s="174" t="str">
        <f>IF('2علوم تجريبة 2'!B28:C28="","",'2علوم تجريبة 2'!B28:C28)</f>
        <v>صباح دلال</v>
      </c>
      <c r="C29" s="175"/>
      <c r="D29" s="113" t="str">
        <f>IF('2علوم تجريبة 2'!D28="","",'2علوم تجريبة 2'!D28)</f>
        <v/>
      </c>
      <c r="E29" s="113" t="str">
        <f>IF('2علوم تجريبة 2'!E28="","",'2علوم تجريبة 2'!E28)</f>
        <v/>
      </c>
      <c r="F29" s="113" t="str">
        <f>IF('2علوم تجريبة 2'!F28="","",'2علوم تجريبة 2'!F28)</f>
        <v/>
      </c>
      <c r="G29" s="113" t="str">
        <f>IF('2علوم تجريبة 2'!G28="","",'2علوم تجريبة 2'!G28*2)</f>
        <v/>
      </c>
      <c r="H29" s="113" t="str">
        <f t="shared" si="0"/>
        <v/>
      </c>
      <c r="I29" s="77">
        <f>IF('2 علوم تجريبية 1'!$K$1="","",'2 علوم تجريبية 1'!$K$1)</f>
        <v>2</v>
      </c>
      <c r="J29" s="70" t="str">
        <f t="shared" si="1"/>
        <v/>
      </c>
      <c r="K29" s="188" t="str">
        <f t="shared" si="2"/>
        <v/>
      </c>
      <c r="L29" s="188"/>
      <c r="M29" s="63"/>
      <c r="N29" s="64"/>
      <c r="O29" s="59"/>
      <c r="P29" s="59"/>
    </row>
    <row r="30" spans="1:16" ht="21" thickBot="1" x14ac:dyDescent="0.3">
      <c r="A30" s="112">
        <f>IF('2علوم تجريبة 2'!A29="","",'2علوم تجريبة 2'!A29)</f>
        <v>26</v>
      </c>
      <c r="B30" s="174" t="str">
        <f>IF('2علوم تجريبة 2'!B29:C29="","",'2علوم تجريبة 2'!B29:C29)</f>
        <v>عبيد حياة</v>
      </c>
      <c r="C30" s="175"/>
      <c r="D30" s="113" t="str">
        <f>IF('2علوم تجريبة 2'!D29="","",'2علوم تجريبة 2'!D29)</f>
        <v/>
      </c>
      <c r="E30" s="113" t="str">
        <f>IF('2علوم تجريبة 2'!E29="","",'2علوم تجريبة 2'!E29)</f>
        <v/>
      </c>
      <c r="F30" s="113" t="str">
        <f>IF('2علوم تجريبة 2'!F29="","",'2علوم تجريبة 2'!F29)</f>
        <v/>
      </c>
      <c r="G30" s="113" t="str">
        <f>IF('2علوم تجريبة 2'!G29="","",'2علوم تجريبة 2'!G29*2)</f>
        <v/>
      </c>
      <c r="H30" s="113" t="str">
        <f t="shared" si="0"/>
        <v/>
      </c>
      <c r="I30" s="77">
        <f>IF('2 علوم تجريبية 1'!$K$1="","",'2 علوم تجريبية 1'!$K$1)</f>
        <v>2</v>
      </c>
      <c r="J30" s="70" t="str">
        <f t="shared" si="1"/>
        <v/>
      </c>
      <c r="K30" s="188" t="str">
        <f t="shared" si="2"/>
        <v/>
      </c>
      <c r="L30" s="188"/>
      <c r="M30" s="63"/>
      <c r="N30" s="64"/>
      <c r="O30" s="59"/>
      <c r="P30" s="59"/>
    </row>
    <row r="31" spans="1:16" ht="21" thickBot="1" x14ac:dyDescent="0.3">
      <c r="A31" s="112">
        <f>IF('2علوم تجريبة 2'!A30="","",'2علوم تجريبة 2'!A30)</f>
        <v>27</v>
      </c>
      <c r="B31" s="174" t="str">
        <f>IF('2علوم تجريبة 2'!B30:C30="","",'2علوم تجريبة 2'!B30:C30)</f>
        <v>قاسمي رحمة</v>
      </c>
      <c r="C31" s="175"/>
      <c r="D31" s="113" t="str">
        <f>IF('2علوم تجريبة 2'!D30="","",'2علوم تجريبة 2'!D30)</f>
        <v/>
      </c>
      <c r="E31" s="113" t="str">
        <f>IF('2علوم تجريبة 2'!E30="","",'2علوم تجريبة 2'!E30)</f>
        <v/>
      </c>
      <c r="F31" s="113" t="str">
        <f>IF('2علوم تجريبة 2'!F30="","",'2علوم تجريبة 2'!F30)</f>
        <v/>
      </c>
      <c r="G31" s="113" t="str">
        <f>IF('2علوم تجريبة 2'!G30="","",'2علوم تجريبة 2'!G30*2)</f>
        <v/>
      </c>
      <c r="H31" s="113" t="str">
        <f t="shared" si="0"/>
        <v/>
      </c>
      <c r="I31" s="77">
        <f>IF('2 علوم تجريبية 1'!$K$1="","",'2 علوم تجريبية 1'!$K$1)</f>
        <v>2</v>
      </c>
      <c r="J31" s="70" t="str">
        <f t="shared" si="1"/>
        <v/>
      </c>
      <c r="K31" s="188" t="str">
        <f t="shared" si="2"/>
        <v/>
      </c>
      <c r="L31" s="188"/>
      <c r="M31" s="63"/>
      <c r="N31" s="64"/>
      <c r="O31" s="59"/>
      <c r="P31" s="59"/>
    </row>
    <row r="32" spans="1:16" ht="21" thickBot="1" x14ac:dyDescent="0.3">
      <c r="A32" s="112">
        <f>IF('2علوم تجريبة 2'!A31="","",'2علوم تجريبة 2'!A31)</f>
        <v>28</v>
      </c>
      <c r="B32" s="174" t="str">
        <f>IF('2علوم تجريبة 2'!B31:C31="","",'2علوم تجريبة 2'!B31:C31)</f>
        <v>قدير انفال</v>
      </c>
      <c r="C32" s="175"/>
      <c r="D32" s="113" t="str">
        <f>IF('2علوم تجريبة 2'!D31="","",'2علوم تجريبة 2'!D31)</f>
        <v/>
      </c>
      <c r="E32" s="113" t="str">
        <f>IF('2علوم تجريبة 2'!E31="","",'2علوم تجريبة 2'!E31)</f>
        <v/>
      </c>
      <c r="F32" s="113" t="str">
        <f>IF('2علوم تجريبة 2'!F31="","",'2علوم تجريبة 2'!F31)</f>
        <v/>
      </c>
      <c r="G32" s="113" t="str">
        <f>IF('2علوم تجريبة 2'!G31="","",'2علوم تجريبة 2'!G31*2)</f>
        <v/>
      </c>
      <c r="H32" s="113" t="str">
        <f t="shared" si="0"/>
        <v/>
      </c>
      <c r="I32" s="77">
        <f>IF('2 علوم تجريبية 1'!$K$1="","",'2 علوم تجريبية 1'!$K$1)</f>
        <v>2</v>
      </c>
      <c r="J32" s="70" t="str">
        <f t="shared" si="1"/>
        <v/>
      </c>
      <c r="K32" s="188" t="str">
        <f t="shared" si="2"/>
        <v/>
      </c>
      <c r="L32" s="188"/>
      <c r="M32" s="63"/>
      <c r="N32" s="64"/>
      <c r="O32" s="59"/>
      <c r="P32" s="59"/>
    </row>
    <row r="33" spans="1:16" ht="21" thickBot="1" x14ac:dyDescent="0.3">
      <c r="A33" s="112">
        <f>IF('2علوم تجريبة 2'!A32="","",'2علوم تجريبة 2'!A32)</f>
        <v>29</v>
      </c>
      <c r="B33" s="174" t="str">
        <f>IF('2علوم تجريبة 2'!B32:C32="","",'2علوم تجريبة 2'!B32:C32)</f>
        <v>لغزال عبد المجيد</v>
      </c>
      <c r="C33" s="175"/>
      <c r="D33" s="113" t="str">
        <f>IF('2علوم تجريبة 2'!D32="","",'2علوم تجريبة 2'!D32)</f>
        <v/>
      </c>
      <c r="E33" s="113" t="str">
        <f>IF('2علوم تجريبة 2'!E32="","",'2علوم تجريبة 2'!E32)</f>
        <v/>
      </c>
      <c r="F33" s="113" t="str">
        <f>IF('2علوم تجريبة 2'!F32="","",'2علوم تجريبة 2'!F32)</f>
        <v/>
      </c>
      <c r="G33" s="113" t="str">
        <f>IF('2علوم تجريبة 2'!G32="","",'2علوم تجريبة 2'!G32*2)</f>
        <v/>
      </c>
      <c r="H33" s="113" t="str">
        <f t="shared" si="0"/>
        <v/>
      </c>
      <c r="I33" s="77">
        <f>IF('2 علوم تجريبية 1'!$K$1="","",'2 علوم تجريبية 1'!$K$1)</f>
        <v>2</v>
      </c>
      <c r="J33" s="70" t="str">
        <f t="shared" si="1"/>
        <v/>
      </c>
      <c r="K33" s="188" t="str">
        <f t="shared" si="2"/>
        <v/>
      </c>
      <c r="L33" s="188"/>
      <c r="M33" s="63"/>
      <c r="N33" s="64"/>
      <c r="O33" s="59"/>
      <c r="P33" s="59"/>
    </row>
    <row r="34" spans="1:16" ht="21" thickBot="1" x14ac:dyDescent="0.3">
      <c r="A34" s="112">
        <f>IF('2علوم تجريبة 2'!A33="","",'2علوم تجريبة 2'!A33)</f>
        <v>30</v>
      </c>
      <c r="B34" s="174" t="str">
        <f>IF('2علوم تجريبة 2'!B33:C33="","",'2علوم تجريبة 2'!B33:C33)</f>
        <v>محجوب عبد الجليل</v>
      </c>
      <c r="C34" s="175"/>
      <c r="D34" s="113" t="str">
        <f>IF('2علوم تجريبة 2'!D33="","",'2علوم تجريبة 2'!D33)</f>
        <v/>
      </c>
      <c r="E34" s="113" t="str">
        <f>IF('2علوم تجريبة 2'!E33="","",'2علوم تجريبة 2'!E33)</f>
        <v/>
      </c>
      <c r="F34" s="113" t="str">
        <f>IF('2علوم تجريبة 2'!F33="","",'2علوم تجريبة 2'!F33)</f>
        <v/>
      </c>
      <c r="G34" s="113" t="str">
        <f>IF('2علوم تجريبة 2'!G33="","",'2علوم تجريبة 2'!G33*2)</f>
        <v/>
      </c>
      <c r="H34" s="113" t="str">
        <f t="shared" si="0"/>
        <v/>
      </c>
      <c r="I34" s="77">
        <f>IF('2 علوم تجريبية 1'!$K$1="","",'2 علوم تجريبية 1'!$K$1)</f>
        <v>2</v>
      </c>
      <c r="J34" s="70" t="str">
        <f t="shared" si="1"/>
        <v/>
      </c>
      <c r="K34" s="188" t="str">
        <f t="shared" si="2"/>
        <v/>
      </c>
      <c r="L34" s="188"/>
      <c r="M34" s="63"/>
      <c r="N34" s="64"/>
      <c r="O34" s="59"/>
      <c r="P34" s="59"/>
    </row>
    <row r="35" spans="1:16" ht="21" thickBot="1" x14ac:dyDescent="0.3">
      <c r="A35" s="112">
        <f>IF('2علوم تجريبة 2'!A34="","",'2علوم تجريبة 2'!A34)</f>
        <v>31</v>
      </c>
      <c r="B35" s="174" t="str">
        <f>IF('2علوم تجريبة 2'!B34:C34="","",'2علوم تجريبة 2'!B34:C34)</f>
        <v>معراج أمينة</v>
      </c>
      <c r="C35" s="175"/>
      <c r="D35" s="113" t="str">
        <f>IF('2 علوم تجريبية 1'!D34="","",'2 علوم تجريبية 1'!D34)</f>
        <v/>
      </c>
      <c r="E35" s="113" t="str">
        <f>IF('2 علوم تجريبية 1'!E34="","",'2 علوم تجريبية 1'!E34)</f>
        <v/>
      </c>
      <c r="F35" s="113" t="str">
        <f>IF('2 علوم تجريبية 1'!F34="","",'2 علوم تجريبية 1'!F34)</f>
        <v/>
      </c>
      <c r="G35" s="113" t="str">
        <f>IF('2 علوم تجريبية 1'!G34="","",'2 علوم تجريبية 1'!G34*2)</f>
        <v/>
      </c>
      <c r="H35" s="113" t="str">
        <f t="shared" si="0"/>
        <v/>
      </c>
      <c r="I35" s="77">
        <f>IF('2 علوم تجريبية 1'!$K$1="","",'2 علوم تجريبية 1'!$K$1)</f>
        <v>2</v>
      </c>
      <c r="J35" s="70" t="str">
        <f t="shared" si="1"/>
        <v/>
      </c>
      <c r="K35" s="188" t="str">
        <f t="shared" si="2"/>
        <v/>
      </c>
      <c r="L35" s="188"/>
      <c r="M35" s="63"/>
      <c r="N35" s="64"/>
      <c r="O35" s="59"/>
      <c r="P35" s="59"/>
    </row>
    <row r="36" spans="1:16" ht="21" thickBot="1" x14ac:dyDescent="0.3">
      <c r="A36" s="112">
        <f>IF('2علوم تجريبة 2'!A35="","",'2علوم تجريبة 2'!A35)</f>
        <v>32</v>
      </c>
      <c r="B36" s="174" t="str">
        <f>IF('2علوم تجريبة 2'!B35:C35="","",'2علوم تجريبة 2'!B35:C35)</f>
        <v>معمري نورية</v>
      </c>
      <c r="C36" s="175"/>
      <c r="D36" s="113" t="str">
        <f>IF('2 علوم تجريبية 1'!D35="","",'2 علوم تجريبية 1'!D35)</f>
        <v/>
      </c>
      <c r="E36" s="113" t="str">
        <f>IF('2 علوم تجريبية 1'!E35="","",'2 علوم تجريبية 1'!E35)</f>
        <v/>
      </c>
      <c r="F36" s="113" t="str">
        <f>IF('2 علوم تجريبية 1'!F35="","",'2 علوم تجريبية 1'!F35)</f>
        <v/>
      </c>
      <c r="G36" s="113" t="str">
        <f>IF('2 علوم تجريبية 1'!G35="","",'2 علوم تجريبية 1'!G35*2)</f>
        <v/>
      </c>
      <c r="H36" s="113" t="str">
        <f t="shared" si="0"/>
        <v/>
      </c>
      <c r="I36" s="77">
        <f>IF('2 علوم تجريبية 1'!$K$1="","",'2 علوم تجريبية 1'!$K$1)</f>
        <v>2</v>
      </c>
      <c r="J36" s="70" t="str">
        <f t="shared" si="1"/>
        <v/>
      </c>
      <c r="K36" s="188" t="str">
        <f t="shared" si="2"/>
        <v/>
      </c>
      <c r="L36" s="188"/>
      <c r="M36" s="63"/>
      <c r="N36" s="64"/>
      <c r="O36" s="59"/>
      <c r="P36" s="59"/>
    </row>
    <row r="37" spans="1:16" ht="21" thickBot="1" x14ac:dyDescent="0.3">
      <c r="A37" s="112" t="str">
        <f>IF('2علوم تجريبة 2'!A36="","",'2علوم تجريبة 2'!A36)</f>
        <v/>
      </c>
      <c r="B37" s="174" t="str">
        <f>IF('2علوم تجريبة 2'!B36:C36="","",'2علوم تجريبة 2'!B36:C36)</f>
        <v/>
      </c>
      <c r="C37" s="175"/>
      <c r="D37" s="113" t="str">
        <f>IF('2 علوم تجريبية 1'!D36="","",'2 علوم تجريبية 1'!D36)</f>
        <v/>
      </c>
      <c r="E37" s="113" t="str">
        <f>IF('2 علوم تجريبية 1'!E36="","",'2 علوم تجريبية 1'!E36)</f>
        <v/>
      </c>
      <c r="F37" s="113" t="str">
        <f>IF('2 علوم تجريبية 1'!F36="","",'2 علوم تجريبية 1'!F36)</f>
        <v/>
      </c>
      <c r="G37" s="113" t="str">
        <f>IF('2 علوم تجريبية 1'!G36="","",'2 علوم تجريبية 1'!G36*2)</f>
        <v/>
      </c>
      <c r="H37" s="113" t="str">
        <f t="shared" ref="H37:H40" si="3">IFERROR((D37+E37+F37+G37)/5,"")</f>
        <v/>
      </c>
      <c r="I37" s="77">
        <f>IF('2 علوم تجريبية 1'!$K$1="","",'2 علوم تجريبية 1'!$K$1)</f>
        <v>2</v>
      </c>
      <c r="J37" s="70" t="str">
        <f t="shared" si="1"/>
        <v/>
      </c>
      <c r="K37" s="188" t="str">
        <f t="shared" si="2"/>
        <v/>
      </c>
      <c r="L37" s="188"/>
      <c r="M37" s="63"/>
      <c r="N37" s="64"/>
      <c r="O37" s="59"/>
      <c r="P37" s="59"/>
    </row>
    <row r="38" spans="1:16" ht="21" thickBot="1" x14ac:dyDescent="0.3">
      <c r="A38" s="71" t="str">
        <f>IF('2 علوم تجريبية 1'!A37="","",'2 علوم تجريبية 1'!A37)</f>
        <v/>
      </c>
      <c r="B38" s="174" t="str">
        <f>IF('2علوم تجريبة 2'!B37:C37="","",'2علوم تجريبة 2'!B37:C37)</f>
        <v/>
      </c>
      <c r="C38" s="175"/>
      <c r="D38" s="113" t="str">
        <f>IF('2 علوم تجريبية 1'!D37="","",'2 علوم تجريبية 1'!D37)</f>
        <v/>
      </c>
      <c r="E38" s="113" t="str">
        <f>IF('2 علوم تجريبية 1'!E37="","",'2 علوم تجريبية 1'!E37)</f>
        <v/>
      </c>
      <c r="F38" s="113" t="str">
        <f>IF('2 علوم تجريبية 1'!F37="","",'2 علوم تجريبية 1'!F37)</f>
        <v/>
      </c>
      <c r="G38" s="113" t="str">
        <f>IF('2 علوم تجريبية 1'!G37="","",'2 علوم تجريبية 1'!G37*2)</f>
        <v/>
      </c>
      <c r="H38" s="113" t="str">
        <f t="shared" si="3"/>
        <v/>
      </c>
      <c r="I38" s="77">
        <f>IF('2 علوم تجريبية 1'!$K$1="","",'2 علوم تجريبية 1'!$K$1)</f>
        <v>2</v>
      </c>
      <c r="J38" s="70" t="str">
        <f t="shared" si="1"/>
        <v/>
      </c>
      <c r="K38" s="188" t="str">
        <f t="shared" si="2"/>
        <v/>
      </c>
      <c r="L38" s="188"/>
      <c r="M38" s="63"/>
      <c r="N38" s="64"/>
      <c r="O38" s="59"/>
      <c r="P38" s="59"/>
    </row>
    <row r="39" spans="1:16" ht="21" thickBot="1" x14ac:dyDescent="0.3">
      <c r="A39" s="71" t="str">
        <f>IF('2 علوم تجريبية 1'!A38="","",'2 علوم تجريبية 1'!A38)</f>
        <v/>
      </c>
      <c r="B39" s="174" t="str">
        <f>IF('2علوم تجريبة 2'!B38:C38="","",'2علوم تجريبة 2'!B38:C38)</f>
        <v/>
      </c>
      <c r="C39" s="175"/>
      <c r="D39" s="113" t="str">
        <f>IF('2 علوم تجريبية 1'!D38="","",'2 علوم تجريبية 1'!D38)</f>
        <v/>
      </c>
      <c r="E39" s="113" t="str">
        <f>IF('2 علوم تجريبية 1'!E38="","",'2 علوم تجريبية 1'!E38)</f>
        <v/>
      </c>
      <c r="F39" s="113" t="str">
        <f>IF('2 علوم تجريبية 1'!F38="","",'2 علوم تجريبية 1'!F38)</f>
        <v/>
      </c>
      <c r="G39" s="113" t="str">
        <f>IF('2 علوم تجريبية 1'!G38="","",'2 علوم تجريبية 1'!G38*2)</f>
        <v/>
      </c>
      <c r="H39" s="113" t="str">
        <f t="shared" si="3"/>
        <v/>
      </c>
      <c r="I39" s="77">
        <f>IF('2 علوم تجريبية 1'!$K$1="","",'2 علوم تجريبية 1'!$K$1)</f>
        <v>2</v>
      </c>
      <c r="J39" s="70" t="str">
        <f t="shared" si="1"/>
        <v/>
      </c>
      <c r="K39" s="188" t="str">
        <f t="shared" si="2"/>
        <v/>
      </c>
      <c r="L39" s="188"/>
      <c r="M39" s="63"/>
      <c r="N39" s="64"/>
      <c r="O39" s="59"/>
      <c r="P39" s="59"/>
    </row>
    <row r="40" spans="1:16" ht="21" thickBot="1" x14ac:dyDescent="0.3">
      <c r="A40" s="71" t="str">
        <f>IF('2 علوم تجريبية 1'!A39="","",'2 علوم تجريبية 1'!A39)</f>
        <v/>
      </c>
      <c r="B40" s="174" t="str">
        <f>IF('2علوم تجريبة 2'!B39:C39="","",'2علوم تجريبة 2'!B39:C39)</f>
        <v/>
      </c>
      <c r="C40" s="175"/>
      <c r="D40" s="69" t="str">
        <f>IF('2 علوم تجريبية 1'!D39="","",'2 علوم تجريبية 1'!D39)</f>
        <v/>
      </c>
      <c r="E40" s="69" t="str">
        <f>IF('2 علوم تجريبية 1'!E39="","",'2 علوم تجريبية 1'!E39)</f>
        <v/>
      </c>
      <c r="F40" s="69" t="str">
        <f>IF('2 علوم تجريبية 1'!F39="","",'2 علوم تجريبية 1'!F39)</f>
        <v/>
      </c>
      <c r="G40" s="69" t="str">
        <f>IF('2 علوم تجريبية 1'!G39="","",'2 علوم تجريبية 1'!G39*2)</f>
        <v/>
      </c>
      <c r="H40" s="69" t="str">
        <f t="shared" si="3"/>
        <v/>
      </c>
      <c r="I40" s="77">
        <f>IF('2 علوم تجريبية 1'!$K$1="","",'2 علوم تجريبية 1'!$K$1)</f>
        <v>2</v>
      </c>
      <c r="J40" s="70" t="str">
        <f t="shared" si="1"/>
        <v/>
      </c>
      <c r="K40" s="188" t="str">
        <f t="shared" si="2"/>
        <v/>
      </c>
      <c r="L40" s="188"/>
      <c r="M40" s="65"/>
      <c r="N40" s="66"/>
      <c r="O40" s="59"/>
      <c r="P40" s="59"/>
    </row>
    <row r="41" spans="1:16" ht="19.5" thickBot="1" x14ac:dyDescent="0.3"/>
    <row r="42" spans="1:16" ht="30.75" thickBot="1" x14ac:dyDescent="0.3">
      <c r="A42" s="181" t="s">
        <v>0</v>
      </c>
      <c r="B42" s="181"/>
      <c r="C42" s="183" t="s">
        <v>27</v>
      </c>
      <c r="D42" s="183"/>
      <c r="E42" s="184"/>
      <c r="F42" s="178" t="s">
        <v>22</v>
      </c>
      <c r="G42" s="179"/>
      <c r="H42" s="179"/>
      <c r="I42" s="180"/>
      <c r="J42" s="190" t="s">
        <v>9</v>
      </c>
      <c r="K42" s="191"/>
      <c r="L42" s="189" t="s">
        <v>20</v>
      </c>
      <c r="M42" s="189"/>
      <c r="N42" s="189"/>
    </row>
    <row r="43" spans="1:16" ht="23.25" thickBot="1" x14ac:dyDescent="0.3">
      <c r="A43" s="181" t="s">
        <v>6</v>
      </c>
      <c r="B43" s="181"/>
      <c r="C43" s="185" t="s">
        <v>30</v>
      </c>
      <c r="D43" s="185"/>
      <c r="E43" s="185"/>
      <c r="F43" s="176" t="s">
        <v>5</v>
      </c>
      <c r="G43" s="176"/>
      <c r="H43" s="186" t="str">
        <f>IFERROR(INDEX($B$46:$H$77,MATCH(L43,$H$46:$H$77,0),1),"")</f>
        <v/>
      </c>
      <c r="I43" s="186"/>
      <c r="J43" s="187"/>
      <c r="K43" s="1" t="s">
        <v>10</v>
      </c>
      <c r="L43" s="67">
        <f>IFERROR(MAX(H46:H81),"")</f>
        <v>0</v>
      </c>
      <c r="M43" s="2"/>
      <c r="N43" s="3" t="s">
        <v>18</v>
      </c>
    </row>
    <row r="44" spans="1:16" ht="23.25" thickBot="1" x14ac:dyDescent="0.3">
      <c r="A44" s="181" t="s">
        <v>1</v>
      </c>
      <c r="B44" s="181"/>
      <c r="C44" s="185" t="s">
        <v>7</v>
      </c>
      <c r="D44" s="185"/>
      <c r="E44" s="185"/>
      <c r="F44" s="177" t="s">
        <v>8</v>
      </c>
      <c r="G44" s="177"/>
      <c r="H44" s="187" t="str">
        <f>IFERROR(INDEX($B$46:$H$77,MATCH(L44,$H$46:$H$77,0),1),"")</f>
        <v/>
      </c>
      <c r="I44" s="187"/>
      <c r="J44" s="187"/>
      <c r="K44" s="1" t="s">
        <v>10</v>
      </c>
      <c r="L44" s="67">
        <f>IFERROR(MIN(H46:H81),"")</f>
        <v>0</v>
      </c>
      <c r="M44" s="2"/>
      <c r="N44" s="68" t="s">
        <v>26</v>
      </c>
    </row>
    <row r="45" spans="1:16" ht="21" thickBot="1" x14ac:dyDescent="0.3">
      <c r="A45" s="75" t="s">
        <v>2</v>
      </c>
      <c r="B45" s="182" t="s">
        <v>3</v>
      </c>
      <c r="C45" s="182"/>
      <c r="D45" s="74" t="s">
        <v>11</v>
      </c>
      <c r="E45" s="74" t="s">
        <v>12</v>
      </c>
      <c r="F45" s="74" t="s">
        <v>13</v>
      </c>
      <c r="G45" s="74" t="s">
        <v>29</v>
      </c>
      <c r="H45" s="74" t="s">
        <v>14</v>
      </c>
      <c r="I45" s="74" t="s">
        <v>15</v>
      </c>
      <c r="J45" s="74" t="s">
        <v>16</v>
      </c>
      <c r="K45" s="192" t="s">
        <v>17</v>
      </c>
      <c r="L45" s="192"/>
      <c r="M45" s="4"/>
      <c r="N45" s="75" t="s">
        <v>19</v>
      </c>
    </row>
    <row r="46" spans="1:16" ht="21" thickBot="1" x14ac:dyDescent="0.3">
      <c r="A46" s="76">
        <f>IF('2علوم تجريبة 2'!A4="","",'2علوم تجريبة 2'!A4)</f>
        <v>1</v>
      </c>
      <c r="B46" s="174" t="str">
        <f>IF('2علوم تجريبة 2'!B4:C4="","",'2علوم تجريبة 2'!B4:C4)</f>
        <v>أولا نصير رياض</v>
      </c>
      <c r="C46" s="175"/>
      <c r="D46" s="113" t="str">
        <f>IF('2علوم تجريبة 2'!I4="","",'2علوم تجريبة 2'!I4)</f>
        <v/>
      </c>
      <c r="E46" s="113" t="str">
        <f>IF('2علوم تجريبة 2'!J4="","",'2علوم تجريبة 2'!J4)</f>
        <v/>
      </c>
      <c r="F46" s="113" t="str">
        <f>IF('2علوم تجريبة 2'!K4="","",'2علوم تجريبة 2'!K4)</f>
        <v/>
      </c>
      <c r="G46" s="113" t="str">
        <f>IF('2علوم تجريبة 2'!L4="","",'2علوم تجريبة 2'!L4*2)</f>
        <v/>
      </c>
      <c r="H46" s="113" t="str">
        <f>IF(D46="","",SUM(D46:G46)/5)</f>
        <v/>
      </c>
      <c r="I46" s="77">
        <f>IF('2 علوم تجريبية 1'!$K$1="","",'2 علوم تجريبية 1'!$K$1)</f>
        <v>2</v>
      </c>
      <c r="J46" s="70" t="str">
        <f>IFERROR(I46*H46,"")</f>
        <v/>
      </c>
      <c r="K46" s="188" t="str">
        <f>IF(H46="","",IF(H46&lt;7,"نتائج ضعيفة جدا",IF(AND(H46&gt;=7,H46&lt;10),"نتائج غيرمقبولة",IF(AND(H46&gt;=10,H46&lt;11),"نتائج متوسطة",IF(AND(H46&gt;=11,H46&lt;13),"نتائج حسنة",IF(AND(H46&gt;=13,H46&lt;15),"نتائج جيدة جدا",IF(AND(H46&gt;=15,H46&lt;20),"نتائج ممتازة","")))))))</f>
        <v/>
      </c>
      <c r="L46" s="188"/>
      <c r="M46" s="61"/>
      <c r="N46" s="62"/>
    </row>
    <row r="47" spans="1:16" ht="21" thickBot="1" x14ac:dyDescent="0.3">
      <c r="A47" s="112">
        <f>IF('2علوم تجريبة 2'!A5="","",'2علوم تجريبة 2'!A5)</f>
        <v>2</v>
      </c>
      <c r="B47" s="174" t="str">
        <f>IF('2علوم تجريبة 2'!B5:C5="","",'2علوم تجريبة 2'!B5:C5)</f>
        <v>بركات بشرى</v>
      </c>
      <c r="C47" s="175"/>
      <c r="D47" s="113" t="str">
        <f>IF('2علوم تجريبة 2'!I5="","",'2علوم تجريبة 2'!I5)</f>
        <v/>
      </c>
      <c r="E47" s="113" t="str">
        <f>IF('2علوم تجريبة 2'!J5="","",'2علوم تجريبة 2'!J5)</f>
        <v/>
      </c>
      <c r="F47" s="113" t="str">
        <f>IF('2علوم تجريبة 2'!K5="","",'2علوم تجريبة 2'!K5)</f>
        <v/>
      </c>
      <c r="G47" s="113" t="str">
        <f>IF('2علوم تجريبة 2'!L5="","",'2علوم تجريبة 2'!L5*2)</f>
        <v/>
      </c>
      <c r="H47" s="113" t="str">
        <f t="shared" ref="H47:H78" si="4">IF(D47="","",SUM(D47:G47)/5)</f>
        <v/>
      </c>
      <c r="I47" s="77">
        <f>IF('2 علوم تجريبية 1'!$K$1="","",'2 علوم تجريبية 1'!$K$1)</f>
        <v>2</v>
      </c>
      <c r="J47" s="70" t="str">
        <f t="shared" ref="J47:J78" si="5">IFERROR(I47*H47,"")</f>
        <v/>
      </c>
      <c r="K47" s="188" t="str">
        <f t="shared" ref="K47:K78" si="6">IF(H47="","",IF(H47&lt;7,"نتائج ضعيفة جدا",IF(AND(H47&gt;=7,H47&lt;10),"نتائج غيرمقبولة",IF(AND(H47&gt;=10,H47&lt;11),"نتائج متوسطة",IF(AND(H47&gt;=11,H47&lt;13),"نتائج حسنة",IF(AND(H47&gt;=13,H47&lt;15),"نتائج جيدة جدا",IF(AND(H47&gt;=15,H47&lt;20),"نتائج ممتازة","")))))))</f>
        <v/>
      </c>
      <c r="L47" s="188"/>
      <c r="M47" s="63"/>
      <c r="N47" s="64"/>
    </row>
    <row r="48" spans="1:16" ht="21" thickBot="1" x14ac:dyDescent="0.3">
      <c r="A48" s="112">
        <f>IF('2علوم تجريبة 2'!A6="","",'2علوم تجريبة 2'!A6)</f>
        <v>3</v>
      </c>
      <c r="B48" s="174" t="str">
        <f>IF('2علوم تجريبة 2'!B6:C6="","",'2علوم تجريبة 2'!B6:C6)</f>
        <v>بقوق نجيب</v>
      </c>
      <c r="C48" s="175"/>
      <c r="D48" s="113" t="str">
        <f>IF('2علوم تجريبة 2'!I6="","",'2علوم تجريبة 2'!I6)</f>
        <v/>
      </c>
      <c r="E48" s="113" t="str">
        <f>IF('2علوم تجريبة 2'!J6="","",'2علوم تجريبة 2'!J6)</f>
        <v/>
      </c>
      <c r="F48" s="113" t="str">
        <f>IF('2علوم تجريبة 2'!K6="","",'2علوم تجريبة 2'!K6)</f>
        <v/>
      </c>
      <c r="G48" s="113" t="str">
        <f>IF('2علوم تجريبة 2'!L6="","",'2علوم تجريبة 2'!L6*2)</f>
        <v/>
      </c>
      <c r="H48" s="113" t="str">
        <f t="shared" si="4"/>
        <v/>
      </c>
      <c r="I48" s="77">
        <f>IF('2 علوم تجريبية 1'!$K$1="","",'2 علوم تجريبية 1'!$K$1)</f>
        <v>2</v>
      </c>
      <c r="J48" s="70" t="str">
        <f t="shared" si="5"/>
        <v/>
      </c>
      <c r="K48" s="188" t="str">
        <f t="shared" si="6"/>
        <v/>
      </c>
      <c r="L48" s="188"/>
      <c r="M48" s="63"/>
      <c r="N48" s="64"/>
    </row>
    <row r="49" spans="1:14" ht="21" thickBot="1" x14ac:dyDescent="0.3">
      <c r="A49" s="112">
        <f>IF('2علوم تجريبة 2'!A7="","",'2علوم تجريبة 2'!A7)</f>
        <v>4</v>
      </c>
      <c r="B49" s="174" t="str">
        <f>IF('2علوم تجريبة 2'!B7:C7="","",'2علوم تجريبة 2'!B7:C7)</f>
        <v>بلعيد ايمان</v>
      </c>
      <c r="C49" s="175"/>
      <c r="D49" s="113" t="str">
        <f>IF('2علوم تجريبة 2'!I7="","",'2علوم تجريبة 2'!I7)</f>
        <v/>
      </c>
      <c r="E49" s="113" t="str">
        <f>IF('2علوم تجريبة 2'!J7="","",'2علوم تجريبة 2'!J7)</f>
        <v/>
      </c>
      <c r="F49" s="113" t="str">
        <f>IF('2علوم تجريبة 2'!K7="","",'2علوم تجريبة 2'!K7)</f>
        <v/>
      </c>
      <c r="G49" s="113" t="str">
        <f>IF('2علوم تجريبة 2'!L7="","",'2علوم تجريبة 2'!L7*2)</f>
        <v/>
      </c>
      <c r="H49" s="113" t="str">
        <f t="shared" si="4"/>
        <v/>
      </c>
      <c r="I49" s="77">
        <f>IF('2 علوم تجريبية 1'!$K$1="","",'2 علوم تجريبية 1'!$K$1)</f>
        <v>2</v>
      </c>
      <c r="J49" s="70" t="str">
        <f t="shared" si="5"/>
        <v/>
      </c>
      <c r="K49" s="188" t="str">
        <f t="shared" si="6"/>
        <v/>
      </c>
      <c r="L49" s="188"/>
      <c r="M49" s="63"/>
      <c r="N49" s="64"/>
    </row>
    <row r="50" spans="1:14" ht="21" thickBot="1" x14ac:dyDescent="0.3">
      <c r="A50" s="112">
        <f>IF('2علوم تجريبة 2'!A8="","",'2علوم تجريبة 2'!A8)</f>
        <v>5</v>
      </c>
      <c r="B50" s="174" t="str">
        <f>IF('2علوم تجريبة 2'!B8:C8="","",'2علوم تجريبة 2'!B8:C8)</f>
        <v>بن خادر خالد</v>
      </c>
      <c r="C50" s="175"/>
      <c r="D50" s="113" t="str">
        <f>IF('2علوم تجريبة 2'!I8="","",'2علوم تجريبة 2'!I8)</f>
        <v/>
      </c>
      <c r="E50" s="113" t="str">
        <f>IF('2علوم تجريبة 2'!J8="","",'2علوم تجريبة 2'!J8)</f>
        <v/>
      </c>
      <c r="F50" s="113" t="str">
        <f>IF('2علوم تجريبة 2'!K8="","",'2علوم تجريبة 2'!K8)</f>
        <v/>
      </c>
      <c r="G50" s="113" t="str">
        <f>IF('2علوم تجريبة 2'!L8="","",'2علوم تجريبة 2'!L8*2)</f>
        <v/>
      </c>
      <c r="H50" s="113" t="str">
        <f t="shared" si="4"/>
        <v/>
      </c>
      <c r="I50" s="77">
        <f>IF('2 علوم تجريبية 1'!$K$1="","",'2 علوم تجريبية 1'!$K$1)</f>
        <v>2</v>
      </c>
      <c r="J50" s="70" t="str">
        <f t="shared" si="5"/>
        <v/>
      </c>
      <c r="K50" s="188" t="str">
        <f t="shared" si="6"/>
        <v/>
      </c>
      <c r="L50" s="188"/>
      <c r="M50" s="63"/>
      <c r="N50" s="64"/>
    </row>
    <row r="51" spans="1:14" ht="21" thickBot="1" x14ac:dyDescent="0.3">
      <c r="A51" s="112">
        <f>IF('2علوم تجريبة 2'!A9="","",'2علوم تجريبة 2'!A9)</f>
        <v>6</v>
      </c>
      <c r="B51" s="174" t="str">
        <f>IF('2علوم تجريبة 2'!B9:C9="","",'2علوم تجريبة 2'!B9:C9)</f>
        <v>بن دادة محمد اكرم</v>
      </c>
      <c r="C51" s="175"/>
      <c r="D51" s="113" t="str">
        <f>IF('2علوم تجريبة 2'!I9="","",'2علوم تجريبة 2'!I9)</f>
        <v/>
      </c>
      <c r="E51" s="113" t="str">
        <f>IF('2علوم تجريبة 2'!J9="","",'2علوم تجريبة 2'!J9)</f>
        <v/>
      </c>
      <c r="F51" s="113" t="str">
        <f>IF('2علوم تجريبة 2'!K9="","",'2علوم تجريبة 2'!K9)</f>
        <v/>
      </c>
      <c r="G51" s="113" t="str">
        <f>IF('2علوم تجريبة 2'!L9="","",'2علوم تجريبة 2'!L9*2)</f>
        <v/>
      </c>
      <c r="H51" s="113" t="str">
        <f t="shared" si="4"/>
        <v/>
      </c>
      <c r="I51" s="77">
        <f>IF('2 علوم تجريبية 1'!$K$1="","",'2 علوم تجريبية 1'!$K$1)</f>
        <v>2</v>
      </c>
      <c r="J51" s="70" t="str">
        <f t="shared" si="5"/>
        <v/>
      </c>
      <c r="K51" s="188" t="str">
        <f t="shared" si="6"/>
        <v/>
      </c>
      <c r="L51" s="188"/>
      <c r="M51" s="63"/>
      <c r="N51" s="64"/>
    </row>
    <row r="52" spans="1:14" ht="21" thickBot="1" x14ac:dyDescent="0.3">
      <c r="A52" s="112">
        <f>IF('2علوم تجريبة 2'!A10="","",'2علوم تجريبة 2'!A10)</f>
        <v>7</v>
      </c>
      <c r="B52" s="174" t="str">
        <f>IF('2علوم تجريبة 2'!B10:C10="","",'2علوم تجريبة 2'!B10:C10)</f>
        <v>بن صابرو محمد</v>
      </c>
      <c r="C52" s="175"/>
      <c r="D52" s="113" t="str">
        <f>IF('2علوم تجريبة 2'!I10="","",'2علوم تجريبة 2'!I10)</f>
        <v/>
      </c>
      <c r="E52" s="113" t="str">
        <f>IF('2علوم تجريبة 2'!J10="","",'2علوم تجريبة 2'!J10)</f>
        <v/>
      </c>
      <c r="F52" s="113" t="str">
        <f>IF('2علوم تجريبة 2'!K10="","",'2علوم تجريبة 2'!K10)</f>
        <v/>
      </c>
      <c r="G52" s="113" t="str">
        <f>IF('2علوم تجريبة 2'!L10="","",'2علوم تجريبة 2'!L10*2)</f>
        <v/>
      </c>
      <c r="H52" s="113" t="str">
        <f t="shared" si="4"/>
        <v/>
      </c>
      <c r="I52" s="77">
        <f>IF('2 علوم تجريبية 1'!$K$1="","",'2 علوم تجريبية 1'!$K$1)</f>
        <v>2</v>
      </c>
      <c r="J52" s="70" t="str">
        <f t="shared" si="5"/>
        <v/>
      </c>
      <c r="K52" s="188" t="str">
        <f t="shared" si="6"/>
        <v/>
      </c>
      <c r="L52" s="188"/>
      <c r="M52" s="63"/>
      <c r="N52" s="64"/>
    </row>
    <row r="53" spans="1:14" ht="21" thickBot="1" x14ac:dyDescent="0.3">
      <c r="A53" s="112">
        <f>IF('2علوم تجريبة 2'!A11="","",'2علوم تجريبة 2'!A11)</f>
        <v>8</v>
      </c>
      <c r="B53" s="174" t="str">
        <f>IF('2علوم تجريبة 2'!B11:C11="","",'2علوم تجريبة 2'!B11:C11)</f>
        <v>بن عامر أسامة</v>
      </c>
      <c r="C53" s="175"/>
      <c r="D53" s="113" t="str">
        <f>IF('2علوم تجريبة 2'!I11="","",'2علوم تجريبة 2'!I11)</f>
        <v/>
      </c>
      <c r="E53" s="113" t="str">
        <f>IF('2علوم تجريبة 2'!J11="","",'2علوم تجريبة 2'!J11)</f>
        <v/>
      </c>
      <c r="F53" s="113" t="str">
        <f>IF('2علوم تجريبة 2'!K11="","",'2علوم تجريبة 2'!K11)</f>
        <v/>
      </c>
      <c r="G53" s="113" t="str">
        <f>IF('2علوم تجريبة 2'!L11="","",'2علوم تجريبة 2'!L11*2)</f>
        <v/>
      </c>
      <c r="H53" s="113" t="str">
        <f t="shared" si="4"/>
        <v/>
      </c>
      <c r="I53" s="77">
        <f>IF('2 علوم تجريبية 1'!$K$1="","",'2 علوم تجريبية 1'!$K$1)</f>
        <v>2</v>
      </c>
      <c r="J53" s="70" t="str">
        <f t="shared" si="5"/>
        <v/>
      </c>
      <c r="K53" s="188" t="str">
        <f t="shared" si="6"/>
        <v/>
      </c>
      <c r="L53" s="188"/>
      <c r="M53" s="63"/>
      <c r="N53" s="64"/>
    </row>
    <row r="54" spans="1:14" ht="21" thickBot="1" x14ac:dyDescent="0.3">
      <c r="A54" s="112">
        <f>IF('2علوم تجريبة 2'!A12="","",'2علوم تجريبة 2'!A12)</f>
        <v>9</v>
      </c>
      <c r="B54" s="174" t="str">
        <f>IF('2علوم تجريبة 2'!B12:C12="","",'2علوم تجريبة 2'!B12:C12)</f>
        <v>بن مجاهد هند</v>
      </c>
      <c r="C54" s="175"/>
      <c r="D54" s="113" t="str">
        <f>IF('2علوم تجريبة 2'!I12="","",'2علوم تجريبة 2'!I12)</f>
        <v/>
      </c>
      <c r="E54" s="113" t="str">
        <f>IF('2علوم تجريبة 2'!J12="","",'2علوم تجريبة 2'!J12)</f>
        <v/>
      </c>
      <c r="F54" s="113" t="str">
        <f>IF('2علوم تجريبة 2'!K12="","",'2علوم تجريبة 2'!K12)</f>
        <v/>
      </c>
      <c r="G54" s="113" t="str">
        <f>IF('2علوم تجريبة 2'!L12="","",'2علوم تجريبة 2'!L12*2)</f>
        <v/>
      </c>
      <c r="H54" s="113" t="str">
        <f t="shared" si="4"/>
        <v/>
      </c>
      <c r="I54" s="77">
        <f>IF('2 علوم تجريبية 1'!$K$1="","",'2 علوم تجريبية 1'!$K$1)</f>
        <v>2</v>
      </c>
      <c r="J54" s="70" t="str">
        <f t="shared" si="5"/>
        <v/>
      </c>
      <c r="K54" s="188" t="str">
        <f t="shared" si="6"/>
        <v/>
      </c>
      <c r="L54" s="188"/>
      <c r="M54" s="63"/>
      <c r="N54" s="64"/>
    </row>
    <row r="55" spans="1:14" ht="21" thickBot="1" x14ac:dyDescent="0.3">
      <c r="A55" s="112">
        <f>IF('2علوم تجريبة 2'!A13="","",'2علوم تجريبة 2'!A13)</f>
        <v>10</v>
      </c>
      <c r="B55" s="174" t="str">
        <f>IF('2علوم تجريبة 2'!B13:C13="","",'2علوم تجريبة 2'!B13:C13)</f>
        <v>بن معطي الحاج محمد</v>
      </c>
      <c r="C55" s="175"/>
      <c r="D55" s="113" t="str">
        <f>IF('2علوم تجريبة 2'!I13="","",'2علوم تجريبة 2'!I13)</f>
        <v/>
      </c>
      <c r="E55" s="113" t="str">
        <f>IF('2علوم تجريبة 2'!J13="","",'2علوم تجريبة 2'!J13)</f>
        <v/>
      </c>
      <c r="F55" s="113" t="str">
        <f>IF('2علوم تجريبة 2'!K13="","",'2علوم تجريبة 2'!K13)</f>
        <v/>
      </c>
      <c r="G55" s="113" t="str">
        <f>IF('2علوم تجريبة 2'!L13="","",'2علوم تجريبة 2'!L13*2)</f>
        <v/>
      </c>
      <c r="H55" s="113" t="str">
        <f t="shared" si="4"/>
        <v/>
      </c>
      <c r="I55" s="77">
        <f>IF('2 علوم تجريبية 1'!$K$1="","",'2 علوم تجريبية 1'!$K$1)</f>
        <v>2</v>
      </c>
      <c r="J55" s="70" t="str">
        <f t="shared" si="5"/>
        <v/>
      </c>
      <c r="K55" s="188" t="str">
        <f t="shared" si="6"/>
        <v/>
      </c>
      <c r="L55" s="188"/>
      <c r="M55" s="63"/>
      <c r="N55" s="64"/>
    </row>
    <row r="56" spans="1:14" ht="21" thickBot="1" x14ac:dyDescent="0.3">
      <c r="A56" s="112">
        <f>IF('2علوم تجريبة 2'!A14="","",'2علوم تجريبة 2'!A14)</f>
        <v>11</v>
      </c>
      <c r="B56" s="174" t="str">
        <f>IF('2علوم تجريبة 2'!B14:C14="","",'2علوم تجريبة 2'!B14:C14)</f>
        <v>بوشيخي أحمد</v>
      </c>
      <c r="C56" s="175"/>
      <c r="D56" s="113" t="str">
        <f>IF('2علوم تجريبة 2'!I14="","",'2علوم تجريبة 2'!I14)</f>
        <v/>
      </c>
      <c r="E56" s="113" t="str">
        <f>IF('2علوم تجريبة 2'!J14="","",'2علوم تجريبة 2'!J14)</f>
        <v/>
      </c>
      <c r="F56" s="113" t="str">
        <f>IF('2علوم تجريبة 2'!K14="","",'2علوم تجريبة 2'!K14)</f>
        <v/>
      </c>
      <c r="G56" s="113" t="str">
        <f>IF('2علوم تجريبة 2'!L14="","",'2علوم تجريبة 2'!L14*2)</f>
        <v/>
      </c>
      <c r="H56" s="113" t="str">
        <f t="shared" si="4"/>
        <v/>
      </c>
      <c r="I56" s="77">
        <f>IF('2 علوم تجريبية 1'!$K$1="","",'2 علوم تجريبية 1'!$K$1)</f>
        <v>2</v>
      </c>
      <c r="J56" s="70" t="str">
        <f t="shared" si="5"/>
        <v/>
      </c>
      <c r="K56" s="188" t="str">
        <f t="shared" si="6"/>
        <v/>
      </c>
      <c r="L56" s="188"/>
      <c r="M56" s="63"/>
      <c r="N56" s="64"/>
    </row>
    <row r="57" spans="1:14" ht="21" thickBot="1" x14ac:dyDescent="0.3">
      <c r="A57" s="112">
        <f>IF('2علوم تجريبة 2'!A15="","",'2علوم تجريبة 2'!A15)</f>
        <v>12</v>
      </c>
      <c r="B57" s="174" t="str">
        <f>IF('2علوم تجريبة 2'!B15:C15="","",'2علوم تجريبة 2'!B15:C15)</f>
        <v>تارقي عبد الفتاح</v>
      </c>
      <c r="C57" s="175"/>
      <c r="D57" s="113" t="str">
        <f>IF('2علوم تجريبة 2'!I15="","",'2علوم تجريبة 2'!I15)</f>
        <v/>
      </c>
      <c r="E57" s="113" t="str">
        <f>IF('2علوم تجريبة 2'!J15="","",'2علوم تجريبة 2'!J15)</f>
        <v/>
      </c>
      <c r="F57" s="113" t="str">
        <f>IF('2علوم تجريبة 2'!K15="","",'2علوم تجريبة 2'!K15)</f>
        <v/>
      </c>
      <c r="G57" s="113" t="str">
        <f>IF('2علوم تجريبة 2'!L15="","",'2علوم تجريبة 2'!L15*2)</f>
        <v/>
      </c>
      <c r="H57" s="113" t="str">
        <f t="shared" si="4"/>
        <v/>
      </c>
      <c r="I57" s="77">
        <f>IF('2 علوم تجريبية 1'!$K$1="","",'2 علوم تجريبية 1'!$K$1)</f>
        <v>2</v>
      </c>
      <c r="J57" s="70" t="str">
        <f t="shared" si="5"/>
        <v/>
      </c>
      <c r="K57" s="188" t="str">
        <f t="shared" si="6"/>
        <v/>
      </c>
      <c r="L57" s="188"/>
      <c r="M57" s="63"/>
      <c r="N57" s="64"/>
    </row>
    <row r="58" spans="1:14" ht="21" thickBot="1" x14ac:dyDescent="0.3">
      <c r="A58" s="112">
        <f>IF('2علوم تجريبة 2'!A16="","",'2علوم تجريبة 2'!A16)</f>
        <v>13</v>
      </c>
      <c r="B58" s="174" t="str">
        <f>IF('2علوم تجريبة 2'!B16:C16="","",'2علوم تجريبة 2'!B16:C16)</f>
        <v>توجي ندى شرين سهام  1</v>
      </c>
      <c r="C58" s="175"/>
      <c r="D58" s="113" t="str">
        <f>IF('2علوم تجريبة 2'!I16="","",'2علوم تجريبة 2'!I16)</f>
        <v/>
      </c>
      <c r="E58" s="113" t="str">
        <f>IF('2علوم تجريبة 2'!J16="","",'2علوم تجريبة 2'!J16)</f>
        <v/>
      </c>
      <c r="F58" s="113" t="str">
        <f>IF('2علوم تجريبة 2'!K16="","",'2علوم تجريبة 2'!K16)</f>
        <v/>
      </c>
      <c r="G58" s="113" t="str">
        <f>IF('2علوم تجريبة 2'!L16="","",'2علوم تجريبة 2'!L16*2)</f>
        <v/>
      </c>
      <c r="H58" s="113" t="str">
        <f t="shared" si="4"/>
        <v/>
      </c>
      <c r="I58" s="77">
        <f>IF('2 علوم تجريبية 1'!$K$1="","",'2 علوم تجريبية 1'!$K$1)</f>
        <v>2</v>
      </c>
      <c r="J58" s="70" t="str">
        <f t="shared" si="5"/>
        <v/>
      </c>
      <c r="K58" s="188" t="str">
        <f t="shared" si="6"/>
        <v/>
      </c>
      <c r="L58" s="188"/>
      <c r="M58" s="63"/>
      <c r="N58" s="64"/>
    </row>
    <row r="59" spans="1:14" ht="21" thickBot="1" x14ac:dyDescent="0.3">
      <c r="A59" s="112">
        <f>IF('2علوم تجريبة 2'!A17="","",'2علوم تجريبة 2'!A17)</f>
        <v>14</v>
      </c>
      <c r="B59" s="174" t="str">
        <f>IF('2علوم تجريبة 2'!B17:C17="","",'2علوم تجريبة 2'!B17:C17)</f>
        <v>جطني عادل</v>
      </c>
      <c r="C59" s="175"/>
      <c r="D59" s="113" t="str">
        <f>IF('2علوم تجريبة 2'!I17="","",'2علوم تجريبة 2'!I17)</f>
        <v/>
      </c>
      <c r="E59" s="113" t="str">
        <f>IF('2علوم تجريبة 2'!J17="","",'2علوم تجريبة 2'!J17)</f>
        <v/>
      </c>
      <c r="F59" s="113" t="str">
        <f>IF('2علوم تجريبة 2'!K17="","",'2علوم تجريبة 2'!K17)</f>
        <v/>
      </c>
      <c r="G59" s="113" t="str">
        <f>IF('2علوم تجريبة 2'!L17="","",'2علوم تجريبة 2'!L17*2)</f>
        <v/>
      </c>
      <c r="H59" s="113" t="str">
        <f t="shared" si="4"/>
        <v/>
      </c>
      <c r="I59" s="77">
        <f>IF('2 علوم تجريبية 1'!$K$1="","",'2 علوم تجريبية 1'!$K$1)</f>
        <v>2</v>
      </c>
      <c r="J59" s="70" t="str">
        <f t="shared" si="5"/>
        <v/>
      </c>
      <c r="K59" s="188" t="str">
        <f t="shared" si="6"/>
        <v/>
      </c>
      <c r="L59" s="188"/>
      <c r="M59" s="63"/>
      <c r="N59" s="64"/>
    </row>
    <row r="60" spans="1:14" ht="21" thickBot="1" x14ac:dyDescent="0.3">
      <c r="A60" s="112">
        <f>IF('2علوم تجريبة 2'!A18="","",'2علوم تجريبة 2'!A18)</f>
        <v>15</v>
      </c>
      <c r="B60" s="174" t="str">
        <f>IF('2علوم تجريبة 2'!B18:C18="","",'2علوم تجريبة 2'!B18:C18)</f>
        <v>جلمودي آدم</v>
      </c>
      <c r="C60" s="175"/>
      <c r="D60" s="113" t="str">
        <f>IF('2علوم تجريبة 2'!I18="","",'2علوم تجريبة 2'!I18)</f>
        <v/>
      </c>
      <c r="E60" s="113" t="str">
        <f>IF('2علوم تجريبة 2'!J18="","",'2علوم تجريبة 2'!J18)</f>
        <v/>
      </c>
      <c r="F60" s="113" t="str">
        <f>IF('2علوم تجريبة 2'!K18="","",'2علوم تجريبة 2'!K18)</f>
        <v/>
      </c>
      <c r="G60" s="113" t="str">
        <f>IF('2علوم تجريبة 2'!L18="","",'2علوم تجريبة 2'!L18*2)</f>
        <v/>
      </c>
      <c r="H60" s="113" t="str">
        <f t="shared" si="4"/>
        <v/>
      </c>
      <c r="I60" s="77">
        <f>IF('2 علوم تجريبية 1'!$K$1="","",'2 علوم تجريبية 1'!$K$1)</f>
        <v>2</v>
      </c>
      <c r="J60" s="70" t="str">
        <f t="shared" si="5"/>
        <v/>
      </c>
      <c r="K60" s="188" t="str">
        <f t="shared" si="6"/>
        <v/>
      </c>
      <c r="L60" s="188"/>
      <c r="M60" s="63"/>
      <c r="N60" s="64"/>
    </row>
    <row r="61" spans="1:14" ht="21" thickBot="1" x14ac:dyDescent="0.3">
      <c r="A61" s="112">
        <f>IF('2علوم تجريبة 2'!A19="","",'2علوم تجريبة 2'!A19)</f>
        <v>16</v>
      </c>
      <c r="B61" s="174" t="str">
        <f>IF('2علوم تجريبة 2'!B19:C19="","",'2علوم تجريبة 2'!B19:C19)</f>
        <v>حكومي حنان</v>
      </c>
      <c r="C61" s="175"/>
      <c r="D61" s="113" t="str">
        <f>IF('2علوم تجريبة 2'!I19="","",'2علوم تجريبة 2'!I19)</f>
        <v/>
      </c>
      <c r="E61" s="113" t="str">
        <f>IF('2علوم تجريبة 2'!J19="","",'2علوم تجريبة 2'!J19)</f>
        <v/>
      </c>
      <c r="F61" s="113" t="str">
        <f>IF('2علوم تجريبة 2'!K19="","",'2علوم تجريبة 2'!K19)</f>
        <v/>
      </c>
      <c r="G61" s="113" t="str">
        <f>IF('2علوم تجريبة 2'!L19="","",'2علوم تجريبة 2'!L19*2)</f>
        <v/>
      </c>
      <c r="H61" s="113" t="str">
        <f t="shared" si="4"/>
        <v/>
      </c>
      <c r="I61" s="77">
        <f>IF('2 علوم تجريبية 1'!$K$1="","",'2 علوم تجريبية 1'!$K$1)</f>
        <v>2</v>
      </c>
      <c r="J61" s="70" t="str">
        <f t="shared" si="5"/>
        <v/>
      </c>
      <c r="K61" s="188" t="str">
        <f t="shared" si="6"/>
        <v/>
      </c>
      <c r="L61" s="188"/>
      <c r="M61" s="63"/>
      <c r="N61" s="64"/>
    </row>
    <row r="62" spans="1:14" ht="21" thickBot="1" x14ac:dyDescent="0.3">
      <c r="A62" s="112">
        <f>IF('2علوم تجريبة 2'!A20="","",'2علوم تجريبة 2'!A20)</f>
        <v>17</v>
      </c>
      <c r="B62" s="174" t="str">
        <f>IF('2علوم تجريبة 2'!B20:C20="","",'2علوم تجريبة 2'!B20:C20)</f>
        <v>حواص محمد عماد الدين</v>
      </c>
      <c r="C62" s="175"/>
      <c r="D62" s="113" t="str">
        <f>IF('2علوم تجريبة 2'!I20="","",'2علوم تجريبة 2'!I20)</f>
        <v/>
      </c>
      <c r="E62" s="113" t="str">
        <f>IF('2علوم تجريبة 2'!J20="","",'2علوم تجريبة 2'!J20)</f>
        <v/>
      </c>
      <c r="F62" s="113" t="str">
        <f>IF('2علوم تجريبة 2'!K20="","",'2علوم تجريبة 2'!K20)</f>
        <v/>
      </c>
      <c r="G62" s="113" t="str">
        <f>IF('2علوم تجريبة 2'!L20="","",'2علوم تجريبة 2'!L20*2)</f>
        <v/>
      </c>
      <c r="H62" s="113" t="str">
        <f t="shared" si="4"/>
        <v/>
      </c>
      <c r="I62" s="77">
        <f>IF('2 علوم تجريبية 1'!$K$1="","",'2 علوم تجريبية 1'!$K$1)</f>
        <v>2</v>
      </c>
      <c r="J62" s="70" t="str">
        <f t="shared" si="5"/>
        <v/>
      </c>
      <c r="K62" s="188" t="str">
        <f t="shared" si="6"/>
        <v/>
      </c>
      <c r="L62" s="188"/>
      <c r="M62" s="63"/>
      <c r="N62" s="64"/>
    </row>
    <row r="63" spans="1:14" ht="21" thickBot="1" x14ac:dyDescent="0.3">
      <c r="A63" s="112">
        <f>IF('2علوم تجريبة 2'!A21="","",'2علوم تجريبة 2'!A21)</f>
        <v>18</v>
      </c>
      <c r="B63" s="174" t="str">
        <f>IF('2علوم تجريبة 2'!B21:C21="","",'2علوم تجريبة 2'!B21:C21)</f>
        <v>خادر فيصل</v>
      </c>
      <c r="C63" s="175"/>
      <c r="D63" s="113" t="str">
        <f>IF('2علوم تجريبة 2'!I21="","",'2علوم تجريبة 2'!I21)</f>
        <v/>
      </c>
      <c r="E63" s="113" t="str">
        <f>IF('2علوم تجريبة 2'!J21="","",'2علوم تجريبة 2'!J21)</f>
        <v/>
      </c>
      <c r="F63" s="113" t="str">
        <f>IF('2علوم تجريبة 2'!K21="","",'2علوم تجريبة 2'!K21)</f>
        <v/>
      </c>
      <c r="G63" s="113" t="str">
        <f>IF('2علوم تجريبة 2'!L21="","",'2علوم تجريبة 2'!L21*2)</f>
        <v/>
      </c>
      <c r="H63" s="113" t="str">
        <f t="shared" si="4"/>
        <v/>
      </c>
      <c r="I63" s="77">
        <f>IF('2 علوم تجريبية 1'!$K$1="","",'2 علوم تجريبية 1'!$K$1)</f>
        <v>2</v>
      </c>
      <c r="J63" s="70" t="str">
        <f t="shared" si="5"/>
        <v/>
      </c>
      <c r="K63" s="188" t="str">
        <f t="shared" si="6"/>
        <v/>
      </c>
      <c r="L63" s="188"/>
      <c r="M63" s="63"/>
      <c r="N63" s="64"/>
    </row>
    <row r="64" spans="1:14" ht="21" thickBot="1" x14ac:dyDescent="0.3">
      <c r="A64" s="112">
        <f>IF('2علوم تجريبة 2'!A22="","",'2علوم تجريبة 2'!A22)</f>
        <v>19</v>
      </c>
      <c r="B64" s="174" t="str">
        <f>IF('2علوم تجريبة 2'!B22:C22="","",'2علوم تجريبة 2'!B22:C22)</f>
        <v>خليف فتحي</v>
      </c>
      <c r="C64" s="175"/>
      <c r="D64" s="113" t="str">
        <f>IF('2علوم تجريبة 2'!I22="","",'2علوم تجريبة 2'!I22)</f>
        <v/>
      </c>
      <c r="E64" s="113" t="str">
        <f>IF('2علوم تجريبة 2'!J22="","",'2علوم تجريبة 2'!J22)</f>
        <v/>
      </c>
      <c r="F64" s="113" t="str">
        <f>IF('2علوم تجريبة 2'!K22="","",'2علوم تجريبة 2'!K22)</f>
        <v/>
      </c>
      <c r="G64" s="113" t="str">
        <f>IF('2علوم تجريبة 2'!L22="","",'2علوم تجريبة 2'!L22*2)</f>
        <v/>
      </c>
      <c r="H64" s="113" t="str">
        <f t="shared" si="4"/>
        <v/>
      </c>
      <c r="I64" s="77">
        <f>IF('2 علوم تجريبية 1'!$K$1="","",'2 علوم تجريبية 1'!$K$1)</f>
        <v>2</v>
      </c>
      <c r="J64" s="70" t="str">
        <f t="shared" si="5"/>
        <v/>
      </c>
      <c r="K64" s="188" t="str">
        <f t="shared" si="6"/>
        <v/>
      </c>
      <c r="L64" s="188"/>
      <c r="M64" s="63"/>
      <c r="N64" s="64"/>
    </row>
    <row r="65" spans="1:14" ht="21" thickBot="1" x14ac:dyDescent="0.3">
      <c r="A65" s="112">
        <f>IF('2علوم تجريبة 2'!A23="","",'2علوم تجريبة 2'!A23)</f>
        <v>20</v>
      </c>
      <c r="B65" s="174" t="str">
        <f>IF('2علوم تجريبة 2'!B23:C23="","",'2علوم تجريبة 2'!B23:C23)</f>
        <v>دحماني محمد عبد الغاني</v>
      </c>
      <c r="C65" s="175"/>
      <c r="D65" s="113" t="str">
        <f>IF('2علوم تجريبة 2'!I23="","",'2علوم تجريبة 2'!I23)</f>
        <v/>
      </c>
      <c r="E65" s="113" t="str">
        <f>IF('2علوم تجريبة 2'!J23="","",'2علوم تجريبة 2'!J23)</f>
        <v/>
      </c>
      <c r="F65" s="113" t="str">
        <f>IF('2علوم تجريبة 2'!K23="","",'2علوم تجريبة 2'!K23)</f>
        <v/>
      </c>
      <c r="G65" s="113" t="str">
        <f>IF('2علوم تجريبة 2'!L23="","",'2علوم تجريبة 2'!L23*2)</f>
        <v/>
      </c>
      <c r="H65" s="113" t="str">
        <f t="shared" si="4"/>
        <v/>
      </c>
      <c r="I65" s="77">
        <f>IF('2 علوم تجريبية 1'!$K$1="","",'2 علوم تجريبية 1'!$K$1)</f>
        <v>2</v>
      </c>
      <c r="J65" s="70" t="str">
        <f t="shared" si="5"/>
        <v/>
      </c>
      <c r="K65" s="188" t="str">
        <f t="shared" si="6"/>
        <v/>
      </c>
      <c r="L65" s="188"/>
      <c r="M65" s="63"/>
      <c r="N65" s="64"/>
    </row>
    <row r="66" spans="1:14" ht="21" thickBot="1" x14ac:dyDescent="0.3">
      <c r="A66" s="112">
        <f>IF('2علوم تجريبة 2'!A24="","",'2علوم تجريبة 2'!A24)</f>
        <v>21</v>
      </c>
      <c r="B66" s="174" t="str">
        <f>IF('2علوم تجريبة 2'!B24:C24="","",'2علوم تجريبة 2'!B24:C24)</f>
        <v>زايد شيماء</v>
      </c>
      <c r="C66" s="175"/>
      <c r="D66" s="113" t="str">
        <f>IF('2علوم تجريبة 2'!I24="","",'2علوم تجريبة 2'!I24)</f>
        <v/>
      </c>
      <c r="E66" s="113" t="str">
        <f>IF('2علوم تجريبة 2'!J24="","",'2علوم تجريبة 2'!J24)</f>
        <v/>
      </c>
      <c r="F66" s="113" t="str">
        <f>IF('2علوم تجريبة 2'!K24="","",'2علوم تجريبة 2'!K24)</f>
        <v/>
      </c>
      <c r="G66" s="113" t="str">
        <f>IF('2علوم تجريبة 2'!L24="","",'2علوم تجريبة 2'!L24*2)</f>
        <v/>
      </c>
      <c r="H66" s="113" t="str">
        <f t="shared" si="4"/>
        <v/>
      </c>
      <c r="I66" s="77">
        <f>IF('2 علوم تجريبية 1'!$K$1="","",'2 علوم تجريبية 1'!$K$1)</f>
        <v>2</v>
      </c>
      <c r="J66" s="70" t="str">
        <f t="shared" si="5"/>
        <v/>
      </c>
      <c r="K66" s="188" t="str">
        <f t="shared" si="6"/>
        <v/>
      </c>
      <c r="L66" s="188"/>
      <c r="M66" s="63"/>
      <c r="N66" s="64"/>
    </row>
    <row r="67" spans="1:14" ht="21" thickBot="1" x14ac:dyDescent="0.3">
      <c r="A67" s="112">
        <f>IF('2علوم تجريبة 2'!A25="","",'2علوم تجريبة 2'!A25)</f>
        <v>22</v>
      </c>
      <c r="B67" s="174" t="str">
        <f>IF('2علوم تجريبة 2'!B25:C25="","",'2علوم تجريبة 2'!B25:C25)</f>
        <v>زكاري اسمهان</v>
      </c>
      <c r="C67" s="175"/>
      <c r="D67" s="113" t="str">
        <f>IF('2علوم تجريبة 2'!I25="","",'2علوم تجريبة 2'!I25)</f>
        <v/>
      </c>
      <c r="E67" s="113" t="str">
        <f>IF('2علوم تجريبة 2'!J25="","",'2علوم تجريبة 2'!J25)</f>
        <v/>
      </c>
      <c r="F67" s="113" t="str">
        <f>IF('2علوم تجريبة 2'!K25="","",'2علوم تجريبة 2'!K25)</f>
        <v/>
      </c>
      <c r="G67" s="113" t="str">
        <f>IF('2علوم تجريبة 2'!L25="","",'2علوم تجريبة 2'!L25*2)</f>
        <v/>
      </c>
      <c r="H67" s="113" t="str">
        <f t="shared" si="4"/>
        <v/>
      </c>
      <c r="I67" s="77">
        <f>IF('2 علوم تجريبية 1'!$K$1="","",'2 علوم تجريبية 1'!$K$1)</f>
        <v>2</v>
      </c>
      <c r="J67" s="70" t="str">
        <f t="shared" si="5"/>
        <v/>
      </c>
      <c r="K67" s="188" t="str">
        <f t="shared" si="6"/>
        <v/>
      </c>
      <c r="L67" s="188"/>
      <c r="M67" s="63"/>
      <c r="N67" s="64"/>
    </row>
    <row r="68" spans="1:14" ht="21" thickBot="1" x14ac:dyDescent="0.3">
      <c r="A68" s="112">
        <f>IF('2علوم تجريبة 2'!A26="","",'2علوم تجريبة 2'!A26)</f>
        <v>23</v>
      </c>
      <c r="B68" s="174" t="str">
        <f>IF('2علوم تجريبة 2'!B26:C26="","",'2علوم تجريبة 2'!B26:C26)</f>
        <v>سيرات فؤاد</v>
      </c>
      <c r="C68" s="175"/>
      <c r="D68" s="113" t="str">
        <f>IF('2علوم تجريبة 2'!I26="","",'2علوم تجريبة 2'!I26)</f>
        <v/>
      </c>
      <c r="E68" s="113" t="str">
        <f>IF('2علوم تجريبة 2'!J26="","",'2علوم تجريبة 2'!J26)</f>
        <v/>
      </c>
      <c r="F68" s="113" t="str">
        <f>IF('2علوم تجريبة 2'!K26="","",'2علوم تجريبة 2'!K26)</f>
        <v/>
      </c>
      <c r="G68" s="113" t="str">
        <f>IF('2علوم تجريبة 2'!L26="","",'2علوم تجريبة 2'!L26*2)</f>
        <v/>
      </c>
      <c r="H68" s="113" t="str">
        <f t="shared" si="4"/>
        <v/>
      </c>
      <c r="I68" s="77">
        <f>IF('2 علوم تجريبية 1'!$K$1="","",'2 علوم تجريبية 1'!$K$1)</f>
        <v>2</v>
      </c>
      <c r="J68" s="70" t="str">
        <f t="shared" si="5"/>
        <v/>
      </c>
      <c r="K68" s="188" t="str">
        <f t="shared" si="6"/>
        <v/>
      </c>
      <c r="L68" s="188"/>
      <c r="M68" s="63"/>
      <c r="N68" s="64"/>
    </row>
    <row r="69" spans="1:14" ht="21" thickBot="1" x14ac:dyDescent="0.3">
      <c r="A69" s="112">
        <f>IF('2علوم تجريبة 2'!A27="","",'2علوم تجريبة 2'!A27)</f>
        <v>24</v>
      </c>
      <c r="B69" s="174" t="str">
        <f>IF('2علوم تجريبة 2'!B27:C27="","",'2علوم تجريبة 2'!B27:C27)</f>
        <v>شيحة خولة</v>
      </c>
      <c r="C69" s="175"/>
      <c r="D69" s="113" t="str">
        <f>IF('2علوم تجريبة 2'!I27="","",'2علوم تجريبة 2'!I27)</f>
        <v/>
      </c>
      <c r="E69" s="113" t="str">
        <f>IF('2علوم تجريبة 2'!J27="","",'2علوم تجريبة 2'!J27)</f>
        <v/>
      </c>
      <c r="F69" s="113" t="str">
        <f>IF('2علوم تجريبة 2'!K27="","",'2علوم تجريبة 2'!K27)</f>
        <v/>
      </c>
      <c r="G69" s="113" t="str">
        <f>IF('2علوم تجريبة 2'!L27="","",'2علوم تجريبة 2'!L27*2)</f>
        <v/>
      </c>
      <c r="H69" s="113" t="str">
        <f t="shared" si="4"/>
        <v/>
      </c>
      <c r="I69" s="77">
        <f>IF('2 علوم تجريبية 1'!$K$1="","",'2 علوم تجريبية 1'!$K$1)</f>
        <v>2</v>
      </c>
      <c r="J69" s="70" t="str">
        <f t="shared" si="5"/>
        <v/>
      </c>
      <c r="K69" s="188" t="str">
        <f t="shared" si="6"/>
        <v/>
      </c>
      <c r="L69" s="188"/>
      <c r="M69" s="63"/>
      <c r="N69" s="64"/>
    </row>
    <row r="70" spans="1:14" ht="21" thickBot="1" x14ac:dyDescent="0.3">
      <c r="A70" s="112">
        <f>IF('2علوم تجريبة 2'!A28="","",'2علوم تجريبة 2'!A28)</f>
        <v>25</v>
      </c>
      <c r="B70" s="174" t="str">
        <f>IF('2علوم تجريبة 2'!B28:C28="","",'2علوم تجريبة 2'!B28:C28)</f>
        <v>صباح دلال</v>
      </c>
      <c r="C70" s="175"/>
      <c r="D70" s="113" t="str">
        <f>IF('2علوم تجريبة 2'!I28="","",'2علوم تجريبة 2'!I28)</f>
        <v/>
      </c>
      <c r="E70" s="113" t="str">
        <f>IF('2علوم تجريبة 2'!J28="","",'2علوم تجريبة 2'!J28)</f>
        <v/>
      </c>
      <c r="F70" s="113" t="str">
        <f>IF('2علوم تجريبة 2'!K28="","",'2علوم تجريبة 2'!K28)</f>
        <v/>
      </c>
      <c r="G70" s="113" t="str">
        <f>IF('2علوم تجريبة 2'!L28="","",'2علوم تجريبة 2'!L28*2)</f>
        <v/>
      </c>
      <c r="H70" s="113" t="str">
        <f t="shared" si="4"/>
        <v/>
      </c>
      <c r="I70" s="77">
        <f>IF('2 علوم تجريبية 1'!$K$1="","",'2 علوم تجريبية 1'!$K$1)</f>
        <v>2</v>
      </c>
      <c r="J70" s="70" t="str">
        <f t="shared" si="5"/>
        <v/>
      </c>
      <c r="K70" s="188" t="str">
        <f t="shared" si="6"/>
        <v/>
      </c>
      <c r="L70" s="188"/>
      <c r="M70" s="63"/>
      <c r="N70" s="64"/>
    </row>
    <row r="71" spans="1:14" ht="21" thickBot="1" x14ac:dyDescent="0.3">
      <c r="A71" s="112">
        <f>IF('2علوم تجريبة 2'!A29="","",'2علوم تجريبة 2'!A29)</f>
        <v>26</v>
      </c>
      <c r="B71" s="174" t="str">
        <f>IF('2علوم تجريبة 2'!B29:C29="","",'2علوم تجريبة 2'!B29:C29)</f>
        <v>عبيد حياة</v>
      </c>
      <c r="C71" s="175"/>
      <c r="D71" s="113" t="str">
        <f>IF('2علوم تجريبة 2'!I29="","",'2علوم تجريبة 2'!I29)</f>
        <v/>
      </c>
      <c r="E71" s="113" t="str">
        <f>IF('2علوم تجريبة 2'!J29="","",'2علوم تجريبة 2'!J29)</f>
        <v/>
      </c>
      <c r="F71" s="113" t="str">
        <f>IF('2علوم تجريبة 2'!K29="","",'2علوم تجريبة 2'!K29)</f>
        <v/>
      </c>
      <c r="G71" s="113" t="str">
        <f>IF('2علوم تجريبة 2'!L29="","",'2علوم تجريبة 2'!L29*2)</f>
        <v/>
      </c>
      <c r="H71" s="113" t="str">
        <f t="shared" si="4"/>
        <v/>
      </c>
      <c r="I71" s="77">
        <f>IF('2 علوم تجريبية 1'!$K$1="","",'2 علوم تجريبية 1'!$K$1)</f>
        <v>2</v>
      </c>
      <c r="J71" s="70" t="str">
        <f t="shared" si="5"/>
        <v/>
      </c>
      <c r="K71" s="188" t="str">
        <f t="shared" si="6"/>
        <v/>
      </c>
      <c r="L71" s="188"/>
      <c r="M71" s="63"/>
      <c r="N71" s="64"/>
    </row>
    <row r="72" spans="1:14" ht="21" thickBot="1" x14ac:dyDescent="0.3">
      <c r="A72" s="112">
        <f>IF('2علوم تجريبة 2'!A30="","",'2علوم تجريبة 2'!A30)</f>
        <v>27</v>
      </c>
      <c r="B72" s="174" t="str">
        <f>IF('2علوم تجريبة 2'!B30:C30="","",'2علوم تجريبة 2'!B30:C30)</f>
        <v>قاسمي رحمة</v>
      </c>
      <c r="C72" s="175"/>
      <c r="D72" s="113" t="str">
        <f>IF('2علوم تجريبة 2'!I30="","",'2علوم تجريبة 2'!I30)</f>
        <v/>
      </c>
      <c r="E72" s="113" t="str">
        <f>IF('2علوم تجريبة 2'!J30="","",'2علوم تجريبة 2'!J30)</f>
        <v/>
      </c>
      <c r="F72" s="113" t="str">
        <f>IF('2علوم تجريبة 2'!K30="","",'2علوم تجريبة 2'!K30)</f>
        <v/>
      </c>
      <c r="G72" s="113" t="str">
        <f>IF('2علوم تجريبة 2'!L30="","",'2علوم تجريبة 2'!L30*2)</f>
        <v/>
      </c>
      <c r="H72" s="113" t="str">
        <f t="shared" si="4"/>
        <v/>
      </c>
      <c r="I72" s="77">
        <f>IF('2 علوم تجريبية 1'!$K$1="","",'2 علوم تجريبية 1'!$K$1)</f>
        <v>2</v>
      </c>
      <c r="J72" s="70" t="str">
        <f t="shared" si="5"/>
        <v/>
      </c>
      <c r="K72" s="188" t="str">
        <f t="shared" si="6"/>
        <v/>
      </c>
      <c r="L72" s="188"/>
      <c r="M72" s="63"/>
      <c r="N72" s="64"/>
    </row>
    <row r="73" spans="1:14" ht="21" thickBot="1" x14ac:dyDescent="0.3">
      <c r="A73" s="112">
        <f>IF('2علوم تجريبة 2'!A31="","",'2علوم تجريبة 2'!A31)</f>
        <v>28</v>
      </c>
      <c r="B73" s="174" t="str">
        <f>IF('2علوم تجريبة 2'!B31:C31="","",'2علوم تجريبة 2'!B31:C31)</f>
        <v>قدير انفال</v>
      </c>
      <c r="C73" s="175"/>
      <c r="D73" s="113" t="str">
        <f>IF('2علوم تجريبة 2'!I31="","",'2علوم تجريبة 2'!I31)</f>
        <v/>
      </c>
      <c r="E73" s="113" t="str">
        <f>IF('2علوم تجريبة 2'!J31="","",'2علوم تجريبة 2'!J31)</f>
        <v/>
      </c>
      <c r="F73" s="113" t="str">
        <f>IF('2علوم تجريبة 2'!K31="","",'2علوم تجريبة 2'!K31)</f>
        <v/>
      </c>
      <c r="G73" s="113" t="str">
        <f>IF('2علوم تجريبة 2'!L31="","",'2علوم تجريبة 2'!L31*2)</f>
        <v/>
      </c>
      <c r="H73" s="113" t="str">
        <f t="shared" si="4"/>
        <v/>
      </c>
      <c r="I73" s="77">
        <f>IF('2 علوم تجريبية 1'!$K$1="","",'2 علوم تجريبية 1'!$K$1)</f>
        <v>2</v>
      </c>
      <c r="J73" s="70" t="str">
        <f t="shared" si="5"/>
        <v/>
      </c>
      <c r="K73" s="188" t="str">
        <f t="shared" si="6"/>
        <v/>
      </c>
      <c r="L73" s="188"/>
      <c r="M73" s="63"/>
      <c r="N73" s="64"/>
    </row>
    <row r="74" spans="1:14" ht="21" thickBot="1" x14ac:dyDescent="0.3">
      <c r="A74" s="112">
        <f>IF('2علوم تجريبة 2'!A32="","",'2علوم تجريبة 2'!A32)</f>
        <v>29</v>
      </c>
      <c r="B74" s="174" t="str">
        <f>IF('2علوم تجريبة 2'!B32:C32="","",'2علوم تجريبة 2'!B32:C32)</f>
        <v>لغزال عبد المجيد</v>
      </c>
      <c r="C74" s="175"/>
      <c r="D74" s="113" t="str">
        <f>IF('2علوم تجريبة 2'!I32="","",'2علوم تجريبة 2'!I32)</f>
        <v/>
      </c>
      <c r="E74" s="113" t="str">
        <f>IF('2علوم تجريبة 2'!J32="","",'2علوم تجريبة 2'!J32)</f>
        <v/>
      </c>
      <c r="F74" s="113" t="str">
        <f>IF('2علوم تجريبة 2'!K32="","",'2علوم تجريبة 2'!K32)</f>
        <v/>
      </c>
      <c r="G74" s="113" t="str">
        <f>IF('2علوم تجريبة 2'!L32="","",'2علوم تجريبة 2'!L32*2)</f>
        <v/>
      </c>
      <c r="H74" s="113" t="str">
        <f t="shared" si="4"/>
        <v/>
      </c>
      <c r="I74" s="77">
        <f>IF('2 علوم تجريبية 1'!$K$1="","",'2 علوم تجريبية 1'!$K$1)</f>
        <v>2</v>
      </c>
      <c r="J74" s="70" t="str">
        <f t="shared" si="5"/>
        <v/>
      </c>
      <c r="K74" s="188" t="str">
        <f t="shared" si="6"/>
        <v/>
      </c>
      <c r="L74" s="188"/>
      <c r="M74" s="63"/>
      <c r="N74" s="64"/>
    </row>
    <row r="75" spans="1:14" ht="21" thickBot="1" x14ac:dyDescent="0.3">
      <c r="A75" s="112">
        <f>IF('2علوم تجريبة 2'!A33="","",'2علوم تجريبة 2'!A33)</f>
        <v>30</v>
      </c>
      <c r="B75" s="174" t="str">
        <f>IF('2علوم تجريبة 2'!B33:C33="","",'2علوم تجريبة 2'!B33:C33)</f>
        <v>محجوب عبد الجليل</v>
      </c>
      <c r="C75" s="175"/>
      <c r="D75" s="113" t="str">
        <f>IF('2علوم تجريبة 2'!I33="","",'2علوم تجريبة 2'!I33)</f>
        <v/>
      </c>
      <c r="E75" s="113" t="str">
        <f>IF('2علوم تجريبة 2'!J33="","",'2علوم تجريبة 2'!J33)</f>
        <v/>
      </c>
      <c r="F75" s="113" t="str">
        <f>IF('2علوم تجريبة 2'!K33="","",'2علوم تجريبة 2'!K33)</f>
        <v/>
      </c>
      <c r="G75" s="113" t="str">
        <f>IF('2علوم تجريبة 2'!L33="","",'2علوم تجريبة 2'!L33*2)</f>
        <v/>
      </c>
      <c r="H75" s="113" t="str">
        <f t="shared" si="4"/>
        <v/>
      </c>
      <c r="I75" s="77">
        <f>IF('2 علوم تجريبية 1'!$K$1="","",'2 علوم تجريبية 1'!$K$1)</f>
        <v>2</v>
      </c>
      <c r="J75" s="70" t="str">
        <f t="shared" si="5"/>
        <v/>
      </c>
      <c r="K75" s="188" t="str">
        <f t="shared" si="6"/>
        <v/>
      </c>
      <c r="L75" s="188"/>
      <c r="M75" s="63"/>
      <c r="N75" s="64"/>
    </row>
    <row r="76" spans="1:14" ht="21" thickBot="1" x14ac:dyDescent="0.3">
      <c r="A76" s="112">
        <f>IF('2علوم تجريبة 2'!A34="","",'2علوم تجريبة 2'!A34)</f>
        <v>31</v>
      </c>
      <c r="B76" s="174" t="str">
        <f>IF('2علوم تجريبة 2'!B34:C34="","",'2علوم تجريبة 2'!B34:C34)</f>
        <v>معراج أمينة</v>
      </c>
      <c r="C76" s="175"/>
      <c r="D76" s="113" t="str">
        <f>IF('2علوم تجريبة 2'!I34="","",'2علوم تجريبة 2'!I34)</f>
        <v/>
      </c>
      <c r="E76" s="113" t="str">
        <f>IF('2علوم تجريبة 2'!J34="","",'2علوم تجريبة 2'!J34)</f>
        <v/>
      </c>
      <c r="F76" s="113" t="str">
        <f>IF('2علوم تجريبة 2'!K34="","",'2علوم تجريبة 2'!K34)</f>
        <v/>
      </c>
      <c r="G76" s="113" t="str">
        <f>IF('2علوم تجريبة 2'!L34="","",'2علوم تجريبة 2'!L34*2)</f>
        <v/>
      </c>
      <c r="H76" s="113" t="str">
        <f t="shared" si="4"/>
        <v/>
      </c>
      <c r="I76" s="77">
        <f>IF('2 علوم تجريبية 1'!$K$1="","",'2 علوم تجريبية 1'!$K$1)</f>
        <v>2</v>
      </c>
      <c r="J76" s="70" t="str">
        <f t="shared" si="5"/>
        <v/>
      </c>
      <c r="K76" s="188" t="str">
        <f t="shared" si="6"/>
        <v/>
      </c>
      <c r="L76" s="188"/>
      <c r="M76" s="63"/>
      <c r="N76" s="64"/>
    </row>
    <row r="77" spans="1:14" ht="21" thickBot="1" x14ac:dyDescent="0.3">
      <c r="A77" s="112">
        <f>IF('2علوم تجريبة 2'!A35="","",'2علوم تجريبة 2'!A35)</f>
        <v>32</v>
      </c>
      <c r="B77" s="174" t="str">
        <f>IF('2علوم تجريبة 2'!B35:C35="","",'2علوم تجريبة 2'!B35:C35)</f>
        <v>معمري نورية</v>
      </c>
      <c r="C77" s="175"/>
      <c r="D77" s="113" t="str">
        <f>IF('2علوم تجريبة 2'!I35="","",'2علوم تجريبة 2'!I35)</f>
        <v/>
      </c>
      <c r="E77" s="113" t="str">
        <f>IF('2علوم تجريبة 2'!J35="","",'2علوم تجريبة 2'!J35)</f>
        <v/>
      </c>
      <c r="F77" s="113" t="str">
        <f>IF('2علوم تجريبة 2'!K35="","",'2علوم تجريبة 2'!K35)</f>
        <v/>
      </c>
      <c r="G77" s="113" t="str">
        <f>IF('2علوم تجريبة 2'!L35="","",'2علوم تجريبة 2'!L35*2)</f>
        <v/>
      </c>
      <c r="H77" s="113" t="str">
        <f t="shared" si="4"/>
        <v/>
      </c>
      <c r="I77" s="77">
        <f>IF('2 علوم تجريبية 1'!$K$1="","",'2 علوم تجريبية 1'!$K$1)</f>
        <v>2</v>
      </c>
      <c r="J77" s="70" t="str">
        <f t="shared" si="5"/>
        <v/>
      </c>
      <c r="K77" s="188" t="str">
        <f t="shared" si="6"/>
        <v/>
      </c>
      <c r="L77" s="188"/>
      <c r="M77" s="63"/>
      <c r="N77" s="64"/>
    </row>
    <row r="78" spans="1:14" ht="21" thickBot="1" x14ac:dyDescent="0.3">
      <c r="A78" s="112" t="str">
        <f>IF('2علوم تجريبة 2'!A36="","",'2علوم تجريبة 2'!A36)</f>
        <v/>
      </c>
      <c r="B78" s="174" t="str">
        <f>IF('2علوم تجريبة 2'!B36:C36="","",'2علوم تجريبة 2'!B36:C36)</f>
        <v/>
      </c>
      <c r="C78" s="175"/>
      <c r="D78" s="113" t="str">
        <f>IF('2علوم تجريبة 2'!I36="","",'2علوم تجريبة 2'!I36)</f>
        <v/>
      </c>
      <c r="E78" s="113" t="str">
        <f>IF('2علوم تجريبة 2'!J36="","",'2علوم تجريبة 2'!J36)</f>
        <v/>
      </c>
      <c r="F78" s="113" t="str">
        <f>IF('2علوم تجريبة 2'!K36="","",'2علوم تجريبة 2'!K36)</f>
        <v/>
      </c>
      <c r="G78" s="113" t="str">
        <f>IF('2علوم تجريبة 2'!L36="","",'2علوم تجريبة 2'!L36*2)</f>
        <v/>
      </c>
      <c r="H78" s="113" t="str">
        <f t="shared" si="4"/>
        <v/>
      </c>
      <c r="I78" s="77">
        <f>IF('2 علوم تجريبية 1'!$K$1="","",'2 علوم تجريبية 1'!$K$1)</f>
        <v>2</v>
      </c>
      <c r="J78" s="70" t="str">
        <f t="shared" si="5"/>
        <v/>
      </c>
      <c r="K78" s="188" t="str">
        <f t="shared" si="6"/>
        <v/>
      </c>
      <c r="L78" s="188"/>
      <c r="M78" s="63"/>
      <c r="N78" s="64"/>
    </row>
    <row r="79" spans="1:14" x14ac:dyDescent="0.25">
      <c r="A79" s="59"/>
      <c r="B79" s="59"/>
      <c r="C79" s="59"/>
      <c r="D79" s="59"/>
      <c r="E79" s="59"/>
      <c r="F79" s="59"/>
      <c r="G79" s="59"/>
      <c r="H79" s="59"/>
      <c r="I79" s="79"/>
      <c r="J79" s="59"/>
      <c r="K79" s="59"/>
      <c r="L79" s="59"/>
      <c r="M79" s="59"/>
      <c r="N79" s="59"/>
    </row>
    <row r="80" spans="1:14" x14ac:dyDescent="0.25">
      <c r="A80" s="59"/>
      <c r="B80" s="59"/>
      <c r="C80" s="59"/>
      <c r="D80" s="59"/>
      <c r="E80" s="59"/>
      <c r="F80" s="59"/>
      <c r="G80" s="59"/>
      <c r="H80" s="59"/>
      <c r="I80" s="79"/>
      <c r="J80" s="59"/>
      <c r="K80" s="59"/>
      <c r="L80" s="59"/>
      <c r="M80" s="59"/>
      <c r="N80" s="59"/>
    </row>
    <row r="81" spans="1:14" x14ac:dyDescent="0.25">
      <c r="A81" s="59"/>
      <c r="B81" s="59"/>
      <c r="C81" s="59"/>
      <c r="D81" s="59"/>
      <c r="E81" s="59"/>
      <c r="F81" s="59"/>
      <c r="G81" s="59"/>
      <c r="H81" s="59"/>
      <c r="I81" s="79"/>
      <c r="J81" s="59"/>
      <c r="K81" s="59"/>
      <c r="L81" s="59"/>
      <c r="M81" s="59"/>
      <c r="N81" s="59"/>
    </row>
    <row r="82" spans="1:14" x14ac:dyDescent="0.25">
      <c r="A82" s="59"/>
      <c r="B82" s="59"/>
      <c r="C82" s="59"/>
      <c r="D82" s="59"/>
      <c r="E82" s="59"/>
      <c r="F82" s="59"/>
      <c r="G82" s="59"/>
      <c r="H82" s="59"/>
      <c r="I82" s="79"/>
      <c r="J82" s="59"/>
      <c r="K82" s="59"/>
      <c r="L82" s="59"/>
      <c r="M82" s="59"/>
      <c r="N82" s="59"/>
    </row>
    <row r="83" spans="1:14" ht="19.5" thickBot="1" x14ac:dyDescent="0.3">
      <c r="A83" s="59"/>
      <c r="B83" s="59"/>
      <c r="C83" s="59"/>
      <c r="D83" s="59"/>
      <c r="E83" s="59"/>
      <c r="F83" s="59"/>
      <c r="G83" s="59"/>
      <c r="H83" s="59"/>
      <c r="I83" s="79"/>
      <c r="J83" s="59"/>
      <c r="K83" s="59"/>
      <c r="L83" s="59"/>
      <c r="M83" s="59"/>
      <c r="N83" s="59"/>
    </row>
    <row r="84" spans="1:14" ht="30.75" thickBot="1" x14ac:dyDescent="0.3">
      <c r="A84" s="181" t="s">
        <v>0</v>
      </c>
      <c r="B84" s="181"/>
      <c r="C84" s="183" t="s">
        <v>27</v>
      </c>
      <c r="D84" s="183"/>
      <c r="E84" s="184"/>
      <c r="F84" s="178" t="s">
        <v>23</v>
      </c>
      <c r="G84" s="179"/>
      <c r="H84" s="179"/>
      <c r="I84" s="180"/>
      <c r="J84" s="190" t="s">
        <v>9</v>
      </c>
      <c r="K84" s="191"/>
      <c r="L84" s="189" t="s">
        <v>20</v>
      </c>
      <c r="M84" s="189"/>
      <c r="N84" s="189"/>
    </row>
    <row r="85" spans="1:14" ht="23.25" thickBot="1" x14ac:dyDescent="0.3">
      <c r="A85" s="181" t="s">
        <v>6</v>
      </c>
      <c r="B85" s="181"/>
      <c r="C85" s="185" t="s">
        <v>30</v>
      </c>
      <c r="D85" s="185"/>
      <c r="E85" s="185"/>
      <c r="F85" s="176" t="s">
        <v>5</v>
      </c>
      <c r="G85" s="176"/>
      <c r="H85" s="186" t="str">
        <f>IFERROR(INDEX($B$88:$H$119,MATCH(L85,$H$88:$H$119,0),1),"")</f>
        <v/>
      </c>
      <c r="I85" s="186"/>
      <c r="J85" s="187"/>
      <c r="K85" s="1" t="s">
        <v>10</v>
      </c>
      <c r="L85" s="67">
        <f>IFERROR(MAX(H88:H123),"")</f>
        <v>0</v>
      </c>
      <c r="M85" s="2"/>
      <c r="N85" s="3" t="s">
        <v>18</v>
      </c>
    </row>
    <row r="86" spans="1:14" ht="23.25" thickBot="1" x14ac:dyDescent="0.3">
      <c r="A86" s="181" t="s">
        <v>1</v>
      </c>
      <c r="B86" s="181"/>
      <c r="C86" s="185" t="s">
        <v>7</v>
      </c>
      <c r="D86" s="185"/>
      <c r="E86" s="185"/>
      <c r="F86" s="177" t="s">
        <v>8</v>
      </c>
      <c r="G86" s="177"/>
      <c r="H86" s="187" t="str">
        <f>IFERROR(INDEX($B$88:$H$119,MATCH(L86,$H$88:$H$119,0),1),"")</f>
        <v/>
      </c>
      <c r="I86" s="187"/>
      <c r="J86" s="187"/>
      <c r="K86" s="1" t="s">
        <v>10</v>
      </c>
      <c r="L86" s="67">
        <f>IFERROR(MIN(H88:H123),"")</f>
        <v>0</v>
      </c>
      <c r="M86" s="2"/>
      <c r="N86" s="68" t="s">
        <v>26</v>
      </c>
    </row>
    <row r="87" spans="1:14" ht="21" thickBot="1" x14ac:dyDescent="0.3">
      <c r="A87" s="75" t="s">
        <v>2</v>
      </c>
      <c r="B87" s="182" t="s">
        <v>3</v>
      </c>
      <c r="C87" s="182"/>
      <c r="D87" s="74" t="s">
        <v>11</v>
      </c>
      <c r="E87" s="74" t="s">
        <v>12</v>
      </c>
      <c r="F87" s="74" t="s">
        <v>13</v>
      </c>
      <c r="G87" s="74" t="s">
        <v>29</v>
      </c>
      <c r="H87" s="74" t="s">
        <v>14</v>
      </c>
      <c r="I87" s="74" t="s">
        <v>15</v>
      </c>
      <c r="J87" s="74" t="s">
        <v>16</v>
      </c>
      <c r="K87" s="192" t="s">
        <v>17</v>
      </c>
      <c r="L87" s="192"/>
      <c r="M87" s="4"/>
      <c r="N87" s="75" t="s">
        <v>19</v>
      </c>
    </row>
    <row r="88" spans="1:14" ht="21" thickBot="1" x14ac:dyDescent="0.3">
      <c r="A88" s="76">
        <f>IF('2علوم تجريبة 2'!A4="","",'2علوم تجريبة 2'!A4)</f>
        <v>1</v>
      </c>
      <c r="B88" s="174" t="str">
        <f>IF('2علوم تجريبة 2'!B4:C4="","",'2علوم تجريبة 2'!B4:C4)</f>
        <v>أولا نصير رياض</v>
      </c>
      <c r="C88" s="175"/>
      <c r="D88" s="113" t="str">
        <f>IF('2علوم تجريبة 2'!N4="","",'2علوم تجريبة 2'!N4)</f>
        <v/>
      </c>
      <c r="E88" s="113" t="str">
        <f>IF('2علوم تجريبة 2'!O4="","",'2علوم تجريبة 2'!O4)</f>
        <v/>
      </c>
      <c r="F88" s="113" t="str">
        <f>IF('2علوم تجريبة 2'!P4="","",'2علوم تجريبة 2'!P4)</f>
        <v/>
      </c>
      <c r="G88" s="113" t="str">
        <f>IF('2علوم تجريبة 2'!Q4="","",'2علوم تجريبة 2'!Q4*2)</f>
        <v/>
      </c>
      <c r="H88" s="113" t="str">
        <f>IF(D88="","",SUM(D88:G88)/5)</f>
        <v/>
      </c>
      <c r="I88" s="77">
        <f>IF('2 علوم تجريبية 1'!$K$1="","",'2 علوم تجريبية 1'!$K$1)</f>
        <v>2</v>
      </c>
      <c r="J88" s="70" t="str">
        <f>IFERROR(I88*H88,"")</f>
        <v/>
      </c>
      <c r="K88" s="188" t="str">
        <f>IF(H88="","",IF(H88&lt;7,"نتائج ضعيفة جدا",IF(AND(H88&gt;=7,H88&lt;10),"نتائج غيرمقبولة",IF(AND(H88&gt;=10,H88&lt;11),"نتائج متوسطة",IF(AND(H88&gt;=11,H88&lt;13),"نتائج حسنة",IF(AND(H88&gt;=13,H88&lt;15),"نتائج جيدة جدا",IF(AND(H88&gt;=15,H88&lt;20),"نتائج ممتازة","")))))))</f>
        <v/>
      </c>
      <c r="L88" s="188"/>
      <c r="M88" s="61"/>
      <c r="N88" s="62"/>
    </row>
    <row r="89" spans="1:14" ht="21" thickBot="1" x14ac:dyDescent="0.3">
      <c r="A89" s="112">
        <f>IF('2علوم تجريبة 2'!A5="","",'2علوم تجريبة 2'!A5)</f>
        <v>2</v>
      </c>
      <c r="B89" s="174" t="str">
        <f>IF('2علوم تجريبة 2'!B5:C5="","",'2علوم تجريبة 2'!B5:C5)</f>
        <v>بركات بشرى</v>
      </c>
      <c r="C89" s="175"/>
      <c r="D89" s="113" t="str">
        <f>IF('2علوم تجريبة 2'!N5="","",'2علوم تجريبة 2'!N5)</f>
        <v/>
      </c>
      <c r="E89" s="113" t="str">
        <f>IF('2علوم تجريبة 2'!O5="","",'2علوم تجريبة 2'!O5)</f>
        <v/>
      </c>
      <c r="F89" s="113" t="str">
        <f>IF('2علوم تجريبة 2'!P5="","",'2علوم تجريبة 2'!P5)</f>
        <v/>
      </c>
      <c r="G89" s="113" t="str">
        <f>IF('2علوم تجريبة 2'!Q5="","",'2علوم تجريبة 2'!Q5*2)</f>
        <v/>
      </c>
      <c r="H89" s="113" t="str">
        <f t="shared" ref="H89:H120" si="7">IF(D89="","",SUM(D89:G89)/5)</f>
        <v/>
      </c>
      <c r="I89" s="77">
        <f>IF('2 علوم تجريبية 1'!$K$1="","",'2 علوم تجريبية 1'!$K$1)</f>
        <v>2</v>
      </c>
      <c r="J89" s="70" t="str">
        <f t="shared" ref="J89:J120" si="8">IFERROR(I89*H89,"")</f>
        <v/>
      </c>
      <c r="K89" s="188" t="str">
        <f t="shared" ref="K89:K120" si="9">IF(H89="","",IF(H89&lt;7,"نتائج ضعيفة جدا",IF(AND(H89&gt;=7,H89&lt;10),"نتائج غيرمقبولة",IF(AND(H89&gt;=10,H89&lt;11),"نتائج متوسطة",IF(AND(H89&gt;=11,H89&lt;13),"نتائج حسنة",IF(AND(H89&gt;=13,H89&lt;15),"نتائج جيدة جدا",IF(AND(H89&gt;=15,H89&lt;20),"نتائج ممتازة","")))))))</f>
        <v/>
      </c>
      <c r="L89" s="188"/>
      <c r="M89" s="63"/>
      <c r="N89" s="64"/>
    </row>
    <row r="90" spans="1:14" ht="21" thickBot="1" x14ac:dyDescent="0.3">
      <c r="A90" s="112">
        <f>IF('2علوم تجريبة 2'!A6="","",'2علوم تجريبة 2'!A6)</f>
        <v>3</v>
      </c>
      <c r="B90" s="174" t="str">
        <f>IF('2علوم تجريبة 2'!B6:C6="","",'2علوم تجريبة 2'!B6:C6)</f>
        <v>بقوق نجيب</v>
      </c>
      <c r="C90" s="175"/>
      <c r="D90" s="113" t="str">
        <f>IF('2علوم تجريبة 2'!N6="","",'2علوم تجريبة 2'!N6)</f>
        <v/>
      </c>
      <c r="E90" s="113" t="str">
        <f>IF('2علوم تجريبة 2'!O6="","",'2علوم تجريبة 2'!O6)</f>
        <v/>
      </c>
      <c r="F90" s="113" t="str">
        <f>IF('2علوم تجريبة 2'!P6="","",'2علوم تجريبة 2'!P6)</f>
        <v/>
      </c>
      <c r="G90" s="113" t="str">
        <f>IF('2علوم تجريبة 2'!Q6="","",'2علوم تجريبة 2'!Q6*2)</f>
        <v/>
      </c>
      <c r="H90" s="113" t="str">
        <f t="shared" si="7"/>
        <v/>
      </c>
      <c r="I90" s="77">
        <f>IF('2 علوم تجريبية 1'!$K$1="","",'2 علوم تجريبية 1'!$K$1)</f>
        <v>2</v>
      </c>
      <c r="J90" s="70" t="str">
        <f t="shared" si="8"/>
        <v/>
      </c>
      <c r="K90" s="188" t="str">
        <f t="shared" si="9"/>
        <v/>
      </c>
      <c r="L90" s="188"/>
      <c r="M90" s="63"/>
      <c r="N90" s="64"/>
    </row>
    <row r="91" spans="1:14" ht="21" thickBot="1" x14ac:dyDescent="0.3">
      <c r="A91" s="112">
        <f>IF('2علوم تجريبة 2'!A7="","",'2علوم تجريبة 2'!A7)</f>
        <v>4</v>
      </c>
      <c r="B91" s="174" t="str">
        <f>IF('2علوم تجريبة 2'!B7:C7="","",'2علوم تجريبة 2'!B7:C7)</f>
        <v>بلعيد ايمان</v>
      </c>
      <c r="C91" s="175"/>
      <c r="D91" s="113" t="str">
        <f>IF('2علوم تجريبة 2'!N7="","",'2علوم تجريبة 2'!N7)</f>
        <v/>
      </c>
      <c r="E91" s="113" t="str">
        <f>IF('2علوم تجريبة 2'!O7="","",'2علوم تجريبة 2'!O7)</f>
        <v/>
      </c>
      <c r="F91" s="113" t="str">
        <f>IF('2علوم تجريبة 2'!P7="","",'2علوم تجريبة 2'!P7)</f>
        <v/>
      </c>
      <c r="G91" s="113" t="str">
        <f>IF('2علوم تجريبة 2'!Q7="","",'2علوم تجريبة 2'!Q7*2)</f>
        <v/>
      </c>
      <c r="H91" s="113" t="str">
        <f t="shared" si="7"/>
        <v/>
      </c>
      <c r="I91" s="77">
        <f>IF('2 علوم تجريبية 1'!$K$1="","",'2 علوم تجريبية 1'!$K$1)</f>
        <v>2</v>
      </c>
      <c r="J91" s="70" t="str">
        <f t="shared" si="8"/>
        <v/>
      </c>
      <c r="K91" s="188" t="str">
        <f t="shared" si="9"/>
        <v/>
      </c>
      <c r="L91" s="188"/>
      <c r="M91" s="63"/>
      <c r="N91" s="64"/>
    </row>
    <row r="92" spans="1:14" ht="21" thickBot="1" x14ac:dyDescent="0.3">
      <c r="A92" s="112">
        <f>IF('2علوم تجريبة 2'!A8="","",'2علوم تجريبة 2'!A8)</f>
        <v>5</v>
      </c>
      <c r="B92" s="174" t="str">
        <f>IF('2علوم تجريبة 2'!B8:C8="","",'2علوم تجريبة 2'!B8:C8)</f>
        <v>بن خادر خالد</v>
      </c>
      <c r="C92" s="175"/>
      <c r="D92" s="113" t="str">
        <f>IF('2علوم تجريبة 2'!N8="","",'2علوم تجريبة 2'!N8)</f>
        <v/>
      </c>
      <c r="E92" s="113" t="str">
        <f>IF('2علوم تجريبة 2'!O8="","",'2علوم تجريبة 2'!O8)</f>
        <v/>
      </c>
      <c r="F92" s="113" t="str">
        <f>IF('2علوم تجريبة 2'!P8="","",'2علوم تجريبة 2'!P8)</f>
        <v/>
      </c>
      <c r="G92" s="113" t="str">
        <f>IF('2علوم تجريبة 2'!Q8="","",'2علوم تجريبة 2'!Q8*2)</f>
        <v/>
      </c>
      <c r="H92" s="113" t="str">
        <f t="shared" si="7"/>
        <v/>
      </c>
      <c r="I92" s="77">
        <f>IF('2 علوم تجريبية 1'!$K$1="","",'2 علوم تجريبية 1'!$K$1)</f>
        <v>2</v>
      </c>
      <c r="J92" s="70" t="str">
        <f t="shared" si="8"/>
        <v/>
      </c>
      <c r="K92" s="188" t="str">
        <f t="shared" si="9"/>
        <v/>
      </c>
      <c r="L92" s="188"/>
      <c r="M92" s="63"/>
      <c r="N92" s="64"/>
    </row>
    <row r="93" spans="1:14" ht="21" thickBot="1" x14ac:dyDescent="0.3">
      <c r="A93" s="112">
        <f>IF('2علوم تجريبة 2'!A9="","",'2علوم تجريبة 2'!A9)</f>
        <v>6</v>
      </c>
      <c r="B93" s="174" t="str">
        <f>IF('2علوم تجريبة 2'!B9:C9="","",'2علوم تجريبة 2'!B9:C9)</f>
        <v>بن دادة محمد اكرم</v>
      </c>
      <c r="C93" s="175"/>
      <c r="D93" s="113" t="str">
        <f>IF('2علوم تجريبة 2'!N9="","",'2علوم تجريبة 2'!N9)</f>
        <v/>
      </c>
      <c r="E93" s="113" t="str">
        <f>IF('2علوم تجريبة 2'!O9="","",'2علوم تجريبة 2'!O9)</f>
        <v/>
      </c>
      <c r="F93" s="113" t="str">
        <f>IF('2علوم تجريبة 2'!P9="","",'2علوم تجريبة 2'!P9)</f>
        <v/>
      </c>
      <c r="G93" s="113" t="str">
        <f>IF('2علوم تجريبة 2'!Q9="","",'2علوم تجريبة 2'!Q9*2)</f>
        <v/>
      </c>
      <c r="H93" s="113" t="str">
        <f t="shared" si="7"/>
        <v/>
      </c>
      <c r="I93" s="77">
        <f>IF('2 علوم تجريبية 1'!$K$1="","",'2 علوم تجريبية 1'!$K$1)</f>
        <v>2</v>
      </c>
      <c r="J93" s="70" t="str">
        <f t="shared" si="8"/>
        <v/>
      </c>
      <c r="K93" s="188" t="str">
        <f t="shared" si="9"/>
        <v/>
      </c>
      <c r="L93" s="188"/>
      <c r="M93" s="63"/>
      <c r="N93" s="64"/>
    </row>
    <row r="94" spans="1:14" ht="21" thickBot="1" x14ac:dyDescent="0.3">
      <c r="A94" s="112">
        <f>IF('2علوم تجريبة 2'!A10="","",'2علوم تجريبة 2'!A10)</f>
        <v>7</v>
      </c>
      <c r="B94" s="174" t="str">
        <f>IF('2علوم تجريبة 2'!B10:C10="","",'2علوم تجريبة 2'!B10:C10)</f>
        <v>بن صابرو محمد</v>
      </c>
      <c r="C94" s="175"/>
      <c r="D94" s="113" t="str">
        <f>IF('2علوم تجريبة 2'!N10="","",'2علوم تجريبة 2'!N10)</f>
        <v/>
      </c>
      <c r="E94" s="113" t="str">
        <f>IF('2علوم تجريبة 2'!O10="","",'2علوم تجريبة 2'!O10)</f>
        <v/>
      </c>
      <c r="F94" s="113" t="str">
        <f>IF('2علوم تجريبة 2'!P10="","",'2علوم تجريبة 2'!P10)</f>
        <v/>
      </c>
      <c r="G94" s="113" t="str">
        <f>IF('2علوم تجريبة 2'!Q10="","",'2علوم تجريبة 2'!Q10*2)</f>
        <v/>
      </c>
      <c r="H94" s="113" t="str">
        <f t="shared" si="7"/>
        <v/>
      </c>
      <c r="I94" s="77">
        <f>IF('2 علوم تجريبية 1'!$K$1="","",'2 علوم تجريبية 1'!$K$1)</f>
        <v>2</v>
      </c>
      <c r="J94" s="70" t="str">
        <f t="shared" si="8"/>
        <v/>
      </c>
      <c r="K94" s="188" t="str">
        <f t="shared" si="9"/>
        <v/>
      </c>
      <c r="L94" s="188"/>
      <c r="M94" s="63"/>
      <c r="N94" s="64"/>
    </row>
    <row r="95" spans="1:14" ht="21" thickBot="1" x14ac:dyDescent="0.3">
      <c r="A95" s="112">
        <f>IF('2علوم تجريبة 2'!A11="","",'2علوم تجريبة 2'!A11)</f>
        <v>8</v>
      </c>
      <c r="B95" s="174" t="str">
        <f>IF('2علوم تجريبة 2'!B11:C11="","",'2علوم تجريبة 2'!B11:C11)</f>
        <v>بن عامر أسامة</v>
      </c>
      <c r="C95" s="175"/>
      <c r="D95" s="113" t="str">
        <f>IF('2علوم تجريبة 2'!N11="","",'2علوم تجريبة 2'!N11)</f>
        <v/>
      </c>
      <c r="E95" s="113" t="str">
        <f>IF('2علوم تجريبة 2'!O11="","",'2علوم تجريبة 2'!O11)</f>
        <v/>
      </c>
      <c r="F95" s="113" t="str">
        <f>IF('2علوم تجريبة 2'!P11="","",'2علوم تجريبة 2'!P11)</f>
        <v/>
      </c>
      <c r="G95" s="113" t="str">
        <f>IF('2علوم تجريبة 2'!Q11="","",'2علوم تجريبة 2'!Q11*2)</f>
        <v/>
      </c>
      <c r="H95" s="113" t="str">
        <f t="shared" si="7"/>
        <v/>
      </c>
      <c r="I95" s="77">
        <f>IF('2 علوم تجريبية 1'!$K$1="","",'2 علوم تجريبية 1'!$K$1)</f>
        <v>2</v>
      </c>
      <c r="J95" s="70" t="str">
        <f t="shared" si="8"/>
        <v/>
      </c>
      <c r="K95" s="188" t="str">
        <f t="shared" si="9"/>
        <v/>
      </c>
      <c r="L95" s="188"/>
      <c r="M95" s="63"/>
      <c r="N95" s="64"/>
    </row>
    <row r="96" spans="1:14" ht="21" thickBot="1" x14ac:dyDescent="0.3">
      <c r="A96" s="112">
        <f>IF('2علوم تجريبة 2'!A12="","",'2علوم تجريبة 2'!A12)</f>
        <v>9</v>
      </c>
      <c r="B96" s="174" t="str">
        <f>IF('2علوم تجريبة 2'!B12:C12="","",'2علوم تجريبة 2'!B12:C12)</f>
        <v>بن مجاهد هند</v>
      </c>
      <c r="C96" s="175"/>
      <c r="D96" s="113" t="str">
        <f>IF('2علوم تجريبة 2'!N12="","",'2علوم تجريبة 2'!N12)</f>
        <v/>
      </c>
      <c r="E96" s="113" t="str">
        <f>IF('2علوم تجريبة 2'!O12="","",'2علوم تجريبة 2'!O12)</f>
        <v/>
      </c>
      <c r="F96" s="113" t="str">
        <f>IF('2علوم تجريبة 2'!P12="","",'2علوم تجريبة 2'!P12)</f>
        <v/>
      </c>
      <c r="G96" s="113" t="str">
        <f>IF('2علوم تجريبة 2'!Q12="","",'2علوم تجريبة 2'!Q12*2)</f>
        <v/>
      </c>
      <c r="H96" s="113" t="str">
        <f t="shared" si="7"/>
        <v/>
      </c>
      <c r="I96" s="77">
        <f>IF('2 علوم تجريبية 1'!$K$1="","",'2 علوم تجريبية 1'!$K$1)</f>
        <v>2</v>
      </c>
      <c r="J96" s="70" t="str">
        <f t="shared" si="8"/>
        <v/>
      </c>
      <c r="K96" s="188" t="str">
        <f t="shared" si="9"/>
        <v/>
      </c>
      <c r="L96" s="188"/>
      <c r="M96" s="63"/>
      <c r="N96" s="64"/>
    </row>
    <row r="97" spans="1:14" ht="21" thickBot="1" x14ac:dyDescent="0.3">
      <c r="A97" s="112">
        <f>IF('2علوم تجريبة 2'!A13="","",'2علوم تجريبة 2'!A13)</f>
        <v>10</v>
      </c>
      <c r="B97" s="174" t="str">
        <f>IF('2علوم تجريبة 2'!B13:C13="","",'2علوم تجريبة 2'!B13:C13)</f>
        <v>بن معطي الحاج محمد</v>
      </c>
      <c r="C97" s="175"/>
      <c r="D97" s="113" t="str">
        <f>IF('2علوم تجريبة 2'!N13="","",'2علوم تجريبة 2'!N13)</f>
        <v/>
      </c>
      <c r="E97" s="113" t="str">
        <f>IF('2علوم تجريبة 2'!O13="","",'2علوم تجريبة 2'!O13)</f>
        <v/>
      </c>
      <c r="F97" s="113" t="str">
        <f>IF('2علوم تجريبة 2'!P13="","",'2علوم تجريبة 2'!P13)</f>
        <v/>
      </c>
      <c r="G97" s="113" t="str">
        <f>IF('2علوم تجريبة 2'!Q13="","",'2علوم تجريبة 2'!Q13*2)</f>
        <v/>
      </c>
      <c r="H97" s="113" t="str">
        <f t="shared" si="7"/>
        <v/>
      </c>
      <c r="I97" s="77">
        <f>IF('2 علوم تجريبية 1'!$K$1="","",'2 علوم تجريبية 1'!$K$1)</f>
        <v>2</v>
      </c>
      <c r="J97" s="70" t="str">
        <f t="shared" si="8"/>
        <v/>
      </c>
      <c r="K97" s="188" t="str">
        <f t="shared" si="9"/>
        <v/>
      </c>
      <c r="L97" s="188"/>
      <c r="M97" s="63"/>
      <c r="N97" s="64"/>
    </row>
    <row r="98" spans="1:14" ht="21" thickBot="1" x14ac:dyDescent="0.3">
      <c r="A98" s="112">
        <f>IF('2علوم تجريبة 2'!A14="","",'2علوم تجريبة 2'!A14)</f>
        <v>11</v>
      </c>
      <c r="B98" s="174" t="str">
        <f>IF('2علوم تجريبة 2'!B14:C14="","",'2علوم تجريبة 2'!B14:C14)</f>
        <v>بوشيخي أحمد</v>
      </c>
      <c r="C98" s="175"/>
      <c r="D98" s="113" t="str">
        <f>IF('2علوم تجريبة 2'!N14="","",'2علوم تجريبة 2'!N14)</f>
        <v/>
      </c>
      <c r="E98" s="113" t="str">
        <f>IF('2علوم تجريبة 2'!O14="","",'2علوم تجريبة 2'!O14)</f>
        <v/>
      </c>
      <c r="F98" s="113" t="str">
        <f>IF('2علوم تجريبة 2'!P14="","",'2علوم تجريبة 2'!P14)</f>
        <v/>
      </c>
      <c r="G98" s="113" t="str">
        <f>IF('2علوم تجريبة 2'!Q14="","",'2علوم تجريبة 2'!Q14*2)</f>
        <v/>
      </c>
      <c r="H98" s="113" t="str">
        <f t="shared" si="7"/>
        <v/>
      </c>
      <c r="I98" s="77">
        <f>IF('2 علوم تجريبية 1'!$K$1="","",'2 علوم تجريبية 1'!$K$1)</f>
        <v>2</v>
      </c>
      <c r="J98" s="70" t="str">
        <f t="shared" si="8"/>
        <v/>
      </c>
      <c r="K98" s="188" t="str">
        <f t="shared" si="9"/>
        <v/>
      </c>
      <c r="L98" s="188"/>
      <c r="M98" s="63"/>
      <c r="N98" s="64"/>
    </row>
    <row r="99" spans="1:14" ht="21" thickBot="1" x14ac:dyDescent="0.3">
      <c r="A99" s="112">
        <f>IF('2علوم تجريبة 2'!A15="","",'2علوم تجريبة 2'!A15)</f>
        <v>12</v>
      </c>
      <c r="B99" s="174" t="str">
        <f>IF('2علوم تجريبة 2'!B15:C15="","",'2علوم تجريبة 2'!B15:C15)</f>
        <v>تارقي عبد الفتاح</v>
      </c>
      <c r="C99" s="175"/>
      <c r="D99" s="113" t="str">
        <f>IF('2علوم تجريبة 2'!N15="","",'2علوم تجريبة 2'!N15)</f>
        <v/>
      </c>
      <c r="E99" s="113" t="str">
        <f>IF('2علوم تجريبة 2'!O15="","",'2علوم تجريبة 2'!O15)</f>
        <v/>
      </c>
      <c r="F99" s="113" t="str">
        <f>IF('2علوم تجريبة 2'!P15="","",'2علوم تجريبة 2'!P15)</f>
        <v/>
      </c>
      <c r="G99" s="113" t="str">
        <f>IF('2علوم تجريبة 2'!Q15="","",'2علوم تجريبة 2'!Q15*2)</f>
        <v/>
      </c>
      <c r="H99" s="113" t="str">
        <f t="shared" si="7"/>
        <v/>
      </c>
      <c r="I99" s="77">
        <f>IF('2 علوم تجريبية 1'!$K$1="","",'2 علوم تجريبية 1'!$K$1)</f>
        <v>2</v>
      </c>
      <c r="J99" s="70" t="str">
        <f t="shared" si="8"/>
        <v/>
      </c>
      <c r="K99" s="188" t="str">
        <f t="shared" si="9"/>
        <v/>
      </c>
      <c r="L99" s="188"/>
      <c r="M99" s="63"/>
      <c r="N99" s="64"/>
    </row>
    <row r="100" spans="1:14" ht="21" thickBot="1" x14ac:dyDescent="0.3">
      <c r="A100" s="112">
        <f>IF('2علوم تجريبة 2'!A16="","",'2علوم تجريبة 2'!A16)</f>
        <v>13</v>
      </c>
      <c r="B100" s="174" t="str">
        <f>IF('2علوم تجريبة 2'!B16:C16="","",'2علوم تجريبة 2'!B16:C16)</f>
        <v>توجي ندى شرين سهام  1</v>
      </c>
      <c r="C100" s="175"/>
      <c r="D100" s="113" t="str">
        <f>IF('2علوم تجريبة 2'!N16="","",'2علوم تجريبة 2'!N16)</f>
        <v/>
      </c>
      <c r="E100" s="113" t="str">
        <f>IF('2علوم تجريبة 2'!O16="","",'2علوم تجريبة 2'!O16)</f>
        <v/>
      </c>
      <c r="F100" s="113" t="str">
        <f>IF('2علوم تجريبة 2'!P16="","",'2علوم تجريبة 2'!P16)</f>
        <v/>
      </c>
      <c r="G100" s="113" t="str">
        <f>IF('2علوم تجريبة 2'!Q16="","",'2علوم تجريبة 2'!Q16*2)</f>
        <v/>
      </c>
      <c r="H100" s="113" t="str">
        <f t="shared" si="7"/>
        <v/>
      </c>
      <c r="I100" s="77">
        <f>IF('2 علوم تجريبية 1'!$K$1="","",'2 علوم تجريبية 1'!$K$1)</f>
        <v>2</v>
      </c>
      <c r="J100" s="70" t="str">
        <f t="shared" si="8"/>
        <v/>
      </c>
      <c r="K100" s="188" t="str">
        <f t="shared" si="9"/>
        <v/>
      </c>
      <c r="L100" s="188"/>
      <c r="M100" s="63"/>
      <c r="N100" s="64"/>
    </row>
    <row r="101" spans="1:14" ht="21" thickBot="1" x14ac:dyDescent="0.3">
      <c r="A101" s="112">
        <f>IF('2علوم تجريبة 2'!A17="","",'2علوم تجريبة 2'!A17)</f>
        <v>14</v>
      </c>
      <c r="B101" s="174" t="str">
        <f>IF('2علوم تجريبة 2'!B17:C17="","",'2علوم تجريبة 2'!B17:C17)</f>
        <v>جطني عادل</v>
      </c>
      <c r="C101" s="175"/>
      <c r="D101" s="113" t="str">
        <f>IF('2علوم تجريبة 2'!N17="","",'2علوم تجريبة 2'!N17)</f>
        <v/>
      </c>
      <c r="E101" s="113" t="str">
        <f>IF('2علوم تجريبة 2'!O17="","",'2علوم تجريبة 2'!O17)</f>
        <v/>
      </c>
      <c r="F101" s="113" t="str">
        <f>IF('2علوم تجريبة 2'!P17="","",'2علوم تجريبة 2'!P17)</f>
        <v/>
      </c>
      <c r="G101" s="113" t="str">
        <f>IF('2علوم تجريبة 2'!Q17="","",'2علوم تجريبة 2'!Q17*2)</f>
        <v/>
      </c>
      <c r="H101" s="113" t="str">
        <f t="shared" si="7"/>
        <v/>
      </c>
      <c r="I101" s="77">
        <f>IF('2 علوم تجريبية 1'!$K$1="","",'2 علوم تجريبية 1'!$K$1)</f>
        <v>2</v>
      </c>
      <c r="J101" s="70" t="str">
        <f t="shared" si="8"/>
        <v/>
      </c>
      <c r="K101" s="188" t="str">
        <f t="shared" si="9"/>
        <v/>
      </c>
      <c r="L101" s="188"/>
      <c r="M101" s="63"/>
      <c r="N101" s="64"/>
    </row>
    <row r="102" spans="1:14" ht="21" thickBot="1" x14ac:dyDescent="0.3">
      <c r="A102" s="112">
        <f>IF('2علوم تجريبة 2'!A18="","",'2علوم تجريبة 2'!A18)</f>
        <v>15</v>
      </c>
      <c r="B102" s="174" t="str">
        <f>IF('2علوم تجريبة 2'!B18:C18="","",'2علوم تجريبة 2'!B18:C18)</f>
        <v>جلمودي آدم</v>
      </c>
      <c r="C102" s="175"/>
      <c r="D102" s="113" t="str">
        <f>IF('2علوم تجريبة 2'!N18="","",'2علوم تجريبة 2'!N18)</f>
        <v/>
      </c>
      <c r="E102" s="113" t="str">
        <f>IF('2علوم تجريبة 2'!O18="","",'2علوم تجريبة 2'!O18)</f>
        <v/>
      </c>
      <c r="F102" s="113" t="str">
        <f>IF('2علوم تجريبة 2'!P18="","",'2علوم تجريبة 2'!P18)</f>
        <v/>
      </c>
      <c r="G102" s="113" t="str">
        <f>IF('2علوم تجريبة 2'!Q18="","",'2علوم تجريبة 2'!Q18*2)</f>
        <v/>
      </c>
      <c r="H102" s="113" t="str">
        <f t="shared" si="7"/>
        <v/>
      </c>
      <c r="I102" s="77">
        <f>IF('2 علوم تجريبية 1'!$K$1="","",'2 علوم تجريبية 1'!$K$1)</f>
        <v>2</v>
      </c>
      <c r="J102" s="70" t="str">
        <f t="shared" si="8"/>
        <v/>
      </c>
      <c r="K102" s="188" t="str">
        <f t="shared" si="9"/>
        <v/>
      </c>
      <c r="L102" s="188"/>
      <c r="M102" s="63"/>
      <c r="N102" s="64"/>
    </row>
    <row r="103" spans="1:14" ht="21" thickBot="1" x14ac:dyDescent="0.3">
      <c r="A103" s="112">
        <f>IF('2علوم تجريبة 2'!A19="","",'2علوم تجريبة 2'!A19)</f>
        <v>16</v>
      </c>
      <c r="B103" s="174" t="str">
        <f>IF('2علوم تجريبة 2'!B19:C19="","",'2علوم تجريبة 2'!B19:C19)</f>
        <v>حكومي حنان</v>
      </c>
      <c r="C103" s="175"/>
      <c r="D103" s="113" t="str">
        <f>IF('2علوم تجريبة 2'!N19="","",'2علوم تجريبة 2'!N19)</f>
        <v/>
      </c>
      <c r="E103" s="113" t="str">
        <f>IF('2علوم تجريبة 2'!O19="","",'2علوم تجريبة 2'!O19)</f>
        <v/>
      </c>
      <c r="F103" s="113" t="str">
        <f>IF('2علوم تجريبة 2'!P19="","",'2علوم تجريبة 2'!P19)</f>
        <v/>
      </c>
      <c r="G103" s="113" t="str">
        <f>IF('2علوم تجريبة 2'!Q19="","",'2علوم تجريبة 2'!Q19*2)</f>
        <v/>
      </c>
      <c r="H103" s="113" t="str">
        <f t="shared" si="7"/>
        <v/>
      </c>
      <c r="I103" s="77">
        <f>IF('2 علوم تجريبية 1'!$K$1="","",'2 علوم تجريبية 1'!$K$1)</f>
        <v>2</v>
      </c>
      <c r="J103" s="70" t="str">
        <f t="shared" si="8"/>
        <v/>
      </c>
      <c r="K103" s="188" t="str">
        <f t="shared" si="9"/>
        <v/>
      </c>
      <c r="L103" s="188"/>
      <c r="M103" s="63"/>
      <c r="N103" s="64"/>
    </row>
    <row r="104" spans="1:14" ht="21" thickBot="1" x14ac:dyDescent="0.3">
      <c r="A104" s="112">
        <f>IF('2علوم تجريبة 2'!A20="","",'2علوم تجريبة 2'!A20)</f>
        <v>17</v>
      </c>
      <c r="B104" s="174" t="str">
        <f>IF('2علوم تجريبة 2'!B20:C20="","",'2علوم تجريبة 2'!B20:C20)</f>
        <v>حواص محمد عماد الدين</v>
      </c>
      <c r="C104" s="175"/>
      <c r="D104" s="113" t="str">
        <f>IF('2علوم تجريبة 2'!N20="","",'2علوم تجريبة 2'!N20)</f>
        <v/>
      </c>
      <c r="E104" s="113" t="str">
        <f>IF('2علوم تجريبة 2'!O20="","",'2علوم تجريبة 2'!O20)</f>
        <v/>
      </c>
      <c r="F104" s="113" t="str">
        <f>IF('2علوم تجريبة 2'!P20="","",'2علوم تجريبة 2'!P20)</f>
        <v/>
      </c>
      <c r="G104" s="113" t="str">
        <f>IF('2علوم تجريبة 2'!Q20="","",'2علوم تجريبة 2'!Q20*2)</f>
        <v/>
      </c>
      <c r="H104" s="113" t="str">
        <f t="shared" si="7"/>
        <v/>
      </c>
      <c r="I104" s="77">
        <f>IF('2 علوم تجريبية 1'!$K$1="","",'2 علوم تجريبية 1'!$K$1)</f>
        <v>2</v>
      </c>
      <c r="J104" s="70" t="str">
        <f t="shared" si="8"/>
        <v/>
      </c>
      <c r="K104" s="188" t="str">
        <f t="shared" si="9"/>
        <v/>
      </c>
      <c r="L104" s="188"/>
      <c r="M104" s="63"/>
      <c r="N104" s="64"/>
    </row>
    <row r="105" spans="1:14" ht="21" thickBot="1" x14ac:dyDescent="0.3">
      <c r="A105" s="112">
        <f>IF('2علوم تجريبة 2'!A21="","",'2علوم تجريبة 2'!A21)</f>
        <v>18</v>
      </c>
      <c r="B105" s="174" t="str">
        <f>IF('2علوم تجريبة 2'!B21:C21="","",'2علوم تجريبة 2'!B21:C21)</f>
        <v>خادر فيصل</v>
      </c>
      <c r="C105" s="175"/>
      <c r="D105" s="113" t="str">
        <f>IF('2علوم تجريبة 2'!N21="","",'2علوم تجريبة 2'!N21)</f>
        <v/>
      </c>
      <c r="E105" s="113" t="str">
        <f>IF('2علوم تجريبة 2'!O21="","",'2علوم تجريبة 2'!O21)</f>
        <v/>
      </c>
      <c r="F105" s="113" t="str">
        <f>IF('2علوم تجريبة 2'!P21="","",'2علوم تجريبة 2'!P21)</f>
        <v/>
      </c>
      <c r="G105" s="113" t="str">
        <f>IF('2علوم تجريبة 2'!Q21="","",'2علوم تجريبة 2'!Q21*2)</f>
        <v/>
      </c>
      <c r="H105" s="113" t="str">
        <f t="shared" si="7"/>
        <v/>
      </c>
      <c r="I105" s="77">
        <f>IF('2 علوم تجريبية 1'!$K$1="","",'2 علوم تجريبية 1'!$K$1)</f>
        <v>2</v>
      </c>
      <c r="J105" s="70" t="str">
        <f t="shared" si="8"/>
        <v/>
      </c>
      <c r="K105" s="188" t="str">
        <f t="shared" si="9"/>
        <v/>
      </c>
      <c r="L105" s="188"/>
      <c r="M105" s="63"/>
      <c r="N105" s="64"/>
    </row>
    <row r="106" spans="1:14" ht="21" thickBot="1" x14ac:dyDescent="0.3">
      <c r="A106" s="112">
        <f>IF('2علوم تجريبة 2'!A22="","",'2علوم تجريبة 2'!A22)</f>
        <v>19</v>
      </c>
      <c r="B106" s="174" t="str">
        <f>IF('2علوم تجريبة 2'!B22:C22="","",'2علوم تجريبة 2'!B22:C22)</f>
        <v>خليف فتحي</v>
      </c>
      <c r="C106" s="175"/>
      <c r="D106" s="113" t="str">
        <f>IF('2علوم تجريبة 2'!N22="","",'2علوم تجريبة 2'!N22)</f>
        <v/>
      </c>
      <c r="E106" s="113" t="str">
        <f>IF('2علوم تجريبة 2'!O22="","",'2علوم تجريبة 2'!O22)</f>
        <v/>
      </c>
      <c r="F106" s="113" t="str">
        <f>IF('2علوم تجريبة 2'!P22="","",'2علوم تجريبة 2'!P22)</f>
        <v/>
      </c>
      <c r="G106" s="113" t="str">
        <f>IF('2علوم تجريبة 2'!Q22="","",'2علوم تجريبة 2'!Q22*2)</f>
        <v/>
      </c>
      <c r="H106" s="113" t="str">
        <f t="shared" si="7"/>
        <v/>
      </c>
      <c r="I106" s="77">
        <f>IF('2 علوم تجريبية 1'!$K$1="","",'2 علوم تجريبية 1'!$K$1)</f>
        <v>2</v>
      </c>
      <c r="J106" s="70" t="str">
        <f t="shared" si="8"/>
        <v/>
      </c>
      <c r="K106" s="188" t="str">
        <f t="shared" si="9"/>
        <v/>
      </c>
      <c r="L106" s="188"/>
      <c r="M106" s="63"/>
      <c r="N106" s="64"/>
    </row>
    <row r="107" spans="1:14" ht="21" thickBot="1" x14ac:dyDescent="0.3">
      <c r="A107" s="112">
        <f>IF('2علوم تجريبة 2'!A23="","",'2علوم تجريبة 2'!A23)</f>
        <v>20</v>
      </c>
      <c r="B107" s="174" t="str">
        <f>IF('2علوم تجريبة 2'!B23:C23="","",'2علوم تجريبة 2'!B23:C23)</f>
        <v>دحماني محمد عبد الغاني</v>
      </c>
      <c r="C107" s="175"/>
      <c r="D107" s="113" t="str">
        <f>IF('2علوم تجريبة 2'!N23="","",'2علوم تجريبة 2'!N23)</f>
        <v/>
      </c>
      <c r="E107" s="113" t="str">
        <f>IF('2علوم تجريبة 2'!O23="","",'2علوم تجريبة 2'!O23)</f>
        <v/>
      </c>
      <c r="F107" s="113" t="str">
        <f>IF('2علوم تجريبة 2'!P23="","",'2علوم تجريبة 2'!P23)</f>
        <v/>
      </c>
      <c r="G107" s="113" t="str">
        <f>IF('2علوم تجريبة 2'!Q23="","",'2علوم تجريبة 2'!Q23*2)</f>
        <v/>
      </c>
      <c r="H107" s="113" t="str">
        <f t="shared" si="7"/>
        <v/>
      </c>
      <c r="I107" s="77">
        <f>IF('2 علوم تجريبية 1'!$K$1="","",'2 علوم تجريبية 1'!$K$1)</f>
        <v>2</v>
      </c>
      <c r="J107" s="70" t="str">
        <f t="shared" si="8"/>
        <v/>
      </c>
      <c r="K107" s="188" t="str">
        <f t="shared" si="9"/>
        <v/>
      </c>
      <c r="L107" s="188"/>
      <c r="M107" s="63"/>
      <c r="N107" s="64"/>
    </row>
    <row r="108" spans="1:14" ht="21" thickBot="1" x14ac:dyDescent="0.3">
      <c r="A108" s="112">
        <f>IF('2علوم تجريبة 2'!A24="","",'2علوم تجريبة 2'!A24)</f>
        <v>21</v>
      </c>
      <c r="B108" s="174" t="str">
        <f>IF('2علوم تجريبة 2'!B24:C24="","",'2علوم تجريبة 2'!B24:C24)</f>
        <v>زايد شيماء</v>
      </c>
      <c r="C108" s="175"/>
      <c r="D108" s="113" t="str">
        <f>IF('2علوم تجريبة 2'!N24="","",'2علوم تجريبة 2'!N24)</f>
        <v/>
      </c>
      <c r="E108" s="113" t="str">
        <f>IF('2علوم تجريبة 2'!O24="","",'2علوم تجريبة 2'!O24)</f>
        <v/>
      </c>
      <c r="F108" s="113" t="str">
        <f>IF('2علوم تجريبة 2'!P24="","",'2علوم تجريبة 2'!P24)</f>
        <v/>
      </c>
      <c r="G108" s="113" t="str">
        <f>IF('2علوم تجريبة 2'!Q24="","",'2علوم تجريبة 2'!Q24*2)</f>
        <v/>
      </c>
      <c r="H108" s="113" t="str">
        <f t="shared" si="7"/>
        <v/>
      </c>
      <c r="I108" s="77">
        <f>IF('2 علوم تجريبية 1'!$K$1="","",'2 علوم تجريبية 1'!$K$1)</f>
        <v>2</v>
      </c>
      <c r="J108" s="70" t="str">
        <f t="shared" si="8"/>
        <v/>
      </c>
      <c r="K108" s="188" t="str">
        <f t="shared" si="9"/>
        <v/>
      </c>
      <c r="L108" s="188"/>
      <c r="M108" s="63"/>
      <c r="N108" s="64"/>
    </row>
    <row r="109" spans="1:14" ht="21" thickBot="1" x14ac:dyDescent="0.3">
      <c r="A109" s="112">
        <f>IF('2علوم تجريبة 2'!A25="","",'2علوم تجريبة 2'!A25)</f>
        <v>22</v>
      </c>
      <c r="B109" s="174" t="str">
        <f>IF('2علوم تجريبة 2'!B25:C25="","",'2علوم تجريبة 2'!B25:C25)</f>
        <v>زكاري اسمهان</v>
      </c>
      <c r="C109" s="175"/>
      <c r="D109" s="113" t="str">
        <f>IF('2علوم تجريبة 2'!N25="","",'2علوم تجريبة 2'!N25)</f>
        <v/>
      </c>
      <c r="E109" s="113" t="str">
        <f>IF('2علوم تجريبة 2'!O25="","",'2علوم تجريبة 2'!O25)</f>
        <v/>
      </c>
      <c r="F109" s="113" t="str">
        <f>IF('2علوم تجريبة 2'!P25="","",'2علوم تجريبة 2'!P25)</f>
        <v/>
      </c>
      <c r="G109" s="113" t="str">
        <f>IF('2علوم تجريبة 2'!Q25="","",'2علوم تجريبة 2'!Q25*2)</f>
        <v/>
      </c>
      <c r="H109" s="113" t="str">
        <f t="shared" si="7"/>
        <v/>
      </c>
      <c r="I109" s="77">
        <f>IF('2 علوم تجريبية 1'!$K$1="","",'2 علوم تجريبية 1'!$K$1)</f>
        <v>2</v>
      </c>
      <c r="J109" s="70" t="str">
        <f t="shared" si="8"/>
        <v/>
      </c>
      <c r="K109" s="188" t="str">
        <f t="shared" si="9"/>
        <v/>
      </c>
      <c r="L109" s="188"/>
      <c r="M109" s="63"/>
      <c r="N109" s="64"/>
    </row>
    <row r="110" spans="1:14" ht="21" thickBot="1" x14ac:dyDescent="0.3">
      <c r="A110" s="112">
        <f>IF('2علوم تجريبة 2'!A26="","",'2علوم تجريبة 2'!A26)</f>
        <v>23</v>
      </c>
      <c r="B110" s="174" t="str">
        <f>IF('2علوم تجريبة 2'!B26:C26="","",'2علوم تجريبة 2'!B26:C26)</f>
        <v>سيرات فؤاد</v>
      </c>
      <c r="C110" s="175"/>
      <c r="D110" s="113" t="str">
        <f>IF('2علوم تجريبة 2'!N26="","",'2علوم تجريبة 2'!N26)</f>
        <v/>
      </c>
      <c r="E110" s="113" t="str">
        <f>IF('2علوم تجريبة 2'!O26="","",'2علوم تجريبة 2'!O26)</f>
        <v/>
      </c>
      <c r="F110" s="113" t="str">
        <f>IF('2علوم تجريبة 2'!P26="","",'2علوم تجريبة 2'!P26)</f>
        <v/>
      </c>
      <c r="G110" s="113" t="str">
        <f>IF('2علوم تجريبة 2'!Q26="","",'2علوم تجريبة 2'!Q26*2)</f>
        <v/>
      </c>
      <c r="H110" s="113" t="str">
        <f t="shared" si="7"/>
        <v/>
      </c>
      <c r="I110" s="77">
        <f>IF('2 علوم تجريبية 1'!$K$1="","",'2 علوم تجريبية 1'!$K$1)</f>
        <v>2</v>
      </c>
      <c r="J110" s="70" t="str">
        <f t="shared" si="8"/>
        <v/>
      </c>
      <c r="K110" s="188" t="str">
        <f t="shared" si="9"/>
        <v/>
      </c>
      <c r="L110" s="188"/>
      <c r="M110" s="63"/>
      <c r="N110" s="64"/>
    </row>
    <row r="111" spans="1:14" ht="21" thickBot="1" x14ac:dyDescent="0.3">
      <c r="A111" s="112">
        <f>IF('2علوم تجريبة 2'!A27="","",'2علوم تجريبة 2'!A27)</f>
        <v>24</v>
      </c>
      <c r="B111" s="174" t="str">
        <f>IF('2علوم تجريبة 2'!B27:C27="","",'2علوم تجريبة 2'!B27:C27)</f>
        <v>شيحة خولة</v>
      </c>
      <c r="C111" s="175"/>
      <c r="D111" s="113" t="str">
        <f>IF('2علوم تجريبة 2'!N27="","",'2علوم تجريبة 2'!N27)</f>
        <v/>
      </c>
      <c r="E111" s="113" t="str">
        <f>IF('2علوم تجريبة 2'!O27="","",'2علوم تجريبة 2'!O27)</f>
        <v/>
      </c>
      <c r="F111" s="113" t="str">
        <f>IF('2علوم تجريبة 2'!P27="","",'2علوم تجريبة 2'!P27)</f>
        <v/>
      </c>
      <c r="G111" s="113" t="str">
        <f>IF('2علوم تجريبة 2'!Q27="","",'2علوم تجريبة 2'!Q27*2)</f>
        <v/>
      </c>
      <c r="H111" s="113" t="str">
        <f t="shared" si="7"/>
        <v/>
      </c>
      <c r="I111" s="77">
        <f>IF('2 علوم تجريبية 1'!$K$1="","",'2 علوم تجريبية 1'!$K$1)</f>
        <v>2</v>
      </c>
      <c r="J111" s="70" t="str">
        <f t="shared" si="8"/>
        <v/>
      </c>
      <c r="K111" s="188" t="str">
        <f t="shared" si="9"/>
        <v/>
      </c>
      <c r="L111" s="188"/>
      <c r="M111" s="63"/>
      <c r="N111" s="64"/>
    </row>
    <row r="112" spans="1:14" ht="21" thickBot="1" x14ac:dyDescent="0.3">
      <c r="A112" s="112">
        <f>IF('2علوم تجريبة 2'!A28="","",'2علوم تجريبة 2'!A28)</f>
        <v>25</v>
      </c>
      <c r="B112" s="174" t="str">
        <f>IF('2علوم تجريبة 2'!B28:C28="","",'2علوم تجريبة 2'!B28:C28)</f>
        <v>صباح دلال</v>
      </c>
      <c r="C112" s="175"/>
      <c r="D112" s="113" t="str">
        <f>IF('2علوم تجريبة 2'!N28="","",'2علوم تجريبة 2'!N28)</f>
        <v/>
      </c>
      <c r="E112" s="113" t="str">
        <f>IF('2علوم تجريبة 2'!O28="","",'2علوم تجريبة 2'!O28)</f>
        <v/>
      </c>
      <c r="F112" s="113" t="str">
        <f>IF('2علوم تجريبة 2'!P28="","",'2علوم تجريبة 2'!P28)</f>
        <v/>
      </c>
      <c r="G112" s="113" t="str">
        <f>IF('2علوم تجريبة 2'!Q28="","",'2علوم تجريبة 2'!Q28*2)</f>
        <v/>
      </c>
      <c r="H112" s="113" t="str">
        <f t="shared" si="7"/>
        <v/>
      </c>
      <c r="I112" s="77">
        <f>IF('2 علوم تجريبية 1'!$K$1="","",'2 علوم تجريبية 1'!$K$1)</f>
        <v>2</v>
      </c>
      <c r="J112" s="70" t="str">
        <f t="shared" si="8"/>
        <v/>
      </c>
      <c r="K112" s="188" t="str">
        <f t="shared" si="9"/>
        <v/>
      </c>
      <c r="L112" s="188"/>
      <c r="M112" s="63"/>
      <c r="N112" s="64"/>
    </row>
    <row r="113" spans="1:14" ht="21" thickBot="1" x14ac:dyDescent="0.3">
      <c r="A113" s="112">
        <f>IF('2علوم تجريبة 2'!A29="","",'2علوم تجريبة 2'!A29)</f>
        <v>26</v>
      </c>
      <c r="B113" s="174" t="str">
        <f>IF('2علوم تجريبة 2'!B29:C29="","",'2علوم تجريبة 2'!B29:C29)</f>
        <v>عبيد حياة</v>
      </c>
      <c r="C113" s="175"/>
      <c r="D113" s="113" t="str">
        <f>IF('2علوم تجريبة 2'!N29="","",'2علوم تجريبة 2'!N29)</f>
        <v/>
      </c>
      <c r="E113" s="113" t="str">
        <f>IF('2علوم تجريبة 2'!O29="","",'2علوم تجريبة 2'!O29)</f>
        <v/>
      </c>
      <c r="F113" s="113" t="str">
        <f>IF('2علوم تجريبة 2'!P29="","",'2علوم تجريبة 2'!P29)</f>
        <v/>
      </c>
      <c r="G113" s="113" t="str">
        <f>IF('2علوم تجريبة 2'!Q29="","",'2علوم تجريبة 2'!Q29*2)</f>
        <v/>
      </c>
      <c r="H113" s="113" t="str">
        <f t="shared" si="7"/>
        <v/>
      </c>
      <c r="I113" s="77">
        <f>IF('2 علوم تجريبية 1'!$K$1="","",'2 علوم تجريبية 1'!$K$1)</f>
        <v>2</v>
      </c>
      <c r="J113" s="70" t="str">
        <f t="shared" si="8"/>
        <v/>
      </c>
      <c r="K113" s="188" t="str">
        <f t="shared" si="9"/>
        <v/>
      </c>
      <c r="L113" s="188"/>
      <c r="M113" s="63"/>
      <c r="N113" s="64"/>
    </row>
    <row r="114" spans="1:14" ht="21" thickBot="1" x14ac:dyDescent="0.3">
      <c r="A114" s="112">
        <f>IF('2علوم تجريبة 2'!A30="","",'2علوم تجريبة 2'!A30)</f>
        <v>27</v>
      </c>
      <c r="B114" s="174" t="str">
        <f>IF('2علوم تجريبة 2'!B30:C30="","",'2علوم تجريبة 2'!B30:C30)</f>
        <v>قاسمي رحمة</v>
      </c>
      <c r="C114" s="175"/>
      <c r="D114" s="113" t="str">
        <f>IF('2علوم تجريبة 2'!N30="","",'2علوم تجريبة 2'!N30)</f>
        <v/>
      </c>
      <c r="E114" s="113" t="str">
        <f>IF('2علوم تجريبة 2'!O30="","",'2علوم تجريبة 2'!O30)</f>
        <v/>
      </c>
      <c r="F114" s="113" t="str">
        <f>IF('2علوم تجريبة 2'!P30="","",'2علوم تجريبة 2'!P30)</f>
        <v/>
      </c>
      <c r="G114" s="113" t="str">
        <f>IF('2علوم تجريبة 2'!Q30="","",'2علوم تجريبة 2'!Q30*2)</f>
        <v/>
      </c>
      <c r="H114" s="113" t="str">
        <f t="shared" si="7"/>
        <v/>
      </c>
      <c r="I114" s="77">
        <f>IF('2 علوم تجريبية 1'!$K$1="","",'2 علوم تجريبية 1'!$K$1)</f>
        <v>2</v>
      </c>
      <c r="J114" s="70" t="str">
        <f t="shared" si="8"/>
        <v/>
      </c>
      <c r="K114" s="188" t="str">
        <f t="shared" si="9"/>
        <v/>
      </c>
      <c r="L114" s="188"/>
      <c r="M114" s="63"/>
      <c r="N114" s="64"/>
    </row>
    <row r="115" spans="1:14" ht="21" thickBot="1" x14ac:dyDescent="0.3">
      <c r="A115" s="112">
        <f>IF('2علوم تجريبة 2'!A31="","",'2علوم تجريبة 2'!A31)</f>
        <v>28</v>
      </c>
      <c r="B115" s="174" t="str">
        <f>IF('2علوم تجريبة 2'!B31:C31="","",'2علوم تجريبة 2'!B31:C31)</f>
        <v>قدير انفال</v>
      </c>
      <c r="C115" s="175"/>
      <c r="D115" s="113" t="str">
        <f>IF('2علوم تجريبة 2'!N31="","",'2علوم تجريبة 2'!N31)</f>
        <v/>
      </c>
      <c r="E115" s="113" t="str">
        <f>IF('2علوم تجريبة 2'!O31="","",'2علوم تجريبة 2'!O31)</f>
        <v/>
      </c>
      <c r="F115" s="113" t="str">
        <f>IF('2علوم تجريبة 2'!P31="","",'2علوم تجريبة 2'!P31)</f>
        <v/>
      </c>
      <c r="G115" s="113" t="str">
        <f>IF('2علوم تجريبة 2'!Q31="","",'2علوم تجريبة 2'!Q31*2)</f>
        <v/>
      </c>
      <c r="H115" s="113" t="str">
        <f t="shared" si="7"/>
        <v/>
      </c>
      <c r="I115" s="77">
        <f>IF('2 علوم تجريبية 1'!$K$1="","",'2 علوم تجريبية 1'!$K$1)</f>
        <v>2</v>
      </c>
      <c r="J115" s="70" t="str">
        <f t="shared" si="8"/>
        <v/>
      </c>
      <c r="K115" s="188" t="str">
        <f t="shared" si="9"/>
        <v/>
      </c>
      <c r="L115" s="188"/>
      <c r="M115" s="63"/>
      <c r="N115" s="64"/>
    </row>
    <row r="116" spans="1:14" ht="21" thickBot="1" x14ac:dyDescent="0.3">
      <c r="A116" s="112">
        <f>IF('2علوم تجريبة 2'!A32="","",'2علوم تجريبة 2'!A32)</f>
        <v>29</v>
      </c>
      <c r="B116" s="174" t="str">
        <f>IF('2علوم تجريبة 2'!B32:C32="","",'2علوم تجريبة 2'!B32:C32)</f>
        <v>لغزال عبد المجيد</v>
      </c>
      <c r="C116" s="175"/>
      <c r="D116" s="113" t="str">
        <f>IF('2علوم تجريبة 2'!N32="","",'2علوم تجريبة 2'!N32)</f>
        <v/>
      </c>
      <c r="E116" s="113" t="str">
        <f>IF('2علوم تجريبة 2'!O32="","",'2علوم تجريبة 2'!O32)</f>
        <v/>
      </c>
      <c r="F116" s="113" t="str">
        <f>IF('2علوم تجريبة 2'!P32="","",'2علوم تجريبة 2'!P32)</f>
        <v/>
      </c>
      <c r="G116" s="113" t="str">
        <f>IF('2علوم تجريبة 2'!Q32="","",'2علوم تجريبة 2'!Q32*2)</f>
        <v/>
      </c>
      <c r="H116" s="113" t="str">
        <f t="shared" si="7"/>
        <v/>
      </c>
      <c r="I116" s="77">
        <f>IF('2 علوم تجريبية 1'!$K$1="","",'2 علوم تجريبية 1'!$K$1)</f>
        <v>2</v>
      </c>
      <c r="J116" s="70" t="str">
        <f t="shared" si="8"/>
        <v/>
      </c>
      <c r="K116" s="188" t="str">
        <f t="shared" si="9"/>
        <v/>
      </c>
      <c r="L116" s="188"/>
      <c r="M116" s="63"/>
      <c r="N116" s="64"/>
    </row>
    <row r="117" spans="1:14" ht="21" thickBot="1" x14ac:dyDescent="0.3">
      <c r="A117" s="112">
        <f>IF('2علوم تجريبة 2'!A33="","",'2علوم تجريبة 2'!A33)</f>
        <v>30</v>
      </c>
      <c r="B117" s="174" t="str">
        <f>IF('2علوم تجريبة 2'!B33:C33="","",'2علوم تجريبة 2'!B33:C33)</f>
        <v>محجوب عبد الجليل</v>
      </c>
      <c r="C117" s="175"/>
      <c r="D117" s="113" t="str">
        <f>IF('2علوم تجريبة 2'!N33="","",'2علوم تجريبة 2'!N33)</f>
        <v/>
      </c>
      <c r="E117" s="113" t="str">
        <f>IF('2علوم تجريبة 2'!O33="","",'2علوم تجريبة 2'!O33)</f>
        <v/>
      </c>
      <c r="F117" s="113" t="str">
        <f>IF('2علوم تجريبة 2'!P33="","",'2علوم تجريبة 2'!P33)</f>
        <v/>
      </c>
      <c r="G117" s="113" t="str">
        <f>IF('2علوم تجريبة 2'!Q33="","",'2علوم تجريبة 2'!Q33*2)</f>
        <v/>
      </c>
      <c r="H117" s="113" t="str">
        <f t="shared" si="7"/>
        <v/>
      </c>
      <c r="I117" s="77">
        <f>IF('2 علوم تجريبية 1'!$K$1="","",'2 علوم تجريبية 1'!$K$1)</f>
        <v>2</v>
      </c>
      <c r="J117" s="70" t="str">
        <f t="shared" si="8"/>
        <v/>
      </c>
      <c r="K117" s="188" t="str">
        <f t="shared" si="9"/>
        <v/>
      </c>
      <c r="L117" s="188"/>
      <c r="M117" s="63"/>
      <c r="N117" s="64"/>
    </row>
    <row r="118" spans="1:14" ht="21" thickBot="1" x14ac:dyDescent="0.3">
      <c r="A118" s="112">
        <f>IF('2علوم تجريبة 2'!A34="","",'2علوم تجريبة 2'!A34)</f>
        <v>31</v>
      </c>
      <c r="B118" s="174" t="str">
        <f>IF('2علوم تجريبة 2'!B34:C34="","",'2علوم تجريبة 2'!B34:C34)</f>
        <v>معراج أمينة</v>
      </c>
      <c r="C118" s="175"/>
      <c r="D118" s="113" t="str">
        <f>IF('2علوم تجريبة 2'!N34="","",'2علوم تجريبة 2'!N34)</f>
        <v/>
      </c>
      <c r="E118" s="113" t="str">
        <f>IF('2علوم تجريبة 2'!O34="","",'2علوم تجريبة 2'!O34)</f>
        <v/>
      </c>
      <c r="F118" s="113" t="str">
        <f>IF('2علوم تجريبة 2'!P34="","",'2علوم تجريبة 2'!P34)</f>
        <v/>
      </c>
      <c r="G118" s="113" t="str">
        <f>IF('2علوم تجريبة 2'!Q34="","",'2علوم تجريبة 2'!Q34*2)</f>
        <v/>
      </c>
      <c r="H118" s="113" t="str">
        <f t="shared" si="7"/>
        <v/>
      </c>
      <c r="I118" s="77">
        <f>IF('2 علوم تجريبية 1'!$K$1="","",'2 علوم تجريبية 1'!$K$1)</f>
        <v>2</v>
      </c>
      <c r="J118" s="70" t="str">
        <f t="shared" si="8"/>
        <v/>
      </c>
      <c r="K118" s="188" t="str">
        <f t="shared" si="9"/>
        <v/>
      </c>
      <c r="L118" s="188"/>
      <c r="M118" s="63"/>
      <c r="N118" s="64"/>
    </row>
    <row r="119" spans="1:14" ht="21" thickBot="1" x14ac:dyDescent="0.3">
      <c r="A119" s="112">
        <f>IF('2علوم تجريبة 2'!A35="","",'2علوم تجريبة 2'!A35)</f>
        <v>32</v>
      </c>
      <c r="B119" s="174" t="str">
        <f>IF('2علوم تجريبة 2'!B35:C35="","",'2علوم تجريبة 2'!B35:C35)</f>
        <v>معمري نورية</v>
      </c>
      <c r="C119" s="175"/>
      <c r="D119" s="113" t="str">
        <f>IF('2علوم تجريبة 2'!N35="","",'2علوم تجريبة 2'!N35)</f>
        <v/>
      </c>
      <c r="E119" s="113" t="str">
        <f>IF('2علوم تجريبة 2'!O35="","",'2علوم تجريبة 2'!O35)</f>
        <v/>
      </c>
      <c r="F119" s="113" t="str">
        <f>IF('2علوم تجريبة 2'!P35="","",'2علوم تجريبة 2'!P35)</f>
        <v/>
      </c>
      <c r="G119" s="113" t="str">
        <f>IF('2علوم تجريبة 2'!Q35="","",'2علوم تجريبة 2'!Q35*2)</f>
        <v/>
      </c>
      <c r="H119" s="113" t="str">
        <f t="shared" si="7"/>
        <v/>
      </c>
      <c r="I119" s="77">
        <f>IF('2 علوم تجريبية 1'!$K$1="","",'2 علوم تجريبية 1'!$K$1)</f>
        <v>2</v>
      </c>
      <c r="J119" s="70" t="str">
        <f t="shared" si="8"/>
        <v/>
      </c>
      <c r="K119" s="188" t="str">
        <f t="shared" si="9"/>
        <v/>
      </c>
      <c r="L119" s="188"/>
      <c r="M119" s="63"/>
      <c r="N119" s="64"/>
    </row>
    <row r="120" spans="1:14" ht="21" thickBot="1" x14ac:dyDescent="0.3">
      <c r="A120" s="112" t="str">
        <f>IF('2علوم تجريبة 2'!A36="","",'2علوم تجريبة 2'!A36)</f>
        <v/>
      </c>
      <c r="B120" s="174" t="str">
        <f>IF('2علوم تجريبة 2'!B36:C36="","",'2علوم تجريبة 2'!B36:C36)</f>
        <v/>
      </c>
      <c r="C120" s="175"/>
      <c r="D120" s="69" t="str">
        <f>IF('2 علوم تجريبية 1'!D119="","",'2 علوم تجريبية 1'!D119)</f>
        <v/>
      </c>
      <c r="E120" s="69" t="str">
        <f>IF('2 علوم تجريبية 1'!E119="","",'2 علوم تجريبية 1'!E119)</f>
        <v/>
      </c>
      <c r="F120" s="69" t="str">
        <f>IF('2 علوم تجريبية 1'!F119="","",'2 علوم تجريبية 1'!F119)</f>
        <v/>
      </c>
      <c r="G120" s="69" t="str">
        <f>IF('2علوم تجريبة 2'!Q36="","",'2علوم تجريبة 2'!Q36*2)</f>
        <v/>
      </c>
      <c r="H120" s="69" t="str">
        <f t="shared" si="7"/>
        <v/>
      </c>
      <c r="I120" s="77">
        <f>IF('2 علوم تجريبية 1'!$K$1="","",'2 علوم تجريبية 1'!$K$1)</f>
        <v>2</v>
      </c>
      <c r="J120" s="70" t="str">
        <f t="shared" si="8"/>
        <v/>
      </c>
      <c r="K120" s="188" t="str">
        <f t="shared" si="9"/>
        <v/>
      </c>
      <c r="L120" s="188"/>
      <c r="M120" s="63"/>
      <c r="N120" s="64"/>
    </row>
  </sheetData>
  <mergeCells count="249">
    <mergeCell ref="B120:C120"/>
    <mergeCell ref="K120:L120"/>
    <mergeCell ref="B117:C117"/>
    <mergeCell ref="K117:L117"/>
    <mergeCell ref="B118:C118"/>
    <mergeCell ref="K118:L118"/>
    <mergeCell ref="B119:C119"/>
    <mergeCell ref="K119:L119"/>
    <mergeCell ref="B114:C114"/>
    <mergeCell ref="K114:L114"/>
    <mergeCell ref="B115:C115"/>
    <mergeCell ref="K115:L115"/>
    <mergeCell ref="B116:C116"/>
    <mergeCell ref="K116:L116"/>
    <mergeCell ref="B111:C111"/>
    <mergeCell ref="K111:L111"/>
    <mergeCell ref="B112:C112"/>
    <mergeCell ref="K112:L112"/>
    <mergeCell ref="B113:C113"/>
    <mergeCell ref="K113:L113"/>
    <mergeCell ref="B108:C108"/>
    <mergeCell ref="K108:L108"/>
    <mergeCell ref="B109:C109"/>
    <mergeCell ref="K109:L109"/>
    <mergeCell ref="B110:C110"/>
    <mergeCell ref="K110:L110"/>
    <mergeCell ref="B105:C105"/>
    <mergeCell ref="K105:L105"/>
    <mergeCell ref="B106:C106"/>
    <mergeCell ref="K106:L106"/>
    <mergeCell ref="B107:C107"/>
    <mergeCell ref="K107:L107"/>
    <mergeCell ref="B102:C102"/>
    <mergeCell ref="K102:L102"/>
    <mergeCell ref="B103:C103"/>
    <mergeCell ref="K103:L103"/>
    <mergeCell ref="B104:C104"/>
    <mergeCell ref="K104:L104"/>
    <mergeCell ref="B99:C99"/>
    <mergeCell ref="K99:L99"/>
    <mergeCell ref="B100:C100"/>
    <mergeCell ref="K100:L100"/>
    <mergeCell ref="B101:C101"/>
    <mergeCell ref="K101:L101"/>
    <mergeCell ref="B96:C96"/>
    <mergeCell ref="K96:L96"/>
    <mergeCell ref="B97:C97"/>
    <mergeCell ref="K97:L97"/>
    <mergeCell ref="B98:C98"/>
    <mergeCell ref="K98:L98"/>
    <mergeCell ref="B93:C93"/>
    <mergeCell ref="K93:L93"/>
    <mergeCell ref="B94:C94"/>
    <mergeCell ref="K94:L94"/>
    <mergeCell ref="B95:C95"/>
    <mergeCell ref="K95:L95"/>
    <mergeCell ref="B90:C90"/>
    <mergeCell ref="K90:L90"/>
    <mergeCell ref="B91:C91"/>
    <mergeCell ref="K91:L91"/>
    <mergeCell ref="B92:C92"/>
    <mergeCell ref="K92:L92"/>
    <mergeCell ref="B87:C87"/>
    <mergeCell ref="K87:L87"/>
    <mergeCell ref="B88:C88"/>
    <mergeCell ref="K88:L88"/>
    <mergeCell ref="B89:C89"/>
    <mergeCell ref="K89:L89"/>
    <mergeCell ref="A85:B85"/>
    <mergeCell ref="C85:E85"/>
    <mergeCell ref="F85:G85"/>
    <mergeCell ref="H85:J85"/>
    <mergeCell ref="A86:B86"/>
    <mergeCell ref="C86:E86"/>
    <mergeCell ref="F86:G86"/>
    <mergeCell ref="H86:J86"/>
    <mergeCell ref="B78:C78"/>
    <mergeCell ref="K78:L78"/>
    <mergeCell ref="A84:B84"/>
    <mergeCell ref="C84:E84"/>
    <mergeCell ref="F84:I84"/>
    <mergeCell ref="J84:K84"/>
    <mergeCell ref="L84:N84"/>
    <mergeCell ref="B75:C75"/>
    <mergeCell ref="K75:L75"/>
    <mergeCell ref="B76:C76"/>
    <mergeCell ref="K76:L76"/>
    <mergeCell ref="B77:C77"/>
    <mergeCell ref="K77:L77"/>
    <mergeCell ref="B72:C72"/>
    <mergeCell ref="K72:L72"/>
    <mergeCell ref="B73:C73"/>
    <mergeCell ref="K73:L73"/>
    <mergeCell ref="B74:C74"/>
    <mergeCell ref="K74:L74"/>
    <mergeCell ref="B69:C69"/>
    <mergeCell ref="K69:L69"/>
    <mergeCell ref="B70:C70"/>
    <mergeCell ref="K70:L70"/>
    <mergeCell ref="B71:C71"/>
    <mergeCell ref="K71:L71"/>
    <mergeCell ref="B66:C66"/>
    <mergeCell ref="K66:L66"/>
    <mergeCell ref="B67:C67"/>
    <mergeCell ref="K67:L67"/>
    <mergeCell ref="B68:C68"/>
    <mergeCell ref="K68:L68"/>
    <mergeCell ref="B63:C63"/>
    <mergeCell ref="K63:L63"/>
    <mergeCell ref="B64:C64"/>
    <mergeCell ref="K64:L64"/>
    <mergeCell ref="B65:C65"/>
    <mergeCell ref="K65:L65"/>
    <mergeCell ref="B60:C60"/>
    <mergeCell ref="K60:L60"/>
    <mergeCell ref="B61:C61"/>
    <mergeCell ref="K61:L61"/>
    <mergeCell ref="B62:C62"/>
    <mergeCell ref="K62:L62"/>
    <mergeCell ref="B57:C57"/>
    <mergeCell ref="K57:L57"/>
    <mergeCell ref="B58:C58"/>
    <mergeCell ref="K58:L58"/>
    <mergeCell ref="B59:C59"/>
    <mergeCell ref="K59:L59"/>
    <mergeCell ref="B54:C54"/>
    <mergeCell ref="K54:L54"/>
    <mergeCell ref="B55:C55"/>
    <mergeCell ref="K55:L55"/>
    <mergeCell ref="B56:C56"/>
    <mergeCell ref="K56:L56"/>
    <mergeCell ref="B51:C51"/>
    <mergeCell ref="K51:L51"/>
    <mergeCell ref="B52:C52"/>
    <mergeCell ref="K52:L52"/>
    <mergeCell ref="B53:C53"/>
    <mergeCell ref="K53:L53"/>
    <mergeCell ref="B48:C48"/>
    <mergeCell ref="K48:L48"/>
    <mergeCell ref="B49:C49"/>
    <mergeCell ref="K49:L49"/>
    <mergeCell ref="B50:C50"/>
    <mergeCell ref="K50:L50"/>
    <mergeCell ref="B45:C45"/>
    <mergeCell ref="K45:L45"/>
    <mergeCell ref="B46:C46"/>
    <mergeCell ref="K46:L46"/>
    <mergeCell ref="B47:C47"/>
    <mergeCell ref="K47:L47"/>
    <mergeCell ref="A43:B43"/>
    <mergeCell ref="C43:E43"/>
    <mergeCell ref="F43:G43"/>
    <mergeCell ref="H43:J43"/>
    <mergeCell ref="A44:B44"/>
    <mergeCell ref="C44:E44"/>
    <mergeCell ref="F44:G44"/>
    <mergeCell ref="H44:J44"/>
    <mergeCell ref="A42:B42"/>
    <mergeCell ref="C42:E42"/>
    <mergeCell ref="F42:I42"/>
    <mergeCell ref="J42:K42"/>
    <mergeCell ref="L42:N42"/>
    <mergeCell ref="K4:L4"/>
    <mergeCell ref="A1:B1"/>
    <mergeCell ref="C1:E1"/>
    <mergeCell ref="F1:I1"/>
    <mergeCell ref="J1:K1"/>
    <mergeCell ref="L1:N1"/>
    <mergeCell ref="A2:B2"/>
    <mergeCell ref="C2:E2"/>
    <mergeCell ref="F2:G2"/>
    <mergeCell ref="H2:J2"/>
    <mergeCell ref="A3:B3"/>
    <mergeCell ref="C3:E3"/>
    <mergeCell ref="F3:G3"/>
    <mergeCell ref="H3:J3"/>
    <mergeCell ref="B4:C4"/>
    <mergeCell ref="B5:C5"/>
    <mergeCell ref="K5:L5"/>
    <mergeCell ref="B6:C6"/>
    <mergeCell ref="K6:L6"/>
    <mergeCell ref="B7:C7"/>
    <mergeCell ref="K7:L7"/>
    <mergeCell ref="B8:C8"/>
    <mergeCell ref="K8:L8"/>
    <mergeCell ref="B9:C9"/>
    <mergeCell ref="K9:L9"/>
    <mergeCell ref="B10:C10"/>
    <mergeCell ref="K10:L10"/>
    <mergeCell ref="B11:C11"/>
    <mergeCell ref="K11:L11"/>
    <mergeCell ref="B12:C12"/>
    <mergeCell ref="K12:L12"/>
    <mergeCell ref="B13:C13"/>
    <mergeCell ref="K13:L13"/>
    <mergeCell ref="B14:C14"/>
    <mergeCell ref="K14:L14"/>
    <mergeCell ref="B15:C15"/>
    <mergeCell ref="K15:L15"/>
    <mergeCell ref="B16:C16"/>
    <mergeCell ref="K16:L16"/>
    <mergeCell ref="B17:C17"/>
    <mergeCell ref="K17:L17"/>
    <mergeCell ref="B18:C18"/>
    <mergeCell ref="K18:L18"/>
    <mergeCell ref="B19:C19"/>
    <mergeCell ref="K19:L19"/>
    <mergeCell ref="B20:C20"/>
    <mergeCell ref="K20:L20"/>
    <mergeCell ref="B21:C21"/>
    <mergeCell ref="K21:L21"/>
    <mergeCell ref="B22:C22"/>
    <mergeCell ref="K22:L22"/>
    <mergeCell ref="B23:C23"/>
    <mergeCell ref="K23:L23"/>
    <mergeCell ref="B24:C24"/>
    <mergeCell ref="K24:L24"/>
    <mergeCell ref="B25:C25"/>
    <mergeCell ref="K25:L25"/>
    <mergeCell ref="B26:C26"/>
    <mergeCell ref="K26:L26"/>
    <mergeCell ref="B27:C27"/>
    <mergeCell ref="K27:L27"/>
    <mergeCell ref="B28:C28"/>
    <mergeCell ref="K28:L28"/>
    <mergeCell ref="B29:C29"/>
    <mergeCell ref="K29:L29"/>
    <mergeCell ref="B30:C30"/>
    <mergeCell ref="K30:L30"/>
    <mergeCell ref="B31:C31"/>
    <mergeCell ref="K31:L31"/>
    <mergeCell ref="B32:C32"/>
    <mergeCell ref="K32:L32"/>
    <mergeCell ref="B33:C33"/>
    <mergeCell ref="K33:L33"/>
    <mergeCell ref="B39:C39"/>
    <mergeCell ref="K39:L39"/>
    <mergeCell ref="B40:C40"/>
    <mergeCell ref="K40:L40"/>
    <mergeCell ref="B34:C34"/>
    <mergeCell ref="K34:L34"/>
    <mergeCell ref="B35:C35"/>
    <mergeCell ref="K35:L35"/>
    <mergeCell ref="B36:C36"/>
    <mergeCell ref="K36:L36"/>
    <mergeCell ref="B37:C37"/>
    <mergeCell ref="K37:L37"/>
    <mergeCell ref="B38:C38"/>
    <mergeCell ref="K38:L38"/>
  </mergeCells>
  <conditionalFormatting sqref="F2">
    <cfRule type="containsErrors" dxfId="17" priority="6" stopIfTrue="1">
      <formula>ISERROR(F2)</formula>
    </cfRule>
  </conditionalFormatting>
  <conditionalFormatting sqref="F3">
    <cfRule type="containsErrors" dxfId="16" priority="5" stopIfTrue="1">
      <formula>ISERROR(F3)</formula>
    </cfRule>
  </conditionalFormatting>
  <conditionalFormatting sqref="F43">
    <cfRule type="containsErrors" dxfId="15" priority="4" stopIfTrue="1">
      <formula>ISERROR(F43)</formula>
    </cfRule>
  </conditionalFormatting>
  <conditionalFormatting sqref="F44">
    <cfRule type="containsErrors" dxfId="14" priority="3" stopIfTrue="1">
      <formula>ISERROR(F44)</formula>
    </cfRule>
  </conditionalFormatting>
  <conditionalFormatting sqref="F85">
    <cfRule type="containsErrors" dxfId="13" priority="2" stopIfTrue="1">
      <formula>ISERROR(F85)</formula>
    </cfRule>
  </conditionalFormatting>
  <conditionalFormatting sqref="F86">
    <cfRule type="containsErrors" dxfId="12" priority="1" stopIfTrue="1">
      <formula>ISERROR(F86)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P113"/>
  <sheetViews>
    <sheetView rightToLeft="1" topLeftCell="A95" workbookViewId="0">
      <selection activeCell="F86" sqref="F86"/>
    </sheetView>
  </sheetViews>
  <sheetFormatPr defaultColWidth="11" defaultRowHeight="18.75" x14ac:dyDescent="0.25"/>
  <cols>
    <col min="1" max="1" width="4.75" style="60" customWidth="1"/>
    <col min="2" max="2" width="7.25" style="60" customWidth="1"/>
    <col min="3" max="3" width="14.75" style="60" customWidth="1"/>
    <col min="4" max="4" width="9.25" style="60" customWidth="1"/>
    <col min="5" max="5" width="9.375" style="60" customWidth="1"/>
    <col min="6" max="6" width="9.75" style="60" customWidth="1"/>
    <col min="7" max="7" width="9.5" style="60" customWidth="1"/>
    <col min="8" max="8" width="10.625" style="60" customWidth="1"/>
    <col min="9" max="9" width="8.5" style="80" customWidth="1"/>
    <col min="10" max="10" width="8.875" style="60" customWidth="1"/>
    <col min="11" max="11" width="10.5" style="60" customWidth="1"/>
    <col min="12" max="12" width="9.375" style="60" customWidth="1"/>
    <col min="13" max="13" width="11" style="60" hidden="1" customWidth="1"/>
    <col min="14" max="14" width="8.5" style="60" customWidth="1"/>
    <col min="15" max="15" width="8.75" style="60" customWidth="1"/>
    <col min="16" max="16" width="7.75" style="60" customWidth="1"/>
    <col min="17" max="16384" width="11" style="60"/>
  </cols>
  <sheetData>
    <row r="1" spans="1:16" ht="30.75" thickBot="1" x14ac:dyDescent="0.3">
      <c r="A1" s="181" t="s">
        <v>0</v>
      </c>
      <c r="B1" s="181"/>
      <c r="C1" s="183" t="s">
        <v>27</v>
      </c>
      <c r="D1" s="183"/>
      <c r="E1" s="184"/>
      <c r="F1" s="178" t="s">
        <v>4</v>
      </c>
      <c r="G1" s="179"/>
      <c r="H1" s="179"/>
      <c r="I1" s="180"/>
      <c r="J1" s="190" t="s">
        <v>9</v>
      </c>
      <c r="K1" s="191"/>
      <c r="L1" s="189" t="s">
        <v>20</v>
      </c>
      <c r="M1" s="189"/>
      <c r="N1" s="189"/>
      <c r="O1" s="59"/>
      <c r="P1" s="59"/>
    </row>
    <row r="2" spans="1:16" ht="23.25" thickBot="1" x14ac:dyDescent="0.3">
      <c r="A2" s="181" t="s">
        <v>6</v>
      </c>
      <c r="B2" s="181"/>
      <c r="C2" s="185" t="s">
        <v>30</v>
      </c>
      <c r="D2" s="185"/>
      <c r="E2" s="185"/>
      <c r="F2" s="176" t="s">
        <v>5</v>
      </c>
      <c r="G2" s="176"/>
      <c r="H2" s="186" t="str">
        <f>IFERROR(INDEX($B$5:$H$34,MATCH(L2,$H$5:$H$34,0),1),"")</f>
        <v/>
      </c>
      <c r="I2" s="186"/>
      <c r="J2" s="187"/>
      <c r="K2" s="1" t="s">
        <v>10</v>
      </c>
      <c r="L2" s="67">
        <f>IFERROR(MAX(H5:H40),"")</f>
        <v>9.1999999999999993</v>
      </c>
      <c r="M2" s="2"/>
      <c r="N2" s="3" t="s">
        <v>18</v>
      </c>
      <c r="O2" s="59"/>
      <c r="P2" s="59"/>
    </row>
    <row r="3" spans="1:16" ht="23.25" thickBot="1" x14ac:dyDescent="0.3">
      <c r="A3" s="181" t="s">
        <v>1</v>
      </c>
      <c r="B3" s="181"/>
      <c r="C3" s="185" t="s">
        <v>7</v>
      </c>
      <c r="D3" s="185"/>
      <c r="E3" s="185"/>
      <c r="F3" s="177" t="s">
        <v>8</v>
      </c>
      <c r="G3" s="177"/>
      <c r="H3" s="187" t="str">
        <f>IFERROR(INDEX($B$5:$H$34,MATCH(L3,$H$5:$H$34,0),1),"")</f>
        <v/>
      </c>
      <c r="I3" s="187"/>
      <c r="J3" s="187"/>
      <c r="K3" s="1" t="s">
        <v>10</v>
      </c>
      <c r="L3" s="67">
        <f>IFERROR(MIN(H5:H40),"")</f>
        <v>8.75</v>
      </c>
      <c r="M3" s="2"/>
      <c r="N3" s="68" t="s">
        <v>26</v>
      </c>
      <c r="O3" s="59"/>
      <c r="P3" s="59"/>
    </row>
    <row r="4" spans="1:16" ht="21" thickBot="1" x14ac:dyDescent="0.3">
      <c r="A4" s="72" t="s">
        <v>2</v>
      </c>
      <c r="B4" s="182" t="s">
        <v>3</v>
      </c>
      <c r="C4" s="182"/>
      <c r="D4" s="73" t="s">
        <v>11</v>
      </c>
      <c r="E4" s="73" t="s">
        <v>12</v>
      </c>
      <c r="F4" s="73" t="s">
        <v>13</v>
      </c>
      <c r="G4" s="73" t="s">
        <v>29</v>
      </c>
      <c r="H4" s="73" t="s">
        <v>14</v>
      </c>
      <c r="I4" s="74" t="s">
        <v>15</v>
      </c>
      <c r="J4" s="73" t="s">
        <v>16</v>
      </c>
      <c r="K4" s="192" t="s">
        <v>17</v>
      </c>
      <c r="L4" s="192"/>
      <c r="M4" s="4"/>
      <c r="N4" s="72" t="s">
        <v>19</v>
      </c>
      <c r="O4" s="59"/>
      <c r="P4" s="59"/>
    </row>
    <row r="5" spans="1:16" ht="21" thickBot="1" x14ac:dyDescent="0.3">
      <c r="A5" s="71">
        <f>IF('2 علوم تجريبية 1'!A4="","",'2 علوم تجريبية 1'!A4)</f>
        <v>1</v>
      </c>
      <c r="B5" s="174" t="str">
        <f>IF(' 3تسيير واقتصاد'!B4:C4="","",' 3تسيير واقتصاد'!B4:C4)</f>
        <v>العياشي عائشة</v>
      </c>
      <c r="C5" s="175"/>
      <c r="D5" s="113" t="str">
        <f>IF(' 3تسيير واقتصاد'!D4="","",' 3تسيير واقتصاد'!D4)</f>
        <v/>
      </c>
      <c r="E5" s="113" t="str">
        <f>IF(' 3تسيير واقتصاد'!E4="","",' 3تسيير واقتصاد'!E4)</f>
        <v/>
      </c>
      <c r="F5" s="113" t="str">
        <f>IF(' 3تسيير واقتصاد'!F4="","",' 3تسيير واقتصاد'!F4)</f>
        <v/>
      </c>
      <c r="G5" s="113" t="str">
        <f>IF(' 3تسيير واقتصاد'!G4="","",' 3تسيير واقتصاد'!G4*2)</f>
        <v/>
      </c>
      <c r="H5" s="113" t="str">
        <f>IF(D5="","",SUM(D5:G5)/5)</f>
        <v/>
      </c>
      <c r="I5" s="77">
        <f>IF('2 علوم تجريبية 1'!$K$1="","",'2 علوم تجريبية 1'!$K$1)</f>
        <v>2</v>
      </c>
      <c r="J5" s="70" t="str">
        <f>IFERROR(I5*H5,"")</f>
        <v/>
      </c>
      <c r="K5" s="188" t="str">
        <f>IF(H5="","",IF(H5&lt;7,"نتائج ضعيفة جدا",IF(AND(H5&gt;=7,H5&lt;10),"نتائج غيرمقبولة",IF(AND(H5&gt;=10,H5&lt;11),"نتائج متوسطة",IF(AND(H5&gt;=11,H5&lt;13),"نتائج حسنة",IF(AND(H5&gt;=13,H5&lt;15),"نتائج جيدة جدا",IF(AND(H5&gt;=15,H5&lt;20),"نتائج ممتازة","")))))))</f>
        <v/>
      </c>
      <c r="L5" s="188"/>
      <c r="M5" s="61"/>
      <c r="N5" s="62"/>
      <c r="O5" s="59"/>
      <c r="P5" s="59"/>
    </row>
    <row r="6" spans="1:16" ht="21" thickBot="1" x14ac:dyDescent="0.3">
      <c r="A6" s="71">
        <f>IF('2 علوم تجريبية 1'!A5="","",'2 علوم تجريبية 1'!A5)</f>
        <v>2</v>
      </c>
      <c r="B6" s="174" t="str">
        <f>IF(' 3تسيير واقتصاد'!B5:C5="","",' 3تسيير واقتصاد'!B5:C5)</f>
        <v>برهمي أمين</v>
      </c>
      <c r="C6" s="175"/>
      <c r="D6" s="113" t="str">
        <f>IF(' 3تسيير واقتصاد'!D5="","",' 3تسيير واقتصاد'!D5)</f>
        <v/>
      </c>
      <c r="E6" s="113" t="str">
        <f>IF(' 3تسيير واقتصاد'!E5="","",' 3تسيير واقتصاد'!E5)</f>
        <v/>
      </c>
      <c r="F6" s="113" t="str">
        <f>IF(' 3تسيير واقتصاد'!F5="","",' 3تسيير واقتصاد'!F5)</f>
        <v/>
      </c>
      <c r="G6" s="113" t="str">
        <f>IF(' 3تسيير واقتصاد'!G5="","",' 3تسيير واقتصاد'!G5*2)</f>
        <v/>
      </c>
      <c r="H6" s="113" t="str">
        <f t="shared" ref="H6:H31" si="0">IF(D6="","",SUM(D6:G6)/5)</f>
        <v/>
      </c>
      <c r="I6" s="77">
        <f>IF('2 علوم تجريبية 1'!$K$1="","",'2 علوم تجريبية 1'!$K$1)</f>
        <v>2</v>
      </c>
      <c r="J6" s="70" t="str">
        <f t="shared" ref="J6:J40" si="1">IFERROR(I6*H6,"")</f>
        <v/>
      </c>
      <c r="K6" s="188" t="str">
        <f t="shared" ref="K6:K40" si="2">IF(H6="","",IF(H6&lt;7,"نتائج ضعيفة جدا",IF(AND(H6&gt;=7,H6&lt;10),"نتائج غيرمقبولة",IF(AND(H6&gt;=10,H6&lt;11),"نتائج متوسطة",IF(AND(H6&gt;=11,H6&lt;13),"نتائج حسنة",IF(AND(H6&gt;=13,H6&lt;15),"نتائج جيدة جدا",IF(AND(H6&gt;=15,H6&lt;20),"نتائج ممتازة","")))))))</f>
        <v/>
      </c>
      <c r="L6" s="188"/>
      <c r="M6" s="63"/>
      <c r="N6" s="64"/>
      <c r="O6" s="59"/>
      <c r="P6" s="59"/>
    </row>
    <row r="7" spans="1:16" ht="21" thickBot="1" x14ac:dyDescent="0.3">
      <c r="A7" s="71">
        <f>IF('2 علوم تجريبية 1'!A6="","",'2 علوم تجريبية 1'!A6)</f>
        <v>3</v>
      </c>
      <c r="B7" s="174" t="str">
        <f>IF(' 3تسيير واقتصاد'!B6:C6="","",' 3تسيير واقتصاد'!B6:C6)</f>
        <v>بلقاسم سارة</v>
      </c>
      <c r="C7" s="175"/>
      <c r="D7" s="113" t="str">
        <f>IF(' 3تسيير واقتصاد'!D6="","",' 3تسيير واقتصاد'!D6)</f>
        <v/>
      </c>
      <c r="E7" s="113" t="str">
        <f>IF(' 3تسيير واقتصاد'!E6="","",' 3تسيير واقتصاد'!E6)</f>
        <v/>
      </c>
      <c r="F7" s="113" t="str">
        <f>IF(' 3تسيير واقتصاد'!F6="","",' 3تسيير واقتصاد'!F6)</f>
        <v/>
      </c>
      <c r="G7" s="113" t="str">
        <f>IF(' 3تسيير واقتصاد'!G6="","",' 3تسيير واقتصاد'!G6*2)</f>
        <v/>
      </c>
      <c r="H7" s="113" t="str">
        <f t="shared" si="0"/>
        <v/>
      </c>
      <c r="I7" s="77">
        <f>IF('2 علوم تجريبية 1'!$K$1="","",'2 علوم تجريبية 1'!$K$1)</f>
        <v>2</v>
      </c>
      <c r="J7" s="70" t="str">
        <f t="shared" si="1"/>
        <v/>
      </c>
      <c r="K7" s="188" t="str">
        <f t="shared" si="2"/>
        <v/>
      </c>
      <c r="L7" s="188"/>
      <c r="M7" s="63"/>
      <c r="N7" s="64"/>
      <c r="O7" s="59"/>
      <c r="P7" s="59"/>
    </row>
    <row r="8" spans="1:16" ht="21" thickBot="1" x14ac:dyDescent="0.3">
      <c r="A8" s="71">
        <f>IF('2 علوم تجريبية 1'!A7="","",'2 علوم تجريبية 1'!A7)</f>
        <v>4</v>
      </c>
      <c r="B8" s="174" t="str">
        <f>IF(' 3تسيير واقتصاد'!B7:C7="","",' 3تسيير واقتصاد'!B7:C7)</f>
        <v>بن أحمد محمد لأمين</v>
      </c>
      <c r="C8" s="175"/>
      <c r="D8" s="113" t="str">
        <f>IF(' 3تسيير واقتصاد'!D7="","",' 3تسيير واقتصاد'!D7)</f>
        <v/>
      </c>
      <c r="E8" s="113" t="str">
        <f>IF(' 3تسيير واقتصاد'!E7="","",' 3تسيير واقتصاد'!E7)</f>
        <v/>
      </c>
      <c r="F8" s="113" t="str">
        <f>IF(' 3تسيير واقتصاد'!F7="","",' 3تسيير واقتصاد'!F7)</f>
        <v/>
      </c>
      <c r="G8" s="113" t="str">
        <f>IF(' 3تسيير واقتصاد'!G7="","",' 3تسيير واقتصاد'!G7*2)</f>
        <v/>
      </c>
      <c r="H8" s="113" t="str">
        <f t="shared" si="0"/>
        <v/>
      </c>
      <c r="I8" s="77">
        <f>IF('2 علوم تجريبية 1'!$K$1="","",'2 علوم تجريبية 1'!$K$1)</f>
        <v>2</v>
      </c>
      <c r="J8" s="70" t="str">
        <f t="shared" si="1"/>
        <v/>
      </c>
      <c r="K8" s="188" t="str">
        <f t="shared" si="2"/>
        <v/>
      </c>
      <c r="L8" s="188"/>
      <c r="M8" s="63"/>
      <c r="N8" s="64"/>
      <c r="O8" s="59"/>
      <c r="P8" s="59"/>
    </row>
    <row r="9" spans="1:16" ht="21" thickBot="1" x14ac:dyDescent="0.3">
      <c r="A9" s="71">
        <f>IF('2 علوم تجريبية 1'!A8="","",'2 علوم تجريبية 1'!A8)</f>
        <v>5</v>
      </c>
      <c r="B9" s="174" t="str">
        <f>IF(' 3تسيير واقتصاد'!B8:C8="","",' 3تسيير واقتصاد'!B8:C8)</f>
        <v>بودي إلياس</v>
      </c>
      <c r="C9" s="175"/>
      <c r="D9" s="113" t="str">
        <f>IF(' 3تسيير واقتصاد'!D8="","",' 3تسيير واقتصاد'!D8)</f>
        <v/>
      </c>
      <c r="E9" s="113" t="str">
        <f>IF(' 3تسيير واقتصاد'!E8="","",' 3تسيير واقتصاد'!E8)</f>
        <v/>
      </c>
      <c r="F9" s="113" t="str">
        <f>IF(' 3تسيير واقتصاد'!F8="","",' 3تسيير واقتصاد'!F8)</f>
        <v/>
      </c>
      <c r="G9" s="113" t="str">
        <f>IF(' 3تسيير واقتصاد'!G8="","",' 3تسيير واقتصاد'!G8*2)</f>
        <v/>
      </c>
      <c r="H9" s="113" t="str">
        <f t="shared" si="0"/>
        <v/>
      </c>
      <c r="I9" s="77">
        <f>IF('2 علوم تجريبية 1'!$K$1="","",'2 علوم تجريبية 1'!$K$1)</f>
        <v>2</v>
      </c>
      <c r="J9" s="70" t="str">
        <f t="shared" si="1"/>
        <v/>
      </c>
      <c r="K9" s="188" t="str">
        <f t="shared" si="2"/>
        <v/>
      </c>
      <c r="L9" s="188"/>
      <c r="M9" s="63"/>
      <c r="N9" s="64"/>
      <c r="O9" s="59"/>
      <c r="P9" s="59"/>
    </row>
    <row r="10" spans="1:16" ht="21" thickBot="1" x14ac:dyDescent="0.3">
      <c r="A10" s="71">
        <f>IF('2 علوم تجريبية 1'!A9="","",'2 علوم تجريبية 1'!A9)</f>
        <v>6</v>
      </c>
      <c r="B10" s="174" t="str">
        <f>IF(' 3تسيير واقتصاد'!B9:C9="","",' 3تسيير واقتصاد'!B9:C9)</f>
        <v>بودي سمية</v>
      </c>
      <c r="C10" s="175"/>
      <c r="D10" s="113" t="str">
        <f>IF(' 3تسيير واقتصاد'!D9="","",' 3تسيير واقتصاد'!D9)</f>
        <v/>
      </c>
      <c r="E10" s="113" t="str">
        <f>IF(' 3تسيير واقتصاد'!E9="","",' 3تسيير واقتصاد'!E9)</f>
        <v/>
      </c>
      <c r="F10" s="113" t="str">
        <f>IF(' 3تسيير واقتصاد'!F9="","",' 3تسيير واقتصاد'!F9)</f>
        <v/>
      </c>
      <c r="G10" s="113" t="str">
        <f>IF(' 3تسيير واقتصاد'!G9="","",' 3تسيير واقتصاد'!G9*2)</f>
        <v/>
      </c>
      <c r="H10" s="113" t="str">
        <f t="shared" si="0"/>
        <v/>
      </c>
      <c r="I10" s="77">
        <f>IF('2 علوم تجريبية 1'!$K$1="","",'2 علوم تجريبية 1'!$K$1)</f>
        <v>2</v>
      </c>
      <c r="J10" s="70" t="str">
        <f t="shared" si="1"/>
        <v/>
      </c>
      <c r="K10" s="188" t="str">
        <f t="shared" si="2"/>
        <v/>
      </c>
      <c r="L10" s="188"/>
      <c r="M10" s="63"/>
      <c r="N10" s="64"/>
      <c r="O10" s="59"/>
      <c r="P10" s="59"/>
    </row>
    <row r="11" spans="1:16" ht="21" thickBot="1" x14ac:dyDescent="0.3">
      <c r="A11" s="71">
        <f>IF('2 علوم تجريبية 1'!A10="","",'2 علوم تجريبية 1'!A10)</f>
        <v>7</v>
      </c>
      <c r="B11" s="174" t="str">
        <f>IF(' 3تسيير واقتصاد'!B10:C10="","",' 3تسيير واقتصاد'!B10:C10)</f>
        <v>تونسي حنان</v>
      </c>
      <c r="C11" s="175"/>
      <c r="D11" s="113" t="str">
        <f>IF(' 3تسيير واقتصاد'!D10="","",' 3تسيير واقتصاد'!D10)</f>
        <v/>
      </c>
      <c r="E11" s="113" t="str">
        <f>IF(' 3تسيير واقتصاد'!E10="","",' 3تسيير واقتصاد'!E10)</f>
        <v/>
      </c>
      <c r="F11" s="113" t="str">
        <f>IF(' 3تسيير واقتصاد'!F10="","",' 3تسيير واقتصاد'!F10)</f>
        <v/>
      </c>
      <c r="G11" s="113" t="str">
        <f>IF(' 3تسيير واقتصاد'!G10="","",' 3تسيير واقتصاد'!G10*2)</f>
        <v/>
      </c>
      <c r="H11" s="113" t="str">
        <f t="shared" si="0"/>
        <v/>
      </c>
      <c r="I11" s="77">
        <f>IF('2 علوم تجريبية 1'!$K$1="","",'2 علوم تجريبية 1'!$K$1)</f>
        <v>2</v>
      </c>
      <c r="J11" s="70" t="str">
        <f t="shared" si="1"/>
        <v/>
      </c>
      <c r="K11" s="188" t="str">
        <f t="shared" si="2"/>
        <v/>
      </c>
      <c r="L11" s="188"/>
      <c r="M11" s="63"/>
      <c r="N11" s="64"/>
      <c r="O11" s="59"/>
      <c r="P11" s="59"/>
    </row>
    <row r="12" spans="1:16" ht="21" thickBot="1" x14ac:dyDescent="0.3">
      <c r="A12" s="71">
        <f>IF('2 علوم تجريبية 1'!A11="","",'2 علوم تجريبية 1'!A11)</f>
        <v>8</v>
      </c>
      <c r="B12" s="174" t="str">
        <f>IF(' 3تسيير واقتصاد'!B11:C11="","",' 3تسيير واقتصاد'!B11:C11)</f>
        <v>حكومي أحمد عبد الكريم</v>
      </c>
      <c r="C12" s="175"/>
      <c r="D12" s="113" t="str">
        <f>IF(' 3تسيير واقتصاد'!D11="","",' 3تسيير واقتصاد'!D11)</f>
        <v/>
      </c>
      <c r="E12" s="113" t="str">
        <f>IF(' 3تسيير واقتصاد'!E11="","",' 3تسيير واقتصاد'!E11)</f>
        <v/>
      </c>
      <c r="F12" s="113" t="str">
        <f>IF(' 3تسيير واقتصاد'!F11="","",' 3تسيير واقتصاد'!F11)</f>
        <v/>
      </c>
      <c r="G12" s="113" t="str">
        <f>IF(' 3تسيير واقتصاد'!G11="","",' 3تسيير واقتصاد'!G11*2)</f>
        <v/>
      </c>
      <c r="H12" s="113" t="str">
        <f t="shared" si="0"/>
        <v/>
      </c>
      <c r="I12" s="77">
        <f>IF('2 علوم تجريبية 1'!$K$1="","",'2 علوم تجريبية 1'!$K$1)</f>
        <v>2</v>
      </c>
      <c r="J12" s="70" t="str">
        <f t="shared" si="1"/>
        <v/>
      </c>
      <c r="K12" s="188" t="str">
        <f t="shared" si="2"/>
        <v/>
      </c>
      <c r="L12" s="188"/>
      <c r="M12" s="63"/>
      <c r="N12" s="64"/>
      <c r="O12" s="59"/>
      <c r="P12" s="59"/>
    </row>
    <row r="13" spans="1:16" ht="21" thickBot="1" x14ac:dyDescent="0.3">
      <c r="A13" s="71">
        <f>IF('2 علوم تجريبية 1'!A12="","",'2 علوم تجريبية 1'!A12)</f>
        <v>9</v>
      </c>
      <c r="B13" s="174" t="str">
        <f>IF(' 3تسيير واقتصاد'!B12:C12="","",' 3تسيير واقتصاد'!B12:C12)</f>
        <v>دحام فاطمة الزهراء</v>
      </c>
      <c r="C13" s="175"/>
      <c r="D13" s="113" t="str">
        <f>IF(' 3تسيير واقتصاد'!D12="","",' 3تسيير واقتصاد'!D12)</f>
        <v/>
      </c>
      <c r="E13" s="113" t="str">
        <f>IF(' 3تسيير واقتصاد'!E12="","",' 3تسيير واقتصاد'!E12)</f>
        <v/>
      </c>
      <c r="F13" s="113" t="str">
        <f>IF(' 3تسيير واقتصاد'!F12="","",' 3تسيير واقتصاد'!F12)</f>
        <v/>
      </c>
      <c r="G13" s="113" t="str">
        <f>IF(' 3تسيير واقتصاد'!G12="","",' 3تسيير واقتصاد'!G12*2)</f>
        <v/>
      </c>
      <c r="H13" s="113" t="str">
        <f t="shared" si="0"/>
        <v/>
      </c>
      <c r="I13" s="77">
        <f>IF('2 علوم تجريبية 1'!$K$1="","",'2 علوم تجريبية 1'!$K$1)</f>
        <v>2</v>
      </c>
      <c r="J13" s="70" t="str">
        <f t="shared" si="1"/>
        <v/>
      </c>
      <c r="K13" s="188" t="str">
        <f t="shared" si="2"/>
        <v/>
      </c>
      <c r="L13" s="188"/>
      <c r="M13" s="63"/>
      <c r="N13" s="64"/>
      <c r="O13" s="59"/>
      <c r="P13" s="59"/>
    </row>
    <row r="14" spans="1:16" ht="21" thickBot="1" x14ac:dyDescent="0.3">
      <c r="A14" s="71">
        <f>IF('2 علوم تجريبية 1'!A13="","",'2 علوم تجريبية 1'!A13)</f>
        <v>10</v>
      </c>
      <c r="B14" s="174" t="str">
        <f>IF(' 3تسيير واقتصاد'!B13:C13="","",' 3تسيير واقتصاد'!B13:C13)</f>
        <v>صديقي أمال</v>
      </c>
      <c r="C14" s="175"/>
      <c r="D14" s="113" t="str">
        <f>IF(' 3تسيير واقتصاد'!D13="","",' 3تسيير واقتصاد'!D13)</f>
        <v/>
      </c>
      <c r="E14" s="113" t="str">
        <f>IF(' 3تسيير واقتصاد'!E13="","",' 3تسيير واقتصاد'!E13)</f>
        <v/>
      </c>
      <c r="F14" s="113" t="str">
        <f>IF(' 3تسيير واقتصاد'!F13="","",' 3تسيير واقتصاد'!F13)</f>
        <v/>
      </c>
      <c r="G14" s="113" t="str">
        <f>IF(' 3تسيير واقتصاد'!G13="","",' 3تسيير واقتصاد'!G13*2)</f>
        <v/>
      </c>
      <c r="H14" s="113" t="str">
        <f t="shared" si="0"/>
        <v/>
      </c>
      <c r="I14" s="77">
        <f>IF('2 علوم تجريبية 1'!$K$1="","",'2 علوم تجريبية 1'!$K$1)</f>
        <v>2</v>
      </c>
      <c r="J14" s="70" t="str">
        <f t="shared" si="1"/>
        <v/>
      </c>
      <c r="K14" s="188" t="str">
        <f t="shared" si="2"/>
        <v/>
      </c>
      <c r="L14" s="188"/>
      <c r="M14" s="63"/>
      <c r="N14" s="64"/>
      <c r="O14" s="59"/>
      <c r="P14" s="59"/>
    </row>
    <row r="15" spans="1:16" ht="21" thickBot="1" x14ac:dyDescent="0.3">
      <c r="A15" s="71">
        <f>IF('2 علوم تجريبية 1'!A14="","",'2 علوم تجريبية 1'!A14)</f>
        <v>11</v>
      </c>
      <c r="B15" s="174" t="str">
        <f>IF(' 3تسيير واقتصاد'!B14:C14="","",' 3تسيير واقتصاد'!B14:C14)</f>
        <v>صديقي نور الهدى</v>
      </c>
      <c r="C15" s="175"/>
      <c r="D15" s="113" t="str">
        <f>IF(' 3تسيير واقتصاد'!D14="","",' 3تسيير واقتصاد'!D14)</f>
        <v/>
      </c>
      <c r="E15" s="113" t="str">
        <f>IF(' 3تسيير واقتصاد'!E14="","",' 3تسيير واقتصاد'!E14)</f>
        <v/>
      </c>
      <c r="F15" s="113" t="str">
        <f>IF(' 3تسيير واقتصاد'!F14="","",' 3تسيير واقتصاد'!F14)</f>
        <v/>
      </c>
      <c r="G15" s="113" t="str">
        <f>IF(' 3تسيير واقتصاد'!G14="","",' 3تسيير واقتصاد'!G14*2)</f>
        <v/>
      </c>
      <c r="H15" s="113" t="str">
        <f t="shared" si="0"/>
        <v/>
      </c>
      <c r="I15" s="77">
        <f>IF('2 علوم تجريبية 1'!$K$1="","",'2 علوم تجريبية 1'!$K$1)</f>
        <v>2</v>
      </c>
      <c r="J15" s="70" t="str">
        <f t="shared" si="1"/>
        <v/>
      </c>
      <c r="K15" s="188" t="str">
        <f t="shared" si="2"/>
        <v/>
      </c>
      <c r="L15" s="188"/>
      <c r="M15" s="63"/>
      <c r="N15" s="64"/>
      <c r="O15" s="59"/>
      <c r="P15" s="59"/>
    </row>
    <row r="16" spans="1:16" ht="21" thickBot="1" x14ac:dyDescent="0.3">
      <c r="A16" s="71">
        <f>IF('2 علوم تجريبية 1'!A15="","",'2 علوم تجريبية 1'!A15)</f>
        <v>12</v>
      </c>
      <c r="B16" s="174" t="str">
        <f>IF(' 3تسيير واقتصاد'!B15:C15="","",' 3تسيير واقتصاد'!B15:C15)</f>
        <v>عبد الحق شهرزاد</v>
      </c>
      <c r="C16" s="175"/>
      <c r="D16" s="113" t="str">
        <f>IF(' 3تسيير واقتصاد'!D15="","",' 3تسيير واقتصاد'!D15)</f>
        <v/>
      </c>
      <c r="E16" s="113" t="str">
        <f>IF(' 3تسيير واقتصاد'!E15="","",' 3تسيير واقتصاد'!E15)</f>
        <v/>
      </c>
      <c r="F16" s="113" t="str">
        <f>IF(' 3تسيير واقتصاد'!F15="","",' 3تسيير واقتصاد'!F15)</f>
        <v/>
      </c>
      <c r="G16" s="113" t="str">
        <f>IF(' 3تسيير واقتصاد'!G15="","",' 3تسيير واقتصاد'!G15*2)</f>
        <v/>
      </c>
      <c r="H16" s="113" t="str">
        <f t="shared" si="0"/>
        <v/>
      </c>
      <c r="I16" s="77">
        <f>IF('2 علوم تجريبية 1'!$K$1="","",'2 علوم تجريبية 1'!$K$1)</f>
        <v>2</v>
      </c>
      <c r="J16" s="70" t="str">
        <f t="shared" si="1"/>
        <v/>
      </c>
      <c r="K16" s="188" t="str">
        <f t="shared" si="2"/>
        <v/>
      </c>
      <c r="L16" s="188"/>
      <c r="M16" s="63"/>
      <c r="N16" s="64"/>
      <c r="O16" s="59"/>
      <c r="P16" s="59"/>
    </row>
    <row r="17" spans="1:16" ht="21" thickBot="1" x14ac:dyDescent="0.3">
      <c r="A17" s="71">
        <f>IF('2 علوم تجريبية 1'!A16="","",'2 علوم تجريبية 1'!A16)</f>
        <v>13</v>
      </c>
      <c r="B17" s="174" t="str">
        <f>IF(' 3تسيير واقتصاد'!B16:C16="","",' 3تسيير واقتصاد'!B16:C16)</f>
        <v>عفوس نور الهدى</v>
      </c>
      <c r="C17" s="175"/>
      <c r="D17" s="113" t="str">
        <f>IF(' 3تسيير واقتصاد'!D16="","",' 3تسيير واقتصاد'!D16)</f>
        <v/>
      </c>
      <c r="E17" s="113" t="str">
        <f>IF(' 3تسيير واقتصاد'!E16="","",' 3تسيير واقتصاد'!E16)</f>
        <v/>
      </c>
      <c r="F17" s="113" t="str">
        <f>IF(' 3تسيير واقتصاد'!F16="","",' 3تسيير واقتصاد'!F16)</f>
        <v/>
      </c>
      <c r="G17" s="113" t="str">
        <f>IF(' 3تسيير واقتصاد'!G16="","",' 3تسيير واقتصاد'!G16*2)</f>
        <v/>
      </c>
      <c r="H17" s="113" t="str">
        <f t="shared" si="0"/>
        <v/>
      </c>
      <c r="I17" s="77">
        <f>IF('2 علوم تجريبية 1'!$K$1="","",'2 علوم تجريبية 1'!$K$1)</f>
        <v>2</v>
      </c>
      <c r="J17" s="70" t="str">
        <f t="shared" si="1"/>
        <v/>
      </c>
      <c r="K17" s="188" t="str">
        <f t="shared" si="2"/>
        <v/>
      </c>
      <c r="L17" s="188"/>
      <c r="M17" s="63"/>
      <c r="N17" s="64"/>
      <c r="O17" s="59"/>
      <c r="P17" s="59"/>
    </row>
    <row r="18" spans="1:16" ht="21" thickBot="1" x14ac:dyDescent="0.3">
      <c r="A18" s="71">
        <f>IF('2 علوم تجريبية 1'!A17="","",'2 علوم تجريبية 1'!A17)</f>
        <v>14</v>
      </c>
      <c r="B18" s="174" t="str">
        <f>IF(' 3تسيير واقتصاد'!B17:C17="","",' 3تسيير واقتصاد'!B17:C17)</f>
        <v>مازوز وكيب</v>
      </c>
      <c r="C18" s="175"/>
      <c r="D18" s="113" t="str">
        <f>IF(' 3تسيير واقتصاد'!D17="","",' 3تسيير واقتصاد'!D17)</f>
        <v/>
      </c>
      <c r="E18" s="113" t="str">
        <f>IF(' 3تسيير واقتصاد'!E17="","",' 3تسيير واقتصاد'!E17)</f>
        <v/>
      </c>
      <c r="F18" s="113" t="str">
        <f>IF(' 3تسيير واقتصاد'!F17="","",' 3تسيير واقتصاد'!F17)</f>
        <v/>
      </c>
      <c r="G18" s="113" t="str">
        <f>IF(' 3تسيير واقتصاد'!G17="","",' 3تسيير واقتصاد'!G17*2)</f>
        <v/>
      </c>
      <c r="H18" s="113" t="str">
        <f t="shared" si="0"/>
        <v/>
      </c>
      <c r="I18" s="77">
        <f>IF('2 علوم تجريبية 1'!$K$1="","",'2 علوم تجريبية 1'!$K$1)</f>
        <v>2</v>
      </c>
      <c r="J18" s="70" t="str">
        <f t="shared" si="1"/>
        <v/>
      </c>
      <c r="K18" s="188" t="str">
        <f t="shared" si="2"/>
        <v/>
      </c>
      <c r="L18" s="188"/>
      <c r="M18" s="63"/>
      <c r="N18" s="64"/>
      <c r="O18" s="59"/>
      <c r="P18" s="59"/>
    </row>
    <row r="19" spans="1:16" ht="21" thickBot="1" x14ac:dyDescent="0.3">
      <c r="A19" s="71">
        <f>IF('2 علوم تجريبية 1'!A18="","",'2 علوم تجريبية 1'!A18)</f>
        <v>15</v>
      </c>
      <c r="B19" s="174" t="str">
        <f>IF(' 3تسيير واقتصاد'!B18:C18="","",' 3تسيير واقتصاد'!B18:C18)</f>
        <v>محمودي أيمن</v>
      </c>
      <c r="C19" s="175"/>
      <c r="D19" s="113" t="str">
        <f>IF(' 3تسيير واقتصاد'!D18="","",' 3تسيير واقتصاد'!D18)</f>
        <v/>
      </c>
      <c r="E19" s="113" t="str">
        <f>IF(' 3تسيير واقتصاد'!E18="","",' 3تسيير واقتصاد'!E18)</f>
        <v/>
      </c>
      <c r="F19" s="113" t="str">
        <f>IF(' 3تسيير واقتصاد'!F18="","",' 3تسيير واقتصاد'!F18)</f>
        <v/>
      </c>
      <c r="G19" s="113" t="str">
        <f>IF(' 3تسيير واقتصاد'!G18="","",' 3تسيير واقتصاد'!G18*2)</f>
        <v/>
      </c>
      <c r="H19" s="113" t="str">
        <f t="shared" si="0"/>
        <v/>
      </c>
      <c r="I19" s="77">
        <f>IF('2 علوم تجريبية 1'!$K$1="","",'2 علوم تجريبية 1'!$K$1)</f>
        <v>2</v>
      </c>
      <c r="J19" s="70" t="str">
        <f t="shared" si="1"/>
        <v/>
      </c>
      <c r="K19" s="188" t="str">
        <f t="shared" si="2"/>
        <v/>
      </c>
      <c r="L19" s="188"/>
      <c r="M19" s="63"/>
      <c r="N19" s="64"/>
      <c r="O19" s="59"/>
      <c r="P19" s="59"/>
    </row>
    <row r="20" spans="1:16" ht="21" thickBot="1" x14ac:dyDescent="0.3">
      <c r="A20" s="71">
        <f>IF('2 علوم تجريبية 1'!A19="","",'2 علوم تجريبية 1'!A19)</f>
        <v>16</v>
      </c>
      <c r="B20" s="174" t="str">
        <f>IF(' 3تسيير واقتصاد'!B19:C19="","",' 3تسيير واقتصاد'!B19:C19)</f>
        <v>مخلوفي الفاروق</v>
      </c>
      <c r="C20" s="175"/>
      <c r="D20" s="113" t="str">
        <f>IF(' 3تسيير واقتصاد'!D19="","",' 3تسيير واقتصاد'!D19)</f>
        <v/>
      </c>
      <c r="E20" s="113" t="str">
        <f>IF(' 3تسيير واقتصاد'!E19="","",' 3تسيير واقتصاد'!E19)</f>
        <v/>
      </c>
      <c r="F20" s="113" t="str">
        <f>IF(' 3تسيير واقتصاد'!F19="","",' 3تسيير واقتصاد'!F19)</f>
        <v/>
      </c>
      <c r="G20" s="113" t="str">
        <f>IF(' 3تسيير واقتصاد'!G19="","",' 3تسيير واقتصاد'!G19*2)</f>
        <v/>
      </c>
      <c r="H20" s="113" t="str">
        <f t="shared" si="0"/>
        <v/>
      </c>
      <c r="I20" s="77">
        <f>IF('2 علوم تجريبية 1'!$K$1="","",'2 علوم تجريبية 1'!$K$1)</f>
        <v>2</v>
      </c>
      <c r="J20" s="70" t="str">
        <f t="shared" si="1"/>
        <v/>
      </c>
      <c r="K20" s="188" t="str">
        <f t="shared" si="2"/>
        <v/>
      </c>
      <c r="L20" s="188"/>
      <c r="M20" s="63"/>
      <c r="N20" s="64"/>
      <c r="O20" s="59"/>
      <c r="P20" s="59"/>
    </row>
    <row r="21" spans="1:16" ht="21" thickBot="1" x14ac:dyDescent="0.3">
      <c r="A21" s="71">
        <f>IF('2 علوم تجريبية 1'!A20="","",'2 علوم تجريبية 1'!A20)</f>
        <v>17</v>
      </c>
      <c r="B21" s="174" t="str">
        <f>IF(' 3تسيير واقتصاد'!B20:C20="","",' 3تسيير واقتصاد'!B20:C20)</f>
        <v>مسعودي نصيرة</v>
      </c>
      <c r="C21" s="175"/>
      <c r="D21" s="113" t="str">
        <f>IF(' 3تسيير واقتصاد'!D20="","",' 3تسيير واقتصاد'!D20)</f>
        <v/>
      </c>
      <c r="E21" s="113" t="str">
        <f>IF(' 3تسيير واقتصاد'!E20="","",' 3تسيير واقتصاد'!E20)</f>
        <v/>
      </c>
      <c r="F21" s="113" t="str">
        <f>IF(' 3تسيير واقتصاد'!F20="","",' 3تسيير واقتصاد'!F20)</f>
        <v/>
      </c>
      <c r="G21" s="113" t="str">
        <f>IF(' 3تسيير واقتصاد'!G20="","",' 3تسيير واقتصاد'!G20*2)</f>
        <v/>
      </c>
      <c r="H21" s="113" t="str">
        <f t="shared" si="0"/>
        <v/>
      </c>
      <c r="I21" s="77">
        <f>IF('2 علوم تجريبية 1'!$K$1="","",'2 علوم تجريبية 1'!$K$1)</f>
        <v>2</v>
      </c>
      <c r="J21" s="70" t="str">
        <f t="shared" si="1"/>
        <v/>
      </c>
      <c r="K21" s="188" t="str">
        <f t="shared" si="2"/>
        <v/>
      </c>
      <c r="L21" s="188"/>
      <c r="M21" s="63"/>
      <c r="N21" s="64"/>
      <c r="O21" s="59"/>
      <c r="P21" s="59"/>
    </row>
    <row r="22" spans="1:16" ht="21" thickBot="1" x14ac:dyDescent="0.3">
      <c r="A22" s="71">
        <f>IF('2 علوم تجريبية 1'!A21="","",'2 علوم تجريبية 1'!A21)</f>
        <v>18</v>
      </c>
      <c r="B22" s="174" t="str">
        <f>IF(' 3تسيير واقتصاد'!B21:C21="","",' 3تسيير واقتصاد'!B21:C21)</f>
        <v>معمري فايزة</v>
      </c>
      <c r="C22" s="175"/>
      <c r="D22" s="113" t="str">
        <f>IF(' 3تسيير واقتصاد'!D21="","",' 3تسيير واقتصاد'!D21)</f>
        <v/>
      </c>
      <c r="E22" s="113" t="str">
        <f>IF(' 3تسيير واقتصاد'!E21="","",' 3تسيير واقتصاد'!E21)</f>
        <v/>
      </c>
      <c r="F22" s="113" t="str">
        <f>IF(' 3تسيير واقتصاد'!F21="","",' 3تسيير واقتصاد'!F21)</f>
        <v/>
      </c>
      <c r="G22" s="113" t="str">
        <f>IF(' 3تسيير واقتصاد'!G21="","",' 3تسيير واقتصاد'!G21*2)</f>
        <v/>
      </c>
      <c r="H22" s="113" t="str">
        <f t="shared" si="0"/>
        <v/>
      </c>
      <c r="I22" s="77">
        <f>IF('2 علوم تجريبية 1'!$K$1="","",'2 علوم تجريبية 1'!$K$1)</f>
        <v>2</v>
      </c>
      <c r="J22" s="70" t="str">
        <f t="shared" si="1"/>
        <v/>
      </c>
      <c r="K22" s="188" t="str">
        <f t="shared" si="2"/>
        <v/>
      </c>
      <c r="L22" s="188"/>
      <c r="M22" s="63"/>
      <c r="N22" s="64"/>
      <c r="O22" s="59"/>
      <c r="P22" s="59"/>
    </row>
    <row r="23" spans="1:16" ht="21" thickBot="1" x14ac:dyDescent="0.3">
      <c r="A23" s="71">
        <f>IF('2 علوم تجريبية 1'!A22="","",'2 علوم تجريبية 1'!A22)</f>
        <v>19</v>
      </c>
      <c r="B23" s="174" t="str">
        <f>IF(' 3تسيير واقتصاد'!B22:C22="","",' 3تسيير واقتصاد'!B22:C22)</f>
        <v>هدلي هشام</v>
      </c>
      <c r="C23" s="175"/>
      <c r="D23" s="113" t="str">
        <f>IF(' 3تسيير واقتصاد'!D22="","",' 3تسيير واقتصاد'!D22)</f>
        <v/>
      </c>
      <c r="E23" s="113" t="str">
        <f>IF(' 3تسيير واقتصاد'!E22="","",' 3تسيير واقتصاد'!E22)</f>
        <v/>
      </c>
      <c r="F23" s="113" t="str">
        <f>IF(' 3تسيير واقتصاد'!F22="","",' 3تسيير واقتصاد'!F22)</f>
        <v/>
      </c>
      <c r="G23" s="113" t="str">
        <f>IF(' 3تسيير واقتصاد'!G22="","",' 3تسيير واقتصاد'!G22*2)</f>
        <v/>
      </c>
      <c r="H23" s="113" t="str">
        <f t="shared" si="0"/>
        <v/>
      </c>
      <c r="I23" s="77">
        <f>IF('2 علوم تجريبية 1'!$K$1="","",'2 علوم تجريبية 1'!$K$1)</f>
        <v>2</v>
      </c>
      <c r="J23" s="70" t="str">
        <f t="shared" si="1"/>
        <v/>
      </c>
      <c r="K23" s="188" t="str">
        <f t="shared" si="2"/>
        <v/>
      </c>
      <c r="L23" s="188"/>
      <c r="M23" s="63"/>
      <c r="N23" s="64"/>
      <c r="O23" s="59"/>
      <c r="P23" s="59"/>
    </row>
    <row r="24" spans="1:16" ht="21" thickBot="1" x14ac:dyDescent="0.3">
      <c r="A24" s="71">
        <f>IF('2 علوم تجريبية 1'!A23="","",'2 علوم تجريبية 1'!A23)</f>
        <v>20</v>
      </c>
      <c r="B24" s="174" t="str">
        <f>IF(' 3تسيير واقتصاد'!B23:C23="","",' 3تسيير واقتصاد'!B23:C23)</f>
        <v>هلال ريناس</v>
      </c>
      <c r="C24" s="175"/>
      <c r="D24" s="113" t="str">
        <f>IF(' 3تسيير واقتصاد'!D23="","",' 3تسيير واقتصاد'!D23)</f>
        <v/>
      </c>
      <c r="E24" s="113" t="str">
        <f>IF(' 3تسيير واقتصاد'!E23="","",' 3تسيير واقتصاد'!E23)</f>
        <v/>
      </c>
      <c r="F24" s="113" t="str">
        <f>IF(' 3تسيير واقتصاد'!F23="","",' 3تسيير واقتصاد'!F23)</f>
        <v/>
      </c>
      <c r="G24" s="113" t="str">
        <f>IF(' 3تسيير واقتصاد'!G23="","",' 3تسيير واقتصاد'!G23*2)</f>
        <v/>
      </c>
      <c r="H24" s="113" t="str">
        <f t="shared" si="0"/>
        <v/>
      </c>
      <c r="I24" s="77">
        <f>IF('2 علوم تجريبية 1'!$K$1="","",'2 علوم تجريبية 1'!$K$1)</f>
        <v>2</v>
      </c>
      <c r="J24" s="70" t="str">
        <f t="shared" si="1"/>
        <v/>
      </c>
      <c r="K24" s="188" t="str">
        <f t="shared" si="2"/>
        <v/>
      </c>
      <c r="L24" s="188"/>
      <c r="M24" s="63"/>
      <c r="N24" s="64"/>
      <c r="O24" s="59"/>
      <c r="P24" s="59"/>
    </row>
    <row r="25" spans="1:16" ht="21" thickBot="1" x14ac:dyDescent="0.3">
      <c r="A25" s="71">
        <f>IF('2 علوم تجريبية 1'!A24="","",'2 علوم تجريبية 1'!A24)</f>
        <v>21</v>
      </c>
      <c r="B25" s="174" t="str">
        <f>IF(' 3تسيير واقتصاد'!B24:C24="","",' 3تسيير واقتصاد'!B24:C24)</f>
        <v/>
      </c>
      <c r="C25" s="175"/>
      <c r="D25" s="113" t="str">
        <f>IF(' 3تسيير واقتصاد'!D24="","",' 3تسيير واقتصاد'!D24)</f>
        <v/>
      </c>
      <c r="E25" s="113" t="str">
        <f>IF(' 3تسيير واقتصاد'!E24="","",' 3تسيير واقتصاد'!E24)</f>
        <v/>
      </c>
      <c r="F25" s="113" t="str">
        <f>IF(' 3تسيير واقتصاد'!F24="","",' 3تسيير واقتصاد'!F24)</f>
        <v/>
      </c>
      <c r="G25" s="113" t="str">
        <f>IF(' 3تسيير واقتصاد'!G24="","",' 3تسيير واقتصاد'!G24*2)</f>
        <v/>
      </c>
      <c r="H25" s="113" t="str">
        <f t="shared" si="0"/>
        <v/>
      </c>
      <c r="I25" s="77">
        <f>IF('2 علوم تجريبية 1'!$K$1="","",'2 علوم تجريبية 1'!$K$1)</f>
        <v>2</v>
      </c>
      <c r="J25" s="70" t="str">
        <f t="shared" si="1"/>
        <v/>
      </c>
      <c r="K25" s="188" t="str">
        <f t="shared" si="2"/>
        <v/>
      </c>
      <c r="L25" s="188"/>
      <c r="M25" s="63"/>
      <c r="N25" s="64"/>
      <c r="O25" s="59"/>
      <c r="P25" s="59"/>
    </row>
    <row r="26" spans="1:16" ht="21" thickBot="1" x14ac:dyDescent="0.3">
      <c r="A26" s="71">
        <f>IF('2 علوم تجريبية 1'!A25="","",'2 علوم تجريبية 1'!A25)</f>
        <v>22</v>
      </c>
      <c r="B26" s="174" t="str">
        <f>IF(' 3تسيير واقتصاد'!B25:C25="","",' 3تسيير واقتصاد'!B25:C25)</f>
        <v/>
      </c>
      <c r="C26" s="175"/>
      <c r="D26" s="113" t="str">
        <f>IF(' 3تسيير واقتصاد'!D25="","",' 3تسيير واقتصاد'!D25)</f>
        <v/>
      </c>
      <c r="E26" s="113" t="str">
        <f>IF(' 3تسيير واقتصاد'!E25="","",' 3تسيير واقتصاد'!E25)</f>
        <v/>
      </c>
      <c r="F26" s="113" t="str">
        <f>IF(' 3تسيير واقتصاد'!F25="","",' 3تسيير واقتصاد'!F25)</f>
        <v/>
      </c>
      <c r="G26" s="113" t="str">
        <f>IF(' 3تسيير واقتصاد'!G25="","",' 3تسيير واقتصاد'!G25*2)</f>
        <v/>
      </c>
      <c r="H26" s="113" t="str">
        <f t="shared" si="0"/>
        <v/>
      </c>
      <c r="I26" s="77">
        <f>IF('2 علوم تجريبية 1'!$K$1="","",'2 علوم تجريبية 1'!$K$1)</f>
        <v>2</v>
      </c>
      <c r="J26" s="70" t="str">
        <f t="shared" si="1"/>
        <v/>
      </c>
      <c r="K26" s="188" t="str">
        <f t="shared" si="2"/>
        <v/>
      </c>
      <c r="L26" s="188"/>
      <c r="M26" s="63"/>
      <c r="N26" s="64"/>
      <c r="O26" s="59"/>
      <c r="P26" s="59"/>
    </row>
    <row r="27" spans="1:16" ht="21" thickBot="1" x14ac:dyDescent="0.3">
      <c r="A27" s="71">
        <f>IF('2 علوم تجريبية 1'!A26="","",'2 علوم تجريبية 1'!A26)</f>
        <v>23</v>
      </c>
      <c r="B27" s="174" t="str">
        <f>IF(' 3تسيير واقتصاد'!B26:C26="","",' 3تسيير واقتصاد'!B26:C26)</f>
        <v/>
      </c>
      <c r="C27" s="175"/>
      <c r="D27" s="113" t="str">
        <f>IF(' 3تسيير واقتصاد'!D26="","",' 3تسيير واقتصاد'!D26)</f>
        <v/>
      </c>
      <c r="E27" s="113" t="str">
        <f>IF(' 3تسيير واقتصاد'!E26="","",' 3تسيير واقتصاد'!E26)</f>
        <v/>
      </c>
      <c r="F27" s="113" t="str">
        <f>IF(' 3تسيير واقتصاد'!F26="","",' 3تسيير واقتصاد'!F26)</f>
        <v/>
      </c>
      <c r="G27" s="113" t="str">
        <f>IF(' 3تسيير واقتصاد'!G26="","",' 3تسيير واقتصاد'!G26*2)</f>
        <v/>
      </c>
      <c r="H27" s="113" t="str">
        <f t="shared" si="0"/>
        <v/>
      </c>
      <c r="I27" s="77">
        <f>IF('2 علوم تجريبية 1'!$K$1="","",'2 علوم تجريبية 1'!$K$1)</f>
        <v>2</v>
      </c>
      <c r="J27" s="70" t="str">
        <f t="shared" si="1"/>
        <v/>
      </c>
      <c r="K27" s="188" t="str">
        <f t="shared" si="2"/>
        <v/>
      </c>
      <c r="L27" s="188"/>
      <c r="M27" s="63"/>
      <c r="N27" s="64"/>
      <c r="O27" s="59"/>
      <c r="P27" s="59"/>
    </row>
    <row r="28" spans="1:16" ht="21" thickBot="1" x14ac:dyDescent="0.3">
      <c r="A28" s="71">
        <f>IF('2 علوم تجريبية 1'!A27="","",'2 علوم تجريبية 1'!A27)</f>
        <v>24</v>
      </c>
      <c r="B28" s="174" t="str">
        <f>IF(' 3تسيير واقتصاد'!B27:C27="","",' 3تسيير واقتصاد'!B27:C27)</f>
        <v/>
      </c>
      <c r="C28" s="175"/>
      <c r="D28" s="113" t="str">
        <f>IF(' 3تسيير واقتصاد'!D27="","",' 3تسيير واقتصاد'!D27)</f>
        <v/>
      </c>
      <c r="E28" s="113" t="str">
        <f>IF(' 3تسيير واقتصاد'!E27="","",' 3تسيير واقتصاد'!E27)</f>
        <v/>
      </c>
      <c r="F28" s="113" t="str">
        <f>IF(' 3تسيير واقتصاد'!F27="","",' 3تسيير واقتصاد'!F27)</f>
        <v/>
      </c>
      <c r="G28" s="113" t="str">
        <f>IF(' 3تسيير واقتصاد'!G27="","",' 3تسيير واقتصاد'!G27*2)</f>
        <v/>
      </c>
      <c r="H28" s="113" t="str">
        <f t="shared" si="0"/>
        <v/>
      </c>
      <c r="I28" s="77">
        <f>IF('2 علوم تجريبية 1'!$K$1="","",'2 علوم تجريبية 1'!$K$1)</f>
        <v>2</v>
      </c>
      <c r="J28" s="70" t="str">
        <f t="shared" si="1"/>
        <v/>
      </c>
      <c r="K28" s="188" t="str">
        <f t="shared" si="2"/>
        <v/>
      </c>
      <c r="L28" s="188"/>
      <c r="M28" s="63"/>
      <c r="N28" s="64"/>
      <c r="O28" s="59"/>
      <c r="P28" s="59"/>
    </row>
    <row r="29" spans="1:16" ht="21" thickBot="1" x14ac:dyDescent="0.3">
      <c r="A29" s="71">
        <f>IF('2 علوم تجريبية 1'!A28="","",'2 علوم تجريبية 1'!A28)</f>
        <v>25</v>
      </c>
      <c r="B29" s="174" t="str">
        <f>IF(' 3تسيير واقتصاد'!B28:C28="","",' 3تسيير واقتصاد'!B28:C28)</f>
        <v/>
      </c>
      <c r="C29" s="175"/>
      <c r="D29" s="113" t="str">
        <f>IF(' 3تسيير واقتصاد'!D28="","",' 3تسيير واقتصاد'!D28)</f>
        <v/>
      </c>
      <c r="E29" s="113" t="str">
        <f>IF(' 3تسيير واقتصاد'!E28="","",' 3تسيير واقتصاد'!E28)</f>
        <v/>
      </c>
      <c r="F29" s="113" t="str">
        <f>IF(' 3تسيير واقتصاد'!F28="","",' 3تسيير واقتصاد'!F28)</f>
        <v/>
      </c>
      <c r="G29" s="113" t="str">
        <f>IF(' 3تسيير واقتصاد'!G28="","",' 3تسيير واقتصاد'!G28*2)</f>
        <v/>
      </c>
      <c r="H29" s="113" t="str">
        <f t="shared" si="0"/>
        <v/>
      </c>
      <c r="I29" s="77">
        <f>IF('2 علوم تجريبية 1'!$K$1="","",'2 علوم تجريبية 1'!$K$1)</f>
        <v>2</v>
      </c>
      <c r="J29" s="70" t="str">
        <f t="shared" si="1"/>
        <v/>
      </c>
      <c r="K29" s="188" t="str">
        <f t="shared" si="2"/>
        <v/>
      </c>
      <c r="L29" s="188"/>
      <c r="M29" s="63"/>
      <c r="N29" s="64"/>
      <c r="O29" s="59"/>
      <c r="P29" s="59"/>
    </row>
    <row r="30" spans="1:16" ht="21" thickBot="1" x14ac:dyDescent="0.3">
      <c r="A30" s="71">
        <f>IF('2 علوم تجريبية 1'!A29="","",'2 علوم تجريبية 1'!A29)</f>
        <v>26</v>
      </c>
      <c r="B30" s="174" t="str">
        <f>IF(' 3تسيير واقتصاد'!B29:C29="","",' 3تسيير واقتصاد'!B29:C29)</f>
        <v/>
      </c>
      <c r="C30" s="175"/>
      <c r="D30" s="113" t="str">
        <f>IF(' 3تسيير واقتصاد'!D29="","",' 3تسيير واقتصاد'!D29)</f>
        <v/>
      </c>
      <c r="E30" s="113" t="str">
        <f>IF(' 3تسيير واقتصاد'!E29="","",' 3تسيير واقتصاد'!E29)</f>
        <v/>
      </c>
      <c r="F30" s="113" t="str">
        <f>IF(' 3تسيير واقتصاد'!F29="","",' 3تسيير واقتصاد'!F29)</f>
        <v/>
      </c>
      <c r="G30" s="113" t="str">
        <f>IF(' 3تسيير واقتصاد'!G29="","",' 3تسيير واقتصاد'!G29*2)</f>
        <v/>
      </c>
      <c r="H30" s="113" t="str">
        <f t="shared" si="0"/>
        <v/>
      </c>
      <c r="I30" s="77">
        <f>IF('2 علوم تجريبية 1'!$K$1="","",'2 علوم تجريبية 1'!$K$1)</f>
        <v>2</v>
      </c>
      <c r="J30" s="70" t="str">
        <f t="shared" si="1"/>
        <v/>
      </c>
      <c r="K30" s="188" t="str">
        <f t="shared" si="2"/>
        <v/>
      </c>
      <c r="L30" s="188"/>
      <c r="M30" s="63"/>
      <c r="N30" s="64"/>
      <c r="O30" s="59"/>
      <c r="P30" s="59"/>
    </row>
    <row r="31" spans="1:16" ht="21" thickBot="1" x14ac:dyDescent="0.3">
      <c r="A31" s="71">
        <f>IF('2 علوم تجريبية 1'!A30="","",'2 علوم تجريبية 1'!A30)</f>
        <v>27</v>
      </c>
      <c r="B31" s="174" t="str">
        <f>IF(' 3تسيير واقتصاد'!B30:C30="","",' 3تسيير واقتصاد'!B30:C30)</f>
        <v/>
      </c>
      <c r="C31" s="175"/>
      <c r="D31" s="113" t="str">
        <f>IF(' 3تسيير واقتصاد'!D30="","",' 3تسيير واقتصاد'!D30)</f>
        <v/>
      </c>
      <c r="E31" s="113" t="str">
        <f>IF(' 3تسيير واقتصاد'!E30="","",' 3تسيير واقتصاد'!E30)</f>
        <v/>
      </c>
      <c r="F31" s="113" t="str">
        <f>IF(' 3تسيير واقتصاد'!F30="","",' 3تسيير واقتصاد'!F30)</f>
        <v/>
      </c>
      <c r="G31" s="113" t="str">
        <f>IF(' 3تسيير واقتصاد'!G30="","",' 3تسيير واقتصاد'!G30*2)</f>
        <v/>
      </c>
      <c r="H31" s="113" t="str">
        <f t="shared" si="0"/>
        <v/>
      </c>
      <c r="I31" s="77">
        <f>IF('2 علوم تجريبية 1'!$K$1="","",'2 علوم تجريبية 1'!$K$1)</f>
        <v>2</v>
      </c>
      <c r="J31" s="70" t="str">
        <f t="shared" si="1"/>
        <v/>
      </c>
      <c r="K31" s="188" t="str">
        <f t="shared" si="2"/>
        <v/>
      </c>
      <c r="L31" s="188"/>
      <c r="M31" s="63"/>
      <c r="N31" s="64"/>
      <c r="O31" s="59"/>
      <c r="P31" s="59"/>
    </row>
    <row r="32" spans="1:16" ht="21" thickBot="1" x14ac:dyDescent="0.3">
      <c r="A32" s="71">
        <f>IF('2 علوم تجريبية 1'!A31="","",'2 علوم تجريبية 1'!A31)</f>
        <v>28</v>
      </c>
      <c r="B32" s="174" t="str">
        <f>IF(' 3تسيير واقتصاد'!B31:C31="","",' 3تسيير واقتصاد'!B31:C31)</f>
        <v/>
      </c>
      <c r="C32" s="175"/>
      <c r="D32" s="113">
        <f>IF('2 علوم تجريبية 1'!D31="","",'2 علوم تجريبية 1'!D31)</f>
        <v>12.5</v>
      </c>
      <c r="E32" s="113">
        <f>IF('2 علوم تجريبية 1'!E31="","",'2 علوم تجريبية 1'!E31)</f>
        <v>10.5</v>
      </c>
      <c r="F32" s="113">
        <f>IF('2 علوم تجريبية 1'!F31="","",'2 علوم تجريبية 1'!F31)</f>
        <v>6.5</v>
      </c>
      <c r="G32" s="113">
        <f>IF('2 علوم تجريبية 1'!G31="","",'2 علوم تجريبية 1'!G31*2)</f>
        <v>16</v>
      </c>
      <c r="H32" s="113">
        <f t="shared" ref="H32:H40" si="3">IFERROR((D32+E32+F32+G32)/5,"")</f>
        <v>9.1</v>
      </c>
      <c r="I32" s="77">
        <f>IF('2 علوم تجريبية 1'!$K$1="","",'2 علوم تجريبية 1'!$K$1)</f>
        <v>2</v>
      </c>
      <c r="J32" s="70">
        <f t="shared" si="1"/>
        <v>18.2</v>
      </c>
      <c r="K32" s="188" t="str">
        <f t="shared" si="2"/>
        <v>نتائج غيرمقبولة</v>
      </c>
      <c r="L32" s="188"/>
      <c r="M32" s="63"/>
      <c r="N32" s="64"/>
      <c r="O32" s="59"/>
      <c r="P32" s="59"/>
    </row>
    <row r="33" spans="1:16" ht="21" thickBot="1" x14ac:dyDescent="0.3">
      <c r="A33" s="71">
        <f>IF('2 علوم تجريبية 1'!A32="","",'2 علوم تجريبية 1'!A32)</f>
        <v>29</v>
      </c>
      <c r="B33" s="174" t="str">
        <f>IF(' 3تسيير واقتصاد'!B32:C32="","",' 3تسيير واقتصاد'!B32:C32)</f>
        <v/>
      </c>
      <c r="C33" s="175"/>
      <c r="D33" s="113">
        <f>IF('2 علوم تجريبية 1'!D32="","",'2 علوم تجريبية 1'!D32)</f>
        <v>12.5</v>
      </c>
      <c r="E33" s="113">
        <f>IF('2 علوم تجريبية 1'!E32="","",'2 علوم تجريبية 1'!E32)</f>
        <v>12</v>
      </c>
      <c r="F33" s="113">
        <f>IF('2 علوم تجريبية 1'!F32="","",'2 علوم تجريبية 1'!F32)</f>
        <v>8.5</v>
      </c>
      <c r="G33" s="113">
        <f>IF('2 علوم تجريبية 1'!G32="","",'2 علوم تجريبية 1'!G32*2)</f>
        <v>13</v>
      </c>
      <c r="H33" s="113">
        <f t="shared" si="3"/>
        <v>9.1999999999999993</v>
      </c>
      <c r="I33" s="77">
        <f>IF('2 علوم تجريبية 1'!$K$1="","",'2 علوم تجريبية 1'!$K$1)</f>
        <v>2</v>
      </c>
      <c r="J33" s="70">
        <f t="shared" si="1"/>
        <v>18.399999999999999</v>
      </c>
      <c r="K33" s="188" t="str">
        <f t="shared" si="2"/>
        <v>نتائج غيرمقبولة</v>
      </c>
      <c r="L33" s="188"/>
      <c r="M33" s="63"/>
      <c r="N33" s="64"/>
      <c r="O33" s="59"/>
      <c r="P33" s="59"/>
    </row>
    <row r="34" spans="1:16" ht="21" thickBot="1" x14ac:dyDescent="0.3">
      <c r="A34" s="71">
        <f>IF('2 علوم تجريبية 1'!A33="","",'2 علوم تجريبية 1'!A33)</f>
        <v>30</v>
      </c>
      <c r="B34" s="174" t="str">
        <f>IF(' 3تسيير واقتصاد'!B33:C33="","",' 3تسيير واقتصاد'!B33:C33)</f>
        <v/>
      </c>
      <c r="C34" s="175"/>
      <c r="D34" s="113">
        <f>IF('2 علوم تجريبية 1'!D33="","",'2 علوم تجريبية 1'!D33)</f>
        <v>13</v>
      </c>
      <c r="E34" s="113">
        <f>IF('2 علوم تجريبية 1'!E33="","",'2 علوم تجريبية 1'!E33)</f>
        <v>11</v>
      </c>
      <c r="F34" s="113">
        <f>IF('2 علوم تجريبية 1'!F33="","",'2 علوم تجريبية 1'!F33)</f>
        <v>7.25</v>
      </c>
      <c r="G34" s="113">
        <f>IF('2 علوم تجريبية 1'!G33="","",'2 علوم تجريبية 1'!G33*2)</f>
        <v>12.5</v>
      </c>
      <c r="H34" s="113">
        <f t="shared" si="3"/>
        <v>8.75</v>
      </c>
      <c r="I34" s="77">
        <f>IF('2 علوم تجريبية 1'!$K$1="","",'2 علوم تجريبية 1'!$K$1)</f>
        <v>2</v>
      </c>
      <c r="J34" s="70">
        <f t="shared" si="1"/>
        <v>17.5</v>
      </c>
      <c r="K34" s="188" t="str">
        <f t="shared" si="2"/>
        <v>نتائج غيرمقبولة</v>
      </c>
      <c r="L34" s="188"/>
      <c r="M34" s="63"/>
      <c r="N34" s="64"/>
      <c r="O34" s="59"/>
      <c r="P34" s="59"/>
    </row>
    <row r="35" spans="1:16" x14ac:dyDescent="0.25">
      <c r="A35" t="str">
        <f>IF('2 علوم تجريبية 1'!A34="","",'2 علوم تجريبية 1'!A34)</f>
        <v/>
      </c>
      <c r="B35" t="str">
        <f>IF('2 علوم تجريبية 1'!B34:C34="","",'2 علوم تجريبية 1'!B34:C34)</f>
        <v/>
      </c>
      <c r="C35"/>
      <c r="D35" t="str">
        <f>IF('2 علوم تجريبية 1'!D34="","",'2 علوم تجريبية 1'!D34)</f>
        <v/>
      </c>
      <c r="E35" t="str">
        <f>IF('2 علوم تجريبية 1'!E34="","",'2 علوم تجريبية 1'!E34)</f>
        <v/>
      </c>
      <c r="F35" t="str">
        <f>IF('2 علوم تجريبية 1'!F34="","",'2 علوم تجريبية 1'!F34)</f>
        <v/>
      </c>
      <c r="G35" t="str">
        <f>IF('2 علوم تجريبية 1'!G34="","",'2 علوم تجريبية 1'!G34*2)</f>
        <v/>
      </c>
      <c r="H35" t="str">
        <f t="shared" si="3"/>
        <v/>
      </c>
      <c r="I35" s="78"/>
      <c r="J35" t="str">
        <f t="shared" si="1"/>
        <v/>
      </c>
      <c r="K35" t="str">
        <f t="shared" si="2"/>
        <v/>
      </c>
      <c r="L35"/>
      <c r="M35"/>
      <c r="N35"/>
      <c r="O35" s="59"/>
      <c r="P35" s="59"/>
    </row>
    <row r="36" spans="1:16" x14ac:dyDescent="0.25">
      <c r="A36" t="str">
        <f>IF('2 علوم تجريبية 1'!A35="","",'2 علوم تجريبية 1'!A35)</f>
        <v/>
      </c>
      <c r="B36" t="str">
        <f>IF('2 علوم تجريبية 1'!B35:C35="","",'2 علوم تجريبية 1'!B35:C35)</f>
        <v/>
      </c>
      <c r="C36"/>
      <c r="D36" t="str">
        <f>IF('2 علوم تجريبية 1'!D35="","",'2 علوم تجريبية 1'!D35)</f>
        <v/>
      </c>
      <c r="E36" t="str">
        <f>IF('2 علوم تجريبية 1'!E35="","",'2 علوم تجريبية 1'!E35)</f>
        <v/>
      </c>
      <c r="F36" t="str">
        <f>IF('2 علوم تجريبية 1'!F35="","",'2 علوم تجريبية 1'!F35)</f>
        <v/>
      </c>
      <c r="G36" t="str">
        <f>IF('2 علوم تجريبية 1'!G35="","",'2 علوم تجريبية 1'!G35*2)</f>
        <v/>
      </c>
      <c r="H36" t="str">
        <f t="shared" si="3"/>
        <v/>
      </c>
      <c r="I36" s="78"/>
      <c r="J36" t="str">
        <f t="shared" si="1"/>
        <v/>
      </c>
      <c r="K36" t="str">
        <f t="shared" si="2"/>
        <v/>
      </c>
      <c r="L36"/>
      <c r="M36"/>
      <c r="N36"/>
      <c r="O36" s="59"/>
      <c r="P36" s="59"/>
    </row>
    <row r="37" spans="1:16" x14ac:dyDescent="0.25">
      <c r="A37" t="str">
        <f>IF('2 علوم تجريبية 1'!A36="","",'2 علوم تجريبية 1'!A36)</f>
        <v/>
      </c>
      <c r="B37" t="str">
        <f>IF('2 علوم تجريبية 1'!B36:C36="","",'2 علوم تجريبية 1'!B36:C36)</f>
        <v/>
      </c>
      <c r="C37"/>
      <c r="D37" t="str">
        <f>IF('2 علوم تجريبية 1'!D36="","",'2 علوم تجريبية 1'!D36)</f>
        <v/>
      </c>
      <c r="E37" t="str">
        <f>IF('2 علوم تجريبية 1'!E36="","",'2 علوم تجريبية 1'!E36)</f>
        <v/>
      </c>
      <c r="F37" t="str">
        <f>IF('2 علوم تجريبية 1'!F36="","",'2 علوم تجريبية 1'!F36)</f>
        <v/>
      </c>
      <c r="G37" t="str">
        <f>IF('2 علوم تجريبية 1'!G36="","",'2 علوم تجريبية 1'!G36*2)</f>
        <v/>
      </c>
      <c r="H37" t="str">
        <f t="shared" si="3"/>
        <v/>
      </c>
      <c r="I37" s="78"/>
      <c r="J37" t="str">
        <f t="shared" si="1"/>
        <v/>
      </c>
      <c r="K37" t="str">
        <f t="shared" si="2"/>
        <v/>
      </c>
      <c r="L37"/>
      <c r="M37"/>
      <c r="N37"/>
      <c r="O37" s="59"/>
      <c r="P37" s="59"/>
    </row>
    <row r="38" spans="1:16" x14ac:dyDescent="0.25">
      <c r="A38" t="str">
        <f>IF('2 علوم تجريبية 1'!A37="","",'2 علوم تجريبية 1'!A37)</f>
        <v/>
      </c>
      <c r="B38" t="str">
        <f>IF('2 علوم تجريبية 1'!B37:C37="","",'2 علوم تجريبية 1'!B37:C37)</f>
        <v/>
      </c>
      <c r="C38"/>
      <c r="D38" t="str">
        <f>IF('2 علوم تجريبية 1'!D37="","",'2 علوم تجريبية 1'!D37)</f>
        <v/>
      </c>
      <c r="E38" t="str">
        <f>IF('2 علوم تجريبية 1'!E37="","",'2 علوم تجريبية 1'!E37)</f>
        <v/>
      </c>
      <c r="F38" t="str">
        <f>IF('2 علوم تجريبية 1'!F37="","",'2 علوم تجريبية 1'!F37)</f>
        <v/>
      </c>
      <c r="G38" t="str">
        <f>IF('2 علوم تجريبية 1'!G37="","",'2 علوم تجريبية 1'!G37*2)</f>
        <v/>
      </c>
      <c r="H38" t="str">
        <f t="shared" si="3"/>
        <v/>
      </c>
      <c r="I38" s="78"/>
      <c r="J38" t="str">
        <f t="shared" si="1"/>
        <v/>
      </c>
      <c r="K38" t="str">
        <f t="shared" si="2"/>
        <v/>
      </c>
      <c r="L38"/>
      <c r="M38"/>
      <c r="N38"/>
      <c r="O38" s="59"/>
      <c r="P38" s="59"/>
    </row>
    <row r="39" spans="1:16" x14ac:dyDescent="0.25">
      <c r="A39" t="str">
        <f>IF('2 علوم تجريبية 1'!A38="","",'2 علوم تجريبية 1'!A38)</f>
        <v/>
      </c>
      <c r="B39" t="str">
        <f>IF('2 علوم تجريبية 1'!B38:C38="","",'2 علوم تجريبية 1'!B38:C38)</f>
        <v/>
      </c>
      <c r="C39"/>
      <c r="D39" t="str">
        <f>IF('2 علوم تجريبية 1'!D38="","",'2 علوم تجريبية 1'!D38)</f>
        <v/>
      </c>
      <c r="E39" t="str">
        <f>IF('2 علوم تجريبية 1'!E38="","",'2 علوم تجريبية 1'!E38)</f>
        <v/>
      </c>
      <c r="F39" t="str">
        <f>IF('2 علوم تجريبية 1'!F38="","",'2 علوم تجريبية 1'!F38)</f>
        <v/>
      </c>
      <c r="G39" t="str">
        <f>IF('2 علوم تجريبية 1'!G38="","",'2 علوم تجريبية 1'!G38*2)</f>
        <v/>
      </c>
      <c r="H39" t="str">
        <f t="shared" si="3"/>
        <v/>
      </c>
      <c r="I39" s="78"/>
      <c r="J39" t="str">
        <f t="shared" si="1"/>
        <v/>
      </c>
      <c r="K39" t="str">
        <f t="shared" si="2"/>
        <v/>
      </c>
      <c r="L39"/>
      <c r="M39"/>
      <c r="N39"/>
      <c r="O39" s="59"/>
      <c r="P39" s="59"/>
    </row>
    <row r="40" spans="1:16" ht="19.5" thickBot="1" x14ac:dyDescent="0.3">
      <c r="A40" t="str">
        <f>IF('2 علوم تجريبية 1'!A39="","",'2 علوم تجريبية 1'!A39)</f>
        <v/>
      </c>
      <c r="B40" t="str">
        <f>IF('2 علوم تجريبية 1'!B39:C39="","",'2 علوم تجريبية 1'!B39:C39)</f>
        <v/>
      </c>
      <c r="C40"/>
      <c r="D40" t="str">
        <f>IF('2 علوم تجريبية 1'!D39="","",'2 علوم تجريبية 1'!D39)</f>
        <v/>
      </c>
      <c r="E40" t="str">
        <f>IF('2 علوم تجريبية 1'!E39="","",'2 علوم تجريبية 1'!E39)</f>
        <v/>
      </c>
      <c r="F40" t="str">
        <f>IF('2 علوم تجريبية 1'!F39="","",'2 علوم تجريبية 1'!F39)</f>
        <v/>
      </c>
      <c r="G40" t="str">
        <f>IF('2 علوم تجريبية 1'!G39="","",'2 علوم تجريبية 1'!G39*2)</f>
        <v/>
      </c>
      <c r="H40" t="str">
        <f t="shared" si="3"/>
        <v/>
      </c>
      <c r="I40" s="78"/>
      <c r="J40" t="str">
        <f t="shared" si="1"/>
        <v/>
      </c>
      <c r="K40" t="str">
        <f t="shared" si="2"/>
        <v/>
      </c>
      <c r="L40"/>
      <c r="M40"/>
      <c r="N40"/>
      <c r="O40" s="59"/>
      <c r="P40" s="59"/>
    </row>
    <row r="41" spans="1:16" ht="30.75" thickBot="1" x14ac:dyDescent="0.3">
      <c r="A41" s="181" t="s">
        <v>0</v>
      </c>
      <c r="B41" s="181"/>
      <c r="C41" s="183" t="s">
        <v>27</v>
      </c>
      <c r="D41" s="183"/>
      <c r="E41" s="184"/>
      <c r="F41" s="178" t="s">
        <v>22</v>
      </c>
      <c r="G41" s="179"/>
      <c r="H41" s="179"/>
      <c r="I41" s="180"/>
      <c r="J41" s="190" t="s">
        <v>9</v>
      </c>
      <c r="K41" s="191"/>
      <c r="L41" s="189" t="s">
        <v>20</v>
      </c>
      <c r="M41" s="189"/>
      <c r="N41" s="189"/>
    </row>
    <row r="42" spans="1:16" ht="23.25" thickBot="1" x14ac:dyDescent="0.3">
      <c r="A42" s="181" t="s">
        <v>6</v>
      </c>
      <c r="B42" s="181"/>
      <c r="C42" s="185" t="s">
        <v>30</v>
      </c>
      <c r="D42" s="185"/>
      <c r="E42" s="185"/>
      <c r="F42" s="176" t="s">
        <v>5</v>
      </c>
      <c r="G42" s="176"/>
      <c r="H42" s="186" t="str">
        <f>IFERROR(INDEX($B$45:$H$74,MATCH(L42,$H$45:$H$74,0),1),"")</f>
        <v/>
      </c>
      <c r="I42" s="186"/>
      <c r="J42" s="187"/>
      <c r="K42" s="1" t="s">
        <v>10</v>
      </c>
      <c r="L42" s="67">
        <f>IFERROR(MAX(H45:H80),"")</f>
        <v>0</v>
      </c>
      <c r="M42" s="2"/>
      <c r="N42" s="3" t="s">
        <v>18</v>
      </c>
    </row>
    <row r="43" spans="1:16" ht="23.25" thickBot="1" x14ac:dyDescent="0.3">
      <c r="A43" s="181" t="s">
        <v>1</v>
      </c>
      <c r="B43" s="181"/>
      <c r="C43" s="185" t="s">
        <v>7</v>
      </c>
      <c r="D43" s="185"/>
      <c r="E43" s="185"/>
      <c r="F43" s="177" t="s">
        <v>8</v>
      </c>
      <c r="G43" s="177"/>
      <c r="H43" s="187" t="str">
        <f>IFERROR(INDEX($B$45:$H$74,MATCH(L43,$H$45:$H$74,0),1),"")</f>
        <v/>
      </c>
      <c r="I43" s="187"/>
      <c r="J43" s="187"/>
      <c r="K43" s="1" t="s">
        <v>10</v>
      </c>
      <c r="L43" s="67">
        <f>IFERROR(MIN(H45:H80),"")</f>
        <v>0</v>
      </c>
      <c r="M43" s="2"/>
      <c r="N43" s="68" t="s">
        <v>26</v>
      </c>
    </row>
    <row r="44" spans="1:16" ht="21" thickBot="1" x14ac:dyDescent="0.3">
      <c r="A44" s="75" t="s">
        <v>2</v>
      </c>
      <c r="B44" s="182" t="s">
        <v>3</v>
      </c>
      <c r="C44" s="182"/>
      <c r="D44" s="74" t="s">
        <v>11</v>
      </c>
      <c r="E44" s="74" t="s">
        <v>12</v>
      </c>
      <c r="F44" s="74" t="s">
        <v>13</v>
      </c>
      <c r="G44" s="74" t="s">
        <v>29</v>
      </c>
      <c r="H44" s="74" t="s">
        <v>14</v>
      </c>
      <c r="I44" s="74" t="s">
        <v>15</v>
      </c>
      <c r="J44" s="74" t="s">
        <v>16</v>
      </c>
      <c r="K44" s="192" t="s">
        <v>17</v>
      </c>
      <c r="L44" s="192"/>
      <c r="M44" s="4"/>
      <c r="N44" s="75" t="s">
        <v>19</v>
      </c>
    </row>
    <row r="45" spans="1:16" ht="21" thickBot="1" x14ac:dyDescent="0.3">
      <c r="A45" s="76">
        <f>IF(' 3تسيير واقتصاد'!A4="","",' 3تسيير واقتصاد'!A4)</f>
        <v>1</v>
      </c>
      <c r="B45" s="174" t="str">
        <f>IF(' 3تسيير واقتصاد'!B4:C4="","",' 3تسيير واقتصاد'!B4:C4)</f>
        <v>العياشي عائشة</v>
      </c>
      <c r="C45" s="175"/>
      <c r="D45" s="113" t="str">
        <f>IF(' 3تسيير واقتصاد'!I4="","",' 3تسيير واقتصاد'!I4)</f>
        <v/>
      </c>
      <c r="E45" s="113" t="str">
        <f>IF(' 3تسيير واقتصاد'!J4="","",' 3تسيير واقتصاد'!J4)</f>
        <v/>
      </c>
      <c r="F45" s="113" t="str">
        <f>IF(' 3تسيير واقتصاد'!K4="","",' 3تسيير واقتصاد'!K4)</f>
        <v/>
      </c>
      <c r="G45" s="113" t="str">
        <f>IF(' 3تسيير واقتصاد'!L4="","",' 3تسيير واقتصاد'!L4*2)</f>
        <v/>
      </c>
      <c r="H45" s="113" t="str">
        <f>IF(D45="","",SUM(D45:G45)/5)</f>
        <v/>
      </c>
      <c r="I45" s="77">
        <f>IF('2 علوم تجريبية 1'!$K$1="","",'2 علوم تجريبية 1'!$K$1)</f>
        <v>2</v>
      </c>
      <c r="J45" s="70" t="str">
        <f>IFERROR(I45*H45,"")</f>
        <v/>
      </c>
      <c r="K45" s="188" t="str">
        <f>IF(H45="","",IF(H45&lt;7,"نتائج ضعيفة جدا",IF(AND(H45&gt;=7,H45&lt;10),"نتائج غيرمقبولة",IF(AND(H45&gt;=10,H45&lt;11),"نتائج متوسطة",IF(AND(H45&gt;=11,H45&lt;13),"نتائج حسنة",IF(AND(H45&gt;=13,H45&lt;15),"نتائج جيدة جدا",IF(AND(H45&gt;=15,H45&lt;20),"نتائج ممتازة","")))))))</f>
        <v/>
      </c>
      <c r="L45" s="188"/>
      <c r="M45" s="61"/>
      <c r="N45" s="62"/>
    </row>
    <row r="46" spans="1:16" ht="21" thickBot="1" x14ac:dyDescent="0.3">
      <c r="A46" s="112">
        <f>IF(' 3تسيير واقتصاد'!A5="","",' 3تسيير واقتصاد'!A5)</f>
        <v>2</v>
      </c>
      <c r="B46" s="174" t="str">
        <f>IF(' 3تسيير واقتصاد'!B5:C5="","",' 3تسيير واقتصاد'!B5:C5)</f>
        <v>برهمي أمين</v>
      </c>
      <c r="C46" s="175"/>
      <c r="D46" s="113" t="str">
        <f>IF(' 3تسيير واقتصاد'!I5="","",' 3تسيير واقتصاد'!I5)</f>
        <v/>
      </c>
      <c r="E46" s="113" t="str">
        <f>IF(' 3تسيير واقتصاد'!J5="","",' 3تسيير واقتصاد'!J5)</f>
        <v/>
      </c>
      <c r="F46" s="113" t="str">
        <f>IF(' 3تسيير واقتصاد'!K5="","",' 3تسيير واقتصاد'!K5)</f>
        <v/>
      </c>
      <c r="G46" s="113" t="str">
        <f>IF(' 3تسيير واقتصاد'!L5="","",' 3تسيير واقتصاد'!L5*2)</f>
        <v/>
      </c>
      <c r="H46" s="113" t="str">
        <f t="shared" ref="H46:H74" si="4">IF(D46="","",SUM(D46:G46)/5)</f>
        <v/>
      </c>
      <c r="I46" s="77">
        <f>IF('2 علوم تجريبية 1'!$K$1="","",'2 علوم تجريبية 1'!$K$1)</f>
        <v>2</v>
      </c>
      <c r="J46" s="70" t="str">
        <f t="shared" ref="J46:J74" si="5">IFERROR(I46*H46,"")</f>
        <v/>
      </c>
      <c r="K46" s="188" t="str">
        <f t="shared" ref="K46:K74" si="6">IF(H46="","",IF(H46&lt;7,"نتائج ضعيفة جدا",IF(AND(H46&gt;=7,H46&lt;10),"نتائج غيرمقبولة",IF(AND(H46&gt;=10,H46&lt;11),"نتائج متوسطة",IF(AND(H46&gt;=11,H46&lt;13),"نتائج حسنة",IF(AND(H46&gt;=13,H46&lt;15),"نتائج جيدة جدا",IF(AND(H46&gt;=15,H46&lt;20),"نتائج ممتازة","")))))))</f>
        <v/>
      </c>
      <c r="L46" s="188"/>
      <c r="M46" s="63"/>
      <c r="N46" s="64"/>
    </row>
    <row r="47" spans="1:16" ht="21" thickBot="1" x14ac:dyDescent="0.3">
      <c r="A47" s="112">
        <f>IF(' 3تسيير واقتصاد'!A6="","",' 3تسيير واقتصاد'!A6)</f>
        <v>3</v>
      </c>
      <c r="B47" s="174" t="str">
        <f>IF(' 3تسيير واقتصاد'!B6:C6="","",' 3تسيير واقتصاد'!B6:C6)</f>
        <v>بلقاسم سارة</v>
      </c>
      <c r="C47" s="175"/>
      <c r="D47" s="113" t="str">
        <f>IF(' 3تسيير واقتصاد'!I6="","",' 3تسيير واقتصاد'!I6)</f>
        <v/>
      </c>
      <c r="E47" s="113" t="str">
        <f>IF(' 3تسيير واقتصاد'!J6="","",' 3تسيير واقتصاد'!J6)</f>
        <v/>
      </c>
      <c r="F47" s="113" t="str">
        <f>IF(' 3تسيير واقتصاد'!K6="","",' 3تسيير واقتصاد'!K6)</f>
        <v/>
      </c>
      <c r="G47" s="113" t="str">
        <f>IF(' 3تسيير واقتصاد'!L6="","",' 3تسيير واقتصاد'!L6*2)</f>
        <v/>
      </c>
      <c r="H47" s="113" t="str">
        <f t="shared" si="4"/>
        <v/>
      </c>
      <c r="I47" s="77">
        <f>IF('2 علوم تجريبية 1'!$K$1="","",'2 علوم تجريبية 1'!$K$1)</f>
        <v>2</v>
      </c>
      <c r="J47" s="70" t="str">
        <f t="shared" si="5"/>
        <v/>
      </c>
      <c r="K47" s="188" t="str">
        <f t="shared" si="6"/>
        <v/>
      </c>
      <c r="L47" s="188"/>
      <c r="M47" s="63"/>
      <c r="N47" s="64"/>
    </row>
    <row r="48" spans="1:16" ht="21" thickBot="1" x14ac:dyDescent="0.3">
      <c r="A48" s="112">
        <f>IF(' 3تسيير واقتصاد'!A7="","",' 3تسيير واقتصاد'!A7)</f>
        <v>4</v>
      </c>
      <c r="B48" s="174" t="str">
        <f>IF(' 3تسيير واقتصاد'!B7:C7="","",' 3تسيير واقتصاد'!B7:C7)</f>
        <v>بن أحمد محمد لأمين</v>
      </c>
      <c r="C48" s="175"/>
      <c r="D48" s="113" t="str">
        <f>IF(' 3تسيير واقتصاد'!I7="","",' 3تسيير واقتصاد'!I7)</f>
        <v/>
      </c>
      <c r="E48" s="113" t="str">
        <f>IF(' 3تسيير واقتصاد'!J7="","",' 3تسيير واقتصاد'!J7)</f>
        <v/>
      </c>
      <c r="F48" s="113" t="str">
        <f>IF(' 3تسيير واقتصاد'!K7="","",' 3تسيير واقتصاد'!K7)</f>
        <v/>
      </c>
      <c r="G48" s="113" t="str">
        <f>IF(' 3تسيير واقتصاد'!L7="","",' 3تسيير واقتصاد'!L7*2)</f>
        <v/>
      </c>
      <c r="H48" s="113" t="str">
        <f t="shared" si="4"/>
        <v/>
      </c>
      <c r="I48" s="77">
        <f>IF('2 علوم تجريبية 1'!$K$1="","",'2 علوم تجريبية 1'!$K$1)</f>
        <v>2</v>
      </c>
      <c r="J48" s="70" t="str">
        <f t="shared" si="5"/>
        <v/>
      </c>
      <c r="K48" s="188" t="str">
        <f t="shared" si="6"/>
        <v/>
      </c>
      <c r="L48" s="188"/>
      <c r="M48" s="63"/>
      <c r="N48" s="64"/>
    </row>
    <row r="49" spans="1:14" ht="21" thickBot="1" x14ac:dyDescent="0.3">
      <c r="A49" s="112">
        <f>IF(' 3تسيير واقتصاد'!A8="","",' 3تسيير واقتصاد'!A8)</f>
        <v>5</v>
      </c>
      <c r="B49" s="174" t="str">
        <f>IF(' 3تسيير واقتصاد'!B8:C8="","",' 3تسيير واقتصاد'!B8:C8)</f>
        <v>بودي إلياس</v>
      </c>
      <c r="C49" s="175"/>
      <c r="D49" s="113" t="str">
        <f>IF(' 3تسيير واقتصاد'!I8="","",' 3تسيير واقتصاد'!I8)</f>
        <v/>
      </c>
      <c r="E49" s="113" t="str">
        <f>IF(' 3تسيير واقتصاد'!J8="","",' 3تسيير واقتصاد'!J8)</f>
        <v/>
      </c>
      <c r="F49" s="113" t="str">
        <f>IF(' 3تسيير واقتصاد'!K8="","",' 3تسيير واقتصاد'!K8)</f>
        <v/>
      </c>
      <c r="G49" s="113" t="str">
        <f>IF(' 3تسيير واقتصاد'!L8="","",' 3تسيير واقتصاد'!L8*2)</f>
        <v/>
      </c>
      <c r="H49" s="113" t="str">
        <f t="shared" si="4"/>
        <v/>
      </c>
      <c r="I49" s="77">
        <f>IF('2 علوم تجريبية 1'!$K$1="","",'2 علوم تجريبية 1'!$K$1)</f>
        <v>2</v>
      </c>
      <c r="J49" s="70" t="str">
        <f t="shared" si="5"/>
        <v/>
      </c>
      <c r="K49" s="188" t="str">
        <f t="shared" si="6"/>
        <v/>
      </c>
      <c r="L49" s="188"/>
      <c r="M49" s="63"/>
      <c r="N49" s="64"/>
    </row>
    <row r="50" spans="1:14" ht="21" thickBot="1" x14ac:dyDescent="0.3">
      <c r="A50" s="112">
        <f>IF(' 3تسيير واقتصاد'!A9="","",' 3تسيير واقتصاد'!A9)</f>
        <v>6</v>
      </c>
      <c r="B50" s="174" t="str">
        <f>IF(' 3تسيير واقتصاد'!B9:C9="","",' 3تسيير واقتصاد'!B9:C9)</f>
        <v>بودي سمية</v>
      </c>
      <c r="C50" s="175"/>
      <c r="D50" s="113" t="str">
        <f>IF(' 3تسيير واقتصاد'!I9="","",' 3تسيير واقتصاد'!I9)</f>
        <v/>
      </c>
      <c r="E50" s="113" t="str">
        <f>IF(' 3تسيير واقتصاد'!J9="","",' 3تسيير واقتصاد'!J9)</f>
        <v/>
      </c>
      <c r="F50" s="113" t="str">
        <f>IF(' 3تسيير واقتصاد'!K9="","",' 3تسيير واقتصاد'!K9)</f>
        <v/>
      </c>
      <c r="G50" s="113" t="str">
        <f>IF(' 3تسيير واقتصاد'!L9="","",' 3تسيير واقتصاد'!L9*2)</f>
        <v/>
      </c>
      <c r="H50" s="113" t="str">
        <f t="shared" si="4"/>
        <v/>
      </c>
      <c r="I50" s="77">
        <f>IF('2 علوم تجريبية 1'!$K$1="","",'2 علوم تجريبية 1'!$K$1)</f>
        <v>2</v>
      </c>
      <c r="J50" s="70" t="str">
        <f t="shared" si="5"/>
        <v/>
      </c>
      <c r="K50" s="188" t="str">
        <f t="shared" si="6"/>
        <v/>
      </c>
      <c r="L50" s="188"/>
      <c r="M50" s="63"/>
      <c r="N50" s="64"/>
    </row>
    <row r="51" spans="1:14" ht="21" thickBot="1" x14ac:dyDescent="0.3">
      <c r="A51" s="112">
        <f>IF(' 3تسيير واقتصاد'!A10="","",' 3تسيير واقتصاد'!A10)</f>
        <v>7</v>
      </c>
      <c r="B51" s="174" t="str">
        <f>IF(' 3تسيير واقتصاد'!B10:C10="","",' 3تسيير واقتصاد'!B10:C10)</f>
        <v>تونسي حنان</v>
      </c>
      <c r="C51" s="175"/>
      <c r="D51" s="113" t="str">
        <f>IF(' 3تسيير واقتصاد'!I10="","",' 3تسيير واقتصاد'!I10)</f>
        <v/>
      </c>
      <c r="E51" s="113" t="str">
        <f>IF(' 3تسيير واقتصاد'!J10="","",' 3تسيير واقتصاد'!J10)</f>
        <v/>
      </c>
      <c r="F51" s="113" t="str">
        <f>IF(' 3تسيير واقتصاد'!K10="","",' 3تسيير واقتصاد'!K10)</f>
        <v/>
      </c>
      <c r="G51" s="113" t="str">
        <f>IF(' 3تسيير واقتصاد'!L10="","",' 3تسيير واقتصاد'!L10*2)</f>
        <v/>
      </c>
      <c r="H51" s="113" t="str">
        <f t="shared" si="4"/>
        <v/>
      </c>
      <c r="I51" s="77">
        <f>IF('2 علوم تجريبية 1'!$K$1="","",'2 علوم تجريبية 1'!$K$1)</f>
        <v>2</v>
      </c>
      <c r="J51" s="70" t="str">
        <f t="shared" si="5"/>
        <v/>
      </c>
      <c r="K51" s="188" t="str">
        <f t="shared" si="6"/>
        <v/>
      </c>
      <c r="L51" s="188"/>
      <c r="M51" s="63"/>
      <c r="N51" s="64"/>
    </row>
    <row r="52" spans="1:14" ht="21" thickBot="1" x14ac:dyDescent="0.3">
      <c r="A52" s="112">
        <f>IF(' 3تسيير واقتصاد'!A11="","",' 3تسيير واقتصاد'!A11)</f>
        <v>8</v>
      </c>
      <c r="B52" s="174" t="str">
        <f>IF(' 3تسيير واقتصاد'!B11:C11="","",' 3تسيير واقتصاد'!B11:C11)</f>
        <v>حكومي أحمد عبد الكريم</v>
      </c>
      <c r="C52" s="175"/>
      <c r="D52" s="113" t="str">
        <f>IF(' 3تسيير واقتصاد'!I11="","",' 3تسيير واقتصاد'!I11)</f>
        <v/>
      </c>
      <c r="E52" s="113" t="str">
        <f>IF(' 3تسيير واقتصاد'!J11="","",' 3تسيير واقتصاد'!J11)</f>
        <v/>
      </c>
      <c r="F52" s="113" t="str">
        <f>IF(' 3تسيير واقتصاد'!K11="","",' 3تسيير واقتصاد'!K11)</f>
        <v/>
      </c>
      <c r="G52" s="113" t="str">
        <f>IF(' 3تسيير واقتصاد'!L11="","",' 3تسيير واقتصاد'!L11*2)</f>
        <v/>
      </c>
      <c r="H52" s="113" t="str">
        <f t="shared" si="4"/>
        <v/>
      </c>
      <c r="I52" s="77">
        <f>IF('2 علوم تجريبية 1'!$K$1="","",'2 علوم تجريبية 1'!$K$1)</f>
        <v>2</v>
      </c>
      <c r="J52" s="70" t="str">
        <f t="shared" si="5"/>
        <v/>
      </c>
      <c r="K52" s="188" t="str">
        <f t="shared" si="6"/>
        <v/>
      </c>
      <c r="L52" s="188"/>
      <c r="M52" s="63"/>
      <c r="N52" s="64"/>
    </row>
    <row r="53" spans="1:14" ht="21" thickBot="1" x14ac:dyDescent="0.3">
      <c r="A53" s="112">
        <f>IF(' 3تسيير واقتصاد'!A12="","",' 3تسيير واقتصاد'!A12)</f>
        <v>9</v>
      </c>
      <c r="B53" s="174" t="str">
        <f>IF(' 3تسيير واقتصاد'!B12:C12="","",' 3تسيير واقتصاد'!B12:C12)</f>
        <v>دحام فاطمة الزهراء</v>
      </c>
      <c r="C53" s="175"/>
      <c r="D53" s="113" t="str">
        <f>IF(' 3تسيير واقتصاد'!I12="","",' 3تسيير واقتصاد'!I12)</f>
        <v/>
      </c>
      <c r="E53" s="113" t="str">
        <f>IF(' 3تسيير واقتصاد'!J12="","",' 3تسيير واقتصاد'!J12)</f>
        <v/>
      </c>
      <c r="F53" s="113" t="str">
        <f>IF(' 3تسيير واقتصاد'!K12="","",' 3تسيير واقتصاد'!K12)</f>
        <v/>
      </c>
      <c r="G53" s="113" t="str">
        <f>IF(' 3تسيير واقتصاد'!L12="","",' 3تسيير واقتصاد'!L12*2)</f>
        <v/>
      </c>
      <c r="H53" s="113" t="str">
        <f t="shared" si="4"/>
        <v/>
      </c>
      <c r="I53" s="77">
        <f>IF('2 علوم تجريبية 1'!$K$1="","",'2 علوم تجريبية 1'!$K$1)</f>
        <v>2</v>
      </c>
      <c r="J53" s="70" t="str">
        <f t="shared" si="5"/>
        <v/>
      </c>
      <c r="K53" s="188" t="str">
        <f t="shared" si="6"/>
        <v/>
      </c>
      <c r="L53" s="188"/>
      <c r="M53" s="63"/>
      <c r="N53" s="64"/>
    </row>
    <row r="54" spans="1:14" ht="21" thickBot="1" x14ac:dyDescent="0.3">
      <c r="A54" s="112">
        <f>IF(' 3تسيير واقتصاد'!A13="","",' 3تسيير واقتصاد'!A13)</f>
        <v>10</v>
      </c>
      <c r="B54" s="174" t="str">
        <f>IF(' 3تسيير واقتصاد'!B13:C13="","",' 3تسيير واقتصاد'!B13:C13)</f>
        <v>صديقي أمال</v>
      </c>
      <c r="C54" s="175"/>
      <c r="D54" s="113" t="str">
        <f>IF(' 3تسيير واقتصاد'!I13="","",' 3تسيير واقتصاد'!I13)</f>
        <v/>
      </c>
      <c r="E54" s="113" t="str">
        <f>IF(' 3تسيير واقتصاد'!J13="","",' 3تسيير واقتصاد'!J13)</f>
        <v/>
      </c>
      <c r="F54" s="113" t="str">
        <f>IF(' 3تسيير واقتصاد'!K13="","",' 3تسيير واقتصاد'!K13)</f>
        <v/>
      </c>
      <c r="G54" s="113" t="str">
        <f>IF(' 3تسيير واقتصاد'!L13="","",' 3تسيير واقتصاد'!L13*2)</f>
        <v/>
      </c>
      <c r="H54" s="113" t="str">
        <f t="shared" si="4"/>
        <v/>
      </c>
      <c r="I54" s="77">
        <f>IF('2 علوم تجريبية 1'!$K$1="","",'2 علوم تجريبية 1'!$K$1)</f>
        <v>2</v>
      </c>
      <c r="J54" s="70" t="str">
        <f t="shared" si="5"/>
        <v/>
      </c>
      <c r="K54" s="188" t="str">
        <f t="shared" si="6"/>
        <v/>
      </c>
      <c r="L54" s="188"/>
      <c r="M54" s="63"/>
      <c r="N54" s="64"/>
    </row>
    <row r="55" spans="1:14" ht="21" thickBot="1" x14ac:dyDescent="0.3">
      <c r="A55" s="112">
        <f>IF(' 3تسيير واقتصاد'!A14="","",' 3تسيير واقتصاد'!A14)</f>
        <v>11</v>
      </c>
      <c r="B55" s="174" t="str">
        <f>IF(' 3تسيير واقتصاد'!B14:C14="","",' 3تسيير واقتصاد'!B14:C14)</f>
        <v>صديقي نور الهدى</v>
      </c>
      <c r="C55" s="175"/>
      <c r="D55" s="113" t="str">
        <f>IF(' 3تسيير واقتصاد'!I14="","",' 3تسيير واقتصاد'!I14)</f>
        <v/>
      </c>
      <c r="E55" s="113" t="str">
        <f>IF(' 3تسيير واقتصاد'!J14="","",' 3تسيير واقتصاد'!J14)</f>
        <v/>
      </c>
      <c r="F55" s="113" t="str">
        <f>IF(' 3تسيير واقتصاد'!K14="","",' 3تسيير واقتصاد'!K14)</f>
        <v/>
      </c>
      <c r="G55" s="113" t="str">
        <f>IF(' 3تسيير واقتصاد'!L14="","",' 3تسيير واقتصاد'!L14*2)</f>
        <v/>
      </c>
      <c r="H55" s="113" t="str">
        <f t="shared" si="4"/>
        <v/>
      </c>
      <c r="I55" s="77">
        <f>IF('2 علوم تجريبية 1'!$K$1="","",'2 علوم تجريبية 1'!$K$1)</f>
        <v>2</v>
      </c>
      <c r="J55" s="70" t="str">
        <f t="shared" si="5"/>
        <v/>
      </c>
      <c r="K55" s="188" t="str">
        <f t="shared" si="6"/>
        <v/>
      </c>
      <c r="L55" s="188"/>
      <c r="M55" s="63"/>
      <c r="N55" s="64"/>
    </row>
    <row r="56" spans="1:14" ht="21" thickBot="1" x14ac:dyDescent="0.3">
      <c r="A56" s="112">
        <f>IF(' 3تسيير واقتصاد'!A15="","",' 3تسيير واقتصاد'!A15)</f>
        <v>12</v>
      </c>
      <c r="B56" s="174" t="str">
        <f>IF(' 3تسيير واقتصاد'!B15:C15="","",' 3تسيير واقتصاد'!B15:C15)</f>
        <v>عبد الحق شهرزاد</v>
      </c>
      <c r="C56" s="175"/>
      <c r="D56" s="113" t="str">
        <f>IF(' 3تسيير واقتصاد'!I15="","",' 3تسيير واقتصاد'!I15)</f>
        <v/>
      </c>
      <c r="E56" s="113" t="str">
        <f>IF(' 3تسيير واقتصاد'!J15="","",' 3تسيير واقتصاد'!J15)</f>
        <v/>
      </c>
      <c r="F56" s="113" t="str">
        <f>IF(' 3تسيير واقتصاد'!K15="","",' 3تسيير واقتصاد'!K15)</f>
        <v/>
      </c>
      <c r="G56" s="113" t="str">
        <f>IF(' 3تسيير واقتصاد'!L15="","",' 3تسيير واقتصاد'!L15*2)</f>
        <v/>
      </c>
      <c r="H56" s="113" t="str">
        <f t="shared" si="4"/>
        <v/>
      </c>
      <c r="I56" s="77">
        <f>IF('2 علوم تجريبية 1'!$K$1="","",'2 علوم تجريبية 1'!$K$1)</f>
        <v>2</v>
      </c>
      <c r="J56" s="70" t="str">
        <f t="shared" si="5"/>
        <v/>
      </c>
      <c r="K56" s="188" t="str">
        <f t="shared" si="6"/>
        <v/>
      </c>
      <c r="L56" s="188"/>
      <c r="M56" s="63"/>
      <c r="N56" s="64"/>
    </row>
    <row r="57" spans="1:14" ht="21" thickBot="1" x14ac:dyDescent="0.3">
      <c r="A57" s="112">
        <f>IF(' 3تسيير واقتصاد'!A16="","",' 3تسيير واقتصاد'!A16)</f>
        <v>13</v>
      </c>
      <c r="B57" s="174" t="str">
        <f>IF(' 3تسيير واقتصاد'!B16:C16="","",' 3تسيير واقتصاد'!B16:C16)</f>
        <v>عفوس نور الهدى</v>
      </c>
      <c r="C57" s="175"/>
      <c r="D57" s="113" t="str">
        <f>IF(' 3تسيير واقتصاد'!I16="","",' 3تسيير واقتصاد'!I16)</f>
        <v/>
      </c>
      <c r="E57" s="113" t="str">
        <f>IF(' 3تسيير واقتصاد'!J16="","",' 3تسيير واقتصاد'!J16)</f>
        <v/>
      </c>
      <c r="F57" s="113" t="str">
        <f>IF(' 3تسيير واقتصاد'!K16="","",' 3تسيير واقتصاد'!K16)</f>
        <v/>
      </c>
      <c r="G57" s="113" t="str">
        <f>IF(' 3تسيير واقتصاد'!L16="","",' 3تسيير واقتصاد'!L16*2)</f>
        <v/>
      </c>
      <c r="H57" s="113" t="str">
        <f t="shared" si="4"/>
        <v/>
      </c>
      <c r="I57" s="77">
        <f>IF('2 علوم تجريبية 1'!$K$1="","",'2 علوم تجريبية 1'!$K$1)</f>
        <v>2</v>
      </c>
      <c r="J57" s="70" t="str">
        <f t="shared" si="5"/>
        <v/>
      </c>
      <c r="K57" s="188" t="str">
        <f t="shared" si="6"/>
        <v/>
      </c>
      <c r="L57" s="188"/>
      <c r="M57" s="63"/>
      <c r="N57" s="64"/>
    </row>
    <row r="58" spans="1:14" ht="21" thickBot="1" x14ac:dyDescent="0.3">
      <c r="A58" s="112">
        <f>IF(' 3تسيير واقتصاد'!A17="","",' 3تسيير واقتصاد'!A17)</f>
        <v>14</v>
      </c>
      <c r="B58" s="174" t="str">
        <f>IF(' 3تسيير واقتصاد'!B17:C17="","",' 3تسيير واقتصاد'!B17:C17)</f>
        <v>مازوز وكيب</v>
      </c>
      <c r="C58" s="175"/>
      <c r="D58" s="113" t="str">
        <f>IF(' 3تسيير واقتصاد'!I17="","",' 3تسيير واقتصاد'!I17)</f>
        <v/>
      </c>
      <c r="E58" s="113" t="str">
        <f>IF(' 3تسيير واقتصاد'!J17="","",' 3تسيير واقتصاد'!J17)</f>
        <v/>
      </c>
      <c r="F58" s="113" t="str">
        <f>IF(' 3تسيير واقتصاد'!K17="","",' 3تسيير واقتصاد'!K17)</f>
        <v/>
      </c>
      <c r="G58" s="113" t="str">
        <f>IF(' 3تسيير واقتصاد'!L17="","",' 3تسيير واقتصاد'!L17*2)</f>
        <v/>
      </c>
      <c r="H58" s="113" t="str">
        <f t="shared" si="4"/>
        <v/>
      </c>
      <c r="I58" s="77">
        <f>IF('2 علوم تجريبية 1'!$K$1="","",'2 علوم تجريبية 1'!$K$1)</f>
        <v>2</v>
      </c>
      <c r="J58" s="70" t="str">
        <f t="shared" si="5"/>
        <v/>
      </c>
      <c r="K58" s="188" t="str">
        <f t="shared" si="6"/>
        <v/>
      </c>
      <c r="L58" s="188"/>
      <c r="M58" s="63"/>
      <c r="N58" s="64"/>
    </row>
    <row r="59" spans="1:14" ht="21" thickBot="1" x14ac:dyDescent="0.3">
      <c r="A59" s="112">
        <f>IF(' 3تسيير واقتصاد'!A18="","",' 3تسيير واقتصاد'!A18)</f>
        <v>15</v>
      </c>
      <c r="B59" s="174" t="str">
        <f>IF(' 3تسيير واقتصاد'!B18:C18="","",' 3تسيير واقتصاد'!B18:C18)</f>
        <v>محمودي أيمن</v>
      </c>
      <c r="C59" s="175"/>
      <c r="D59" s="113" t="str">
        <f>IF(' 3تسيير واقتصاد'!I18="","",' 3تسيير واقتصاد'!I18)</f>
        <v/>
      </c>
      <c r="E59" s="113" t="str">
        <f>IF(' 3تسيير واقتصاد'!J18="","",' 3تسيير واقتصاد'!J18)</f>
        <v/>
      </c>
      <c r="F59" s="113" t="str">
        <f>IF(' 3تسيير واقتصاد'!K18="","",' 3تسيير واقتصاد'!K18)</f>
        <v/>
      </c>
      <c r="G59" s="113" t="str">
        <f>IF(' 3تسيير واقتصاد'!L18="","",' 3تسيير واقتصاد'!L18*2)</f>
        <v/>
      </c>
      <c r="H59" s="113" t="str">
        <f t="shared" si="4"/>
        <v/>
      </c>
      <c r="I59" s="77">
        <f>IF('2 علوم تجريبية 1'!$K$1="","",'2 علوم تجريبية 1'!$K$1)</f>
        <v>2</v>
      </c>
      <c r="J59" s="70" t="str">
        <f t="shared" si="5"/>
        <v/>
      </c>
      <c r="K59" s="188" t="str">
        <f t="shared" si="6"/>
        <v/>
      </c>
      <c r="L59" s="188"/>
      <c r="M59" s="63"/>
      <c r="N59" s="64"/>
    </row>
    <row r="60" spans="1:14" ht="21" thickBot="1" x14ac:dyDescent="0.3">
      <c r="A60" s="112">
        <f>IF(' 3تسيير واقتصاد'!A19="","",' 3تسيير واقتصاد'!A19)</f>
        <v>16</v>
      </c>
      <c r="B60" s="174" t="str">
        <f>IF(' 3تسيير واقتصاد'!B19:C19="","",' 3تسيير واقتصاد'!B19:C19)</f>
        <v>مخلوفي الفاروق</v>
      </c>
      <c r="C60" s="175"/>
      <c r="D60" s="113" t="str">
        <f>IF(' 3تسيير واقتصاد'!I19="","",' 3تسيير واقتصاد'!I19)</f>
        <v/>
      </c>
      <c r="E60" s="113" t="str">
        <f>IF(' 3تسيير واقتصاد'!J19="","",' 3تسيير واقتصاد'!J19)</f>
        <v/>
      </c>
      <c r="F60" s="113" t="str">
        <f>IF(' 3تسيير واقتصاد'!K19="","",' 3تسيير واقتصاد'!K19)</f>
        <v/>
      </c>
      <c r="G60" s="113" t="str">
        <f>IF(' 3تسيير واقتصاد'!L19="","",' 3تسيير واقتصاد'!L19*2)</f>
        <v/>
      </c>
      <c r="H60" s="113" t="str">
        <f t="shared" si="4"/>
        <v/>
      </c>
      <c r="I60" s="77">
        <f>IF('2 علوم تجريبية 1'!$K$1="","",'2 علوم تجريبية 1'!$K$1)</f>
        <v>2</v>
      </c>
      <c r="J60" s="70" t="str">
        <f t="shared" si="5"/>
        <v/>
      </c>
      <c r="K60" s="188" t="str">
        <f t="shared" si="6"/>
        <v/>
      </c>
      <c r="L60" s="188"/>
      <c r="M60" s="63"/>
      <c r="N60" s="64"/>
    </row>
    <row r="61" spans="1:14" ht="21" thickBot="1" x14ac:dyDescent="0.3">
      <c r="A61" s="112">
        <f>IF(' 3تسيير واقتصاد'!A20="","",' 3تسيير واقتصاد'!A20)</f>
        <v>17</v>
      </c>
      <c r="B61" s="174" t="str">
        <f>IF(' 3تسيير واقتصاد'!B20:C20="","",' 3تسيير واقتصاد'!B20:C20)</f>
        <v>مسعودي نصيرة</v>
      </c>
      <c r="C61" s="175"/>
      <c r="D61" s="113" t="str">
        <f>IF(' 3تسيير واقتصاد'!I20="","",' 3تسيير واقتصاد'!I20)</f>
        <v/>
      </c>
      <c r="E61" s="113" t="str">
        <f>IF(' 3تسيير واقتصاد'!J20="","",' 3تسيير واقتصاد'!J20)</f>
        <v/>
      </c>
      <c r="F61" s="113" t="str">
        <f>IF(' 3تسيير واقتصاد'!K20="","",' 3تسيير واقتصاد'!K20)</f>
        <v/>
      </c>
      <c r="G61" s="113" t="str">
        <f>IF(' 3تسيير واقتصاد'!L20="","",' 3تسيير واقتصاد'!L20*2)</f>
        <v/>
      </c>
      <c r="H61" s="113" t="str">
        <f t="shared" si="4"/>
        <v/>
      </c>
      <c r="I61" s="77">
        <f>IF('2 علوم تجريبية 1'!$K$1="","",'2 علوم تجريبية 1'!$K$1)</f>
        <v>2</v>
      </c>
      <c r="J61" s="70" t="str">
        <f t="shared" si="5"/>
        <v/>
      </c>
      <c r="K61" s="188" t="str">
        <f t="shared" si="6"/>
        <v/>
      </c>
      <c r="L61" s="188"/>
      <c r="M61" s="63"/>
      <c r="N61" s="64"/>
    </row>
    <row r="62" spans="1:14" ht="21" thickBot="1" x14ac:dyDescent="0.3">
      <c r="A62" s="112">
        <f>IF(' 3تسيير واقتصاد'!A21="","",' 3تسيير واقتصاد'!A21)</f>
        <v>18</v>
      </c>
      <c r="B62" s="174" t="str">
        <f>IF(' 3تسيير واقتصاد'!B21:C21="","",' 3تسيير واقتصاد'!B21:C21)</f>
        <v>معمري فايزة</v>
      </c>
      <c r="C62" s="175"/>
      <c r="D62" s="113" t="str">
        <f>IF(' 3تسيير واقتصاد'!I21="","",' 3تسيير واقتصاد'!I21)</f>
        <v/>
      </c>
      <c r="E62" s="113" t="str">
        <f>IF(' 3تسيير واقتصاد'!J21="","",' 3تسيير واقتصاد'!J21)</f>
        <v/>
      </c>
      <c r="F62" s="113" t="str">
        <f>IF(' 3تسيير واقتصاد'!K21="","",' 3تسيير واقتصاد'!K21)</f>
        <v/>
      </c>
      <c r="G62" s="113" t="str">
        <f>IF(' 3تسيير واقتصاد'!L21="","",' 3تسيير واقتصاد'!L21*2)</f>
        <v/>
      </c>
      <c r="H62" s="113" t="str">
        <f t="shared" si="4"/>
        <v/>
      </c>
      <c r="I62" s="77">
        <f>IF('2 علوم تجريبية 1'!$K$1="","",'2 علوم تجريبية 1'!$K$1)</f>
        <v>2</v>
      </c>
      <c r="J62" s="70" t="str">
        <f t="shared" si="5"/>
        <v/>
      </c>
      <c r="K62" s="188" t="str">
        <f t="shared" si="6"/>
        <v/>
      </c>
      <c r="L62" s="188"/>
      <c r="M62" s="63"/>
      <c r="N62" s="64"/>
    </row>
    <row r="63" spans="1:14" ht="21" thickBot="1" x14ac:dyDescent="0.3">
      <c r="A63" s="112">
        <f>IF(' 3تسيير واقتصاد'!A22="","",' 3تسيير واقتصاد'!A22)</f>
        <v>19</v>
      </c>
      <c r="B63" s="174" t="str">
        <f>IF(' 3تسيير واقتصاد'!B22:C22="","",' 3تسيير واقتصاد'!B22:C22)</f>
        <v>هدلي هشام</v>
      </c>
      <c r="C63" s="175"/>
      <c r="D63" s="113" t="str">
        <f>IF(' 3تسيير واقتصاد'!I22="","",' 3تسيير واقتصاد'!I22)</f>
        <v/>
      </c>
      <c r="E63" s="113" t="str">
        <f>IF(' 3تسيير واقتصاد'!J22="","",' 3تسيير واقتصاد'!J22)</f>
        <v/>
      </c>
      <c r="F63" s="113" t="str">
        <f>IF(' 3تسيير واقتصاد'!K22="","",' 3تسيير واقتصاد'!K22)</f>
        <v/>
      </c>
      <c r="G63" s="113" t="str">
        <f>IF(' 3تسيير واقتصاد'!L22="","",' 3تسيير واقتصاد'!L22*2)</f>
        <v/>
      </c>
      <c r="H63" s="113" t="str">
        <f t="shared" si="4"/>
        <v/>
      </c>
      <c r="I63" s="77">
        <f>IF('2 علوم تجريبية 1'!$K$1="","",'2 علوم تجريبية 1'!$K$1)</f>
        <v>2</v>
      </c>
      <c r="J63" s="70" t="str">
        <f t="shared" si="5"/>
        <v/>
      </c>
      <c r="K63" s="188" t="str">
        <f t="shared" si="6"/>
        <v/>
      </c>
      <c r="L63" s="188"/>
      <c r="M63" s="63"/>
      <c r="N63" s="64"/>
    </row>
    <row r="64" spans="1:14" ht="21" thickBot="1" x14ac:dyDescent="0.3">
      <c r="A64" s="112">
        <f>IF(' 3تسيير واقتصاد'!A23="","",' 3تسيير واقتصاد'!A23)</f>
        <v>20</v>
      </c>
      <c r="B64" s="174" t="str">
        <f>IF(' 3تسيير واقتصاد'!B23:C23="","",' 3تسيير واقتصاد'!B23:C23)</f>
        <v>هلال ريناس</v>
      </c>
      <c r="C64" s="175"/>
      <c r="D64" s="113" t="str">
        <f>IF(' 3تسيير واقتصاد'!I23="","",' 3تسيير واقتصاد'!I23)</f>
        <v/>
      </c>
      <c r="E64" s="113" t="str">
        <f>IF(' 3تسيير واقتصاد'!J23="","",' 3تسيير واقتصاد'!J23)</f>
        <v/>
      </c>
      <c r="F64" s="113" t="str">
        <f>IF(' 3تسيير واقتصاد'!K23="","",' 3تسيير واقتصاد'!K23)</f>
        <v/>
      </c>
      <c r="G64" s="113" t="str">
        <f>IF(' 3تسيير واقتصاد'!L23="","",' 3تسيير واقتصاد'!L23*2)</f>
        <v/>
      </c>
      <c r="H64" s="113" t="str">
        <f t="shared" si="4"/>
        <v/>
      </c>
      <c r="I64" s="77">
        <f>IF('2 علوم تجريبية 1'!$K$1="","",'2 علوم تجريبية 1'!$K$1)</f>
        <v>2</v>
      </c>
      <c r="J64" s="70" t="str">
        <f t="shared" si="5"/>
        <v/>
      </c>
      <c r="K64" s="188" t="str">
        <f t="shared" si="6"/>
        <v/>
      </c>
      <c r="L64" s="188"/>
      <c r="M64" s="63"/>
      <c r="N64" s="64"/>
    </row>
    <row r="65" spans="1:14" ht="21" thickBot="1" x14ac:dyDescent="0.3">
      <c r="A65" s="112">
        <f>IF(' 3تسيير واقتصاد'!A24="","",' 3تسيير واقتصاد'!A24)</f>
        <v>21</v>
      </c>
      <c r="B65" s="174" t="str">
        <f>IF(' 3تسيير واقتصاد'!B24:C24="","",' 3تسيير واقتصاد'!B24:C24)</f>
        <v/>
      </c>
      <c r="C65" s="175"/>
      <c r="D65" s="113" t="str">
        <f>IF(' 3تسيير واقتصاد'!I24="","",' 3تسيير واقتصاد'!I24)</f>
        <v/>
      </c>
      <c r="E65" s="113" t="str">
        <f>IF(' 3تسيير واقتصاد'!J24="","",' 3تسيير واقتصاد'!J24)</f>
        <v/>
      </c>
      <c r="F65" s="113" t="str">
        <f>IF(' 3تسيير واقتصاد'!K24="","",' 3تسيير واقتصاد'!K24)</f>
        <v/>
      </c>
      <c r="G65" s="113" t="str">
        <f>IF(' 3تسيير واقتصاد'!L24="","",' 3تسيير واقتصاد'!L24*2)</f>
        <v/>
      </c>
      <c r="H65" s="113" t="str">
        <f t="shared" si="4"/>
        <v/>
      </c>
      <c r="I65" s="77">
        <f>IF('2 علوم تجريبية 1'!$K$1="","",'2 علوم تجريبية 1'!$K$1)</f>
        <v>2</v>
      </c>
      <c r="J65" s="70" t="str">
        <f t="shared" si="5"/>
        <v/>
      </c>
      <c r="K65" s="188" t="str">
        <f t="shared" si="6"/>
        <v/>
      </c>
      <c r="L65" s="188"/>
      <c r="M65" s="63"/>
      <c r="N65" s="64"/>
    </row>
    <row r="66" spans="1:14" ht="21" thickBot="1" x14ac:dyDescent="0.3">
      <c r="A66" s="112">
        <f>IF(' 3تسيير واقتصاد'!A25="","",' 3تسيير واقتصاد'!A25)</f>
        <v>22</v>
      </c>
      <c r="B66" s="174" t="str">
        <f>IF(' 3تسيير واقتصاد'!B25:C25="","",' 3تسيير واقتصاد'!B25:C25)</f>
        <v/>
      </c>
      <c r="C66" s="175"/>
      <c r="D66" s="113" t="str">
        <f>IF(' 3تسيير واقتصاد'!I25="","",' 3تسيير واقتصاد'!I25)</f>
        <v/>
      </c>
      <c r="E66" s="113" t="str">
        <f>IF(' 3تسيير واقتصاد'!J25="","",' 3تسيير واقتصاد'!J25)</f>
        <v/>
      </c>
      <c r="F66" s="113" t="str">
        <f>IF(' 3تسيير واقتصاد'!K25="","",' 3تسيير واقتصاد'!K25)</f>
        <v/>
      </c>
      <c r="G66" s="113" t="str">
        <f>IF(' 3تسيير واقتصاد'!L25="","",' 3تسيير واقتصاد'!L25*2)</f>
        <v/>
      </c>
      <c r="H66" s="113" t="str">
        <f t="shared" si="4"/>
        <v/>
      </c>
      <c r="I66" s="77">
        <f>IF('2 علوم تجريبية 1'!$K$1="","",'2 علوم تجريبية 1'!$K$1)</f>
        <v>2</v>
      </c>
      <c r="J66" s="70" t="str">
        <f t="shared" si="5"/>
        <v/>
      </c>
      <c r="K66" s="188" t="str">
        <f t="shared" si="6"/>
        <v/>
      </c>
      <c r="L66" s="188"/>
      <c r="M66" s="63"/>
      <c r="N66" s="64"/>
    </row>
    <row r="67" spans="1:14" ht="21" thickBot="1" x14ac:dyDescent="0.3">
      <c r="A67" s="112">
        <f>IF(' 3تسيير واقتصاد'!A26="","",' 3تسيير واقتصاد'!A26)</f>
        <v>23</v>
      </c>
      <c r="B67" s="174" t="str">
        <f>IF(' 3تسيير واقتصاد'!B26:C26="","",' 3تسيير واقتصاد'!B26:C26)</f>
        <v/>
      </c>
      <c r="C67" s="175"/>
      <c r="D67" s="113" t="str">
        <f>IF(' 3تسيير واقتصاد'!I26="","",' 3تسيير واقتصاد'!I26)</f>
        <v/>
      </c>
      <c r="E67" s="113" t="str">
        <f>IF(' 3تسيير واقتصاد'!J26="","",' 3تسيير واقتصاد'!J26)</f>
        <v/>
      </c>
      <c r="F67" s="113" t="str">
        <f>IF(' 3تسيير واقتصاد'!K26="","",' 3تسيير واقتصاد'!K26)</f>
        <v/>
      </c>
      <c r="G67" s="113" t="str">
        <f>IF(' 3تسيير واقتصاد'!L26="","",' 3تسيير واقتصاد'!L26*2)</f>
        <v/>
      </c>
      <c r="H67" s="113" t="str">
        <f t="shared" si="4"/>
        <v/>
      </c>
      <c r="I67" s="77">
        <f>IF('2 علوم تجريبية 1'!$K$1="","",'2 علوم تجريبية 1'!$K$1)</f>
        <v>2</v>
      </c>
      <c r="J67" s="70" t="str">
        <f t="shared" si="5"/>
        <v/>
      </c>
      <c r="K67" s="188" t="str">
        <f t="shared" si="6"/>
        <v/>
      </c>
      <c r="L67" s="188"/>
      <c r="M67" s="63"/>
      <c r="N67" s="64"/>
    </row>
    <row r="68" spans="1:14" ht="21" thickBot="1" x14ac:dyDescent="0.3">
      <c r="A68" s="112">
        <f>IF(' 3تسيير واقتصاد'!A27="","",' 3تسيير واقتصاد'!A27)</f>
        <v>24</v>
      </c>
      <c r="B68" s="174" t="str">
        <f>IF(' 3تسيير واقتصاد'!B27:C27="","",' 3تسيير واقتصاد'!B27:C27)</f>
        <v/>
      </c>
      <c r="C68" s="175"/>
      <c r="D68" s="113" t="str">
        <f>IF(' 3تسيير واقتصاد'!I27="","",' 3تسيير واقتصاد'!I27)</f>
        <v/>
      </c>
      <c r="E68" s="113" t="str">
        <f>IF(' 3تسيير واقتصاد'!J27="","",' 3تسيير واقتصاد'!J27)</f>
        <v/>
      </c>
      <c r="F68" s="113" t="str">
        <f>IF(' 3تسيير واقتصاد'!K27="","",' 3تسيير واقتصاد'!K27)</f>
        <v/>
      </c>
      <c r="G68" s="113" t="str">
        <f>IF(' 3تسيير واقتصاد'!L27="","",' 3تسيير واقتصاد'!L27*2)</f>
        <v/>
      </c>
      <c r="H68" s="113" t="str">
        <f t="shared" si="4"/>
        <v/>
      </c>
      <c r="I68" s="77">
        <f>IF('2 علوم تجريبية 1'!$K$1="","",'2 علوم تجريبية 1'!$K$1)</f>
        <v>2</v>
      </c>
      <c r="J68" s="70" t="str">
        <f t="shared" si="5"/>
        <v/>
      </c>
      <c r="K68" s="188" t="str">
        <f t="shared" si="6"/>
        <v/>
      </c>
      <c r="L68" s="188"/>
      <c r="M68" s="63"/>
      <c r="N68" s="64"/>
    </row>
    <row r="69" spans="1:14" ht="21" thickBot="1" x14ac:dyDescent="0.3">
      <c r="A69" s="112">
        <f>IF(' 3تسيير واقتصاد'!A28="","",' 3تسيير واقتصاد'!A28)</f>
        <v>25</v>
      </c>
      <c r="B69" s="174" t="str">
        <f>IF(' 3تسيير واقتصاد'!B28:C28="","",' 3تسيير واقتصاد'!B28:C28)</f>
        <v/>
      </c>
      <c r="C69" s="175"/>
      <c r="D69" s="113" t="str">
        <f>IF(' 3تسيير واقتصاد'!I28="","",' 3تسيير واقتصاد'!I28)</f>
        <v/>
      </c>
      <c r="E69" s="113" t="str">
        <f>IF(' 3تسيير واقتصاد'!J28="","",' 3تسيير واقتصاد'!J28)</f>
        <v/>
      </c>
      <c r="F69" s="113" t="str">
        <f>IF(' 3تسيير واقتصاد'!K28="","",' 3تسيير واقتصاد'!K28)</f>
        <v/>
      </c>
      <c r="G69" s="113" t="str">
        <f>IF(' 3تسيير واقتصاد'!L28="","",' 3تسيير واقتصاد'!L28*2)</f>
        <v/>
      </c>
      <c r="H69" s="113" t="str">
        <f t="shared" si="4"/>
        <v/>
      </c>
      <c r="I69" s="77">
        <f>IF('2 علوم تجريبية 1'!$K$1="","",'2 علوم تجريبية 1'!$K$1)</f>
        <v>2</v>
      </c>
      <c r="J69" s="70" t="str">
        <f t="shared" si="5"/>
        <v/>
      </c>
      <c r="K69" s="188" t="str">
        <f t="shared" si="6"/>
        <v/>
      </c>
      <c r="L69" s="188"/>
      <c r="M69" s="63"/>
      <c r="N69" s="64"/>
    </row>
    <row r="70" spans="1:14" ht="21" thickBot="1" x14ac:dyDescent="0.3">
      <c r="A70" s="112">
        <f>IF(' 3تسيير واقتصاد'!A29="","",' 3تسيير واقتصاد'!A29)</f>
        <v>26</v>
      </c>
      <c r="B70" s="174" t="str">
        <f>IF(' 3تسيير واقتصاد'!B29:C29="","",' 3تسيير واقتصاد'!B29:C29)</f>
        <v/>
      </c>
      <c r="C70" s="175"/>
      <c r="D70" s="69" t="str">
        <f>IF(' 3تسيير واقتصاد'!I29="","",' 3تسيير واقتصاد'!I29)</f>
        <v/>
      </c>
      <c r="E70" s="69" t="str">
        <f>IF(' 3تسيير واقتصاد'!J29="","",' 3تسيير واقتصاد'!J29)</f>
        <v/>
      </c>
      <c r="F70" s="69" t="str">
        <f>IF(' 3تسيير واقتصاد'!K29="","",' 3تسيير واقتصاد'!K29)</f>
        <v/>
      </c>
      <c r="G70" s="69" t="str">
        <f>IF(' 3تسيير واقتصاد'!L29="","",' 3تسيير واقتصاد'!L29*2)</f>
        <v/>
      </c>
      <c r="H70" s="69" t="str">
        <f t="shared" si="4"/>
        <v/>
      </c>
      <c r="I70" s="77">
        <f>IF('2 علوم تجريبية 1'!$K$1="","",'2 علوم تجريبية 1'!$K$1)</f>
        <v>2</v>
      </c>
      <c r="J70" s="70" t="str">
        <f t="shared" si="5"/>
        <v/>
      </c>
      <c r="K70" s="188" t="str">
        <f t="shared" si="6"/>
        <v/>
      </c>
      <c r="L70" s="188"/>
      <c r="M70" s="63"/>
      <c r="N70" s="64"/>
    </row>
    <row r="71" spans="1:14" ht="21" thickBot="1" x14ac:dyDescent="0.3">
      <c r="A71" s="112">
        <f>IF(' 3تسيير واقتصاد'!A30="","",' 3تسيير واقتصاد'!A30)</f>
        <v>27</v>
      </c>
      <c r="B71" s="174" t="str">
        <f>IF(' 3تسيير واقتصاد'!B30:C30="","",' 3تسيير واقتصاد'!B30:C30)</f>
        <v/>
      </c>
      <c r="C71" s="175"/>
      <c r="D71" s="69" t="str">
        <f>IF(' 3تسيير واقتصاد'!I30="","",' 3تسيير واقتصاد'!I30)</f>
        <v/>
      </c>
      <c r="E71" s="69" t="str">
        <f>IF(' 3تسيير واقتصاد'!J30="","",' 3تسيير واقتصاد'!J30)</f>
        <v/>
      </c>
      <c r="F71" s="69" t="str">
        <f>IF(' 3تسيير واقتصاد'!K30="","",' 3تسيير واقتصاد'!K30)</f>
        <v/>
      </c>
      <c r="G71" s="69" t="str">
        <f>IF(' 3تسيير واقتصاد'!L30="","",' 3تسيير واقتصاد'!L30*2)</f>
        <v/>
      </c>
      <c r="H71" s="69" t="str">
        <f t="shared" si="4"/>
        <v/>
      </c>
      <c r="I71" s="77">
        <f>IF('2 علوم تجريبية 1'!$K$1="","",'2 علوم تجريبية 1'!$K$1)</f>
        <v>2</v>
      </c>
      <c r="J71" s="70" t="str">
        <f t="shared" si="5"/>
        <v/>
      </c>
      <c r="K71" s="188" t="str">
        <f t="shared" si="6"/>
        <v/>
      </c>
      <c r="L71" s="188"/>
      <c r="M71" s="63"/>
      <c r="N71" s="64"/>
    </row>
    <row r="72" spans="1:14" ht="21" thickBot="1" x14ac:dyDescent="0.3">
      <c r="A72" s="112">
        <f>IF(' 3تسيير واقتصاد'!A31="","",' 3تسيير واقتصاد'!A31)</f>
        <v>28</v>
      </c>
      <c r="B72" s="174" t="str">
        <f>IF(' 3تسيير واقتصاد'!B31:C31="","",' 3تسيير واقتصاد'!B31:C31)</f>
        <v/>
      </c>
      <c r="C72" s="175"/>
      <c r="D72" s="69" t="str">
        <f>IF(' 3تسيير واقتصاد'!I31="","",' 3تسيير واقتصاد'!I31)</f>
        <v/>
      </c>
      <c r="E72" s="69" t="str">
        <f>IF(' 3تسيير واقتصاد'!J31="","",' 3تسيير واقتصاد'!J31)</f>
        <v/>
      </c>
      <c r="F72" s="69" t="str">
        <f>IF(' 3تسيير واقتصاد'!K31="","",' 3تسيير واقتصاد'!K31)</f>
        <v/>
      </c>
      <c r="G72" s="69" t="str">
        <f>IF(' 3تسيير واقتصاد'!L31="","",' 3تسيير واقتصاد'!L31*2)</f>
        <v/>
      </c>
      <c r="H72" s="69" t="str">
        <f t="shared" si="4"/>
        <v/>
      </c>
      <c r="I72" s="77">
        <f>IF('2 علوم تجريبية 1'!$K$1="","",'2 علوم تجريبية 1'!$K$1)</f>
        <v>2</v>
      </c>
      <c r="J72" s="70" t="str">
        <f t="shared" si="5"/>
        <v/>
      </c>
      <c r="K72" s="188" t="str">
        <f t="shared" si="6"/>
        <v/>
      </c>
      <c r="L72" s="188"/>
      <c r="M72" s="63"/>
      <c r="N72" s="64"/>
    </row>
    <row r="73" spans="1:14" ht="21" thickBot="1" x14ac:dyDescent="0.3">
      <c r="A73" s="112">
        <f>IF(' 3تسيير واقتصاد'!A32="","",' 3تسيير واقتصاد'!A32)</f>
        <v>29</v>
      </c>
      <c r="B73" s="174" t="str">
        <f>IF(' 3تسيير واقتصاد'!B32:C32="","",' 3تسيير واقتصاد'!B32:C32)</f>
        <v/>
      </c>
      <c r="C73" s="175"/>
      <c r="D73" s="69" t="str">
        <f>IF('2 علوم تجريبية 1'!D72="","",'2 علوم تجريبية 1'!D72)</f>
        <v/>
      </c>
      <c r="E73" s="69" t="str">
        <f>IF('2 علوم تجريبية 1'!E72="","",'2 علوم تجريبية 1'!E72)</f>
        <v/>
      </c>
      <c r="F73" s="69" t="str">
        <f>IF('2 علوم تجريبية 1'!F72="","",'2 علوم تجريبية 1'!F72)</f>
        <v/>
      </c>
      <c r="G73" s="69" t="str">
        <f>IF(' 3تسيير واقتصاد'!L32="","",' 3تسيير واقتصاد'!L32*2)</f>
        <v/>
      </c>
      <c r="H73" s="69" t="str">
        <f t="shared" si="4"/>
        <v/>
      </c>
      <c r="I73" s="77">
        <f>IF('2 علوم تجريبية 1'!$K$1="","",'2 علوم تجريبية 1'!$K$1)</f>
        <v>2</v>
      </c>
      <c r="J73" s="70" t="str">
        <f t="shared" si="5"/>
        <v/>
      </c>
      <c r="K73" s="188" t="str">
        <f t="shared" si="6"/>
        <v/>
      </c>
      <c r="L73" s="188"/>
      <c r="M73" s="63"/>
      <c r="N73" s="64"/>
    </row>
    <row r="74" spans="1:14" ht="21" thickBot="1" x14ac:dyDescent="0.3">
      <c r="A74" s="112">
        <f>IF(' 3تسيير واقتصاد'!A33="","",' 3تسيير واقتصاد'!A33)</f>
        <v>30</v>
      </c>
      <c r="B74" s="174" t="str">
        <f>IF(' 3تسيير واقتصاد'!B33:C33="","",' 3تسيير واقتصاد'!B33:C33)</f>
        <v/>
      </c>
      <c r="C74" s="175"/>
      <c r="D74" s="69" t="str">
        <f>IF('2 علوم تجريبية 1'!D73="","",'2 علوم تجريبية 1'!D73)</f>
        <v/>
      </c>
      <c r="E74" s="69" t="str">
        <f>IF('2 علوم تجريبية 1'!E73="","",'2 علوم تجريبية 1'!E73)</f>
        <v/>
      </c>
      <c r="F74" s="69" t="str">
        <f>IF('2 علوم تجريبية 1'!F73="","",'2 علوم تجريبية 1'!F73)</f>
        <v/>
      </c>
      <c r="G74" s="69" t="str">
        <f>IF('2 علوم تجريبية 1'!G73="","",'2 علوم تجريبية 1'!G73*2)</f>
        <v/>
      </c>
      <c r="H74" s="69" t="str">
        <f t="shared" si="4"/>
        <v/>
      </c>
      <c r="I74" s="77">
        <f>IF('2 علوم تجريبية 1'!$K$1="","",'2 علوم تجريبية 1'!$K$1)</f>
        <v>2</v>
      </c>
      <c r="J74" s="70" t="str">
        <f t="shared" si="5"/>
        <v/>
      </c>
      <c r="K74" s="188" t="str">
        <f t="shared" si="6"/>
        <v/>
      </c>
      <c r="L74" s="188"/>
      <c r="M74" s="63"/>
      <c r="N74" s="64"/>
    </row>
    <row r="75" spans="1:14" x14ac:dyDescent="0.25">
      <c r="A75" s="59"/>
      <c r="B75" s="59"/>
      <c r="C75" s="59"/>
      <c r="D75" s="59"/>
      <c r="E75" s="59"/>
      <c r="F75" s="59"/>
      <c r="G75" s="59"/>
      <c r="H75" s="59"/>
      <c r="I75" s="79"/>
      <c r="J75" s="59"/>
      <c r="K75" s="59"/>
      <c r="L75" s="59"/>
      <c r="M75" s="59"/>
      <c r="N75" s="59"/>
    </row>
    <row r="76" spans="1:14" x14ac:dyDescent="0.25">
      <c r="A76" s="59"/>
      <c r="B76" s="59"/>
      <c r="C76" s="59"/>
      <c r="D76" s="59"/>
      <c r="E76" s="59"/>
      <c r="F76" s="59"/>
      <c r="G76" s="59"/>
      <c r="H76" s="59"/>
      <c r="I76" s="79"/>
      <c r="J76" s="59"/>
      <c r="K76" s="59"/>
      <c r="L76" s="59"/>
      <c r="M76" s="59"/>
      <c r="N76" s="59"/>
    </row>
    <row r="77" spans="1:14" x14ac:dyDescent="0.25">
      <c r="A77" s="59"/>
      <c r="B77" s="59"/>
      <c r="C77" s="59"/>
      <c r="D77" s="59"/>
      <c r="E77" s="59"/>
      <c r="F77" s="59"/>
      <c r="G77" s="59"/>
      <c r="H77" s="59"/>
      <c r="I77" s="79"/>
      <c r="J77" s="59"/>
      <c r="K77" s="59"/>
      <c r="L77" s="59"/>
      <c r="M77" s="59"/>
      <c r="N77" s="59"/>
    </row>
    <row r="78" spans="1:14" x14ac:dyDescent="0.25">
      <c r="A78" s="59"/>
      <c r="B78" s="59"/>
      <c r="C78" s="59"/>
      <c r="D78" s="59"/>
      <c r="E78" s="59"/>
      <c r="F78" s="59"/>
      <c r="G78" s="59"/>
      <c r="H78" s="59"/>
      <c r="I78" s="79"/>
      <c r="J78" s="59"/>
      <c r="K78" s="59"/>
      <c r="L78" s="59"/>
      <c r="M78" s="59"/>
      <c r="N78" s="59"/>
    </row>
    <row r="79" spans="1:14" ht="19.5" thickBot="1" x14ac:dyDescent="0.3">
      <c r="A79" s="59"/>
      <c r="B79" s="59"/>
      <c r="C79" s="59"/>
      <c r="D79" s="59"/>
      <c r="E79" s="59"/>
      <c r="F79" s="59"/>
      <c r="G79" s="59"/>
      <c r="H79" s="59"/>
      <c r="I79" s="79"/>
      <c r="J79" s="59"/>
      <c r="K79" s="59"/>
      <c r="L79" s="59"/>
      <c r="M79" s="59"/>
      <c r="N79" s="59"/>
    </row>
    <row r="80" spans="1:14" ht="30.75" thickBot="1" x14ac:dyDescent="0.3">
      <c r="A80" s="181" t="s">
        <v>0</v>
      </c>
      <c r="B80" s="181"/>
      <c r="C80" s="183" t="s">
        <v>27</v>
      </c>
      <c r="D80" s="183"/>
      <c r="E80" s="184"/>
      <c r="F80" s="178" t="s">
        <v>23</v>
      </c>
      <c r="G80" s="179"/>
      <c r="H80" s="179"/>
      <c r="I80" s="180"/>
      <c r="J80" s="190" t="s">
        <v>9</v>
      </c>
      <c r="K80" s="191"/>
      <c r="L80" s="189" t="s">
        <v>20</v>
      </c>
      <c r="M80" s="189"/>
      <c r="N80" s="189"/>
    </row>
    <row r="81" spans="1:14" ht="23.25" thickBot="1" x14ac:dyDescent="0.3">
      <c r="A81" s="181" t="s">
        <v>6</v>
      </c>
      <c r="B81" s="181"/>
      <c r="C81" s="185" t="s">
        <v>30</v>
      </c>
      <c r="D81" s="185"/>
      <c r="E81" s="185"/>
      <c r="F81" s="176" t="s">
        <v>5</v>
      </c>
      <c r="G81" s="176"/>
      <c r="H81" s="186" t="str">
        <f>IFERROR(INDEX($B$84:$H$113,MATCH(L81,$H$84:$H$113,0),1),"")</f>
        <v/>
      </c>
      <c r="I81" s="186"/>
      <c r="J81" s="187"/>
      <c r="K81" s="1" t="s">
        <v>10</v>
      </c>
      <c r="L81" s="67">
        <f>IFERROR(MAX(H84:H119),"")</f>
        <v>0</v>
      </c>
      <c r="M81" s="2"/>
      <c r="N81" s="3" t="s">
        <v>18</v>
      </c>
    </row>
    <row r="82" spans="1:14" ht="23.25" thickBot="1" x14ac:dyDescent="0.3">
      <c r="A82" s="181" t="s">
        <v>1</v>
      </c>
      <c r="B82" s="181"/>
      <c r="C82" s="185" t="s">
        <v>7</v>
      </c>
      <c r="D82" s="185"/>
      <c r="E82" s="185"/>
      <c r="F82" s="177" t="s">
        <v>8</v>
      </c>
      <c r="G82" s="177"/>
      <c r="H82" s="187" t="str">
        <f>IFERROR(INDEX($B$84:$H$113,MATCH(L82,$H$84:$H$113,0),1),"")</f>
        <v/>
      </c>
      <c r="I82" s="187"/>
      <c r="J82" s="187"/>
      <c r="K82" s="1" t="s">
        <v>10</v>
      </c>
      <c r="L82" s="67">
        <f>IFERROR(MIN(H84:H119),"")</f>
        <v>0</v>
      </c>
      <c r="M82" s="2"/>
      <c r="N82" s="68" t="s">
        <v>26</v>
      </c>
    </row>
    <row r="83" spans="1:14" ht="21" thickBot="1" x14ac:dyDescent="0.3">
      <c r="A83" s="75" t="s">
        <v>2</v>
      </c>
      <c r="B83" s="182" t="s">
        <v>3</v>
      </c>
      <c r="C83" s="182"/>
      <c r="D83" s="74" t="s">
        <v>11</v>
      </c>
      <c r="E83" s="74" t="s">
        <v>12</v>
      </c>
      <c r="F83" s="74" t="s">
        <v>13</v>
      </c>
      <c r="G83" s="74" t="s">
        <v>29</v>
      </c>
      <c r="H83" s="74" t="s">
        <v>14</v>
      </c>
      <c r="I83" s="74" t="s">
        <v>15</v>
      </c>
      <c r="J83" s="74" t="s">
        <v>16</v>
      </c>
      <c r="K83" s="192" t="s">
        <v>17</v>
      </c>
      <c r="L83" s="192"/>
      <c r="M83" s="4"/>
      <c r="N83" s="75" t="s">
        <v>19</v>
      </c>
    </row>
    <row r="84" spans="1:14" ht="21" thickBot="1" x14ac:dyDescent="0.3">
      <c r="A84" s="76">
        <f>IF(' 3تسيير واقتصاد'!A4="","",' 3تسيير واقتصاد'!A4)</f>
        <v>1</v>
      </c>
      <c r="B84" s="174" t="str">
        <f>IF(' 3تسيير واقتصاد'!B4:C4="","",' 3تسيير واقتصاد'!B4:C4)</f>
        <v>العياشي عائشة</v>
      </c>
      <c r="C84" s="175"/>
      <c r="D84" s="113" t="str">
        <f>IF(' 3تسيير واقتصاد'!N4="","",' 3تسيير واقتصاد'!N4)</f>
        <v/>
      </c>
      <c r="E84" s="113" t="str">
        <f>IF(' 3تسيير واقتصاد'!O4="","",' 3تسيير واقتصاد'!O4)</f>
        <v/>
      </c>
      <c r="F84" s="113" t="str">
        <f>IF(' 3تسيير واقتصاد'!P4="","",' 3تسيير واقتصاد'!P4)</f>
        <v/>
      </c>
      <c r="G84" s="113" t="str">
        <f>IF(' 3تسيير واقتصاد'!Q4="","",' 3تسيير واقتصاد'!Q4*2)</f>
        <v/>
      </c>
      <c r="H84" s="113" t="str">
        <f>IF(D84="","",SUM(D84:G84)/5)</f>
        <v/>
      </c>
      <c r="I84" s="77">
        <f>IF('2 علوم تجريبية 1'!$K$1="","",'2 علوم تجريبية 1'!$K$1)</f>
        <v>2</v>
      </c>
      <c r="J84" s="70" t="str">
        <f>IFERROR(I84*H84,"")</f>
        <v/>
      </c>
      <c r="K84" s="188" t="str">
        <f>IF(H84="","",IF(H84&lt;7,"نتائج ضعيفة جدا",IF(AND(H84&gt;=7,H84&lt;10),"نتائج غيرمقبولة",IF(AND(H84&gt;=10,H84&lt;11),"نتائج متوسطة",IF(AND(H84&gt;=11,H84&lt;13),"نتائج حسنة",IF(AND(H84&gt;=13,H84&lt;15),"نتائج جيدة جدا",IF(AND(H84&gt;=15,H84&lt;20),"نتائج ممتازة","")))))))</f>
        <v/>
      </c>
      <c r="L84" s="188"/>
      <c r="M84" s="61"/>
      <c r="N84" s="62"/>
    </row>
    <row r="85" spans="1:14" ht="21" thickBot="1" x14ac:dyDescent="0.3">
      <c r="A85" s="112">
        <f>IF(' 3تسيير واقتصاد'!A5="","",' 3تسيير واقتصاد'!A5)</f>
        <v>2</v>
      </c>
      <c r="B85" s="174" t="str">
        <f>IF(' 3تسيير واقتصاد'!B5:C5="","",' 3تسيير واقتصاد'!B5:C5)</f>
        <v>برهمي أمين</v>
      </c>
      <c r="C85" s="175"/>
      <c r="D85" s="113" t="str">
        <f>IF(' 3تسيير واقتصاد'!N5="","",' 3تسيير واقتصاد'!N5)</f>
        <v/>
      </c>
      <c r="E85" s="113" t="str">
        <f>IF(' 3تسيير واقتصاد'!O5="","",' 3تسيير واقتصاد'!O5)</f>
        <v/>
      </c>
      <c r="F85" s="113" t="str">
        <f>IF(' 3تسيير واقتصاد'!P5="","",' 3تسيير واقتصاد'!P5)</f>
        <v/>
      </c>
      <c r="G85" s="113" t="str">
        <f>IF(' 3تسيير واقتصاد'!Q5="","",' 3تسيير واقتصاد'!Q5*2)</f>
        <v/>
      </c>
      <c r="H85" s="113" t="str">
        <f t="shared" ref="H85:H113" si="7">IF(D85="","",SUM(D85:G85)/5)</f>
        <v/>
      </c>
      <c r="I85" s="77">
        <f>IF('2 علوم تجريبية 1'!$K$1="","",'2 علوم تجريبية 1'!$K$1)</f>
        <v>2</v>
      </c>
      <c r="J85" s="70" t="str">
        <f t="shared" ref="J85:J113" si="8">IFERROR(I85*H85,"")</f>
        <v/>
      </c>
      <c r="K85" s="188" t="str">
        <f t="shared" ref="K85:K113" si="9">IF(H85="","",IF(H85&lt;7,"نتائج ضعيفة جدا",IF(AND(H85&gt;=7,H85&lt;10),"نتائج غيرمقبولة",IF(AND(H85&gt;=10,H85&lt;11),"نتائج متوسطة",IF(AND(H85&gt;=11,H85&lt;13),"نتائج حسنة",IF(AND(H85&gt;=13,H85&lt;15),"نتائج جيدة جدا",IF(AND(H85&gt;=15,H85&lt;20),"نتائج ممتازة","")))))))</f>
        <v/>
      </c>
      <c r="L85" s="188"/>
      <c r="M85" s="63"/>
      <c r="N85" s="64"/>
    </row>
    <row r="86" spans="1:14" ht="21" thickBot="1" x14ac:dyDescent="0.3">
      <c r="A86" s="112">
        <f>IF(' 3تسيير واقتصاد'!A6="","",' 3تسيير واقتصاد'!A6)</f>
        <v>3</v>
      </c>
      <c r="B86" s="174" t="str">
        <f>IF(' 3تسيير واقتصاد'!B6:C6="","",' 3تسيير واقتصاد'!B6:C6)</f>
        <v>بلقاسم سارة</v>
      </c>
      <c r="C86" s="175"/>
      <c r="D86" s="113" t="str">
        <f>IF(' 3تسيير واقتصاد'!N6="","",' 3تسيير واقتصاد'!N6)</f>
        <v/>
      </c>
      <c r="E86" s="113" t="str">
        <f>IF(' 3تسيير واقتصاد'!O6="","",' 3تسيير واقتصاد'!O6)</f>
        <v/>
      </c>
      <c r="F86" s="113" t="str">
        <f>IF(' 3تسيير واقتصاد'!P6="","",' 3تسيير واقتصاد'!P6)</f>
        <v/>
      </c>
      <c r="G86" s="113" t="str">
        <f>IF(' 3تسيير واقتصاد'!Q6="","",' 3تسيير واقتصاد'!Q6*2)</f>
        <v/>
      </c>
      <c r="H86" s="113" t="str">
        <f t="shared" si="7"/>
        <v/>
      </c>
      <c r="I86" s="77">
        <f>IF('2 علوم تجريبية 1'!$K$1="","",'2 علوم تجريبية 1'!$K$1)</f>
        <v>2</v>
      </c>
      <c r="J86" s="70" t="str">
        <f t="shared" si="8"/>
        <v/>
      </c>
      <c r="K86" s="188" t="str">
        <f t="shared" si="9"/>
        <v/>
      </c>
      <c r="L86" s="188"/>
      <c r="M86" s="63"/>
      <c r="N86" s="64"/>
    </row>
    <row r="87" spans="1:14" ht="21" thickBot="1" x14ac:dyDescent="0.3">
      <c r="A87" s="112">
        <f>IF(' 3تسيير واقتصاد'!A7="","",' 3تسيير واقتصاد'!A7)</f>
        <v>4</v>
      </c>
      <c r="B87" s="174" t="str">
        <f>IF(' 3تسيير واقتصاد'!B7:C7="","",' 3تسيير واقتصاد'!B7:C7)</f>
        <v>بن أحمد محمد لأمين</v>
      </c>
      <c r="C87" s="175"/>
      <c r="D87" s="113" t="str">
        <f>IF(' 3تسيير واقتصاد'!N7="","",' 3تسيير واقتصاد'!N7)</f>
        <v/>
      </c>
      <c r="E87" s="113" t="str">
        <f>IF(' 3تسيير واقتصاد'!O7="","",' 3تسيير واقتصاد'!O7)</f>
        <v/>
      </c>
      <c r="F87" s="113" t="str">
        <f>IF(' 3تسيير واقتصاد'!P7="","",' 3تسيير واقتصاد'!P7)</f>
        <v/>
      </c>
      <c r="G87" s="113" t="str">
        <f>IF(' 3تسيير واقتصاد'!Q7="","",' 3تسيير واقتصاد'!Q7*2)</f>
        <v/>
      </c>
      <c r="H87" s="113" t="str">
        <f t="shared" si="7"/>
        <v/>
      </c>
      <c r="I87" s="77">
        <f>IF('2 علوم تجريبية 1'!$K$1="","",'2 علوم تجريبية 1'!$K$1)</f>
        <v>2</v>
      </c>
      <c r="J87" s="70" t="str">
        <f t="shared" si="8"/>
        <v/>
      </c>
      <c r="K87" s="188" t="str">
        <f t="shared" si="9"/>
        <v/>
      </c>
      <c r="L87" s="188"/>
      <c r="M87" s="63"/>
      <c r="N87" s="64"/>
    </row>
    <row r="88" spans="1:14" ht="21" thickBot="1" x14ac:dyDescent="0.3">
      <c r="A88" s="112">
        <f>IF(' 3تسيير واقتصاد'!A8="","",' 3تسيير واقتصاد'!A8)</f>
        <v>5</v>
      </c>
      <c r="B88" s="174" t="str">
        <f>IF(' 3تسيير واقتصاد'!B8:C8="","",' 3تسيير واقتصاد'!B8:C8)</f>
        <v>بودي إلياس</v>
      </c>
      <c r="C88" s="175"/>
      <c r="D88" s="113" t="str">
        <f>IF(' 3تسيير واقتصاد'!N8="","",' 3تسيير واقتصاد'!N8)</f>
        <v/>
      </c>
      <c r="E88" s="113" t="str">
        <f>IF(' 3تسيير واقتصاد'!O8="","",' 3تسيير واقتصاد'!O8)</f>
        <v/>
      </c>
      <c r="F88" s="113" t="str">
        <f>IF(' 3تسيير واقتصاد'!P8="","",' 3تسيير واقتصاد'!P8)</f>
        <v/>
      </c>
      <c r="G88" s="113" t="str">
        <f>IF(' 3تسيير واقتصاد'!Q8="","",' 3تسيير واقتصاد'!Q8*2)</f>
        <v/>
      </c>
      <c r="H88" s="113" t="str">
        <f t="shared" si="7"/>
        <v/>
      </c>
      <c r="I88" s="77">
        <f>IF('2 علوم تجريبية 1'!$K$1="","",'2 علوم تجريبية 1'!$K$1)</f>
        <v>2</v>
      </c>
      <c r="J88" s="70" t="str">
        <f t="shared" si="8"/>
        <v/>
      </c>
      <c r="K88" s="188" t="str">
        <f t="shared" si="9"/>
        <v/>
      </c>
      <c r="L88" s="188"/>
      <c r="M88" s="63"/>
      <c r="N88" s="64"/>
    </row>
    <row r="89" spans="1:14" ht="21" thickBot="1" x14ac:dyDescent="0.3">
      <c r="A89" s="112">
        <f>IF(' 3تسيير واقتصاد'!A9="","",' 3تسيير واقتصاد'!A9)</f>
        <v>6</v>
      </c>
      <c r="B89" s="174" t="str">
        <f>IF(' 3تسيير واقتصاد'!B9:C9="","",' 3تسيير واقتصاد'!B9:C9)</f>
        <v>بودي سمية</v>
      </c>
      <c r="C89" s="175"/>
      <c r="D89" s="113" t="str">
        <f>IF(' 3تسيير واقتصاد'!N9="","",' 3تسيير واقتصاد'!N9)</f>
        <v/>
      </c>
      <c r="E89" s="113" t="str">
        <f>IF(' 3تسيير واقتصاد'!O9="","",' 3تسيير واقتصاد'!O9)</f>
        <v/>
      </c>
      <c r="F89" s="113" t="str">
        <f>IF(' 3تسيير واقتصاد'!P9="","",' 3تسيير واقتصاد'!P9)</f>
        <v/>
      </c>
      <c r="G89" s="113" t="str">
        <f>IF(' 3تسيير واقتصاد'!Q9="","",' 3تسيير واقتصاد'!Q9*2)</f>
        <v/>
      </c>
      <c r="H89" s="113" t="str">
        <f t="shared" si="7"/>
        <v/>
      </c>
      <c r="I89" s="77">
        <f>IF('2 علوم تجريبية 1'!$K$1="","",'2 علوم تجريبية 1'!$K$1)</f>
        <v>2</v>
      </c>
      <c r="J89" s="70" t="str">
        <f t="shared" si="8"/>
        <v/>
      </c>
      <c r="K89" s="188" t="str">
        <f t="shared" si="9"/>
        <v/>
      </c>
      <c r="L89" s="188"/>
      <c r="M89" s="63"/>
      <c r="N89" s="64"/>
    </row>
    <row r="90" spans="1:14" ht="21" thickBot="1" x14ac:dyDescent="0.3">
      <c r="A90" s="112">
        <f>IF(' 3تسيير واقتصاد'!A10="","",' 3تسيير واقتصاد'!A10)</f>
        <v>7</v>
      </c>
      <c r="B90" s="174" t="str">
        <f>IF(' 3تسيير واقتصاد'!B10:C10="","",' 3تسيير واقتصاد'!B10:C10)</f>
        <v>تونسي حنان</v>
      </c>
      <c r="C90" s="175"/>
      <c r="D90" s="113" t="str">
        <f>IF(' 3تسيير واقتصاد'!N10="","",' 3تسيير واقتصاد'!N10)</f>
        <v/>
      </c>
      <c r="E90" s="113" t="str">
        <f>IF(' 3تسيير واقتصاد'!O10="","",' 3تسيير واقتصاد'!O10)</f>
        <v/>
      </c>
      <c r="F90" s="113" t="str">
        <f>IF(' 3تسيير واقتصاد'!P10="","",' 3تسيير واقتصاد'!P10)</f>
        <v/>
      </c>
      <c r="G90" s="113" t="str">
        <f>IF(' 3تسيير واقتصاد'!Q10="","",' 3تسيير واقتصاد'!Q10*2)</f>
        <v/>
      </c>
      <c r="H90" s="113" t="str">
        <f t="shared" si="7"/>
        <v/>
      </c>
      <c r="I90" s="77">
        <f>IF('2 علوم تجريبية 1'!$K$1="","",'2 علوم تجريبية 1'!$K$1)</f>
        <v>2</v>
      </c>
      <c r="J90" s="70" t="str">
        <f t="shared" si="8"/>
        <v/>
      </c>
      <c r="K90" s="188" t="str">
        <f t="shared" si="9"/>
        <v/>
      </c>
      <c r="L90" s="188"/>
      <c r="M90" s="63"/>
      <c r="N90" s="64"/>
    </row>
    <row r="91" spans="1:14" ht="21" thickBot="1" x14ac:dyDescent="0.3">
      <c r="A91" s="112">
        <f>IF(' 3تسيير واقتصاد'!A11="","",' 3تسيير واقتصاد'!A11)</f>
        <v>8</v>
      </c>
      <c r="B91" s="174" t="str">
        <f>IF(' 3تسيير واقتصاد'!B11:C11="","",' 3تسيير واقتصاد'!B11:C11)</f>
        <v>حكومي أحمد عبد الكريم</v>
      </c>
      <c r="C91" s="175"/>
      <c r="D91" s="113" t="str">
        <f>IF(' 3تسيير واقتصاد'!N11="","",' 3تسيير واقتصاد'!N11)</f>
        <v/>
      </c>
      <c r="E91" s="113" t="str">
        <f>IF(' 3تسيير واقتصاد'!O11="","",' 3تسيير واقتصاد'!O11)</f>
        <v/>
      </c>
      <c r="F91" s="113" t="str">
        <f>IF(' 3تسيير واقتصاد'!P11="","",' 3تسيير واقتصاد'!P11)</f>
        <v/>
      </c>
      <c r="G91" s="113" t="str">
        <f>IF(' 3تسيير واقتصاد'!Q11="","",' 3تسيير واقتصاد'!Q11*2)</f>
        <v/>
      </c>
      <c r="H91" s="113" t="str">
        <f t="shared" si="7"/>
        <v/>
      </c>
      <c r="I91" s="77">
        <f>IF('2 علوم تجريبية 1'!$K$1="","",'2 علوم تجريبية 1'!$K$1)</f>
        <v>2</v>
      </c>
      <c r="J91" s="70" t="str">
        <f t="shared" si="8"/>
        <v/>
      </c>
      <c r="K91" s="188" t="str">
        <f t="shared" si="9"/>
        <v/>
      </c>
      <c r="L91" s="188"/>
      <c r="M91" s="63"/>
      <c r="N91" s="64"/>
    </row>
    <row r="92" spans="1:14" ht="21" thickBot="1" x14ac:dyDescent="0.3">
      <c r="A92" s="112">
        <f>IF(' 3تسيير واقتصاد'!A12="","",' 3تسيير واقتصاد'!A12)</f>
        <v>9</v>
      </c>
      <c r="B92" s="174" t="str">
        <f>IF(' 3تسيير واقتصاد'!B12:C12="","",' 3تسيير واقتصاد'!B12:C12)</f>
        <v>دحام فاطمة الزهراء</v>
      </c>
      <c r="C92" s="175"/>
      <c r="D92" s="113" t="str">
        <f>IF(' 3تسيير واقتصاد'!N12="","",' 3تسيير واقتصاد'!N12)</f>
        <v/>
      </c>
      <c r="E92" s="113" t="str">
        <f>IF(' 3تسيير واقتصاد'!O12="","",' 3تسيير واقتصاد'!O12)</f>
        <v/>
      </c>
      <c r="F92" s="113" t="str">
        <f>IF(' 3تسيير واقتصاد'!P12="","",' 3تسيير واقتصاد'!P12)</f>
        <v/>
      </c>
      <c r="G92" s="113" t="str">
        <f>IF(' 3تسيير واقتصاد'!Q12="","",' 3تسيير واقتصاد'!Q12*2)</f>
        <v/>
      </c>
      <c r="H92" s="113" t="str">
        <f t="shared" si="7"/>
        <v/>
      </c>
      <c r="I92" s="77">
        <f>IF('2 علوم تجريبية 1'!$K$1="","",'2 علوم تجريبية 1'!$K$1)</f>
        <v>2</v>
      </c>
      <c r="J92" s="70" t="str">
        <f t="shared" si="8"/>
        <v/>
      </c>
      <c r="K92" s="188" t="str">
        <f t="shared" si="9"/>
        <v/>
      </c>
      <c r="L92" s="188"/>
      <c r="M92" s="63"/>
      <c r="N92" s="64"/>
    </row>
    <row r="93" spans="1:14" ht="21" thickBot="1" x14ac:dyDescent="0.3">
      <c r="A93" s="112">
        <f>IF(' 3تسيير واقتصاد'!A13="","",' 3تسيير واقتصاد'!A13)</f>
        <v>10</v>
      </c>
      <c r="B93" s="174" t="str">
        <f>IF(' 3تسيير واقتصاد'!B13:C13="","",' 3تسيير واقتصاد'!B13:C13)</f>
        <v>صديقي أمال</v>
      </c>
      <c r="C93" s="175"/>
      <c r="D93" s="113" t="str">
        <f>IF(' 3تسيير واقتصاد'!N13="","",' 3تسيير واقتصاد'!N13)</f>
        <v/>
      </c>
      <c r="E93" s="113" t="str">
        <f>IF(' 3تسيير واقتصاد'!O13="","",' 3تسيير واقتصاد'!O13)</f>
        <v/>
      </c>
      <c r="F93" s="113" t="str">
        <f>IF(' 3تسيير واقتصاد'!P13="","",' 3تسيير واقتصاد'!P13)</f>
        <v/>
      </c>
      <c r="G93" s="113" t="str">
        <f>IF(' 3تسيير واقتصاد'!Q13="","",' 3تسيير واقتصاد'!Q13*2)</f>
        <v/>
      </c>
      <c r="H93" s="113" t="str">
        <f t="shared" si="7"/>
        <v/>
      </c>
      <c r="I93" s="77">
        <f>IF('2 علوم تجريبية 1'!$K$1="","",'2 علوم تجريبية 1'!$K$1)</f>
        <v>2</v>
      </c>
      <c r="J93" s="70" t="str">
        <f t="shared" si="8"/>
        <v/>
      </c>
      <c r="K93" s="188" t="str">
        <f t="shared" si="9"/>
        <v/>
      </c>
      <c r="L93" s="188"/>
      <c r="M93" s="63"/>
      <c r="N93" s="64"/>
    </row>
    <row r="94" spans="1:14" ht="21" thickBot="1" x14ac:dyDescent="0.3">
      <c r="A94" s="112">
        <f>IF(' 3تسيير واقتصاد'!A14="","",' 3تسيير واقتصاد'!A14)</f>
        <v>11</v>
      </c>
      <c r="B94" s="174" t="str">
        <f>IF(' 3تسيير واقتصاد'!B14:C14="","",' 3تسيير واقتصاد'!B14:C14)</f>
        <v>صديقي نور الهدى</v>
      </c>
      <c r="C94" s="175"/>
      <c r="D94" s="113" t="str">
        <f>IF(' 3تسيير واقتصاد'!N14="","",' 3تسيير واقتصاد'!N14)</f>
        <v/>
      </c>
      <c r="E94" s="113" t="str">
        <f>IF(' 3تسيير واقتصاد'!O14="","",' 3تسيير واقتصاد'!O14)</f>
        <v/>
      </c>
      <c r="F94" s="113" t="str">
        <f>IF(' 3تسيير واقتصاد'!P14="","",' 3تسيير واقتصاد'!P14)</f>
        <v/>
      </c>
      <c r="G94" s="113" t="str">
        <f>IF(' 3تسيير واقتصاد'!Q14="","",' 3تسيير واقتصاد'!Q14*2)</f>
        <v/>
      </c>
      <c r="H94" s="113" t="str">
        <f t="shared" si="7"/>
        <v/>
      </c>
      <c r="I94" s="77">
        <f>IF('2 علوم تجريبية 1'!$K$1="","",'2 علوم تجريبية 1'!$K$1)</f>
        <v>2</v>
      </c>
      <c r="J94" s="70" t="str">
        <f t="shared" si="8"/>
        <v/>
      </c>
      <c r="K94" s="188" t="str">
        <f t="shared" si="9"/>
        <v/>
      </c>
      <c r="L94" s="188"/>
      <c r="M94" s="63"/>
      <c r="N94" s="64"/>
    </row>
    <row r="95" spans="1:14" ht="21" thickBot="1" x14ac:dyDescent="0.3">
      <c r="A95" s="112">
        <f>IF(' 3تسيير واقتصاد'!A15="","",' 3تسيير واقتصاد'!A15)</f>
        <v>12</v>
      </c>
      <c r="B95" s="174" t="str">
        <f>IF(' 3تسيير واقتصاد'!B15:C15="","",' 3تسيير واقتصاد'!B15:C15)</f>
        <v>عبد الحق شهرزاد</v>
      </c>
      <c r="C95" s="175"/>
      <c r="D95" s="113" t="str">
        <f>IF(' 3تسيير واقتصاد'!N15="","",' 3تسيير واقتصاد'!N15)</f>
        <v/>
      </c>
      <c r="E95" s="113" t="str">
        <f>IF(' 3تسيير واقتصاد'!O15="","",' 3تسيير واقتصاد'!O15)</f>
        <v/>
      </c>
      <c r="F95" s="113" t="str">
        <f>IF(' 3تسيير واقتصاد'!P15="","",' 3تسيير واقتصاد'!P15)</f>
        <v/>
      </c>
      <c r="G95" s="113" t="str">
        <f>IF(' 3تسيير واقتصاد'!Q15="","",' 3تسيير واقتصاد'!Q15*2)</f>
        <v/>
      </c>
      <c r="H95" s="113" t="str">
        <f t="shared" si="7"/>
        <v/>
      </c>
      <c r="I95" s="77">
        <f>IF('2 علوم تجريبية 1'!$K$1="","",'2 علوم تجريبية 1'!$K$1)</f>
        <v>2</v>
      </c>
      <c r="J95" s="70" t="str">
        <f t="shared" si="8"/>
        <v/>
      </c>
      <c r="K95" s="188" t="str">
        <f t="shared" si="9"/>
        <v/>
      </c>
      <c r="L95" s="188"/>
      <c r="M95" s="63"/>
      <c r="N95" s="64"/>
    </row>
    <row r="96" spans="1:14" ht="21" thickBot="1" x14ac:dyDescent="0.3">
      <c r="A96" s="112">
        <f>IF(' 3تسيير واقتصاد'!A16="","",' 3تسيير واقتصاد'!A16)</f>
        <v>13</v>
      </c>
      <c r="B96" s="174" t="str">
        <f>IF(' 3تسيير واقتصاد'!B16:C16="","",' 3تسيير واقتصاد'!B16:C16)</f>
        <v>عفوس نور الهدى</v>
      </c>
      <c r="C96" s="175"/>
      <c r="D96" s="113" t="str">
        <f>IF(' 3تسيير واقتصاد'!N16="","",' 3تسيير واقتصاد'!N16)</f>
        <v/>
      </c>
      <c r="E96" s="113" t="str">
        <f>IF(' 3تسيير واقتصاد'!O16="","",' 3تسيير واقتصاد'!O16)</f>
        <v/>
      </c>
      <c r="F96" s="113" t="str">
        <f>IF(' 3تسيير واقتصاد'!P16="","",' 3تسيير واقتصاد'!P16)</f>
        <v/>
      </c>
      <c r="G96" s="113" t="str">
        <f>IF(' 3تسيير واقتصاد'!Q16="","",' 3تسيير واقتصاد'!Q16*2)</f>
        <v/>
      </c>
      <c r="H96" s="113" t="str">
        <f t="shared" si="7"/>
        <v/>
      </c>
      <c r="I96" s="77">
        <f>IF('2 علوم تجريبية 1'!$K$1="","",'2 علوم تجريبية 1'!$K$1)</f>
        <v>2</v>
      </c>
      <c r="J96" s="70" t="str">
        <f t="shared" si="8"/>
        <v/>
      </c>
      <c r="K96" s="188" t="str">
        <f t="shared" si="9"/>
        <v/>
      </c>
      <c r="L96" s="188"/>
      <c r="M96" s="63"/>
      <c r="N96" s="64"/>
    </row>
    <row r="97" spans="1:14" ht="21" thickBot="1" x14ac:dyDescent="0.3">
      <c r="A97" s="112">
        <f>IF(' 3تسيير واقتصاد'!A17="","",' 3تسيير واقتصاد'!A17)</f>
        <v>14</v>
      </c>
      <c r="B97" s="174" t="str">
        <f>IF(' 3تسيير واقتصاد'!B17:C17="","",' 3تسيير واقتصاد'!B17:C17)</f>
        <v>مازوز وكيب</v>
      </c>
      <c r="C97" s="175"/>
      <c r="D97" s="113" t="str">
        <f>IF(' 3تسيير واقتصاد'!N17="","",' 3تسيير واقتصاد'!N17)</f>
        <v/>
      </c>
      <c r="E97" s="113" t="str">
        <f>IF(' 3تسيير واقتصاد'!O17="","",' 3تسيير واقتصاد'!O17)</f>
        <v/>
      </c>
      <c r="F97" s="113" t="str">
        <f>IF(' 3تسيير واقتصاد'!P17="","",' 3تسيير واقتصاد'!P17)</f>
        <v/>
      </c>
      <c r="G97" s="113" t="str">
        <f>IF(' 3تسيير واقتصاد'!Q17="","",' 3تسيير واقتصاد'!Q17*2)</f>
        <v/>
      </c>
      <c r="H97" s="113" t="str">
        <f t="shared" si="7"/>
        <v/>
      </c>
      <c r="I97" s="77">
        <f>IF('2 علوم تجريبية 1'!$K$1="","",'2 علوم تجريبية 1'!$K$1)</f>
        <v>2</v>
      </c>
      <c r="J97" s="70" t="str">
        <f t="shared" si="8"/>
        <v/>
      </c>
      <c r="K97" s="188" t="str">
        <f t="shared" si="9"/>
        <v/>
      </c>
      <c r="L97" s="188"/>
      <c r="M97" s="63"/>
      <c r="N97" s="64"/>
    </row>
    <row r="98" spans="1:14" ht="21" thickBot="1" x14ac:dyDescent="0.3">
      <c r="A98" s="112">
        <f>IF(' 3تسيير واقتصاد'!A18="","",' 3تسيير واقتصاد'!A18)</f>
        <v>15</v>
      </c>
      <c r="B98" s="174" t="str">
        <f>IF(' 3تسيير واقتصاد'!B18:C18="","",' 3تسيير واقتصاد'!B18:C18)</f>
        <v>محمودي أيمن</v>
      </c>
      <c r="C98" s="175"/>
      <c r="D98" s="113" t="str">
        <f>IF(' 3تسيير واقتصاد'!N18="","",' 3تسيير واقتصاد'!N18)</f>
        <v/>
      </c>
      <c r="E98" s="113" t="str">
        <f>IF(' 3تسيير واقتصاد'!O18="","",' 3تسيير واقتصاد'!O18)</f>
        <v/>
      </c>
      <c r="F98" s="113" t="str">
        <f>IF(' 3تسيير واقتصاد'!P18="","",' 3تسيير واقتصاد'!P18)</f>
        <v/>
      </c>
      <c r="G98" s="113" t="str">
        <f>IF(' 3تسيير واقتصاد'!Q18="","",' 3تسيير واقتصاد'!Q18*2)</f>
        <v/>
      </c>
      <c r="H98" s="113" t="str">
        <f t="shared" si="7"/>
        <v/>
      </c>
      <c r="I98" s="77">
        <f>IF('2 علوم تجريبية 1'!$K$1="","",'2 علوم تجريبية 1'!$K$1)</f>
        <v>2</v>
      </c>
      <c r="J98" s="70" t="str">
        <f t="shared" si="8"/>
        <v/>
      </c>
      <c r="K98" s="188" t="str">
        <f t="shared" si="9"/>
        <v/>
      </c>
      <c r="L98" s="188"/>
      <c r="M98" s="63"/>
      <c r="N98" s="64"/>
    </row>
    <row r="99" spans="1:14" ht="21" thickBot="1" x14ac:dyDescent="0.3">
      <c r="A99" s="112">
        <f>IF(' 3تسيير واقتصاد'!A19="","",' 3تسيير واقتصاد'!A19)</f>
        <v>16</v>
      </c>
      <c r="B99" s="174" t="str">
        <f>IF(' 3تسيير واقتصاد'!B19:C19="","",' 3تسيير واقتصاد'!B19:C19)</f>
        <v>مخلوفي الفاروق</v>
      </c>
      <c r="C99" s="175"/>
      <c r="D99" s="113" t="str">
        <f>IF(' 3تسيير واقتصاد'!N19="","",' 3تسيير واقتصاد'!N19)</f>
        <v/>
      </c>
      <c r="E99" s="113" t="str">
        <f>IF(' 3تسيير واقتصاد'!O19="","",' 3تسيير واقتصاد'!O19)</f>
        <v/>
      </c>
      <c r="F99" s="113" t="str">
        <f>IF(' 3تسيير واقتصاد'!P19="","",' 3تسيير واقتصاد'!P19)</f>
        <v/>
      </c>
      <c r="G99" s="113" t="str">
        <f>IF(' 3تسيير واقتصاد'!Q19="","",' 3تسيير واقتصاد'!Q19*2)</f>
        <v/>
      </c>
      <c r="H99" s="113" t="str">
        <f t="shared" si="7"/>
        <v/>
      </c>
      <c r="I99" s="77">
        <f>IF('2 علوم تجريبية 1'!$K$1="","",'2 علوم تجريبية 1'!$K$1)</f>
        <v>2</v>
      </c>
      <c r="J99" s="70" t="str">
        <f t="shared" si="8"/>
        <v/>
      </c>
      <c r="K99" s="188" t="str">
        <f t="shared" si="9"/>
        <v/>
      </c>
      <c r="L99" s="188"/>
      <c r="M99" s="63"/>
      <c r="N99" s="64"/>
    </row>
    <row r="100" spans="1:14" ht="21" thickBot="1" x14ac:dyDescent="0.3">
      <c r="A100" s="112">
        <f>IF(' 3تسيير واقتصاد'!A20="","",' 3تسيير واقتصاد'!A20)</f>
        <v>17</v>
      </c>
      <c r="B100" s="174" t="str">
        <f>IF(' 3تسيير واقتصاد'!B20:C20="","",' 3تسيير واقتصاد'!B20:C20)</f>
        <v>مسعودي نصيرة</v>
      </c>
      <c r="C100" s="175"/>
      <c r="D100" s="113" t="str">
        <f>IF(' 3تسيير واقتصاد'!N20="","",' 3تسيير واقتصاد'!N20)</f>
        <v/>
      </c>
      <c r="E100" s="113" t="str">
        <f>IF(' 3تسيير واقتصاد'!O20="","",' 3تسيير واقتصاد'!O20)</f>
        <v/>
      </c>
      <c r="F100" s="113" t="str">
        <f>IF(' 3تسيير واقتصاد'!P20="","",' 3تسيير واقتصاد'!P20)</f>
        <v/>
      </c>
      <c r="G100" s="113" t="str">
        <f>IF(' 3تسيير واقتصاد'!Q20="","",' 3تسيير واقتصاد'!Q20*2)</f>
        <v/>
      </c>
      <c r="H100" s="113" t="str">
        <f t="shared" si="7"/>
        <v/>
      </c>
      <c r="I100" s="77">
        <f>IF('2 علوم تجريبية 1'!$K$1="","",'2 علوم تجريبية 1'!$K$1)</f>
        <v>2</v>
      </c>
      <c r="J100" s="70" t="str">
        <f t="shared" si="8"/>
        <v/>
      </c>
      <c r="K100" s="188" t="str">
        <f t="shared" si="9"/>
        <v/>
      </c>
      <c r="L100" s="188"/>
      <c r="M100" s="63"/>
      <c r="N100" s="64"/>
    </row>
    <row r="101" spans="1:14" ht="21" thickBot="1" x14ac:dyDescent="0.3">
      <c r="A101" s="112">
        <f>IF(' 3تسيير واقتصاد'!A21="","",' 3تسيير واقتصاد'!A21)</f>
        <v>18</v>
      </c>
      <c r="B101" s="174" t="str">
        <f>IF(' 3تسيير واقتصاد'!B21:C21="","",' 3تسيير واقتصاد'!B21:C21)</f>
        <v>معمري فايزة</v>
      </c>
      <c r="C101" s="175"/>
      <c r="D101" s="113" t="str">
        <f>IF(' 3تسيير واقتصاد'!N21="","",' 3تسيير واقتصاد'!N21)</f>
        <v/>
      </c>
      <c r="E101" s="113" t="str">
        <f>IF(' 3تسيير واقتصاد'!O21="","",' 3تسيير واقتصاد'!O21)</f>
        <v/>
      </c>
      <c r="F101" s="113" t="str">
        <f>IF(' 3تسيير واقتصاد'!P21="","",' 3تسيير واقتصاد'!P21)</f>
        <v/>
      </c>
      <c r="G101" s="113" t="str">
        <f>IF(' 3تسيير واقتصاد'!Q21="","",' 3تسيير واقتصاد'!Q21*2)</f>
        <v/>
      </c>
      <c r="H101" s="113" t="str">
        <f t="shared" si="7"/>
        <v/>
      </c>
      <c r="I101" s="77">
        <f>IF('2 علوم تجريبية 1'!$K$1="","",'2 علوم تجريبية 1'!$K$1)</f>
        <v>2</v>
      </c>
      <c r="J101" s="70" t="str">
        <f t="shared" si="8"/>
        <v/>
      </c>
      <c r="K101" s="188" t="str">
        <f t="shared" si="9"/>
        <v/>
      </c>
      <c r="L101" s="188"/>
      <c r="M101" s="63"/>
      <c r="N101" s="64"/>
    </row>
    <row r="102" spans="1:14" ht="21" thickBot="1" x14ac:dyDescent="0.3">
      <c r="A102" s="112">
        <f>IF(' 3تسيير واقتصاد'!A22="","",' 3تسيير واقتصاد'!A22)</f>
        <v>19</v>
      </c>
      <c r="B102" s="174" t="str">
        <f>IF(' 3تسيير واقتصاد'!B22:C22="","",' 3تسيير واقتصاد'!B22:C22)</f>
        <v>هدلي هشام</v>
      </c>
      <c r="C102" s="175"/>
      <c r="D102" s="113" t="str">
        <f>IF(' 3تسيير واقتصاد'!N22="","",' 3تسيير واقتصاد'!N22)</f>
        <v/>
      </c>
      <c r="E102" s="113" t="str">
        <f>IF(' 3تسيير واقتصاد'!O22="","",' 3تسيير واقتصاد'!O22)</f>
        <v/>
      </c>
      <c r="F102" s="113" t="str">
        <f>IF(' 3تسيير واقتصاد'!P22="","",' 3تسيير واقتصاد'!P22)</f>
        <v/>
      </c>
      <c r="G102" s="113" t="str">
        <f>IF(' 3تسيير واقتصاد'!Q22="","",' 3تسيير واقتصاد'!Q22*2)</f>
        <v/>
      </c>
      <c r="H102" s="113" t="str">
        <f t="shared" si="7"/>
        <v/>
      </c>
      <c r="I102" s="77">
        <f>IF('2 علوم تجريبية 1'!$K$1="","",'2 علوم تجريبية 1'!$K$1)</f>
        <v>2</v>
      </c>
      <c r="J102" s="70" t="str">
        <f t="shared" si="8"/>
        <v/>
      </c>
      <c r="K102" s="188" t="str">
        <f t="shared" si="9"/>
        <v/>
      </c>
      <c r="L102" s="188"/>
      <c r="M102" s="63"/>
      <c r="N102" s="64"/>
    </row>
    <row r="103" spans="1:14" ht="21" thickBot="1" x14ac:dyDescent="0.3">
      <c r="A103" s="112">
        <f>IF(' 3تسيير واقتصاد'!A23="","",' 3تسيير واقتصاد'!A23)</f>
        <v>20</v>
      </c>
      <c r="B103" s="174" t="str">
        <f>IF(' 3تسيير واقتصاد'!B23:C23="","",' 3تسيير واقتصاد'!B23:C23)</f>
        <v>هلال ريناس</v>
      </c>
      <c r="C103" s="175"/>
      <c r="D103" s="113" t="str">
        <f>IF(' 3تسيير واقتصاد'!N23="","",' 3تسيير واقتصاد'!N23)</f>
        <v/>
      </c>
      <c r="E103" s="113" t="str">
        <f>IF(' 3تسيير واقتصاد'!O23="","",' 3تسيير واقتصاد'!O23)</f>
        <v/>
      </c>
      <c r="F103" s="113" t="str">
        <f>IF(' 3تسيير واقتصاد'!P23="","",' 3تسيير واقتصاد'!P23)</f>
        <v/>
      </c>
      <c r="G103" s="113" t="str">
        <f>IF(' 3تسيير واقتصاد'!Q23="","",' 3تسيير واقتصاد'!Q23*2)</f>
        <v/>
      </c>
      <c r="H103" s="113" t="str">
        <f t="shared" si="7"/>
        <v/>
      </c>
      <c r="I103" s="77">
        <f>IF('2 علوم تجريبية 1'!$K$1="","",'2 علوم تجريبية 1'!$K$1)</f>
        <v>2</v>
      </c>
      <c r="J103" s="70" t="str">
        <f t="shared" si="8"/>
        <v/>
      </c>
      <c r="K103" s="188" t="str">
        <f t="shared" si="9"/>
        <v/>
      </c>
      <c r="L103" s="188"/>
      <c r="M103" s="63"/>
      <c r="N103" s="64"/>
    </row>
    <row r="104" spans="1:14" ht="21" thickBot="1" x14ac:dyDescent="0.3">
      <c r="A104" s="112">
        <f>IF(' 3تسيير واقتصاد'!A24="","",' 3تسيير واقتصاد'!A24)</f>
        <v>21</v>
      </c>
      <c r="B104" s="174" t="str">
        <f>IF(' 3تسيير واقتصاد'!B24:C24="","",' 3تسيير واقتصاد'!B24:C24)</f>
        <v/>
      </c>
      <c r="C104" s="175"/>
      <c r="D104" s="113" t="str">
        <f>IF(' 3تسيير واقتصاد'!N24="","",' 3تسيير واقتصاد'!N24)</f>
        <v/>
      </c>
      <c r="E104" s="113" t="str">
        <f>IF(' 3تسيير واقتصاد'!O24="","",' 3تسيير واقتصاد'!O24)</f>
        <v/>
      </c>
      <c r="F104" s="113" t="str">
        <f>IF(' 3تسيير واقتصاد'!P24="","",' 3تسيير واقتصاد'!P24)</f>
        <v/>
      </c>
      <c r="G104" s="113" t="str">
        <f>IF(' 3تسيير واقتصاد'!Q24="","",' 3تسيير واقتصاد'!Q24*2)</f>
        <v/>
      </c>
      <c r="H104" s="113" t="str">
        <f t="shared" si="7"/>
        <v/>
      </c>
      <c r="I104" s="77">
        <f>IF('2 علوم تجريبية 1'!$K$1="","",'2 علوم تجريبية 1'!$K$1)</f>
        <v>2</v>
      </c>
      <c r="J104" s="70" t="str">
        <f t="shared" si="8"/>
        <v/>
      </c>
      <c r="K104" s="188" t="str">
        <f t="shared" si="9"/>
        <v/>
      </c>
      <c r="L104" s="188"/>
      <c r="M104" s="63"/>
      <c r="N104" s="64"/>
    </row>
    <row r="105" spans="1:14" ht="21" thickBot="1" x14ac:dyDescent="0.3">
      <c r="A105" s="112">
        <f>IF(' 3تسيير واقتصاد'!A25="","",' 3تسيير واقتصاد'!A25)</f>
        <v>22</v>
      </c>
      <c r="B105" s="174" t="str">
        <f>IF(' 3تسيير واقتصاد'!B25:C25="","",' 3تسيير واقتصاد'!B25:C25)</f>
        <v/>
      </c>
      <c r="C105" s="175"/>
      <c r="D105" s="113" t="str">
        <f>IF(' 3تسيير واقتصاد'!N25="","",' 3تسيير واقتصاد'!N25)</f>
        <v/>
      </c>
      <c r="E105" s="113" t="str">
        <f>IF(' 3تسيير واقتصاد'!O25="","",' 3تسيير واقتصاد'!O25)</f>
        <v/>
      </c>
      <c r="F105" s="113" t="str">
        <f>IF(' 3تسيير واقتصاد'!P25="","",' 3تسيير واقتصاد'!P25)</f>
        <v/>
      </c>
      <c r="G105" s="113" t="str">
        <f>IF(' 3تسيير واقتصاد'!Q25="","",' 3تسيير واقتصاد'!Q25*2)</f>
        <v/>
      </c>
      <c r="H105" s="113" t="str">
        <f t="shared" si="7"/>
        <v/>
      </c>
      <c r="I105" s="77">
        <f>IF('2 علوم تجريبية 1'!$K$1="","",'2 علوم تجريبية 1'!$K$1)</f>
        <v>2</v>
      </c>
      <c r="J105" s="70" t="str">
        <f t="shared" si="8"/>
        <v/>
      </c>
      <c r="K105" s="188" t="str">
        <f t="shared" si="9"/>
        <v/>
      </c>
      <c r="L105" s="188"/>
      <c r="M105" s="63"/>
      <c r="N105" s="64"/>
    </row>
    <row r="106" spans="1:14" ht="21" thickBot="1" x14ac:dyDescent="0.3">
      <c r="A106" s="112">
        <f>IF(' 3تسيير واقتصاد'!A26="","",' 3تسيير واقتصاد'!A26)</f>
        <v>23</v>
      </c>
      <c r="B106" s="174" t="str">
        <f>IF(' 3تسيير واقتصاد'!B26:C26="","",' 3تسيير واقتصاد'!B26:C26)</f>
        <v/>
      </c>
      <c r="C106" s="175"/>
      <c r="D106" s="113" t="str">
        <f>IF(' 3تسيير واقتصاد'!N26="","",' 3تسيير واقتصاد'!N26)</f>
        <v/>
      </c>
      <c r="E106" s="113" t="str">
        <f>IF(' 3تسيير واقتصاد'!O26="","",' 3تسيير واقتصاد'!O26)</f>
        <v/>
      </c>
      <c r="F106" s="113" t="str">
        <f>IF(' 3تسيير واقتصاد'!P26="","",' 3تسيير واقتصاد'!P26)</f>
        <v/>
      </c>
      <c r="G106" s="113" t="str">
        <f>IF(' 3تسيير واقتصاد'!Q26="","",' 3تسيير واقتصاد'!Q26*2)</f>
        <v/>
      </c>
      <c r="H106" s="113" t="str">
        <f t="shared" si="7"/>
        <v/>
      </c>
      <c r="I106" s="77">
        <f>IF('2 علوم تجريبية 1'!$K$1="","",'2 علوم تجريبية 1'!$K$1)</f>
        <v>2</v>
      </c>
      <c r="J106" s="70" t="str">
        <f t="shared" si="8"/>
        <v/>
      </c>
      <c r="K106" s="188" t="str">
        <f t="shared" si="9"/>
        <v/>
      </c>
      <c r="L106" s="188"/>
      <c r="M106" s="63"/>
      <c r="N106" s="64"/>
    </row>
    <row r="107" spans="1:14" ht="21" thickBot="1" x14ac:dyDescent="0.3">
      <c r="A107" s="112">
        <f>IF(' 3تسيير واقتصاد'!A27="","",' 3تسيير واقتصاد'!A27)</f>
        <v>24</v>
      </c>
      <c r="B107" s="174" t="str">
        <f>IF(' 3تسيير واقتصاد'!B27:C27="","",' 3تسيير واقتصاد'!B27:C27)</f>
        <v/>
      </c>
      <c r="C107" s="175"/>
      <c r="D107" s="113" t="str">
        <f>IF(' 3تسيير واقتصاد'!N27="","",' 3تسيير واقتصاد'!N27)</f>
        <v/>
      </c>
      <c r="E107" s="113" t="str">
        <f>IF(' 3تسيير واقتصاد'!O27="","",' 3تسيير واقتصاد'!O27)</f>
        <v/>
      </c>
      <c r="F107" s="113" t="str">
        <f>IF(' 3تسيير واقتصاد'!P27="","",' 3تسيير واقتصاد'!P27)</f>
        <v/>
      </c>
      <c r="G107" s="113" t="str">
        <f>IF(' 3تسيير واقتصاد'!Q27="","",' 3تسيير واقتصاد'!Q27*2)</f>
        <v/>
      </c>
      <c r="H107" s="113" t="str">
        <f t="shared" si="7"/>
        <v/>
      </c>
      <c r="I107" s="77">
        <f>IF('2 علوم تجريبية 1'!$K$1="","",'2 علوم تجريبية 1'!$K$1)</f>
        <v>2</v>
      </c>
      <c r="J107" s="70" t="str">
        <f t="shared" si="8"/>
        <v/>
      </c>
      <c r="K107" s="188" t="str">
        <f t="shared" si="9"/>
        <v/>
      </c>
      <c r="L107" s="188"/>
      <c r="M107" s="63"/>
      <c r="N107" s="64"/>
    </row>
    <row r="108" spans="1:14" ht="21" thickBot="1" x14ac:dyDescent="0.3">
      <c r="A108" s="112">
        <f>IF(' 3تسيير واقتصاد'!A28="","",' 3تسيير واقتصاد'!A28)</f>
        <v>25</v>
      </c>
      <c r="B108" s="174" t="str">
        <f>IF(' 3تسيير واقتصاد'!B28:C28="","",' 3تسيير واقتصاد'!B28:C28)</f>
        <v/>
      </c>
      <c r="C108" s="175"/>
      <c r="D108" s="113" t="str">
        <f>IF(' 3تسيير واقتصاد'!N28="","",' 3تسيير واقتصاد'!N28)</f>
        <v/>
      </c>
      <c r="E108" s="113" t="str">
        <f>IF(' 3تسيير واقتصاد'!O28="","",' 3تسيير واقتصاد'!O28)</f>
        <v/>
      </c>
      <c r="F108" s="113" t="str">
        <f>IF(' 3تسيير واقتصاد'!P28="","",' 3تسيير واقتصاد'!P28)</f>
        <v/>
      </c>
      <c r="G108" s="113" t="str">
        <f>IF(' 3تسيير واقتصاد'!Q28="","",' 3تسيير واقتصاد'!Q28*2)</f>
        <v/>
      </c>
      <c r="H108" s="113" t="str">
        <f t="shared" si="7"/>
        <v/>
      </c>
      <c r="I108" s="77">
        <f>IF('2 علوم تجريبية 1'!$K$1="","",'2 علوم تجريبية 1'!$K$1)</f>
        <v>2</v>
      </c>
      <c r="J108" s="70" t="str">
        <f t="shared" si="8"/>
        <v/>
      </c>
      <c r="K108" s="188" t="str">
        <f t="shared" si="9"/>
        <v/>
      </c>
      <c r="L108" s="188"/>
      <c r="M108" s="63"/>
      <c r="N108" s="64"/>
    </row>
    <row r="109" spans="1:14" ht="21" thickBot="1" x14ac:dyDescent="0.3">
      <c r="A109" s="112">
        <f>IF(' 3تسيير واقتصاد'!A29="","",' 3تسيير واقتصاد'!A29)</f>
        <v>26</v>
      </c>
      <c r="B109" s="174" t="str">
        <f>IF(' 3تسيير واقتصاد'!B29:C29="","",' 3تسيير واقتصاد'!B29:C29)</f>
        <v/>
      </c>
      <c r="C109" s="175"/>
      <c r="D109" s="113" t="str">
        <f>IF(' 3تسيير واقتصاد'!N29="","",' 3تسيير واقتصاد'!N29)</f>
        <v/>
      </c>
      <c r="E109" s="113" t="str">
        <f>IF(' 3تسيير واقتصاد'!O29="","",' 3تسيير واقتصاد'!O29)</f>
        <v/>
      </c>
      <c r="F109" s="113" t="str">
        <f>IF(' 3تسيير واقتصاد'!P29="","",' 3تسيير واقتصاد'!P29)</f>
        <v/>
      </c>
      <c r="G109" s="113" t="str">
        <f>IF(' 3تسيير واقتصاد'!Q29="","",' 3تسيير واقتصاد'!Q29*2)</f>
        <v/>
      </c>
      <c r="H109" s="113" t="str">
        <f t="shared" si="7"/>
        <v/>
      </c>
      <c r="I109" s="77">
        <f>IF('2 علوم تجريبية 1'!$K$1="","",'2 علوم تجريبية 1'!$K$1)</f>
        <v>2</v>
      </c>
      <c r="J109" s="70" t="str">
        <f t="shared" si="8"/>
        <v/>
      </c>
      <c r="K109" s="188" t="str">
        <f t="shared" si="9"/>
        <v/>
      </c>
      <c r="L109" s="188"/>
      <c r="M109" s="63"/>
      <c r="N109" s="64"/>
    </row>
    <row r="110" spans="1:14" ht="21" thickBot="1" x14ac:dyDescent="0.3">
      <c r="A110" s="112">
        <f>IF(' 3تسيير واقتصاد'!A30="","",' 3تسيير واقتصاد'!A30)</f>
        <v>27</v>
      </c>
      <c r="B110" s="174" t="str">
        <f>IF(' 3تسيير واقتصاد'!B30:C30="","",' 3تسيير واقتصاد'!B30:C30)</f>
        <v/>
      </c>
      <c r="C110" s="175"/>
      <c r="D110" s="113" t="str">
        <f>IF(' 3تسيير واقتصاد'!N30="","",' 3تسيير واقتصاد'!N30)</f>
        <v/>
      </c>
      <c r="E110" s="113" t="str">
        <f>IF(' 3تسيير واقتصاد'!O30="","",' 3تسيير واقتصاد'!O30)</f>
        <v/>
      </c>
      <c r="F110" s="113" t="str">
        <f>IF(' 3تسيير واقتصاد'!P30="","",' 3تسيير واقتصاد'!P30)</f>
        <v/>
      </c>
      <c r="G110" s="113" t="str">
        <f>IF(' 3تسيير واقتصاد'!Q30="","",' 3تسيير واقتصاد'!Q30*2)</f>
        <v/>
      </c>
      <c r="H110" s="113" t="str">
        <f t="shared" si="7"/>
        <v/>
      </c>
      <c r="I110" s="77">
        <f>IF('2 علوم تجريبية 1'!$K$1="","",'2 علوم تجريبية 1'!$K$1)</f>
        <v>2</v>
      </c>
      <c r="J110" s="70" t="str">
        <f t="shared" si="8"/>
        <v/>
      </c>
      <c r="K110" s="188" t="str">
        <f t="shared" si="9"/>
        <v/>
      </c>
      <c r="L110" s="188"/>
      <c r="M110" s="63"/>
      <c r="N110" s="64"/>
    </row>
    <row r="111" spans="1:14" ht="21" thickBot="1" x14ac:dyDescent="0.3">
      <c r="A111" s="112">
        <f>IF(' 3تسيير واقتصاد'!A31="","",' 3تسيير واقتصاد'!A31)</f>
        <v>28</v>
      </c>
      <c r="B111" s="174" t="str">
        <f>IF(' 3تسيير واقتصاد'!B31:C31="","",' 3تسيير واقتصاد'!B31:C31)</f>
        <v/>
      </c>
      <c r="C111" s="175"/>
      <c r="D111" s="69" t="str">
        <f>IF(' 3تسيير واقتصاد'!N31="","",' 3تسيير واقتصاد'!N31)</f>
        <v/>
      </c>
      <c r="E111" s="69" t="str">
        <f>IF(' 3تسيير واقتصاد'!O31="","",' 3تسيير واقتصاد'!O31)</f>
        <v/>
      </c>
      <c r="F111" s="69" t="str">
        <f>IF(' 3تسيير واقتصاد'!P31="","",' 3تسيير واقتصاد'!P31)</f>
        <v/>
      </c>
      <c r="G111" s="69" t="str">
        <f>IF(' 3تسيير واقتصاد'!Q31="","",' 3تسيير واقتصاد'!Q31*2)</f>
        <v/>
      </c>
      <c r="H111" s="69" t="str">
        <f t="shared" si="7"/>
        <v/>
      </c>
      <c r="I111" s="77">
        <f>IF('2 علوم تجريبية 1'!$K$1="","",'2 علوم تجريبية 1'!$K$1)</f>
        <v>2</v>
      </c>
      <c r="J111" s="70" t="str">
        <f t="shared" si="8"/>
        <v/>
      </c>
      <c r="K111" s="188" t="str">
        <f t="shared" si="9"/>
        <v/>
      </c>
      <c r="L111" s="188"/>
      <c r="M111" s="63"/>
      <c r="N111" s="64"/>
    </row>
    <row r="112" spans="1:14" ht="21" thickBot="1" x14ac:dyDescent="0.3">
      <c r="A112" s="112">
        <f>IF(' 3تسيير واقتصاد'!A32="","",' 3تسيير واقتصاد'!A32)</f>
        <v>29</v>
      </c>
      <c r="B112" s="174" t="str">
        <f>IF(' 3تسيير واقتصاد'!B32:C32="","",' 3تسيير واقتصاد'!B32:C32)</f>
        <v/>
      </c>
      <c r="C112" s="175"/>
      <c r="D112" s="69" t="str">
        <f>IF(' 3تسيير واقتصاد'!N32="","",' 3تسيير واقتصاد'!N32)</f>
        <v/>
      </c>
      <c r="E112" s="69" t="str">
        <f>IF(' 3تسيير واقتصاد'!O32="","",' 3تسيير واقتصاد'!O32)</f>
        <v/>
      </c>
      <c r="F112" s="69" t="str">
        <f>IF(' 3تسيير واقتصاد'!P32="","",' 3تسيير واقتصاد'!P32)</f>
        <v/>
      </c>
      <c r="G112" s="69" t="str">
        <f>IF(' 3تسيير واقتصاد'!Q32="","",' 3تسيير واقتصاد'!Q32*2)</f>
        <v/>
      </c>
      <c r="H112" s="69" t="str">
        <f t="shared" si="7"/>
        <v/>
      </c>
      <c r="I112" s="77">
        <f>IF('2 علوم تجريبية 1'!$K$1="","",'2 علوم تجريبية 1'!$K$1)</f>
        <v>2</v>
      </c>
      <c r="J112" s="70" t="str">
        <f t="shared" si="8"/>
        <v/>
      </c>
      <c r="K112" s="188" t="str">
        <f t="shared" si="9"/>
        <v/>
      </c>
      <c r="L112" s="188"/>
      <c r="M112" s="63"/>
      <c r="N112" s="64"/>
    </row>
    <row r="113" spans="1:14" ht="21" thickBot="1" x14ac:dyDescent="0.3">
      <c r="A113" s="112">
        <f>IF(' 3تسيير واقتصاد'!A33="","",' 3تسيير واقتصاد'!A33)</f>
        <v>30</v>
      </c>
      <c r="B113" s="174" t="str">
        <f>IF(' 3تسيير واقتصاد'!B33:C33="","",' 3تسيير واقتصاد'!B33:C33)</f>
        <v/>
      </c>
      <c r="C113" s="175"/>
      <c r="D113" s="69" t="str">
        <f>IF('2 علوم تجريبية 1'!D112="","",'2 علوم تجريبية 1'!D112)</f>
        <v/>
      </c>
      <c r="E113" s="69" t="str">
        <f>IF('2 علوم تجريبية 1'!E112="","",'2 علوم تجريبية 1'!E112)</f>
        <v/>
      </c>
      <c r="F113" s="69" t="str">
        <f>IF('2 علوم تجريبية 1'!F112="","",'2 علوم تجريبية 1'!F112)</f>
        <v/>
      </c>
      <c r="G113" s="69" t="str">
        <f>IF('2 علوم تجريبية 1'!G112="","",'2 علوم تجريبية 1'!G112*2)</f>
        <v/>
      </c>
      <c r="H113" s="69" t="str">
        <f t="shared" si="7"/>
        <v/>
      </c>
      <c r="I113" s="77">
        <f>IF('2 علوم تجريبية 1'!$K$1="","",'2 علوم تجريبية 1'!$K$1)</f>
        <v>2</v>
      </c>
      <c r="J113" s="70" t="str">
        <f t="shared" si="8"/>
        <v/>
      </c>
      <c r="K113" s="188" t="str">
        <f t="shared" si="9"/>
        <v/>
      </c>
      <c r="L113" s="188"/>
      <c r="M113" s="63"/>
      <c r="N113" s="64"/>
    </row>
  </sheetData>
  <mergeCells count="225">
    <mergeCell ref="B113:C113"/>
    <mergeCell ref="K113:L113"/>
    <mergeCell ref="B110:C110"/>
    <mergeCell ref="K110:L110"/>
    <mergeCell ref="B111:C111"/>
    <mergeCell ref="K111:L111"/>
    <mergeCell ref="B112:C112"/>
    <mergeCell ref="K112:L112"/>
    <mergeCell ref="B107:C107"/>
    <mergeCell ref="K107:L107"/>
    <mergeCell ref="B108:C108"/>
    <mergeCell ref="K108:L108"/>
    <mergeCell ref="B109:C109"/>
    <mergeCell ref="K109:L109"/>
    <mergeCell ref="B104:C104"/>
    <mergeCell ref="K104:L104"/>
    <mergeCell ref="B105:C105"/>
    <mergeCell ref="K105:L105"/>
    <mergeCell ref="B106:C106"/>
    <mergeCell ref="K106:L106"/>
    <mergeCell ref="B101:C101"/>
    <mergeCell ref="K101:L101"/>
    <mergeCell ref="B102:C102"/>
    <mergeCell ref="K102:L102"/>
    <mergeCell ref="B103:C103"/>
    <mergeCell ref="K103:L103"/>
    <mergeCell ref="B98:C98"/>
    <mergeCell ref="K98:L98"/>
    <mergeCell ref="B99:C99"/>
    <mergeCell ref="K99:L99"/>
    <mergeCell ref="B100:C100"/>
    <mergeCell ref="K100:L100"/>
    <mergeCell ref="B95:C95"/>
    <mergeCell ref="K95:L95"/>
    <mergeCell ref="B96:C96"/>
    <mergeCell ref="K96:L96"/>
    <mergeCell ref="B97:C97"/>
    <mergeCell ref="K97:L97"/>
    <mergeCell ref="B92:C92"/>
    <mergeCell ref="K92:L92"/>
    <mergeCell ref="B93:C93"/>
    <mergeCell ref="K93:L93"/>
    <mergeCell ref="B94:C94"/>
    <mergeCell ref="K94:L94"/>
    <mergeCell ref="B89:C89"/>
    <mergeCell ref="K89:L89"/>
    <mergeCell ref="B90:C90"/>
    <mergeCell ref="K90:L90"/>
    <mergeCell ref="B91:C91"/>
    <mergeCell ref="K91:L91"/>
    <mergeCell ref="B86:C86"/>
    <mergeCell ref="K86:L86"/>
    <mergeCell ref="B87:C87"/>
    <mergeCell ref="K87:L87"/>
    <mergeCell ref="B88:C88"/>
    <mergeCell ref="K88:L88"/>
    <mergeCell ref="B83:C83"/>
    <mergeCell ref="K83:L83"/>
    <mergeCell ref="B84:C84"/>
    <mergeCell ref="K84:L84"/>
    <mergeCell ref="B85:C85"/>
    <mergeCell ref="K85:L85"/>
    <mergeCell ref="A81:B81"/>
    <mergeCell ref="C81:E81"/>
    <mergeCell ref="F81:G81"/>
    <mergeCell ref="H81:J81"/>
    <mergeCell ref="A82:B82"/>
    <mergeCell ref="C82:E82"/>
    <mergeCell ref="F82:G82"/>
    <mergeCell ref="H82:J82"/>
    <mergeCell ref="B74:C74"/>
    <mergeCell ref="K74:L74"/>
    <mergeCell ref="A80:B80"/>
    <mergeCell ref="C80:E80"/>
    <mergeCell ref="F80:I80"/>
    <mergeCell ref="J80:K80"/>
    <mergeCell ref="L80:N80"/>
    <mergeCell ref="B71:C71"/>
    <mergeCell ref="K71:L71"/>
    <mergeCell ref="B72:C72"/>
    <mergeCell ref="K72:L72"/>
    <mergeCell ref="B73:C73"/>
    <mergeCell ref="K73:L73"/>
    <mergeCell ref="B68:C68"/>
    <mergeCell ref="K68:L68"/>
    <mergeCell ref="B69:C69"/>
    <mergeCell ref="K69:L69"/>
    <mergeCell ref="B70:C70"/>
    <mergeCell ref="K70:L70"/>
    <mergeCell ref="B65:C65"/>
    <mergeCell ref="K65:L65"/>
    <mergeCell ref="B66:C66"/>
    <mergeCell ref="K66:L66"/>
    <mergeCell ref="B67:C67"/>
    <mergeCell ref="K67:L67"/>
    <mergeCell ref="B62:C62"/>
    <mergeCell ref="K62:L62"/>
    <mergeCell ref="B63:C63"/>
    <mergeCell ref="K63:L63"/>
    <mergeCell ref="B64:C64"/>
    <mergeCell ref="K64:L64"/>
    <mergeCell ref="B59:C59"/>
    <mergeCell ref="K59:L59"/>
    <mergeCell ref="B60:C60"/>
    <mergeCell ref="K60:L60"/>
    <mergeCell ref="B61:C61"/>
    <mergeCell ref="K61:L61"/>
    <mergeCell ref="B56:C56"/>
    <mergeCell ref="K56:L56"/>
    <mergeCell ref="B57:C57"/>
    <mergeCell ref="K57:L57"/>
    <mergeCell ref="B58:C58"/>
    <mergeCell ref="K58:L58"/>
    <mergeCell ref="B53:C53"/>
    <mergeCell ref="K53:L53"/>
    <mergeCell ref="B54:C54"/>
    <mergeCell ref="K54:L54"/>
    <mergeCell ref="B55:C55"/>
    <mergeCell ref="K55:L55"/>
    <mergeCell ref="B50:C50"/>
    <mergeCell ref="K50:L50"/>
    <mergeCell ref="B51:C51"/>
    <mergeCell ref="K51:L51"/>
    <mergeCell ref="B52:C52"/>
    <mergeCell ref="K52:L52"/>
    <mergeCell ref="B47:C47"/>
    <mergeCell ref="K47:L47"/>
    <mergeCell ref="B48:C48"/>
    <mergeCell ref="K48:L48"/>
    <mergeCell ref="B49:C49"/>
    <mergeCell ref="K49:L49"/>
    <mergeCell ref="B44:C44"/>
    <mergeCell ref="K44:L44"/>
    <mergeCell ref="B45:C45"/>
    <mergeCell ref="K45:L45"/>
    <mergeCell ref="B46:C46"/>
    <mergeCell ref="K46:L46"/>
    <mergeCell ref="A42:B42"/>
    <mergeCell ref="C42:E42"/>
    <mergeCell ref="F42:G42"/>
    <mergeCell ref="H42:J42"/>
    <mergeCell ref="A43:B43"/>
    <mergeCell ref="C43:E43"/>
    <mergeCell ref="F43:G43"/>
    <mergeCell ref="H43:J43"/>
    <mergeCell ref="A41:B41"/>
    <mergeCell ref="C41:E41"/>
    <mergeCell ref="F41:I41"/>
    <mergeCell ref="J41:K41"/>
    <mergeCell ref="L41:N41"/>
    <mergeCell ref="K4:L4"/>
    <mergeCell ref="A1:B1"/>
    <mergeCell ref="C1:E1"/>
    <mergeCell ref="F1:I1"/>
    <mergeCell ref="J1:K1"/>
    <mergeCell ref="L1:N1"/>
    <mergeCell ref="A2:B2"/>
    <mergeCell ref="C2:E2"/>
    <mergeCell ref="F2:G2"/>
    <mergeCell ref="H2:J2"/>
    <mergeCell ref="A3:B3"/>
    <mergeCell ref="C3:E3"/>
    <mergeCell ref="F3:G3"/>
    <mergeCell ref="H3:J3"/>
    <mergeCell ref="B4:C4"/>
    <mergeCell ref="B5:C5"/>
    <mergeCell ref="K5:L5"/>
    <mergeCell ref="B6:C6"/>
    <mergeCell ref="K6:L6"/>
    <mergeCell ref="B7:C7"/>
    <mergeCell ref="K7:L7"/>
    <mergeCell ref="B8:C8"/>
    <mergeCell ref="K8:L8"/>
    <mergeCell ref="B9:C9"/>
    <mergeCell ref="K9:L9"/>
    <mergeCell ref="B10:C10"/>
    <mergeCell ref="K10:L10"/>
    <mergeCell ref="B11:C11"/>
    <mergeCell ref="K11:L11"/>
    <mergeCell ref="B12:C12"/>
    <mergeCell ref="K12:L12"/>
    <mergeCell ref="B13:C13"/>
    <mergeCell ref="K13:L13"/>
    <mergeCell ref="B14:C14"/>
    <mergeCell ref="K14:L14"/>
    <mergeCell ref="B15:C15"/>
    <mergeCell ref="K15:L15"/>
    <mergeCell ref="B16:C16"/>
    <mergeCell ref="K16:L16"/>
    <mergeCell ref="B17:C17"/>
    <mergeCell ref="K17:L17"/>
    <mergeCell ref="B18:C18"/>
    <mergeCell ref="K18:L18"/>
    <mergeCell ref="B19:C19"/>
    <mergeCell ref="K19:L19"/>
    <mergeCell ref="B20:C20"/>
    <mergeCell ref="K20:L20"/>
    <mergeCell ref="B21:C21"/>
    <mergeCell ref="K21:L21"/>
    <mergeCell ref="B22:C22"/>
    <mergeCell ref="K22:L22"/>
    <mergeCell ref="B23:C23"/>
    <mergeCell ref="K23:L23"/>
    <mergeCell ref="B24:C24"/>
    <mergeCell ref="K24:L24"/>
    <mergeCell ref="B25:C25"/>
    <mergeCell ref="K25:L25"/>
    <mergeCell ref="B26:C26"/>
    <mergeCell ref="K26:L26"/>
    <mergeCell ref="B32:C32"/>
    <mergeCell ref="K32:L32"/>
    <mergeCell ref="B33:C33"/>
    <mergeCell ref="K33:L33"/>
    <mergeCell ref="B34:C34"/>
    <mergeCell ref="K34:L34"/>
    <mergeCell ref="B27:C27"/>
    <mergeCell ref="K27:L27"/>
    <mergeCell ref="B28:C28"/>
    <mergeCell ref="K28:L28"/>
    <mergeCell ref="B29:C29"/>
    <mergeCell ref="K29:L29"/>
    <mergeCell ref="B30:C30"/>
    <mergeCell ref="K30:L30"/>
    <mergeCell ref="B31:C31"/>
    <mergeCell ref="K31:L31"/>
  </mergeCells>
  <conditionalFormatting sqref="F2">
    <cfRule type="containsErrors" dxfId="11" priority="6" stopIfTrue="1">
      <formula>ISERROR(F2)</formula>
    </cfRule>
  </conditionalFormatting>
  <conditionalFormatting sqref="F3">
    <cfRule type="containsErrors" dxfId="10" priority="5" stopIfTrue="1">
      <formula>ISERROR(F3)</formula>
    </cfRule>
  </conditionalFormatting>
  <conditionalFormatting sqref="F42">
    <cfRule type="containsErrors" dxfId="9" priority="4" stopIfTrue="1">
      <formula>ISERROR(F42)</formula>
    </cfRule>
  </conditionalFormatting>
  <conditionalFormatting sqref="F43">
    <cfRule type="containsErrors" dxfId="8" priority="3" stopIfTrue="1">
      <formula>ISERROR(F43)</formula>
    </cfRule>
  </conditionalFormatting>
  <conditionalFormatting sqref="F81">
    <cfRule type="containsErrors" dxfId="7" priority="2" stopIfTrue="1">
      <formula>ISERROR(F81)</formula>
    </cfRule>
  </conditionalFormatting>
  <conditionalFormatting sqref="F82">
    <cfRule type="containsErrors" dxfId="6" priority="1" stopIfTrue="1">
      <formula>ISERROR(F82)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P111"/>
  <sheetViews>
    <sheetView rightToLeft="1" workbookViewId="0">
      <selection activeCell="B9" sqref="B9:C9"/>
    </sheetView>
  </sheetViews>
  <sheetFormatPr defaultColWidth="11" defaultRowHeight="18.75" x14ac:dyDescent="0.25"/>
  <cols>
    <col min="1" max="1" width="4.75" style="60" customWidth="1"/>
    <col min="2" max="2" width="7.25" style="60" customWidth="1"/>
    <col min="3" max="3" width="16.875" style="60" customWidth="1"/>
    <col min="4" max="4" width="9.25" style="80" customWidth="1"/>
    <col min="5" max="5" width="9.375" style="80" customWidth="1"/>
    <col min="6" max="6" width="9.75" style="80" customWidth="1"/>
    <col min="7" max="7" width="9.5" style="80" customWidth="1"/>
    <col min="8" max="8" width="10.625" style="80" customWidth="1"/>
    <col min="9" max="9" width="8.5" style="80" customWidth="1"/>
    <col min="10" max="10" width="8.875" style="80" customWidth="1"/>
    <col min="11" max="11" width="10.5" style="60" customWidth="1"/>
    <col min="12" max="12" width="9.375" style="60" customWidth="1"/>
    <col min="13" max="13" width="11" style="60" hidden="1" customWidth="1"/>
    <col min="14" max="14" width="8.5" style="80" customWidth="1"/>
    <col min="15" max="15" width="8.75" style="60" customWidth="1"/>
    <col min="16" max="16" width="7.75" style="60" customWidth="1"/>
    <col min="17" max="16384" width="11" style="60"/>
  </cols>
  <sheetData>
    <row r="1" spans="1:16" ht="30.75" thickBot="1" x14ac:dyDescent="0.3">
      <c r="A1" s="181" t="s">
        <v>0</v>
      </c>
      <c r="B1" s="181"/>
      <c r="C1" s="183" t="s">
        <v>27</v>
      </c>
      <c r="D1" s="183"/>
      <c r="E1" s="184"/>
      <c r="F1" s="178" t="s">
        <v>4</v>
      </c>
      <c r="G1" s="179"/>
      <c r="H1" s="179"/>
      <c r="I1" s="180"/>
      <c r="J1" s="190" t="s">
        <v>9</v>
      </c>
      <c r="K1" s="191"/>
      <c r="L1" s="189" t="s">
        <v>20</v>
      </c>
      <c r="M1" s="189"/>
      <c r="N1" s="189"/>
      <c r="O1" s="59"/>
      <c r="P1" s="59"/>
    </row>
    <row r="2" spans="1:16" ht="23.25" thickBot="1" x14ac:dyDescent="0.3">
      <c r="A2" s="181" t="s">
        <v>6</v>
      </c>
      <c r="B2" s="181"/>
      <c r="C2" s="185" t="s">
        <v>30</v>
      </c>
      <c r="D2" s="185"/>
      <c r="E2" s="185"/>
      <c r="F2" s="176" t="s">
        <v>5</v>
      </c>
      <c r="G2" s="176"/>
      <c r="H2" s="186" t="str">
        <f>IFERROR(INDEX($B$5:$H$34,MATCH(L2,$H$5:$H$34,0),1),"")</f>
        <v>بكيرات وليد</v>
      </c>
      <c r="I2" s="186"/>
      <c r="J2" s="187"/>
      <c r="K2" s="1" t="s">
        <v>10</v>
      </c>
      <c r="L2" s="67">
        <f>IFERROR(MAX(H5:H40),"")</f>
        <v>5.6</v>
      </c>
      <c r="M2" s="2"/>
      <c r="N2" s="3" t="s">
        <v>18</v>
      </c>
      <c r="O2" s="59"/>
      <c r="P2" s="59"/>
    </row>
    <row r="3" spans="1:16" ht="23.25" thickBot="1" x14ac:dyDescent="0.3">
      <c r="A3" s="181" t="s">
        <v>1</v>
      </c>
      <c r="B3" s="181"/>
      <c r="C3" s="185" t="s">
        <v>7</v>
      </c>
      <c r="D3" s="185"/>
      <c r="E3" s="185"/>
      <c r="F3" s="177" t="s">
        <v>8</v>
      </c>
      <c r="G3" s="177"/>
      <c r="H3" s="187" t="str">
        <f>IFERROR(INDEX($B$5:$H$34,MATCH(L3,$H$5:$H$34,0),1),"")</f>
        <v>بكيرات وليد</v>
      </c>
      <c r="I3" s="187"/>
      <c r="J3" s="187"/>
      <c r="K3" s="1" t="s">
        <v>10</v>
      </c>
      <c r="L3" s="67">
        <f>IFERROR(MIN(H5:H40),"")</f>
        <v>5.6</v>
      </c>
      <c r="M3" s="2"/>
      <c r="N3" s="68" t="s">
        <v>26</v>
      </c>
      <c r="O3" s="59"/>
      <c r="P3" s="59"/>
    </row>
    <row r="4" spans="1:16" ht="21" thickBot="1" x14ac:dyDescent="0.3">
      <c r="A4" s="72" t="s">
        <v>2</v>
      </c>
      <c r="B4" s="182" t="s">
        <v>3</v>
      </c>
      <c r="C4" s="182"/>
      <c r="D4" s="111" t="s">
        <v>11</v>
      </c>
      <c r="E4" s="111" t="s">
        <v>12</v>
      </c>
      <c r="F4" s="111" t="s">
        <v>13</v>
      </c>
      <c r="G4" s="111" t="s">
        <v>29</v>
      </c>
      <c r="H4" s="111" t="s">
        <v>14</v>
      </c>
      <c r="I4" s="74" t="s">
        <v>15</v>
      </c>
      <c r="J4" s="111" t="s">
        <v>16</v>
      </c>
      <c r="K4" s="192" t="s">
        <v>17</v>
      </c>
      <c r="L4" s="192"/>
      <c r="M4" s="4"/>
      <c r="N4" s="110" t="s">
        <v>19</v>
      </c>
      <c r="O4" s="59"/>
      <c r="P4" s="59"/>
    </row>
    <row r="5" spans="1:16" ht="21" thickBot="1" x14ac:dyDescent="0.3">
      <c r="A5" s="71">
        <f>IF('2 علوم تجريبية 1'!A4="","",'2 علوم تجريبية 1'!A4)</f>
        <v>1</v>
      </c>
      <c r="B5" s="174" t="str">
        <f>IF('3آداب وفلسفة'!B4:C4="","",'3آداب وفلسفة'!B4:C4)</f>
        <v>بكيرات وليد</v>
      </c>
      <c r="C5" s="175"/>
      <c r="D5" s="113">
        <f>IF('3آداب وفلسفة'!D4="","",'3آداب وفلسفة'!D4)</f>
        <v>7</v>
      </c>
      <c r="E5" s="113">
        <f>IF('3آداب وفلسفة'!E4="","",'3آداب وفلسفة'!E4)</f>
        <v>5</v>
      </c>
      <c r="F5" s="113">
        <f>IF(D5="","",SUM('3آداب وفلسفة'!F4:G4)/2)</f>
        <v>8</v>
      </c>
      <c r="G5" s="113">
        <f>IF('3آداب وفلسفة'!H4="","",'3آداب وفلسفة'!H4*2)</f>
        <v>8</v>
      </c>
      <c r="H5" s="113">
        <f>IF(D5="","",SUM(D5:G5)/5)</f>
        <v>5.6</v>
      </c>
      <c r="I5" s="77">
        <f>IF('2 علوم تجريبية 1'!$K$1="","",'2 علوم تجريبية 1'!$K$1)</f>
        <v>2</v>
      </c>
      <c r="J5" s="81">
        <f>IFERROR(I5*H5,"")</f>
        <v>11.2</v>
      </c>
      <c r="K5" s="188" t="str">
        <f>IF(H5="","",IF(H5&lt;7,"نتائج ضعيفة جدا",IF(AND(H5&gt;=7,H5&lt;10),"نتائج غيرمقبولة",IF(AND(H5&gt;=10,H5&lt;11),"نتائج متوسطة",IF(AND(H5&gt;=11,H5&lt;13),"نتائج حسنة",IF(AND(H5&gt;=13,H5&lt;15),"نتائج جيدة جدا",IF(AND(H5&gt;=15,H5&lt;20),"نتائج ممتازة","")))))))</f>
        <v>نتائج ضعيفة جدا</v>
      </c>
      <c r="L5" s="188"/>
      <c r="M5" s="61"/>
      <c r="N5" s="62"/>
      <c r="O5" s="59"/>
      <c r="P5" s="59"/>
    </row>
    <row r="6" spans="1:16" ht="21" thickBot="1" x14ac:dyDescent="0.3">
      <c r="A6" s="71">
        <f>IF('2 علوم تجريبية 1'!A5="","",'2 علوم تجريبية 1'!A5)</f>
        <v>2</v>
      </c>
      <c r="B6" s="174" t="str">
        <f>IF('3آداب وفلسفة'!B5:C5="","",'3آداب وفلسفة'!B5:C5)</f>
        <v>بلبحري اكرام</v>
      </c>
      <c r="C6" s="175"/>
      <c r="D6" s="113" t="str">
        <f>IF('3آداب وفلسفة'!D5="","",'3آداب وفلسفة'!D5)</f>
        <v/>
      </c>
      <c r="E6" s="113" t="str">
        <f>IF('3آداب وفلسفة'!E5="","",'3آداب وفلسفة'!E5)</f>
        <v/>
      </c>
      <c r="F6" s="113" t="str">
        <f>IF(D6="","",SUM('3آداب وفلسفة'!F5:G5)/2)</f>
        <v/>
      </c>
      <c r="G6" s="113" t="str">
        <f>IF('3آداب وفلسفة'!H5="","",'3آداب وفلسفة'!H5*2)</f>
        <v/>
      </c>
      <c r="H6" s="113" t="str">
        <f t="shared" ref="H6:H34" si="0">IF(D6="","",SUM(D6:G6)/5)</f>
        <v/>
      </c>
      <c r="I6" s="77">
        <f>IF('2 علوم تجريبية 1'!$K$1="","",'2 علوم تجريبية 1'!$K$1)</f>
        <v>2</v>
      </c>
      <c r="J6" s="81" t="str">
        <f t="shared" ref="J6:J40" si="1">IFERROR(I6*H6,"")</f>
        <v/>
      </c>
      <c r="K6" s="188" t="str">
        <f t="shared" ref="K6:K40" si="2">IF(H6="","",IF(H6&lt;7,"نتائج ضعيفة جدا",IF(AND(H6&gt;=7,H6&lt;10),"نتائج غيرمقبولة",IF(AND(H6&gt;=10,H6&lt;11),"نتائج متوسطة",IF(AND(H6&gt;=11,H6&lt;13),"نتائج حسنة",IF(AND(H6&gt;=13,H6&lt;15),"نتائج جيدة جدا",IF(AND(H6&gt;=15,H6&lt;20),"نتائج ممتازة","")))))))</f>
        <v/>
      </c>
      <c r="L6" s="188"/>
      <c r="M6" s="63"/>
      <c r="N6" s="64"/>
      <c r="O6" s="59"/>
      <c r="P6" s="59"/>
    </row>
    <row r="7" spans="1:16" ht="21" thickBot="1" x14ac:dyDescent="0.3">
      <c r="A7" s="71">
        <f>IF('2 علوم تجريبية 1'!A6="","",'2 علوم تجريبية 1'!A6)</f>
        <v>3</v>
      </c>
      <c r="B7" s="174" t="str">
        <f>IF('3آداب وفلسفة'!B6:C6="","",'3آداب وفلسفة'!B6:C6)</f>
        <v>بن احمد روميسة</v>
      </c>
      <c r="C7" s="175"/>
      <c r="D7" s="113" t="str">
        <f>IF('3آداب وفلسفة'!D6="","",'3آداب وفلسفة'!D6)</f>
        <v/>
      </c>
      <c r="E7" s="113" t="str">
        <f>IF('3آداب وفلسفة'!E6="","",'3آداب وفلسفة'!E6)</f>
        <v/>
      </c>
      <c r="F7" s="113" t="str">
        <f>IF(D7="","",SUM('3آداب وفلسفة'!F6:G6)/2)</f>
        <v/>
      </c>
      <c r="G7" s="113" t="str">
        <f>IF('3آداب وفلسفة'!H6="","",'3آداب وفلسفة'!H6*2)</f>
        <v/>
      </c>
      <c r="H7" s="113" t="str">
        <f t="shared" si="0"/>
        <v/>
      </c>
      <c r="I7" s="77">
        <f>IF('2 علوم تجريبية 1'!$K$1="","",'2 علوم تجريبية 1'!$K$1)</f>
        <v>2</v>
      </c>
      <c r="J7" s="81" t="str">
        <f t="shared" si="1"/>
        <v/>
      </c>
      <c r="K7" s="188" t="str">
        <f t="shared" si="2"/>
        <v/>
      </c>
      <c r="L7" s="188"/>
      <c r="M7" s="63"/>
      <c r="N7" s="64"/>
      <c r="O7" s="59"/>
      <c r="P7" s="59"/>
    </row>
    <row r="8" spans="1:16" ht="21" thickBot="1" x14ac:dyDescent="0.3">
      <c r="A8" s="71">
        <f>IF('2 علوم تجريبية 1'!A7="","",'2 علوم تجريبية 1'!A7)</f>
        <v>4</v>
      </c>
      <c r="B8" s="174" t="str">
        <f>IF('3آداب وفلسفة'!B7:C7="","",'3آداب وفلسفة'!B7:C7)</f>
        <v>بن ديدة اسلام</v>
      </c>
      <c r="C8" s="175"/>
      <c r="D8" s="113" t="str">
        <f>IF('3آداب وفلسفة'!D7="","",'3آداب وفلسفة'!D7)</f>
        <v/>
      </c>
      <c r="E8" s="113" t="str">
        <f>IF('3آداب وفلسفة'!E7="","",'3آداب وفلسفة'!E7)</f>
        <v/>
      </c>
      <c r="F8" s="113" t="str">
        <f>IF(D8="","",SUM('3آداب وفلسفة'!F7:G7)/2)</f>
        <v/>
      </c>
      <c r="G8" s="113" t="str">
        <f>IF('3آداب وفلسفة'!H7="","",'3آداب وفلسفة'!H7*2)</f>
        <v/>
      </c>
      <c r="H8" s="113" t="str">
        <f t="shared" si="0"/>
        <v/>
      </c>
      <c r="I8" s="77">
        <f>IF('2 علوم تجريبية 1'!$K$1="","",'2 علوم تجريبية 1'!$K$1)</f>
        <v>2</v>
      </c>
      <c r="J8" s="81" t="str">
        <f t="shared" si="1"/>
        <v/>
      </c>
      <c r="K8" s="188" t="str">
        <f t="shared" si="2"/>
        <v/>
      </c>
      <c r="L8" s="188"/>
      <c r="M8" s="63"/>
      <c r="N8" s="64"/>
      <c r="O8" s="59"/>
      <c r="P8" s="59"/>
    </row>
    <row r="9" spans="1:16" ht="21" thickBot="1" x14ac:dyDescent="0.3">
      <c r="A9" s="71">
        <f>IF('2 علوم تجريبية 1'!A8="","",'2 علوم تجريبية 1'!A8)</f>
        <v>5</v>
      </c>
      <c r="B9" s="174" t="str">
        <f>IF('3آداب وفلسفة'!B8:C8="","",'3آداب وفلسفة'!B8:C8)</f>
        <v>بن شكشك إلهام</v>
      </c>
      <c r="C9" s="175"/>
      <c r="D9" s="113" t="str">
        <f>IF('3آداب وفلسفة'!D8="","",'3آداب وفلسفة'!D8)</f>
        <v/>
      </c>
      <c r="E9" s="113" t="str">
        <f>IF('3آداب وفلسفة'!E8="","",'3آداب وفلسفة'!E8)</f>
        <v/>
      </c>
      <c r="F9" s="113" t="str">
        <f>IF(D9="","",SUM('3آداب وفلسفة'!F8:G8)/2)</f>
        <v/>
      </c>
      <c r="G9" s="113" t="str">
        <f>IF('3آداب وفلسفة'!H8="","",'3آداب وفلسفة'!H8*2)</f>
        <v/>
      </c>
      <c r="H9" s="113" t="str">
        <f t="shared" si="0"/>
        <v/>
      </c>
      <c r="I9" s="77">
        <f>IF('2 علوم تجريبية 1'!$K$1="","",'2 علوم تجريبية 1'!$K$1)</f>
        <v>2</v>
      </c>
      <c r="J9" s="81" t="str">
        <f t="shared" si="1"/>
        <v/>
      </c>
      <c r="K9" s="188" t="str">
        <f t="shared" si="2"/>
        <v/>
      </c>
      <c r="L9" s="188"/>
      <c r="M9" s="63"/>
      <c r="N9" s="64"/>
      <c r="O9" s="59"/>
      <c r="P9" s="59"/>
    </row>
    <row r="10" spans="1:16" ht="21" thickBot="1" x14ac:dyDescent="0.3">
      <c r="A10" s="71">
        <f>IF('2 علوم تجريبية 1'!A9="","",'2 علوم تجريبية 1'!A9)</f>
        <v>6</v>
      </c>
      <c r="B10" s="174" t="str">
        <f>IF('3آداب وفلسفة'!B9:C9="","",'3آداب وفلسفة'!B9:C9)</f>
        <v>بن شهرة زوبيدة</v>
      </c>
      <c r="C10" s="175"/>
      <c r="D10" s="113" t="str">
        <f>IF('3آداب وفلسفة'!D9="","",'3آداب وفلسفة'!D9)</f>
        <v/>
      </c>
      <c r="E10" s="113" t="str">
        <f>IF('3آداب وفلسفة'!E9="","",'3آداب وفلسفة'!E9)</f>
        <v/>
      </c>
      <c r="F10" s="113" t="str">
        <f>IF(D10="","",SUM('3آداب وفلسفة'!F9:G9)/2)</f>
        <v/>
      </c>
      <c r="G10" s="113" t="str">
        <f>IF('3آداب وفلسفة'!H9="","",'3آداب وفلسفة'!H9*2)</f>
        <v/>
      </c>
      <c r="H10" s="113" t="str">
        <f t="shared" si="0"/>
        <v/>
      </c>
      <c r="I10" s="77">
        <f>IF('2 علوم تجريبية 1'!$K$1="","",'2 علوم تجريبية 1'!$K$1)</f>
        <v>2</v>
      </c>
      <c r="J10" s="81" t="str">
        <f t="shared" si="1"/>
        <v/>
      </c>
      <c r="K10" s="188" t="str">
        <f t="shared" si="2"/>
        <v/>
      </c>
      <c r="L10" s="188"/>
      <c r="M10" s="63"/>
      <c r="N10" s="64"/>
      <c r="O10" s="59"/>
      <c r="P10" s="59"/>
    </row>
    <row r="11" spans="1:16" ht="21" thickBot="1" x14ac:dyDescent="0.3">
      <c r="A11" s="71">
        <f>IF('2 علوم تجريبية 1'!A10="","",'2 علوم تجريبية 1'!A10)</f>
        <v>7</v>
      </c>
      <c r="B11" s="174" t="str">
        <f>IF('3آداب وفلسفة'!B10:C10="","",'3آداب وفلسفة'!B10:C10)</f>
        <v>بن عامر أمال</v>
      </c>
      <c r="C11" s="175"/>
      <c r="D11" s="113" t="str">
        <f>IF('3آداب وفلسفة'!D10="","",'3آداب وفلسفة'!D10)</f>
        <v/>
      </c>
      <c r="E11" s="113" t="str">
        <f>IF('3آداب وفلسفة'!E10="","",'3آداب وفلسفة'!E10)</f>
        <v/>
      </c>
      <c r="F11" s="113" t="str">
        <f>IF(D11="","",SUM('3آداب وفلسفة'!F10:G10)/2)</f>
        <v/>
      </c>
      <c r="G11" s="113" t="str">
        <f>IF('3آداب وفلسفة'!H10="","",'3آداب وفلسفة'!H10*2)</f>
        <v/>
      </c>
      <c r="H11" s="113" t="str">
        <f t="shared" si="0"/>
        <v/>
      </c>
      <c r="I11" s="77">
        <f>IF('2 علوم تجريبية 1'!$K$1="","",'2 علوم تجريبية 1'!$K$1)</f>
        <v>2</v>
      </c>
      <c r="J11" s="81" t="str">
        <f t="shared" si="1"/>
        <v/>
      </c>
      <c r="K11" s="188" t="str">
        <f t="shared" si="2"/>
        <v/>
      </c>
      <c r="L11" s="188"/>
      <c r="M11" s="63"/>
      <c r="N11" s="64"/>
      <c r="O11" s="59"/>
      <c r="P11" s="59"/>
    </row>
    <row r="12" spans="1:16" ht="21" thickBot="1" x14ac:dyDescent="0.3">
      <c r="A12" s="71">
        <f>IF('2 علوم تجريبية 1'!A11="","",'2 علوم تجريبية 1'!A11)</f>
        <v>8</v>
      </c>
      <c r="B12" s="174" t="str">
        <f>IF('3آداب وفلسفة'!B11:C11="","",'3آداب وفلسفة'!B11:C11)</f>
        <v>بن على محمد شرف الدين</v>
      </c>
      <c r="C12" s="175"/>
      <c r="D12" s="113" t="str">
        <f>IF('3آداب وفلسفة'!D11="","",'3آداب وفلسفة'!D11)</f>
        <v/>
      </c>
      <c r="E12" s="113" t="str">
        <f>IF('3آداب وفلسفة'!E11="","",'3آداب وفلسفة'!E11)</f>
        <v/>
      </c>
      <c r="F12" s="113" t="str">
        <f>IF(D12="","",SUM('3آداب وفلسفة'!F11:G11)/2)</f>
        <v/>
      </c>
      <c r="G12" s="113" t="str">
        <f>IF('3آداب وفلسفة'!H11="","",'3آداب وفلسفة'!H11*2)</f>
        <v/>
      </c>
      <c r="H12" s="113" t="str">
        <f t="shared" si="0"/>
        <v/>
      </c>
      <c r="I12" s="77">
        <f>IF('2 علوم تجريبية 1'!$K$1="","",'2 علوم تجريبية 1'!$K$1)</f>
        <v>2</v>
      </c>
      <c r="J12" s="81" t="str">
        <f t="shared" si="1"/>
        <v/>
      </c>
      <c r="K12" s="188" t="str">
        <f t="shared" si="2"/>
        <v/>
      </c>
      <c r="L12" s="188"/>
      <c r="M12" s="63"/>
      <c r="N12" s="64"/>
      <c r="O12" s="59"/>
      <c r="P12" s="59"/>
    </row>
    <row r="13" spans="1:16" ht="21" thickBot="1" x14ac:dyDescent="0.3">
      <c r="A13" s="71">
        <f>IF('2 علوم تجريبية 1'!A12="","",'2 علوم تجريبية 1'!A12)</f>
        <v>9</v>
      </c>
      <c r="B13" s="174" t="str">
        <f>IF('3آداب وفلسفة'!B12:C12="","",'3آداب وفلسفة'!B12:C12)</f>
        <v>بن علي محمد</v>
      </c>
      <c r="C13" s="175"/>
      <c r="D13" s="113" t="str">
        <f>IF('3آداب وفلسفة'!D12="","",'3آداب وفلسفة'!D12)</f>
        <v/>
      </c>
      <c r="E13" s="113" t="str">
        <f>IF('3آداب وفلسفة'!E12="","",'3آداب وفلسفة'!E12)</f>
        <v/>
      </c>
      <c r="F13" s="113" t="str">
        <f>IF(D13="","",SUM('3آداب وفلسفة'!F12:G12)/2)</f>
        <v/>
      </c>
      <c r="G13" s="113" t="str">
        <f>IF('3آداب وفلسفة'!H12="","",'3آداب وفلسفة'!H12*2)</f>
        <v/>
      </c>
      <c r="H13" s="113" t="str">
        <f t="shared" si="0"/>
        <v/>
      </c>
      <c r="I13" s="77">
        <f>IF('2 علوم تجريبية 1'!$K$1="","",'2 علوم تجريبية 1'!$K$1)</f>
        <v>2</v>
      </c>
      <c r="J13" s="81" t="str">
        <f t="shared" si="1"/>
        <v/>
      </c>
      <c r="K13" s="188" t="str">
        <f t="shared" si="2"/>
        <v/>
      </c>
      <c r="L13" s="188"/>
      <c r="M13" s="63"/>
      <c r="N13" s="64"/>
      <c r="O13" s="59"/>
      <c r="P13" s="59"/>
    </row>
    <row r="14" spans="1:16" ht="21" thickBot="1" x14ac:dyDescent="0.3">
      <c r="A14" s="71">
        <f>IF('2 علوم تجريبية 1'!A13="","",'2 علوم تجريبية 1'!A13)</f>
        <v>10</v>
      </c>
      <c r="B14" s="174" t="str">
        <f>IF('3آداب وفلسفة'!B13:C13="","",'3آداب وفلسفة'!B13:C13)</f>
        <v>بن مجدوب عبد القادر ص</v>
      </c>
      <c r="C14" s="175"/>
      <c r="D14" s="113" t="str">
        <f>IF('3آداب وفلسفة'!D13="","",'3آداب وفلسفة'!D13)</f>
        <v/>
      </c>
      <c r="E14" s="113" t="str">
        <f>IF('3آداب وفلسفة'!E13="","",'3آداب وفلسفة'!E13)</f>
        <v/>
      </c>
      <c r="F14" s="113" t="str">
        <f>IF(D14="","",SUM('3آداب وفلسفة'!F13:G13)/2)</f>
        <v/>
      </c>
      <c r="G14" s="113" t="str">
        <f>IF('3آداب وفلسفة'!H13="","",'3آداب وفلسفة'!H13*2)</f>
        <v/>
      </c>
      <c r="H14" s="113" t="str">
        <f t="shared" si="0"/>
        <v/>
      </c>
      <c r="I14" s="77">
        <f>IF('2 علوم تجريبية 1'!$K$1="","",'2 علوم تجريبية 1'!$K$1)</f>
        <v>2</v>
      </c>
      <c r="J14" s="81" t="str">
        <f t="shared" si="1"/>
        <v/>
      </c>
      <c r="K14" s="188" t="str">
        <f t="shared" si="2"/>
        <v/>
      </c>
      <c r="L14" s="188"/>
      <c r="M14" s="63"/>
      <c r="N14" s="64"/>
      <c r="O14" s="59"/>
      <c r="P14" s="59"/>
    </row>
    <row r="15" spans="1:16" ht="21" thickBot="1" x14ac:dyDescent="0.3">
      <c r="A15" s="71">
        <f>IF('2 علوم تجريبية 1'!A14="","",'2 علوم تجريبية 1'!A14)</f>
        <v>11</v>
      </c>
      <c r="B15" s="174" t="str">
        <f>IF('3آداب وفلسفة'!B14:C14="","",'3آداب وفلسفة'!B14:C14)</f>
        <v>بن ميلود هاجر</v>
      </c>
      <c r="C15" s="175"/>
      <c r="D15" s="113" t="str">
        <f>IF('3آداب وفلسفة'!D14="","",'3آداب وفلسفة'!D14)</f>
        <v/>
      </c>
      <c r="E15" s="113" t="str">
        <f>IF('3آداب وفلسفة'!E14="","",'3آداب وفلسفة'!E14)</f>
        <v/>
      </c>
      <c r="F15" s="113" t="str">
        <f>IF(D15="","",SUM('3آداب وفلسفة'!F14:G14)/2)</f>
        <v/>
      </c>
      <c r="G15" s="113" t="str">
        <f>IF('3آداب وفلسفة'!H14="","",'3آداب وفلسفة'!H14*2)</f>
        <v/>
      </c>
      <c r="H15" s="113" t="str">
        <f t="shared" si="0"/>
        <v/>
      </c>
      <c r="I15" s="77">
        <f>IF('2 علوم تجريبية 1'!$K$1="","",'2 علوم تجريبية 1'!$K$1)</f>
        <v>2</v>
      </c>
      <c r="J15" s="81" t="str">
        <f t="shared" si="1"/>
        <v/>
      </c>
      <c r="K15" s="188" t="str">
        <f t="shared" si="2"/>
        <v/>
      </c>
      <c r="L15" s="188"/>
      <c r="M15" s="63"/>
      <c r="N15" s="64"/>
      <c r="O15" s="59"/>
      <c r="P15" s="59"/>
    </row>
    <row r="16" spans="1:16" ht="21" thickBot="1" x14ac:dyDescent="0.3">
      <c r="A16" s="71">
        <f>IF('2 علوم تجريبية 1'!A15="","",'2 علوم تجريبية 1'!A15)</f>
        <v>12</v>
      </c>
      <c r="B16" s="174" t="str">
        <f>IF('3آداب وفلسفة'!B15:C15="","",'3آداب وفلسفة'!B15:C15)</f>
        <v>بيان ريا ض</v>
      </c>
      <c r="C16" s="175"/>
      <c r="D16" s="113" t="str">
        <f>IF('3آداب وفلسفة'!D15="","",'3آداب وفلسفة'!D15)</f>
        <v/>
      </c>
      <c r="E16" s="113" t="str">
        <f>IF('3آداب وفلسفة'!E15="","",'3آداب وفلسفة'!E15)</f>
        <v/>
      </c>
      <c r="F16" s="113" t="str">
        <f>IF(D16="","",SUM('3آداب وفلسفة'!F15:G15)/2)</f>
        <v/>
      </c>
      <c r="G16" s="113" t="str">
        <f>IF('3آداب وفلسفة'!H15="","",'3آداب وفلسفة'!H15*2)</f>
        <v/>
      </c>
      <c r="H16" s="113" t="str">
        <f t="shared" si="0"/>
        <v/>
      </c>
      <c r="I16" s="77">
        <f>IF('2 علوم تجريبية 1'!$K$1="","",'2 علوم تجريبية 1'!$K$1)</f>
        <v>2</v>
      </c>
      <c r="J16" s="81" t="str">
        <f t="shared" si="1"/>
        <v/>
      </c>
      <c r="K16" s="188" t="str">
        <f t="shared" si="2"/>
        <v/>
      </c>
      <c r="L16" s="188"/>
      <c r="M16" s="63"/>
      <c r="N16" s="64"/>
      <c r="O16" s="59"/>
      <c r="P16" s="59"/>
    </row>
    <row r="17" spans="1:16" ht="21" thickBot="1" x14ac:dyDescent="0.3">
      <c r="A17" s="71">
        <f>IF('2 علوم تجريبية 1'!A16="","",'2 علوم تجريبية 1'!A16)</f>
        <v>13</v>
      </c>
      <c r="B17" s="174" t="str">
        <f>IF('3آداب وفلسفة'!B16:C16="","",'3آداب وفلسفة'!B16:C16)</f>
        <v>حاكم ياسر</v>
      </c>
      <c r="C17" s="175"/>
      <c r="D17" s="113" t="str">
        <f>IF('3آداب وفلسفة'!D16="","",'3آداب وفلسفة'!D16)</f>
        <v/>
      </c>
      <c r="E17" s="113" t="str">
        <f>IF('3آداب وفلسفة'!E16="","",'3آداب وفلسفة'!E16)</f>
        <v/>
      </c>
      <c r="F17" s="113" t="str">
        <f>IF(D17="","",SUM('3آداب وفلسفة'!F16:G16)/2)</f>
        <v/>
      </c>
      <c r="G17" s="113" t="str">
        <f>IF('3آداب وفلسفة'!H16="","",'3آداب وفلسفة'!H16*2)</f>
        <v/>
      </c>
      <c r="H17" s="113" t="str">
        <f t="shared" si="0"/>
        <v/>
      </c>
      <c r="I17" s="77">
        <f>IF('2 علوم تجريبية 1'!$K$1="","",'2 علوم تجريبية 1'!$K$1)</f>
        <v>2</v>
      </c>
      <c r="J17" s="81" t="str">
        <f t="shared" si="1"/>
        <v/>
      </c>
      <c r="K17" s="188" t="str">
        <f t="shared" si="2"/>
        <v/>
      </c>
      <c r="L17" s="188"/>
      <c r="M17" s="63"/>
      <c r="N17" s="64"/>
      <c r="O17" s="59"/>
      <c r="P17" s="59"/>
    </row>
    <row r="18" spans="1:16" ht="21" thickBot="1" x14ac:dyDescent="0.3">
      <c r="A18" s="71">
        <f>IF('2 علوم تجريبية 1'!A17="","",'2 علوم تجريبية 1'!A17)</f>
        <v>14</v>
      </c>
      <c r="B18" s="174" t="str">
        <f>IF('3آداب وفلسفة'!B17:C17="","",'3آداب وفلسفة'!B17:C17)</f>
        <v>حبيبي مروة</v>
      </c>
      <c r="C18" s="175"/>
      <c r="D18" s="113" t="str">
        <f>IF('3آداب وفلسفة'!D17="","",'3آداب وفلسفة'!D17)</f>
        <v/>
      </c>
      <c r="E18" s="113" t="str">
        <f>IF('3آداب وفلسفة'!E17="","",'3آداب وفلسفة'!E17)</f>
        <v/>
      </c>
      <c r="F18" s="113" t="str">
        <f>IF(D18="","",SUM('3آداب وفلسفة'!F17:G17)/2)</f>
        <v/>
      </c>
      <c r="G18" s="113" t="str">
        <f>IF('3آداب وفلسفة'!H17="","",'3آداب وفلسفة'!H17*2)</f>
        <v/>
      </c>
      <c r="H18" s="113" t="str">
        <f t="shared" si="0"/>
        <v/>
      </c>
      <c r="I18" s="77">
        <f>IF('2 علوم تجريبية 1'!$K$1="","",'2 علوم تجريبية 1'!$K$1)</f>
        <v>2</v>
      </c>
      <c r="J18" s="81" t="str">
        <f t="shared" si="1"/>
        <v/>
      </c>
      <c r="K18" s="188" t="str">
        <f t="shared" si="2"/>
        <v/>
      </c>
      <c r="L18" s="188"/>
      <c r="M18" s="63"/>
      <c r="N18" s="64"/>
      <c r="O18" s="59"/>
      <c r="P18" s="59"/>
    </row>
    <row r="19" spans="1:16" ht="21" thickBot="1" x14ac:dyDescent="0.3">
      <c r="A19" s="71">
        <f>IF('2 علوم تجريبية 1'!A18="","",'2 علوم تجريبية 1'!A18)</f>
        <v>15</v>
      </c>
      <c r="B19" s="174" t="str">
        <f>IF('3آداب وفلسفة'!B18:C18="","",'3آداب وفلسفة'!B18:C18)</f>
        <v>خالفي محمد</v>
      </c>
      <c r="C19" s="175"/>
      <c r="D19" s="113" t="str">
        <f>IF('3آداب وفلسفة'!D18="","",'3آداب وفلسفة'!D18)</f>
        <v/>
      </c>
      <c r="E19" s="113" t="str">
        <f>IF('3آداب وفلسفة'!E18="","",'3آداب وفلسفة'!E18)</f>
        <v/>
      </c>
      <c r="F19" s="113" t="str">
        <f>IF(D19="","",SUM('3آداب وفلسفة'!F18:G18)/2)</f>
        <v/>
      </c>
      <c r="G19" s="113" t="str">
        <f>IF('3آداب وفلسفة'!H18="","",'3آداب وفلسفة'!H18*2)</f>
        <v/>
      </c>
      <c r="H19" s="113" t="str">
        <f t="shared" si="0"/>
        <v/>
      </c>
      <c r="I19" s="77">
        <f>IF('2 علوم تجريبية 1'!$K$1="","",'2 علوم تجريبية 1'!$K$1)</f>
        <v>2</v>
      </c>
      <c r="J19" s="81" t="str">
        <f t="shared" si="1"/>
        <v/>
      </c>
      <c r="K19" s="188" t="str">
        <f t="shared" si="2"/>
        <v/>
      </c>
      <c r="L19" s="188"/>
      <c r="M19" s="63"/>
      <c r="N19" s="64"/>
      <c r="O19" s="59"/>
      <c r="P19" s="59"/>
    </row>
    <row r="20" spans="1:16" ht="21" thickBot="1" x14ac:dyDescent="0.3">
      <c r="A20" s="71">
        <f>IF('2 علوم تجريبية 1'!A19="","",'2 علوم تجريبية 1'!A19)</f>
        <v>16</v>
      </c>
      <c r="B20" s="174" t="str">
        <f>IF('3آداب وفلسفة'!B19:C19="","",'3آداب وفلسفة'!B19:C19)</f>
        <v>دحمان معاد عصام الدين</v>
      </c>
      <c r="C20" s="175"/>
      <c r="D20" s="113" t="str">
        <f>IF('3آداب وفلسفة'!D19="","",'3آداب وفلسفة'!D19)</f>
        <v/>
      </c>
      <c r="E20" s="113" t="str">
        <f>IF('3آداب وفلسفة'!E19="","",'3آداب وفلسفة'!E19)</f>
        <v/>
      </c>
      <c r="F20" s="113" t="str">
        <f>IF(D20="","",SUM('3آداب وفلسفة'!F19:G19)/2)</f>
        <v/>
      </c>
      <c r="G20" s="113" t="str">
        <f>IF('3آداب وفلسفة'!H19="","",'3آداب وفلسفة'!H19*2)</f>
        <v/>
      </c>
      <c r="H20" s="113" t="str">
        <f t="shared" si="0"/>
        <v/>
      </c>
      <c r="I20" s="77">
        <f>IF('2 علوم تجريبية 1'!$K$1="","",'2 علوم تجريبية 1'!$K$1)</f>
        <v>2</v>
      </c>
      <c r="J20" s="81" t="str">
        <f t="shared" si="1"/>
        <v/>
      </c>
      <c r="K20" s="188" t="str">
        <f t="shared" si="2"/>
        <v/>
      </c>
      <c r="L20" s="188"/>
      <c r="M20" s="63"/>
      <c r="N20" s="64"/>
      <c r="O20" s="59"/>
      <c r="P20" s="59"/>
    </row>
    <row r="21" spans="1:16" ht="21" thickBot="1" x14ac:dyDescent="0.3">
      <c r="A21" s="71">
        <f>IF('2 علوم تجريبية 1'!A20="","",'2 علوم تجريبية 1'!A20)</f>
        <v>17</v>
      </c>
      <c r="B21" s="174" t="str">
        <f>IF('3آداب وفلسفة'!B20:C20="","",'3آداب وفلسفة'!B20:C20)</f>
        <v>دلاس فاطمة الزهراء</v>
      </c>
      <c r="C21" s="175"/>
      <c r="D21" s="113" t="str">
        <f>IF('3آداب وفلسفة'!D20="","",'3آداب وفلسفة'!D20)</f>
        <v/>
      </c>
      <c r="E21" s="113" t="str">
        <f>IF('3آداب وفلسفة'!E20="","",'3آداب وفلسفة'!E20)</f>
        <v/>
      </c>
      <c r="F21" s="113" t="str">
        <f>IF(D21="","",SUM('3آداب وفلسفة'!F20:G20)/2)</f>
        <v/>
      </c>
      <c r="G21" s="113" t="str">
        <f>IF('3آداب وفلسفة'!H20="","",'3آداب وفلسفة'!H20*2)</f>
        <v/>
      </c>
      <c r="H21" s="113" t="str">
        <f t="shared" si="0"/>
        <v/>
      </c>
      <c r="I21" s="77">
        <f>IF('2 علوم تجريبية 1'!$K$1="","",'2 علوم تجريبية 1'!$K$1)</f>
        <v>2</v>
      </c>
      <c r="J21" s="81" t="str">
        <f t="shared" si="1"/>
        <v/>
      </c>
      <c r="K21" s="188" t="str">
        <f t="shared" si="2"/>
        <v/>
      </c>
      <c r="L21" s="188"/>
      <c r="M21" s="63"/>
      <c r="N21" s="64"/>
      <c r="O21" s="59"/>
      <c r="P21" s="59"/>
    </row>
    <row r="22" spans="1:16" ht="21" thickBot="1" x14ac:dyDescent="0.3">
      <c r="A22" s="71">
        <f>IF('2 علوم تجريبية 1'!A21="","",'2 علوم تجريبية 1'!A21)</f>
        <v>18</v>
      </c>
      <c r="B22" s="174" t="str">
        <f>IF('3آداب وفلسفة'!B21:C21="","",'3آداب وفلسفة'!B21:C21)</f>
        <v>زباش عائشة</v>
      </c>
      <c r="C22" s="175"/>
      <c r="D22" s="113" t="str">
        <f>IF('3آداب وفلسفة'!D21="","",'3آداب وفلسفة'!D21)</f>
        <v/>
      </c>
      <c r="E22" s="113" t="str">
        <f>IF('3آداب وفلسفة'!E21="","",'3آداب وفلسفة'!E21)</f>
        <v/>
      </c>
      <c r="F22" s="113" t="str">
        <f>IF(D22="","",SUM('3آداب وفلسفة'!F21:G21)/2)</f>
        <v/>
      </c>
      <c r="G22" s="113" t="str">
        <f>IF('3آداب وفلسفة'!H21="","",'3آداب وفلسفة'!H21*2)</f>
        <v/>
      </c>
      <c r="H22" s="113" t="str">
        <f t="shared" si="0"/>
        <v/>
      </c>
      <c r="I22" s="77">
        <f>IF('2 علوم تجريبية 1'!$K$1="","",'2 علوم تجريبية 1'!$K$1)</f>
        <v>2</v>
      </c>
      <c r="J22" s="81" t="str">
        <f t="shared" si="1"/>
        <v/>
      </c>
      <c r="K22" s="188" t="str">
        <f t="shared" si="2"/>
        <v/>
      </c>
      <c r="L22" s="188"/>
      <c r="M22" s="63"/>
      <c r="N22" s="64"/>
      <c r="O22" s="59"/>
      <c r="P22" s="59"/>
    </row>
    <row r="23" spans="1:16" ht="21" thickBot="1" x14ac:dyDescent="0.3">
      <c r="A23" s="71">
        <f>IF('2 علوم تجريبية 1'!A22="","",'2 علوم تجريبية 1'!A22)</f>
        <v>19</v>
      </c>
      <c r="B23" s="174" t="str">
        <f>IF('3آداب وفلسفة'!B22:C22="","",'3آداب وفلسفة'!B22:C22)</f>
        <v>ساعي اكرام</v>
      </c>
      <c r="C23" s="175"/>
      <c r="D23" s="113" t="str">
        <f>IF('3آداب وفلسفة'!D22="","",'3آداب وفلسفة'!D22)</f>
        <v/>
      </c>
      <c r="E23" s="113" t="str">
        <f>IF('3آداب وفلسفة'!E22="","",'3آداب وفلسفة'!E22)</f>
        <v/>
      </c>
      <c r="F23" s="113" t="str">
        <f>IF(D23="","",SUM('3آداب وفلسفة'!F22:G22)/2)</f>
        <v/>
      </c>
      <c r="G23" s="113" t="str">
        <f>IF('3آداب وفلسفة'!H22="","",'3آداب وفلسفة'!H22*2)</f>
        <v/>
      </c>
      <c r="H23" s="113" t="str">
        <f t="shared" si="0"/>
        <v/>
      </c>
      <c r="I23" s="77">
        <f>IF('2 علوم تجريبية 1'!$K$1="","",'2 علوم تجريبية 1'!$K$1)</f>
        <v>2</v>
      </c>
      <c r="J23" s="81" t="str">
        <f t="shared" si="1"/>
        <v/>
      </c>
      <c r="K23" s="188" t="str">
        <f t="shared" si="2"/>
        <v/>
      </c>
      <c r="L23" s="188"/>
      <c r="M23" s="63"/>
      <c r="N23" s="64"/>
      <c r="O23" s="59"/>
      <c r="P23" s="59"/>
    </row>
    <row r="24" spans="1:16" ht="21" thickBot="1" x14ac:dyDescent="0.3">
      <c r="A24" s="71">
        <f>IF('2 علوم تجريبية 1'!A23="","",'2 علوم تجريبية 1'!A23)</f>
        <v>20</v>
      </c>
      <c r="B24" s="174" t="str">
        <f>IF('3آداب وفلسفة'!B23:C23="","",'3آداب وفلسفة'!B23:C23)</f>
        <v>شنتوف صباح</v>
      </c>
      <c r="C24" s="175"/>
      <c r="D24" s="113" t="str">
        <f>IF('3آداب وفلسفة'!D23="","",'3آداب وفلسفة'!D23)</f>
        <v/>
      </c>
      <c r="E24" s="113" t="str">
        <f>IF('3آداب وفلسفة'!E23="","",'3آداب وفلسفة'!E23)</f>
        <v/>
      </c>
      <c r="F24" s="113" t="str">
        <f>IF(D24="","",SUM('3آداب وفلسفة'!F23:G23)/2)</f>
        <v/>
      </c>
      <c r="G24" s="113" t="str">
        <f>IF('3آداب وفلسفة'!H23="","",'3آداب وفلسفة'!H23*2)</f>
        <v/>
      </c>
      <c r="H24" s="113" t="str">
        <f t="shared" si="0"/>
        <v/>
      </c>
      <c r="I24" s="77">
        <f>IF('2 علوم تجريبية 1'!$K$1="","",'2 علوم تجريبية 1'!$K$1)</f>
        <v>2</v>
      </c>
      <c r="J24" s="81" t="str">
        <f t="shared" si="1"/>
        <v/>
      </c>
      <c r="K24" s="188" t="str">
        <f t="shared" si="2"/>
        <v/>
      </c>
      <c r="L24" s="188"/>
      <c r="M24" s="63"/>
      <c r="N24" s="64"/>
      <c r="O24" s="59"/>
      <c r="P24" s="59"/>
    </row>
    <row r="25" spans="1:16" ht="21" thickBot="1" x14ac:dyDescent="0.3">
      <c r="A25" s="71">
        <f>IF('2 علوم تجريبية 1'!A24="","",'2 علوم تجريبية 1'!A24)</f>
        <v>21</v>
      </c>
      <c r="B25" s="174" t="str">
        <f>IF('3آداب وفلسفة'!B24:C24="","",'3آداب وفلسفة'!B24:C24)</f>
        <v>صالحي صافية</v>
      </c>
      <c r="C25" s="175"/>
      <c r="D25" s="113" t="str">
        <f>IF('3آداب وفلسفة'!D24="","",'3آداب وفلسفة'!D24)</f>
        <v/>
      </c>
      <c r="E25" s="113" t="str">
        <f>IF('3آداب وفلسفة'!E24="","",'3آداب وفلسفة'!E24)</f>
        <v/>
      </c>
      <c r="F25" s="113" t="str">
        <f>IF(D25="","",SUM('3آداب وفلسفة'!F24:G24)/2)</f>
        <v/>
      </c>
      <c r="G25" s="113" t="str">
        <f>IF('3آداب وفلسفة'!H24="","",'3آداب وفلسفة'!H24*2)</f>
        <v/>
      </c>
      <c r="H25" s="113" t="str">
        <f t="shared" si="0"/>
        <v/>
      </c>
      <c r="I25" s="77">
        <f>IF('2 علوم تجريبية 1'!$K$1="","",'2 علوم تجريبية 1'!$K$1)</f>
        <v>2</v>
      </c>
      <c r="J25" s="81" t="str">
        <f t="shared" si="1"/>
        <v/>
      </c>
      <c r="K25" s="188" t="str">
        <f t="shared" si="2"/>
        <v/>
      </c>
      <c r="L25" s="188"/>
      <c r="M25" s="63"/>
      <c r="N25" s="64"/>
      <c r="O25" s="59"/>
      <c r="P25" s="59"/>
    </row>
    <row r="26" spans="1:16" ht="21" thickBot="1" x14ac:dyDescent="0.3">
      <c r="A26" s="71">
        <f>IF('2 علوم تجريبية 1'!A25="","",'2 علوم تجريبية 1'!A25)</f>
        <v>22</v>
      </c>
      <c r="B26" s="174" t="str">
        <f>IF('3آداب وفلسفة'!B25:C25="","",'3آداب وفلسفة'!B25:C25)</f>
        <v>عماري طارق</v>
      </c>
      <c r="C26" s="175"/>
      <c r="D26" s="113" t="str">
        <f>IF('3آداب وفلسفة'!D25="","",'3آداب وفلسفة'!D25)</f>
        <v/>
      </c>
      <c r="E26" s="113" t="str">
        <f>IF('3آداب وفلسفة'!E25="","",'3آداب وفلسفة'!E25)</f>
        <v/>
      </c>
      <c r="F26" s="113" t="str">
        <f>IF(D26="","",SUM('3آداب وفلسفة'!F25:G25)/2)</f>
        <v/>
      </c>
      <c r="G26" s="113" t="str">
        <f>IF('3آداب وفلسفة'!H25="","",'3آداب وفلسفة'!H25*2)</f>
        <v/>
      </c>
      <c r="H26" s="113" t="str">
        <f t="shared" si="0"/>
        <v/>
      </c>
      <c r="I26" s="77">
        <f>IF('2 علوم تجريبية 1'!$K$1="","",'2 علوم تجريبية 1'!$K$1)</f>
        <v>2</v>
      </c>
      <c r="J26" s="81" t="str">
        <f t="shared" si="1"/>
        <v/>
      </c>
      <c r="K26" s="188" t="str">
        <f t="shared" si="2"/>
        <v/>
      </c>
      <c r="L26" s="188"/>
      <c r="M26" s="63"/>
      <c r="N26" s="64"/>
      <c r="O26" s="59"/>
      <c r="P26" s="59"/>
    </row>
    <row r="27" spans="1:16" ht="21" thickBot="1" x14ac:dyDescent="0.3">
      <c r="A27" s="71">
        <f>IF('2 علوم تجريبية 1'!A26="","",'2 علوم تجريبية 1'!A26)</f>
        <v>23</v>
      </c>
      <c r="B27" s="174" t="str">
        <f>IF('3آداب وفلسفة'!B26:C26="","",'3آداب وفلسفة'!B26:C26)</f>
        <v>عمير محمد</v>
      </c>
      <c r="C27" s="175"/>
      <c r="D27" s="113" t="str">
        <f>IF('3آداب وفلسفة'!D26="","",'3آداب وفلسفة'!D26)</f>
        <v/>
      </c>
      <c r="E27" s="113" t="str">
        <f>IF('3آداب وفلسفة'!E26="","",'3آداب وفلسفة'!E26)</f>
        <v/>
      </c>
      <c r="F27" s="113" t="str">
        <f>IF(D27="","",SUM('3آداب وفلسفة'!F26:G26)/2)</f>
        <v/>
      </c>
      <c r="G27" s="113" t="str">
        <f>IF('3آداب وفلسفة'!H26="","",'3آداب وفلسفة'!H26*2)</f>
        <v/>
      </c>
      <c r="H27" s="113" t="str">
        <f t="shared" si="0"/>
        <v/>
      </c>
      <c r="I27" s="77">
        <f>IF('2 علوم تجريبية 1'!$K$1="","",'2 علوم تجريبية 1'!$K$1)</f>
        <v>2</v>
      </c>
      <c r="J27" s="81" t="str">
        <f t="shared" si="1"/>
        <v/>
      </c>
      <c r="K27" s="188" t="str">
        <f t="shared" si="2"/>
        <v/>
      </c>
      <c r="L27" s="188"/>
      <c r="M27" s="63"/>
      <c r="N27" s="64"/>
      <c r="O27" s="59"/>
      <c r="P27" s="59"/>
    </row>
    <row r="28" spans="1:16" ht="21" thickBot="1" x14ac:dyDescent="0.3">
      <c r="A28" s="71">
        <f>IF('2 علوم تجريبية 1'!A27="","",'2 علوم تجريبية 1'!A27)</f>
        <v>24</v>
      </c>
      <c r="B28" s="174" t="str">
        <f>IF('3آداب وفلسفة'!B27:C27="","",'3آداب وفلسفة'!B27:C27)</f>
        <v>قندوزي عيدة</v>
      </c>
      <c r="C28" s="175"/>
      <c r="D28" s="113" t="str">
        <f>IF('3آداب وفلسفة'!D27="","",'3آداب وفلسفة'!D27)</f>
        <v/>
      </c>
      <c r="E28" s="113" t="str">
        <f>IF('3آداب وفلسفة'!E27="","",'3آداب وفلسفة'!E27)</f>
        <v/>
      </c>
      <c r="F28" s="113" t="str">
        <f>IF(D28="","",SUM('3آداب وفلسفة'!F27:G27)/2)</f>
        <v/>
      </c>
      <c r="G28" s="113" t="str">
        <f>IF('3آداب وفلسفة'!H27="","",'3آداب وفلسفة'!H27*2)</f>
        <v/>
      </c>
      <c r="H28" s="113" t="str">
        <f t="shared" si="0"/>
        <v/>
      </c>
      <c r="I28" s="77">
        <f>IF('2 علوم تجريبية 1'!$K$1="","",'2 علوم تجريبية 1'!$K$1)</f>
        <v>2</v>
      </c>
      <c r="J28" s="81" t="str">
        <f t="shared" si="1"/>
        <v/>
      </c>
      <c r="K28" s="188" t="str">
        <f t="shared" si="2"/>
        <v/>
      </c>
      <c r="L28" s="188"/>
      <c r="M28" s="63"/>
      <c r="N28" s="64"/>
      <c r="O28" s="59"/>
      <c r="P28" s="59"/>
    </row>
    <row r="29" spans="1:16" ht="21" thickBot="1" x14ac:dyDescent="0.3">
      <c r="A29" s="71">
        <f>IF('2 علوم تجريبية 1'!A28="","",'2 علوم تجريبية 1'!A28)</f>
        <v>25</v>
      </c>
      <c r="B29" s="174" t="str">
        <f>IF('3آداب وفلسفة'!B28:C28="","",'3آداب وفلسفة'!B28:C28)</f>
        <v>كبريت عائشة</v>
      </c>
      <c r="C29" s="175"/>
      <c r="D29" s="113" t="str">
        <f>IF('3آداب وفلسفة'!D28="","",'3آداب وفلسفة'!D28)</f>
        <v/>
      </c>
      <c r="E29" s="113" t="str">
        <f>IF('3آداب وفلسفة'!E28="","",'3آداب وفلسفة'!E28)</f>
        <v/>
      </c>
      <c r="F29" s="113" t="str">
        <f>IF(D29="","",SUM('3آداب وفلسفة'!F28:G28)/2)</f>
        <v/>
      </c>
      <c r="G29" s="113" t="str">
        <f>IF('3آداب وفلسفة'!H28="","",'3آداب وفلسفة'!H28*2)</f>
        <v/>
      </c>
      <c r="H29" s="113" t="str">
        <f t="shared" si="0"/>
        <v/>
      </c>
      <c r="I29" s="77">
        <f>IF('2 علوم تجريبية 1'!$K$1="","",'2 علوم تجريبية 1'!$K$1)</f>
        <v>2</v>
      </c>
      <c r="J29" s="81" t="str">
        <f t="shared" si="1"/>
        <v/>
      </c>
      <c r="K29" s="188" t="str">
        <f t="shared" si="2"/>
        <v/>
      </c>
      <c r="L29" s="188"/>
      <c r="M29" s="63"/>
      <c r="N29" s="64"/>
      <c r="O29" s="59"/>
      <c r="P29" s="59"/>
    </row>
    <row r="30" spans="1:16" ht="21" thickBot="1" x14ac:dyDescent="0.3">
      <c r="A30" s="71">
        <f>IF('2 علوم تجريبية 1'!A29="","",'2 علوم تجريبية 1'!A29)</f>
        <v>26</v>
      </c>
      <c r="B30" s="174" t="str">
        <f>IF('3آداب وفلسفة'!B29:C29="","",'3آداب وفلسفة'!B29:C29)</f>
        <v>مبروكي روميسة</v>
      </c>
      <c r="C30" s="175"/>
      <c r="D30" s="113" t="str">
        <f>IF('3آداب وفلسفة'!D29="","",'3آداب وفلسفة'!D29)</f>
        <v/>
      </c>
      <c r="E30" s="113" t="str">
        <f>IF('3آداب وفلسفة'!E29="","",'3آداب وفلسفة'!E29)</f>
        <v/>
      </c>
      <c r="F30" s="113" t="str">
        <f>IF(D30="","",SUM('3آداب وفلسفة'!F29:G29)/2)</f>
        <v/>
      </c>
      <c r="G30" s="113" t="str">
        <f>IF('3آداب وفلسفة'!H29="","",'3آداب وفلسفة'!H29*2)</f>
        <v/>
      </c>
      <c r="H30" s="113" t="str">
        <f t="shared" si="0"/>
        <v/>
      </c>
      <c r="I30" s="77">
        <f>IF('2 علوم تجريبية 1'!$K$1="","",'2 علوم تجريبية 1'!$K$1)</f>
        <v>2</v>
      </c>
      <c r="J30" s="81" t="str">
        <f t="shared" si="1"/>
        <v/>
      </c>
      <c r="K30" s="188" t="str">
        <f t="shared" si="2"/>
        <v/>
      </c>
      <c r="L30" s="188"/>
      <c r="M30" s="63"/>
      <c r="N30" s="64"/>
      <c r="O30" s="59"/>
      <c r="P30" s="59"/>
    </row>
    <row r="31" spans="1:16" ht="21" thickBot="1" x14ac:dyDescent="0.3">
      <c r="A31" s="71">
        <f>IF('2 علوم تجريبية 1'!A30="","",'2 علوم تجريبية 1'!A30)</f>
        <v>27</v>
      </c>
      <c r="B31" s="174" t="str">
        <f>IF('3آداب وفلسفة'!B30:C30="","",'3آداب وفلسفة'!B30:C30)</f>
        <v>مجدوب إلياس</v>
      </c>
      <c r="C31" s="175"/>
      <c r="D31" s="113" t="str">
        <f>IF('3آداب وفلسفة'!D30="","",'3آداب وفلسفة'!D30)</f>
        <v/>
      </c>
      <c r="E31" s="113" t="str">
        <f>IF('3آداب وفلسفة'!E30="","",'3آداب وفلسفة'!E30)</f>
        <v/>
      </c>
      <c r="F31" s="113" t="str">
        <f>IF(D31="","",SUM('3آداب وفلسفة'!F30:G30)/2)</f>
        <v/>
      </c>
      <c r="G31" s="113" t="str">
        <f>IF('3آداب وفلسفة'!H30="","",'3آداب وفلسفة'!H30*2)</f>
        <v/>
      </c>
      <c r="H31" s="113" t="str">
        <f t="shared" si="0"/>
        <v/>
      </c>
      <c r="I31" s="77">
        <f>IF('2 علوم تجريبية 1'!$K$1="","",'2 علوم تجريبية 1'!$K$1)</f>
        <v>2</v>
      </c>
      <c r="J31" s="81" t="str">
        <f t="shared" si="1"/>
        <v/>
      </c>
      <c r="K31" s="188" t="str">
        <f t="shared" si="2"/>
        <v/>
      </c>
      <c r="L31" s="188"/>
      <c r="M31" s="63"/>
      <c r="N31" s="64"/>
      <c r="O31" s="59"/>
      <c r="P31" s="59"/>
    </row>
    <row r="32" spans="1:16" ht="21" thickBot="1" x14ac:dyDescent="0.3">
      <c r="A32" s="71">
        <f>IF('2 علوم تجريبية 1'!A31="","",'2 علوم تجريبية 1'!A31)</f>
        <v>28</v>
      </c>
      <c r="B32" s="174" t="str">
        <f>IF('3آداب وفلسفة'!B31:C31="","",'3آداب وفلسفة'!B31:C31)</f>
        <v>معطي صفاء</v>
      </c>
      <c r="C32" s="175"/>
      <c r="D32" s="113" t="str">
        <f>IF('3آداب وفلسفة'!D31="","",'3آداب وفلسفة'!D31)</f>
        <v/>
      </c>
      <c r="E32" s="113" t="str">
        <f>IF('3آداب وفلسفة'!E31="","",'3آداب وفلسفة'!E31)</f>
        <v/>
      </c>
      <c r="F32" s="113" t="str">
        <f>IF(D32="","",SUM('3آداب وفلسفة'!F31:G31)/2)</f>
        <v/>
      </c>
      <c r="G32" s="113" t="str">
        <f>IF('3آداب وفلسفة'!H31="","",'3آداب وفلسفة'!H31*2)</f>
        <v/>
      </c>
      <c r="H32" s="113" t="str">
        <f t="shared" si="0"/>
        <v/>
      </c>
      <c r="I32" s="77">
        <f>IF('2 علوم تجريبية 1'!$K$1="","",'2 علوم تجريبية 1'!$K$1)</f>
        <v>2</v>
      </c>
      <c r="J32" s="81" t="str">
        <f t="shared" si="1"/>
        <v/>
      </c>
      <c r="K32" s="188" t="str">
        <f t="shared" si="2"/>
        <v/>
      </c>
      <c r="L32" s="188"/>
      <c r="M32" s="63"/>
      <c r="N32" s="64"/>
      <c r="O32" s="59"/>
      <c r="P32" s="59"/>
    </row>
    <row r="33" spans="1:16" ht="21" thickBot="1" x14ac:dyDescent="0.3">
      <c r="A33" s="71">
        <f>IF('2 علوم تجريبية 1'!A32="","",'2 علوم تجريبية 1'!A32)</f>
        <v>29</v>
      </c>
      <c r="B33" s="174" t="str">
        <f>IF('3آداب وفلسفة'!B32:C32="","",'3آداب وفلسفة'!B32:C32)</f>
        <v>هدلي مريم</v>
      </c>
      <c r="C33" s="175"/>
      <c r="D33" s="113" t="str">
        <f>IF('3آداب وفلسفة'!D32="","",'3آداب وفلسفة'!D32)</f>
        <v/>
      </c>
      <c r="E33" s="113" t="str">
        <f>IF('3آداب وفلسفة'!E32="","",'3آداب وفلسفة'!E32)</f>
        <v/>
      </c>
      <c r="F33" s="113" t="str">
        <f>IF(D33="","",SUM('3آداب وفلسفة'!F32:G32)/2)</f>
        <v/>
      </c>
      <c r="G33" s="113" t="str">
        <f>IF('3آداب وفلسفة'!H32="","",'3آداب وفلسفة'!H32*2)</f>
        <v/>
      </c>
      <c r="H33" s="113" t="str">
        <f t="shared" si="0"/>
        <v/>
      </c>
      <c r="I33" s="77">
        <f>IF('2 علوم تجريبية 1'!$K$1="","",'2 علوم تجريبية 1'!$K$1)</f>
        <v>2</v>
      </c>
      <c r="J33" s="81" t="str">
        <f t="shared" si="1"/>
        <v/>
      </c>
      <c r="K33" s="188" t="str">
        <f t="shared" si="2"/>
        <v/>
      </c>
      <c r="L33" s="188"/>
      <c r="M33" s="63"/>
      <c r="N33" s="64"/>
      <c r="O33" s="59"/>
      <c r="P33" s="59"/>
    </row>
    <row r="34" spans="1:16" ht="21" thickBot="1" x14ac:dyDescent="0.3">
      <c r="A34" s="71">
        <f>IF('2 علوم تجريبية 1'!A33="","",'2 علوم تجريبية 1'!A33)</f>
        <v>30</v>
      </c>
      <c r="B34" s="174" t="str">
        <f>IF('3آداب وفلسفة'!B33:C33="","",'3آداب وفلسفة'!B33:C33)</f>
        <v/>
      </c>
      <c r="C34" s="175"/>
      <c r="D34" s="113" t="str">
        <f>IF('3آداب وفلسفة'!D33="","",'3آداب وفلسفة'!D33)</f>
        <v/>
      </c>
      <c r="E34" s="113" t="str">
        <f>IF('3آداب وفلسفة'!E33="","",'3آداب وفلسفة'!E33)</f>
        <v/>
      </c>
      <c r="F34" s="113" t="str">
        <f>IF(D34="","",SUM('3آداب وفلسفة'!F33:G33)/2)</f>
        <v/>
      </c>
      <c r="G34" s="113" t="str">
        <f>IF('3آداب وفلسفة'!H33="","",'3آداب وفلسفة'!H33*2)</f>
        <v/>
      </c>
      <c r="H34" s="113" t="str">
        <f t="shared" si="0"/>
        <v/>
      </c>
      <c r="I34" s="77">
        <f>IF('2 علوم تجريبية 1'!$K$1="","",'2 علوم تجريبية 1'!$K$1)</f>
        <v>2</v>
      </c>
      <c r="J34" s="81" t="str">
        <f t="shared" si="1"/>
        <v/>
      </c>
      <c r="K34" s="188" t="str">
        <f t="shared" si="2"/>
        <v/>
      </c>
      <c r="L34" s="188"/>
      <c r="M34" s="63"/>
      <c r="N34" s="64"/>
      <c r="O34" s="59"/>
      <c r="P34" s="59"/>
    </row>
    <row r="35" spans="1:16" x14ac:dyDescent="0.25">
      <c r="A35" t="str">
        <f>IF('2 علوم تجريبية 1'!A34="","",'2 علوم تجريبية 1'!A34)</f>
        <v/>
      </c>
      <c r="B35" t="str">
        <f>IF('2 علوم تجريبية 1'!B34:C34="","",'2 علوم تجريبية 1'!B34:C34)</f>
        <v/>
      </c>
      <c r="C35"/>
      <c r="D35" s="78" t="str">
        <f>IF('2 علوم تجريبية 1'!D34="","",'2 علوم تجريبية 1'!D34)</f>
        <v/>
      </c>
      <c r="E35" s="78" t="str">
        <f>IF('2 علوم تجريبية 1'!E34="","",'2 علوم تجريبية 1'!E34)</f>
        <v/>
      </c>
      <c r="F35" s="78" t="str">
        <f>IF('2 علوم تجريبية 1'!F34="","",'2 علوم تجريبية 1'!F34)</f>
        <v/>
      </c>
      <c r="G35" s="78" t="str">
        <f>IF('2 علوم تجريبية 1'!G34="","",'2 علوم تجريبية 1'!G34*2)</f>
        <v/>
      </c>
      <c r="H35" s="78" t="str">
        <f t="shared" ref="H35:H40" si="3">IFERROR((D35+E35+F35+G35)/5,"")</f>
        <v/>
      </c>
      <c r="I35" s="78"/>
      <c r="J35" s="78" t="str">
        <f t="shared" si="1"/>
        <v/>
      </c>
      <c r="K35" t="str">
        <f t="shared" si="2"/>
        <v/>
      </c>
      <c r="L35"/>
      <c r="M35"/>
      <c r="N35" s="78"/>
      <c r="O35" s="59"/>
      <c r="P35" s="59"/>
    </row>
    <row r="36" spans="1:16" x14ac:dyDescent="0.25">
      <c r="A36" t="str">
        <f>IF('2 علوم تجريبية 1'!A35="","",'2 علوم تجريبية 1'!A35)</f>
        <v/>
      </c>
      <c r="B36" t="str">
        <f>IF('2 علوم تجريبية 1'!B35:C35="","",'2 علوم تجريبية 1'!B35:C35)</f>
        <v/>
      </c>
      <c r="C36"/>
      <c r="D36" s="78" t="str">
        <f>IF('2 علوم تجريبية 1'!D35="","",'2 علوم تجريبية 1'!D35)</f>
        <v/>
      </c>
      <c r="E36" s="78" t="str">
        <f>IF('2 علوم تجريبية 1'!E35="","",'2 علوم تجريبية 1'!E35)</f>
        <v/>
      </c>
      <c r="F36" s="78" t="str">
        <f>IF('2 علوم تجريبية 1'!F35="","",'2 علوم تجريبية 1'!F35)</f>
        <v/>
      </c>
      <c r="G36" s="78" t="str">
        <f>IF('2 علوم تجريبية 1'!G35="","",'2 علوم تجريبية 1'!G35*2)</f>
        <v/>
      </c>
      <c r="H36" s="78" t="str">
        <f t="shared" si="3"/>
        <v/>
      </c>
      <c r="I36" s="78"/>
      <c r="J36" s="78" t="str">
        <f t="shared" si="1"/>
        <v/>
      </c>
      <c r="K36" t="str">
        <f t="shared" si="2"/>
        <v/>
      </c>
      <c r="L36"/>
      <c r="M36"/>
      <c r="N36" s="78"/>
      <c r="O36" s="59"/>
      <c r="P36" s="59"/>
    </row>
    <row r="37" spans="1:16" x14ac:dyDescent="0.25">
      <c r="A37" t="str">
        <f>IF('2 علوم تجريبية 1'!A36="","",'2 علوم تجريبية 1'!A36)</f>
        <v/>
      </c>
      <c r="B37" t="str">
        <f>IF('2 علوم تجريبية 1'!B36:C36="","",'2 علوم تجريبية 1'!B36:C36)</f>
        <v/>
      </c>
      <c r="C37"/>
      <c r="D37" s="78" t="str">
        <f>IF('2 علوم تجريبية 1'!D36="","",'2 علوم تجريبية 1'!D36)</f>
        <v/>
      </c>
      <c r="E37" s="78" t="str">
        <f>IF('2 علوم تجريبية 1'!E36="","",'2 علوم تجريبية 1'!E36)</f>
        <v/>
      </c>
      <c r="F37" s="78" t="str">
        <f>IF('2 علوم تجريبية 1'!F36="","",'2 علوم تجريبية 1'!F36)</f>
        <v/>
      </c>
      <c r="G37" s="78" t="str">
        <f>IF('2 علوم تجريبية 1'!G36="","",'2 علوم تجريبية 1'!G36*2)</f>
        <v/>
      </c>
      <c r="H37" s="78" t="str">
        <f t="shared" si="3"/>
        <v/>
      </c>
      <c r="I37" s="78"/>
      <c r="J37" s="78" t="str">
        <f t="shared" si="1"/>
        <v/>
      </c>
      <c r="K37" t="str">
        <f t="shared" si="2"/>
        <v/>
      </c>
      <c r="L37"/>
      <c r="M37"/>
      <c r="N37" s="78"/>
      <c r="O37" s="59"/>
      <c r="P37" s="59"/>
    </row>
    <row r="38" spans="1:16" x14ac:dyDescent="0.25">
      <c r="A38" t="str">
        <f>IF('2 علوم تجريبية 1'!A37="","",'2 علوم تجريبية 1'!A37)</f>
        <v/>
      </c>
      <c r="B38" t="str">
        <f>IF('2 علوم تجريبية 1'!B37:C37="","",'2 علوم تجريبية 1'!B37:C37)</f>
        <v/>
      </c>
      <c r="C38"/>
      <c r="D38" s="78" t="str">
        <f>IF('2 علوم تجريبية 1'!D37="","",'2 علوم تجريبية 1'!D37)</f>
        <v/>
      </c>
      <c r="E38" s="78" t="str">
        <f>IF('2 علوم تجريبية 1'!E37="","",'2 علوم تجريبية 1'!E37)</f>
        <v/>
      </c>
      <c r="F38" s="78" t="str">
        <f>IF('2 علوم تجريبية 1'!F37="","",'2 علوم تجريبية 1'!F37)</f>
        <v/>
      </c>
      <c r="G38" s="78" t="str">
        <f>IF('2 علوم تجريبية 1'!G37="","",'2 علوم تجريبية 1'!G37*2)</f>
        <v/>
      </c>
      <c r="H38" s="78" t="str">
        <f t="shared" si="3"/>
        <v/>
      </c>
      <c r="I38" s="78"/>
      <c r="J38" s="78" t="str">
        <f t="shared" si="1"/>
        <v/>
      </c>
      <c r="K38" t="str">
        <f t="shared" si="2"/>
        <v/>
      </c>
      <c r="L38"/>
      <c r="M38"/>
      <c r="N38" s="78"/>
      <c r="O38" s="59"/>
      <c r="P38" s="59"/>
    </row>
    <row r="39" spans="1:16" x14ac:dyDescent="0.25">
      <c r="A39" t="str">
        <f>IF('2 علوم تجريبية 1'!A38="","",'2 علوم تجريبية 1'!A38)</f>
        <v/>
      </c>
      <c r="B39" t="str">
        <f>IF('2 علوم تجريبية 1'!B38:C38="","",'2 علوم تجريبية 1'!B38:C38)</f>
        <v/>
      </c>
      <c r="C39"/>
      <c r="D39" s="78" t="str">
        <f>IF('2 علوم تجريبية 1'!D38="","",'2 علوم تجريبية 1'!D38)</f>
        <v/>
      </c>
      <c r="E39" s="78" t="str">
        <f>IF('2 علوم تجريبية 1'!E38="","",'2 علوم تجريبية 1'!E38)</f>
        <v/>
      </c>
      <c r="F39" s="78" t="str">
        <f>IF('2 علوم تجريبية 1'!F38="","",'2 علوم تجريبية 1'!F38)</f>
        <v/>
      </c>
      <c r="G39" s="78" t="str">
        <f>IF('2 علوم تجريبية 1'!G38="","",'2 علوم تجريبية 1'!G38*2)</f>
        <v/>
      </c>
      <c r="H39" s="78" t="str">
        <f t="shared" si="3"/>
        <v/>
      </c>
      <c r="I39" s="78"/>
      <c r="J39" s="78" t="str">
        <f t="shared" si="1"/>
        <v/>
      </c>
      <c r="K39" t="str">
        <f t="shared" si="2"/>
        <v/>
      </c>
      <c r="L39"/>
      <c r="M39"/>
      <c r="N39" s="78"/>
      <c r="O39" s="59"/>
      <c r="P39" s="59"/>
    </row>
    <row r="40" spans="1:16" ht="19.5" thickBot="1" x14ac:dyDescent="0.3">
      <c r="A40" t="str">
        <f>IF('2 علوم تجريبية 1'!A39="","",'2 علوم تجريبية 1'!A39)</f>
        <v/>
      </c>
      <c r="B40" t="str">
        <f>IF('2 علوم تجريبية 1'!B39:C39="","",'2 علوم تجريبية 1'!B39:C39)</f>
        <v/>
      </c>
      <c r="C40"/>
      <c r="D40" s="78" t="str">
        <f>IF('2 علوم تجريبية 1'!D39="","",'2 علوم تجريبية 1'!D39)</f>
        <v/>
      </c>
      <c r="E40" s="78" t="str">
        <f>IF('2 علوم تجريبية 1'!E39="","",'2 علوم تجريبية 1'!E39)</f>
        <v/>
      </c>
      <c r="F40" s="78" t="str">
        <f>IF('2 علوم تجريبية 1'!F39="","",'2 علوم تجريبية 1'!F39)</f>
        <v/>
      </c>
      <c r="G40" s="78" t="str">
        <f>IF('2 علوم تجريبية 1'!G39="","",'2 علوم تجريبية 1'!G39*2)</f>
        <v/>
      </c>
      <c r="H40" s="78" t="str">
        <f t="shared" si="3"/>
        <v/>
      </c>
      <c r="I40" s="78"/>
      <c r="J40" s="78" t="str">
        <f t="shared" si="1"/>
        <v/>
      </c>
      <c r="K40" t="str">
        <f t="shared" si="2"/>
        <v/>
      </c>
      <c r="L40"/>
      <c r="M40"/>
      <c r="N40" s="78"/>
      <c r="O40" s="59"/>
      <c r="P40" s="59"/>
    </row>
    <row r="41" spans="1:16" ht="30.75" thickBot="1" x14ac:dyDescent="0.3">
      <c r="A41" s="181" t="s">
        <v>0</v>
      </c>
      <c r="B41" s="181"/>
      <c r="C41" s="183" t="s">
        <v>27</v>
      </c>
      <c r="D41" s="183"/>
      <c r="E41" s="184"/>
      <c r="F41" s="178" t="s">
        <v>22</v>
      </c>
      <c r="G41" s="179"/>
      <c r="H41" s="179"/>
      <c r="I41" s="180"/>
      <c r="J41" s="190" t="s">
        <v>9</v>
      </c>
      <c r="K41" s="191"/>
      <c r="L41" s="189" t="s">
        <v>20</v>
      </c>
      <c r="M41" s="189"/>
      <c r="N41" s="189"/>
    </row>
    <row r="42" spans="1:16" ht="23.25" thickBot="1" x14ac:dyDescent="0.3">
      <c r="A42" s="181" t="s">
        <v>6</v>
      </c>
      <c r="B42" s="181"/>
      <c r="C42" s="185" t="s">
        <v>30</v>
      </c>
      <c r="D42" s="185"/>
      <c r="E42" s="185"/>
      <c r="F42" s="176" t="s">
        <v>5</v>
      </c>
      <c r="G42" s="176"/>
      <c r="H42" s="186" t="str">
        <f>IFERROR(INDEX($B$45:$H$74,MATCH(L42,$H$45:$H$74,0),1),"")</f>
        <v/>
      </c>
      <c r="I42" s="186"/>
      <c r="J42" s="187"/>
      <c r="K42" s="1" t="s">
        <v>10</v>
      </c>
      <c r="L42" s="67">
        <f>IFERROR(MAX(H45:H80),"")</f>
        <v>0</v>
      </c>
      <c r="M42" s="2"/>
      <c r="N42" s="3" t="s">
        <v>18</v>
      </c>
    </row>
    <row r="43" spans="1:16" ht="23.25" thickBot="1" x14ac:dyDescent="0.3">
      <c r="A43" s="181" t="s">
        <v>1</v>
      </c>
      <c r="B43" s="181"/>
      <c r="C43" s="185" t="s">
        <v>7</v>
      </c>
      <c r="D43" s="185"/>
      <c r="E43" s="185"/>
      <c r="F43" s="177" t="s">
        <v>8</v>
      </c>
      <c r="G43" s="177"/>
      <c r="H43" s="187" t="str">
        <f>IFERROR(INDEX($B$45:$H$74,MATCH(L43,$H$45:$H$74,0),1),"")</f>
        <v/>
      </c>
      <c r="I43" s="187"/>
      <c r="J43" s="187"/>
      <c r="K43" s="1" t="s">
        <v>10</v>
      </c>
      <c r="L43" s="67">
        <f>IFERROR(MIN(H45:H80),"")</f>
        <v>0</v>
      </c>
      <c r="M43" s="2"/>
      <c r="N43" s="68" t="s">
        <v>26</v>
      </c>
    </row>
    <row r="44" spans="1:16" ht="21" thickBot="1" x14ac:dyDescent="0.3">
      <c r="A44" s="75" t="s">
        <v>2</v>
      </c>
      <c r="B44" s="182" t="s">
        <v>3</v>
      </c>
      <c r="C44" s="182"/>
      <c r="D44" s="111" t="s">
        <v>11</v>
      </c>
      <c r="E44" s="111" t="s">
        <v>12</v>
      </c>
      <c r="F44" s="111" t="s">
        <v>13</v>
      </c>
      <c r="G44" s="111" t="s">
        <v>29</v>
      </c>
      <c r="H44" s="111" t="s">
        <v>14</v>
      </c>
      <c r="I44" s="74" t="s">
        <v>15</v>
      </c>
      <c r="J44" s="111" t="s">
        <v>16</v>
      </c>
      <c r="K44" s="192" t="s">
        <v>17</v>
      </c>
      <c r="L44" s="192"/>
      <c r="M44" s="4"/>
      <c r="N44" s="110" t="s">
        <v>19</v>
      </c>
    </row>
    <row r="45" spans="1:16" ht="21" thickBot="1" x14ac:dyDescent="0.3">
      <c r="A45" s="76">
        <f>IF('3آداب وفلسفة'!A4="","",'3آداب وفلسفة'!A4)</f>
        <v>1</v>
      </c>
      <c r="B45" s="174" t="str">
        <f>IF('3آداب وفلسفة'!B4:C4="","",'3آداب وفلسفة'!B4:C4)</f>
        <v>بكيرات وليد</v>
      </c>
      <c r="C45" s="175"/>
      <c r="D45" s="113" t="str">
        <f>IF('3آداب وفلسفة'!J4="","",'3آداب وفلسفة'!J4)</f>
        <v/>
      </c>
      <c r="E45" s="113" t="str">
        <f>IF('3آداب وفلسفة'!K4="","",'3آداب وفلسفة'!K4)</f>
        <v/>
      </c>
      <c r="F45" s="113" t="str">
        <f>IF(D45="","",SUM('3آداب وفلسفة'!L4:M4)/2)</f>
        <v/>
      </c>
      <c r="G45" s="113" t="str">
        <f>IF('3آداب وفلسفة'!N4="","",'3آداب وفلسفة'!N4*2)</f>
        <v/>
      </c>
      <c r="H45" s="113" t="str">
        <f>IF(D45="","",SUM(D45:G45)/5)</f>
        <v/>
      </c>
      <c r="I45" s="77">
        <f>IF('2 علوم تجريبية 1'!$K$1="","",'2 علوم تجريبية 1'!$K$1)</f>
        <v>2</v>
      </c>
      <c r="J45" s="81" t="str">
        <f>IFERROR(I45*H45,"")</f>
        <v/>
      </c>
      <c r="K45" s="188" t="str">
        <f>IF(H45="","",IF(H45&lt;7,"نتائج ضعيفة جدا",IF(AND(H45&gt;=7,H45&lt;10),"نتائج غيرمقبولة",IF(AND(H45&gt;=10,H45&lt;11),"نتائج متوسطة",IF(AND(H45&gt;=11,H45&lt;13),"نتائج حسنة",IF(AND(H45&gt;=13,H45&lt;15),"نتائج جيدة جدا",IF(AND(H45&gt;=15,H45&lt;20),"نتائج ممتازة","")))))))</f>
        <v/>
      </c>
      <c r="L45" s="188"/>
      <c r="M45" s="61"/>
      <c r="N45" s="62"/>
    </row>
    <row r="46" spans="1:16" ht="21" thickBot="1" x14ac:dyDescent="0.3">
      <c r="A46" s="112">
        <f>IF('3آداب وفلسفة'!A5="","",'3آداب وفلسفة'!A5)</f>
        <v>2</v>
      </c>
      <c r="B46" s="174" t="str">
        <f>IF('3آداب وفلسفة'!B5:C5="","",'3آداب وفلسفة'!B5:C5)</f>
        <v>بلبحري اكرام</v>
      </c>
      <c r="C46" s="175"/>
      <c r="D46" s="113" t="str">
        <f>IF('3آداب وفلسفة'!J5="","",'3آداب وفلسفة'!J5)</f>
        <v/>
      </c>
      <c r="E46" s="113" t="str">
        <f>IF('3آداب وفلسفة'!K5="","",'3آداب وفلسفة'!K5)</f>
        <v/>
      </c>
      <c r="F46" s="113" t="str">
        <f>IF(D46="","",SUM('3آداب وفلسفة'!L5:M5)/2)</f>
        <v/>
      </c>
      <c r="G46" s="113" t="str">
        <f>IF('3آداب وفلسفة'!N5="","",'3آداب وفلسفة'!N5*2)</f>
        <v/>
      </c>
      <c r="H46" s="113" t="str">
        <f t="shared" ref="H46:H74" si="4">IF(D46="","",SUM(D46:G46)/5)</f>
        <v/>
      </c>
      <c r="I46" s="77">
        <f>IF('2 علوم تجريبية 1'!$K$1="","",'2 علوم تجريبية 1'!$K$1)</f>
        <v>2</v>
      </c>
      <c r="J46" s="81" t="str">
        <f t="shared" ref="J46:J74" si="5">IFERROR(I46*H46,"")</f>
        <v/>
      </c>
      <c r="K46" s="188" t="str">
        <f t="shared" ref="K46:K74" si="6">IF(H46="","",IF(H46&lt;7,"نتائج ضعيفة جدا",IF(AND(H46&gt;=7,H46&lt;10),"نتائج غيرمقبولة",IF(AND(H46&gt;=10,H46&lt;11),"نتائج متوسطة",IF(AND(H46&gt;=11,H46&lt;13),"نتائج حسنة",IF(AND(H46&gt;=13,H46&lt;15),"نتائج جيدة جدا",IF(AND(H46&gt;=15,H46&lt;20),"نتائج ممتازة","")))))))</f>
        <v/>
      </c>
      <c r="L46" s="188"/>
      <c r="M46" s="63"/>
      <c r="N46" s="64"/>
    </row>
    <row r="47" spans="1:16" ht="21" thickBot="1" x14ac:dyDescent="0.3">
      <c r="A47" s="112">
        <f>IF('3آداب وفلسفة'!A6="","",'3آداب وفلسفة'!A6)</f>
        <v>3</v>
      </c>
      <c r="B47" s="174" t="str">
        <f>IF('3آداب وفلسفة'!B6:C6="","",'3آداب وفلسفة'!B6:C6)</f>
        <v>بن احمد روميسة</v>
      </c>
      <c r="C47" s="175"/>
      <c r="D47" s="113" t="str">
        <f>IF('3آداب وفلسفة'!J6="","",'3آداب وفلسفة'!J6)</f>
        <v/>
      </c>
      <c r="E47" s="113" t="str">
        <f>IF('3آداب وفلسفة'!K6="","",'3آداب وفلسفة'!K6)</f>
        <v/>
      </c>
      <c r="F47" s="113" t="str">
        <f>IF(D47="","",SUM('3آداب وفلسفة'!L6:M6)/2)</f>
        <v/>
      </c>
      <c r="G47" s="113" t="str">
        <f>IF('3آداب وفلسفة'!N6="","",'3آداب وفلسفة'!N6*2)</f>
        <v/>
      </c>
      <c r="H47" s="113" t="str">
        <f t="shared" si="4"/>
        <v/>
      </c>
      <c r="I47" s="77">
        <f>IF('2 علوم تجريبية 1'!$K$1="","",'2 علوم تجريبية 1'!$K$1)</f>
        <v>2</v>
      </c>
      <c r="J47" s="81" t="str">
        <f t="shared" si="5"/>
        <v/>
      </c>
      <c r="K47" s="188" t="str">
        <f t="shared" si="6"/>
        <v/>
      </c>
      <c r="L47" s="188"/>
      <c r="M47" s="63"/>
      <c r="N47" s="64"/>
    </row>
    <row r="48" spans="1:16" ht="21" thickBot="1" x14ac:dyDescent="0.3">
      <c r="A48" s="112">
        <f>IF('3آداب وفلسفة'!A7="","",'3آداب وفلسفة'!A7)</f>
        <v>4</v>
      </c>
      <c r="B48" s="174" t="str">
        <f>IF('3آداب وفلسفة'!B7:C7="","",'3آداب وفلسفة'!B7:C7)</f>
        <v>بن ديدة اسلام</v>
      </c>
      <c r="C48" s="175"/>
      <c r="D48" s="113" t="str">
        <f>IF('3آداب وفلسفة'!J7="","",'3آداب وفلسفة'!J7)</f>
        <v/>
      </c>
      <c r="E48" s="113" t="str">
        <f>IF('3آداب وفلسفة'!K7="","",'3آداب وفلسفة'!K7)</f>
        <v/>
      </c>
      <c r="F48" s="113" t="str">
        <f>IF(D48="","",SUM('3آداب وفلسفة'!L7:M7)/2)</f>
        <v/>
      </c>
      <c r="G48" s="113" t="str">
        <f>IF('3آداب وفلسفة'!N7="","",'3آداب وفلسفة'!N7*2)</f>
        <v/>
      </c>
      <c r="H48" s="113" t="str">
        <f t="shared" si="4"/>
        <v/>
      </c>
      <c r="I48" s="77">
        <f>IF('2 علوم تجريبية 1'!$K$1="","",'2 علوم تجريبية 1'!$K$1)</f>
        <v>2</v>
      </c>
      <c r="J48" s="81" t="str">
        <f t="shared" si="5"/>
        <v/>
      </c>
      <c r="K48" s="188" t="str">
        <f t="shared" si="6"/>
        <v/>
      </c>
      <c r="L48" s="188"/>
      <c r="M48" s="63"/>
      <c r="N48" s="64"/>
    </row>
    <row r="49" spans="1:14" ht="21" thickBot="1" x14ac:dyDescent="0.3">
      <c r="A49" s="112">
        <f>IF('3آداب وفلسفة'!A8="","",'3آداب وفلسفة'!A8)</f>
        <v>5</v>
      </c>
      <c r="B49" s="174" t="str">
        <f>IF('3آداب وفلسفة'!B8:C8="","",'3آداب وفلسفة'!B8:C8)</f>
        <v>بن شكشك إلهام</v>
      </c>
      <c r="C49" s="175"/>
      <c r="D49" s="113" t="str">
        <f>IF('3آداب وفلسفة'!J8="","",'3آداب وفلسفة'!J8)</f>
        <v/>
      </c>
      <c r="E49" s="113" t="str">
        <f>IF('3آداب وفلسفة'!K8="","",'3آداب وفلسفة'!K8)</f>
        <v/>
      </c>
      <c r="F49" s="113" t="str">
        <f>IF(D49="","",SUM('3آداب وفلسفة'!L8:M8)/2)</f>
        <v/>
      </c>
      <c r="G49" s="113" t="str">
        <f>IF('3آداب وفلسفة'!N8="","",'3آداب وفلسفة'!N8*2)</f>
        <v/>
      </c>
      <c r="H49" s="113" t="str">
        <f t="shared" si="4"/>
        <v/>
      </c>
      <c r="I49" s="77">
        <f>IF('2 علوم تجريبية 1'!$K$1="","",'2 علوم تجريبية 1'!$K$1)</f>
        <v>2</v>
      </c>
      <c r="J49" s="81" t="str">
        <f t="shared" si="5"/>
        <v/>
      </c>
      <c r="K49" s="188" t="str">
        <f t="shared" si="6"/>
        <v/>
      </c>
      <c r="L49" s="188"/>
      <c r="M49" s="63"/>
      <c r="N49" s="64"/>
    </row>
    <row r="50" spans="1:14" ht="21" thickBot="1" x14ac:dyDescent="0.3">
      <c r="A50" s="112">
        <f>IF('3آداب وفلسفة'!A9="","",'3آداب وفلسفة'!A9)</f>
        <v>6</v>
      </c>
      <c r="B50" s="174" t="str">
        <f>IF('3آداب وفلسفة'!B9:C9="","",'3آداب وفلسفة'!B9:C9)</f>
        <v>بن شهرة زوبيدة</v>
      </c>
      <c r="C50" s="175"/>
      <c r="D50" s="113" t="str">
        <f>IF('3آداب وفلسفة'!J9="","",'3آداب وفلسفة'!J9)</f>
        <v/>
      </c>
      <c r="E50" s="113" t="str">
        <f>IF('3آداب وفلسفة'!K9="","",'3آداب وفلسفة'!K9)</f>
        <v/>
      </c>
      <c r="F50" s="113" t="str">
        <f>IF(D50="","",SUM('3آداب وفلسفة'!L9:M9)/2)</f>
        <v/>
      </c>
      <c r="G50" s="113" t="str">
        <f>IF('3آداب وفلسفة'!N9="","",'3آداب وفلسفة'!N9*2)</f>
        <v/>
      </c>
      <c r="H50" s="113" t="str">
        <f t="shared" si="4"/>
        <v/>
      </c>
      <c r="I50" s="77">
        <f>IF('2 علوم تجريبية 1'!$K$1="","",'2 علوم تجريبية 1'!$K$1)</f>
        <v>2</v>
      </c>
      <c r="J50" s="81" t="str">
        <f t="shared" si="5"/>
        <v/>
      </c>
      <c r="K50" s="188" t="str">
        <f t="shared" si="6"/>
        <v/>
      </c>
      <c r="L50" s="188"/>
      <c r="M50" s="63"/>
      <c r="N50" s="64"/>
    </row>
    <row r="51" spans="1:14" ht="21" thickBot="1" x14ac:dyDescent="0.3">
      <c r="A51" s="112">
        <f>IF('3آداب وفلسفة'!A10="","",'3آداب وفلسفة'!A10)</f>
        <v>7</v>
      </c>
      <c r="B51" s="174" t="str">
        <f>IF('3آداب وفلسفة'!B10:C10="","",'3آداب وفلسفة'!B10:C10)</f>
        <v>بن عامر أمال</v>
      </c>
      <c r="C51" s="175"/>
      <c r="D51" s="113" t="str">
        <f>IF('3آداب وفلسفة'!J10="","",'3آداب وفلسفة'!J10)</f>
        <v/>
      </c>
      <c r="E51" s="113" t="str">
        <f>IF('3آداب وفلسفة'!K10="","",'3آداب وفلسفة'!K10)</f>
        <v/>
      </c>
      <c r="F51" s="113" t="str">
        <f>IF(D51="","",SUM('3آداب وفلسفة'!L10:M10)/2)</f>
        <v/>
      </c>
      <c r="G51" s="113" t="str">
        <f>IF('3آداب وفلسفة'!N10="","",'3آداب وفلسفة'!N10*2)</f>
        <v/>
      </c>
      <c r="H51" s="113" t="str">
        <f t="shared" si="4"/>
        <v/>
      </c>
      <c r="I51" s="77">
        <f>IF('2 علوم تجريبية 1'!$K$1="","",'2 علوم تجريبية 1'!$K$1)</f>
        <v>2</v>
      </c>
      <c r="J51" s="81" t="str">
        <f t="shared" si="5"/>
        <v/>
      </c>
      <c r="K51" s="188" t="str">
        <f t="shared" si="6"/>
        <v/>
      </c>
      <c r="L51" s="188"/>
      <c r="M51" s="63"/>
      <c r="N51" s="64"/>
    </row>
    <row r="52" spans="1:14" ht="21" thickBot="1" x14ac:dyDescent="0.3">
      <c r="A52" s="112">
        <f>IF('3آداب وفلسفة'!A11="","",'3آداب وفلسفة'!A11)</f>
        <v>8</v>
      </c>
      <c r="B52" s="174" t="str">
        <f>IF('3آداب وفلسفة'!B11:C11="","",'3آداب وفلسفة'!B11:C11)</f>
        <v>بن على محمد شرف الدين</v>
      </c>
      <c r="C52" s="175"/>
      <c r="D52" s="113" t="str">
        <f>IF('3آداب وفلسفة'!J11="","",'3آداب وفلسفة'!J11)</f>
        <v/>
      </c>
      <c r="E52" s="113" t="str">
        <f>IF('3آداب وفلسفة'!K11="","",'3آداب وفلسفة'!K11)</f>
        <v/>
      </c>
      <c r="F52" s="113" t="str">
        <f>IF(D52="","",SUM('3آداب وفلسفة'!L11:M11)/2)</f>
        <v/>
      </c>
      <c r="G52" s="113" t="str">
        <f>IF('3آداب وفلسفة'!N11="","",'3آداب وفلسفة'!N11*2)</f>
        <v/>
      </c>
      <c r="H52" s="113" t="str">
        <f t="shared" si="4"/>
        <v/>
      </c>
      <c r="I52" s="77">
        <f>IF('2 علوم تجريبية 1'!$K$1="","",'2 علوم تجريبية 1'!$K$1)</f>
        <v>2</v>
      </c>
      <c r="J52" s="81" t="str">
        <f t="shared" si="5"/>
        <v/>
      </c>
      <c r="K52" s="188" t="str">
        <f t="shared" si="6"/>
        <v/>
      </c>
      <c r="L52" s="188"/>
      <c r="M52" s="63"/>
      <c r="N52" s="64"/>
    </row>
    <row r="53" spans="1:14" ht="21" thickBot="1" x14ac:dyDescent="0.3">
      <c r="A53" s="112">
        <f>IF('3آداب وفلسفة'!A12="","",'3آداب وفلسفة'!A12)</f>
        <v>9</v>
      </c>
      <c r="B53" s="174" t="str">
        <f>IF('3آداب وفلسفة'!B12:C12="","",'3آداب وفلسفة'!B12:C12)</f>
        <v>بن علي محمد</v>
      </c>
      <c r="C53" s="175"/>
      <c r="D53" s="113" t="str">
        <f>IF('3آداب وفلسفة'!J12="","",'3آداب وفلسفة'!J12)</f>
        <v/>
      </c>
      <c r="E53" s="113" t="str">
        <f>IF('3آداب وفلسفة'!K12="","",'3آداب وفلسفة'!K12)</f>
        <v/>
      </c>
      <c r="F53" s="113" t="str">
        <f>IF(D53="","",SUM('3آداب وفلسفة'!L12:M12)/2)</f>
        <v/>
      </c>
      <c r="G53" s="113" t="str">
        <f>IF('3آداب وفلسفة'!N12="","",'3آداب وفلسفة'!N12*2)</f>
        <v/>
      </c>
      <c r="H53" s="113" t="str">
        <f t="shared" si="4"/>
        <v/>
      </c>
      <c r="I53" s="77">
        <f>IF('2 علوم تجريبية 1'!$K$1="","",'2 علوم تجريبية 1'!$K$1)</f>
        <v>2</v>
      </c>
      <c r="J53" s="81" t="str">
        <f t="shared" si="5"/>
        <v/>
      </c>
      <c r="K53" s="188" t="str">
        <f t="shared" si="6"/>
        <v/>
      </c>
      <c r="L53" s="188"/>
      <c r="M53" s="63"/>
      <c r="N53" s="64"/>
    </row>
    <row r="54" spans="1:14" ht="21" thickBot="1" x14ac:dyDescent="0.3">
      <c r="A54" s="112">
        <f>IF('3آداب وفلسفة'!A13="","",'3آداب وفلسفة'!A13)</f>
        <v>10</v>
      </c>
      <c r="B54" s="174" t="str">
        <f>IF('3آداب وفلسفة'!B13:C13="","",'3آداب وفلسفة'!B13:C13)</f>
        <v>بن مجدوب عبد القادر ص</v>
      </c>
      <c r="C54" s="175"/>
      <c r="D54" s="113" t="str">
        <f>IF('3آداب وفلسفة'!J13="","",'3آداب وفلسفة'!J13)</f>
        <v/>
      </c>
      <c r="E54" s="113" t="str">
        <f>IF('3آداب وفلسفة'!K13="","",'3آداب وفلسفة'!K13)</f>
        <v/>
      </c>
      <c r="F54" s="113" t="str">
        <f>IF(D54="","",SUM('3آداب وفلسفة'!L13:M13)/2)</f>
        <v/>
      </c>
      <c r="G54" s="113" t="str">
        <f>IF('3آداب وفلسفة'!N13="","",'3آداب وفلسفة'!N13*2)</f>
        <v/>
      </c>
      <c r="H54" s="113" t="str">
        <f t="shared" si="4"/>
        <v/>
      </c>
      <c r="I54" s="77">
        <f>IF('2 علوم تجريبية 1'!$K$1="","",'2 علوم تجريبية 1'!$K$1)</f>
        <v>2</v>
      </c>
      <c r="J54" s="81" t="str">
        <f t="shared" si="5"/>
        <v/>
      </c>
      <c r="K54" s="188" t="str">
        <f t="shared" si="6"/>
        <v/>
      </c>
      <c r="L54" s="188"/>
      <c r="M54" s="63"/>
      <c r="N54" s="64"/>
    </row>
    <row r="55" spans="1:14" ht="21" thickBot="1" x14ac:dyDescent="0.3">
      <c r="A55" s="112">
        <f>IF('3آداب وفلسفة'!A14="","",'3آداب وفلسفة'!A14)</f>
        <v>11</v>
      </c>
      <c r="B55" s="174" t="str">
        <f>IF('3آداب وفلسفة'!B14:C14="","",'3آداب وفلسفة'!B14:C14)</f>
        <v>بن ميلود هاجر</v>
      </c>
      <c r="C55" s="175"/>
      <c r="D55" s="113" t="str">
        <f>IF('3آداب وفلسفة'!J14="","",'3آداب وفلسفة'!J14)</f>
        <v/>
      </c>
      <c r="E55" s="113" t="str">
        <f>IF('3آداب وفلسفة'!K14="","",'3آداب وفلسفة'!K14)</f>
        <v/>
      </c>
      <c r="F55" s="113" t="str">
        <f>IF(D55="","",SUM('3آداب وفلسفة'!L14:M14)/2)</f>
        <v/>
      </c>
      <c r="G55" s="113" t="str">
        <f>IF('3آداب وفلسفة'!N14="","",'3آداب وفلسفة'!N14*2)</f>
        <v/>
      </c>
      <c r="H55" s="113" t="str">
        <f t="shared" si="4"/>
        <v/>
      </c>
      <c r="I55" s="77">
        <f>IF('2 علوم تجريبية 1'!$K$1="","",'2 علوم تجريبية 1'!$K$1)</f>
        <v>2</v>
      </c>
      <c r="J55" s="81" t="str">
        <f t="shared" si="5"/>
        <v/>
      </c>
      <c r="K55" s="188" t="str">
        <f t="shared" si="6"/>
        <v/>
      </c>
      <c r="L55" s="188"/>
      <c r="M55" s="63"/>
      <c r="N55" s="64"/>
    </row>
    <row r="56" spans="1:14" ht="21" thickBot="1" x14ac:dyDescent="0.3">
      <c r="A56" s="112">
        <f>IF('3آداب وفلسفة'!A15="","",'3آداب وفلسفة'!A15)</f>
        <v>12</v>
      </c>
      <c r="B56" s="174" t="str">
        <f>IF('3آداب وفلسفة'!B15:C15="","",'3آداب وفلسفة'!B15:C15)</f>
        <v>بيان ريا ض</v>
      </c>
      <c r="C56" s="175"/>
      <c r="D56" s="113" t="str">
        <f>IF('3آداب وفلسفة'!J15="","",'3آداب وفلسفة'!J15)</f>
        <v/>
      </c>
      <c r="E56" s="113" t="str">
        <f>IF('3آداب وفلسفة'!K15="","",'3آداب وفلسفة'!K15)</f>
        <v/>
      </c>
      <c r="F56" s="113" t="str">
        <f>IF(D56="","",SUM('3آداب وفلسفة'!L15:M15)/2)</f>
        <v/>
      </c>
      <c r="G56" s="113" t="str">
        <f>IF('3آداب وفلسفة'!N15="","",'3آداب وفلسفة'!N15*2)</f>
        <v/>
      </c>
      <c r="H56" s="113" t="str">
        <f t="shared" si="4"/>
        <v/>
      </c>
      <c r="I56" s="77">
        <f>IF('2 علوم تجريبية 1'!$K$1="","",'2 علوم تجريبية 1'!$K$1)</f>
        <v>2</v>
      </c>
      <c r="J56" s="81" t="str">
        <f t="shared" si="5"/>
        <v/>
      </c>
      <c r="K56" s="188" t="str">
        <f t="shared" si="6"/>
        <v/>
      </c>
      <c r="L56" s="188"/>
      <c r="M56" s="63"/>
      <c r="N56" s="64"/>
    </row>
    <row r="57" spans="1:14" ht="21" thickBot="1" x14ac:dyDescent="0.3">
      <c r="A57" s="112">
        <f>IF('3آداب وفلسفة'!A16="","",'3آداب وفلسفة'!A16)</f>
        <v>13</v>
      </c>
      <c r="B57" s="174" t="str">
        <f>IF('3آداب وفلسفة'!B16:C16="","",'3آداب وفلسفة'!B16:C16)</f>
        <v>حاكم ياسر</v>
      </c>
      <c r="C57" s="175"/>
      <c r="D57" s="113" t="str">
        <f>IF('3آداب وفلسفة'!J16="","",'3آداب وفلسفة'!J16)</f>
        <v/>
      </c>
      <c r="E57" s="113" t="str">
        <f>IF('3آداب وفلسفة'!K16="","",'3آداب وفلسفة'!K16)</f>
        <v/>
      </c>
      <c r="F57" s="113" t="str">
        <f>IF(D57="","",SUM('3آداب وفلسفة'!L16:M16)/2)</f>
        <v/>
      </c>
      <c r="G57" s="113" t="str">
        <f>IF('3آداب وفلسفة'!N16="","",'3آداب وفلسفة'!N16*2)</f>
        <v/>
      </c>
      <c r="H57" s="113" t="str">
        <f t="shared" si="4"/>
        <v/>
      </c>
      <c r="I57" s="77">
        <f>IF('2 علوم تجريبية 1'!$K$1="","",'2 علوم تجريبية 1'!$K$1)</f>
        <v>2</v>
      </c>
      <c r="J57" s="81" t="str">
        <f t="shared" si="5"/>
        <v/>
      </c>
      <c r="K57" s="188" t="str">
        <f t="shared" si="6"/>
        <v/>
      </c>
      <c r="L57" s="188"/>
      <c r="M57" s="63"/>
      <c r="N57" s="64"/>
    </row>
    <row r="58" spans="1:14" ht="21" thickBot="1" x14ac:dyDescent="0.3">
      <c r="A58" s="112">
        <f>IF('3آداب وفلسفة'!A17="","",'3آداب وفلسفة'!A17)</f>
        <v>14</v>
      </c>
      <c r="B58" s="174" t="str">
        <f>IF('3آداب وفلسفة'!B17:C17="","",'3آداب وفلسفة'!B17:C17)</f>
        <v>حبيبي مروة</v>
      </c>
      <c r="C58" s="175"/>
      <c r="D58" s="113" t="str">
        <f>IF('3آداب وفلسفة'!J17="","",'3آداب وفلسفة'!J17)</f>
        <v/>
      </c>
      <c r="E58" s="113" t="str">
        <f>IF('3آداب وفلسفة'!K17="","",'3آداب وفلسفة'!K17)</f>
        <v/>
      </c>
      <c r="F58" s="113" t="str">
        <f>IF(D58="","",SUM('3آداب وفلسفة'!L17:M17)/2)</f>
        <v/>
      </c>
      <c r="G58" s="113" t="str">
        <f>IF('3آداب وفلسفة'!N17="","",'3آداب وفلسفة'!N17*2)</f>
        <v/>
      </c>
      <c r="H58" s="113" t="str">
        <f t="shared" si="4"/>
        <v/>
      </c>
      <c r="I58" s="77">
        <f>IF('2 علوم تجريبية 1'!$K$1="","",'2 علوم تجريبية 1'!$K$1)</f>
        <v>2</v>
      </c>
      <c r="J58" s="81" t="str">
        <f t="shared" si="5"/>
        <v/>
      </c>
      <c r="K58" s="188" t="str">
        <f t="shared" si="6"/>
        <v/>
      </c>
      <c r="L58" s="188"/>
      <c r="M58" s="63"/>
      <c r="N58" s="64"/>
    </row>
    <row r="59" spans="1:14" ht="21" thickBot="1" x14ac:dyDescent="0.3">
      <c r="A59" s="112">
        <f>IF('3آداب وفلسفة'!A18="","",'3آداب وفلسفة'!A18)</f>
        <v>15</v>
      </c>
      <c r="B59" s="174" t="str">
        <f>IF('3آداب وفلسفة'!B18:C18="","",'3آداب وفلسفة'!B18:C18)</f>
        <v>خالفي محمد</v>
      </c>
      <c r="C59" s="175"/>
      <c r="D59" s="113" t="str">
        <f>IF('3آداب وفلسفة'!J18="","",'3آداب وفلسفة'!J18)</f>
        <v/>
      </c>
      <c r="E59" s="113" t="str">
        <f>IF('3آداب وفلسفة'!K18="","",'3آداب وفلسفة'!K18)</f>
        <v/>
      </c>
      <c r="F59" s="113" t="str">
        <f>IF(D59="","",SUM('3آداب وفلسفة'!L18:M18)/2)</f>
        <v/>
      </c>
      <c r="G59" s="113" t="str">
        <f>IF('3آداب وفلسفة'!N18="","",'3آداب وفلسفة'!N18*2)</f>
        <v/>
      </c>
      <c r="H59" s="113" t="str">
        <f t="shared" si="4"/>
        <v/>
      </c>
      <c r="I59" s="77">
        <f>IF('2 علوم تجريبية 1'!$K$1="","",'2 علوم تجريبية 1'!$K$1)</f>
        <v>2</v>
      </c>
      <c r="J59" s="81" t="str">
        <f t="shared" si="5"/>
        <v/>
      </c>
      <c r="K59" s="188" t="str">
        <f t="shared" si="6"/>
        <v/>
      </c>
      <c r="L59" s="188"/>
      <c r="M59" s="63"/>
      <c r="N59" s="64"/>
    </row>
    <row r="60" spans="1:14" ht="21" thickBot="1" x14ac:dyDescent="0.3">
      <c r="A60" s="112">
        <f>IF('3آداب وفلسفة'!A19="","",'3آداب وفلسفة'!A19)</f>
        <v>16</v>
      </c>
      <c r="B60" s="174" t="str">
        <f>IF('3آداب وفلسفة'!B19:C19="","",'3آداب وفلسفة'!B19:C19)</f>
        <v>دحمان معاد عصام الدين</v>
      </c>
      <c r="C60" s="175"/>
      <c r="D60" s="113" t="str">
        <f>IF('3آداب وفلسفة'!J19="","",'3آداب وفلسفة'!J19)</f>
        <v/>
      </c>
      <c r="E60" s="113" t="str">
        <f>IF('3آداب وفلسفة'!K19="","",'3آداب وفلسفة'!K19)</f>
        <v/>
      </c>
      <c r="F60" s="113" t="str">
        <f>IF(D60="","",SUM('3آداب وفلسفة'!L19:M19)/2)</f>
        <v/>
      </c>
      <c r="G60" s="113" t="str">
        <f>IF('3آداب وفلسفة'!N19="","",'3آداب وفلسفة'!N19*2)</f>
        <v/>
      </c>
      <c r="H60" s="113" t="str">
        <f t="shared" si="4"/>
        <v/>
      </c>
      <c r="I60" s="77">
        <f>IF('2 علوم تجريبية 1'!$K$1="","",'2 علوم تجريبية 1'!$K$1)</f>
        <v>2</v>
      </c>
      <c r="J60" s="81" t="str">
        <f t="shared" si="5"/>
        <v/>
      </c>
      <c r="K60" s="188" t="str">
        <f t="shared" si="6"/>
        <v/>
      </c>
      <c r="L60" s="188"/>
      <c r="M60" s="63"/>
      <c r="N60" s="64"/>
    </row>
    <row r="61" spans="1:14" ht="21" thickBot="1" x14ac:dyDescent="0.3">
      <c r="A61" s="112">
        <f>IF('3آداب وفلسفة'!A20="","",'3آداب وفلسفة'!A20)</f>
        <v>17</v>
      </c>
      <c r="B61" s="174" t="str">
        <f>IF('3آداب وفلسفة'!B20:C20="","",'3آداب وفلسفة'!B20:C20)</f>
        <v>دلاس فاطمة الزهراء</v>
      </c>
      <c r="C61" s="175"/>
      <c r="D61" s="113" t="str">
        <f>IF('3آداب وفلسفة'!J20="","",'3آداب وفلسفة'!J20)</f>
        <v/>
      </c>
      <c r="E61" s="113" t="str">
        <f>IF('3آداب وفلسفة'!K20="","",'3آداب وفلسفة'!K20)</f>
        <v/>
      </c>
      <c r="F61" s="113" t="str">
        <f>IF(D61="","",SUM('3آداب وفلسفة'!L20:M20)/2)</f>
        <v/>
      </c>
      <c r="G61" s="113" t="str">
        <f>IF('3آداب وفلسفة'!N20="","",'3آداب وفلسفة'!N20*2)</f>
        <v/>
      </c>
      <c r="H61" s="113" t="str">
        <f t="shared" si="4"/>
        <v/>
      </c>
      <c r="I61" s="77">
        <f>IF('2 علوم تجريبية 1'!$K$1="","",'2 علوم تجريبية 1'!$K$1)</f>
        <v>2</v>
      </c>
      <c r="J61" s="81" t="str">
        <f t="shared" si="5"/>
        <v/>
      </c>
      <c r="K61" s="188" t="str">
        <f t="shared" si="6"/>
        <v/>
      </c>
      <c r="L61" s="188"/>
      <c r="M61" s="63"/>
      <c r="N61" s="64"/>
    </row>
    <row r="62" spans="1:14" ht="21" thickBot="1" x14ac:dyDescent="0.3">
      <c r="A62" s="112">
        <f>IF('3آداب وفلسفة'!A21="","",'3آداب وفلسفة'!A21)</f>
        <v>18</v>
      </c>
      <c r="B62" s="174" t="str">
        <f>IF('3آداب وفلسفة'!B21:C21="","",'3آداب وفلسفة'!B21:C21)</f>
        <v>زباش عائشة</v>
      </c>
      <c r="C62" s="175"/>
      <c r="D62" s="113" t="str">
        <f>IF('3آداب وفلسفة'!J21="","",'3آداب وفلسفة'!J21)</f>
        <v/>
      </c>
      <c r="E62" s="113" t="str">
        <f>IF('3آداب وفلسفة'!K21="","",'3آداب وفلسفة'!K21)</f>
        <v/>
      </c>
      <c r="F62" s="113" t="str">
        <f>IF(D62="","",SUM('3آداب وفلسفة'!L21:M21)/2)</f>
        <v/>
      </c>
      <c r="G62" s="113" t="str">
        <f>IF('3آداب وفلسفة'!N21="","",'3آداب وفلسفة'!N21*2)</f>
        <v/>
      </c>
      <c r="H62" s="113" t="str">
        <f t="shared" si="4"/>
        <v/>
      </c>
      <c r="I62" s="77">
        <f>IF('2 علوم تجريبية 1'!$K$1="","",'2 علوم تجريبية 1'!$K$1)</f>
        <v>2</v>
      </c>
      <c r="J62" s="81" t="str">
        <f t="shared" si="5"/>
        <v/>
      </c>
      <c r="K62" s="188" t="str">
        <f t="shared" si="6"/>
        <v/>
      </c>
      <c r="L62" s="188"/>
      <c r="M62" s="63"/>
      <c r="N62" s="64"/>
    </row>
    <row r="63" spans="1:14" ht="21" thickBot="1" x14ac:dyDescent="0.3">
      <c r="A63" s="112">
        <f>IF('3آداب وفلسفة'!A22="","",'3آداب وفلسفة'!A22)</f>
        <v>19</v>
      </c>
      <c r="B63" s="174" t="str">
        <f>IF('3آداب وفلسفة'!B22:C22="","",'3آداب وفلسفة'!B22:C22)</f>
        <v>ساعي اكرام</v>
      </c>
      <c r="C63" s="175"/>
      <c r="D63" s="113" t="str">
        <f>IF('3آداب وفلسفة'!J22="","",'3آداب وفلسفة'!J22)</f>
        <v/>
      </c>
      <c r="E63" s="113" t="str">
        <f>IF('3آداب وفلسفة'!K22="","",'3آداب وفلسفة'!K22)</f>
        <v/>
      </c>
      <c r="F63" s="113" t="str">
        <f>IF(D63="","",SUM('3آداب وفلسفة'!L22:M22)/2)</f>
        <v/>
      </c>
      <c r="G63" s="113" t="str">
        <f>IF('3آداب وفلسفة'!N22="","",'3آداب وفلسفة'!N22*2)</f>
        <v/>
      </c>
      <c r="H63" s="113" t="str">
        <f t="shared" si="4"/>
        <v/>
      </c>
      <c r="I63" s="77">
        <f>IF('2 علوم تجريبية 1'!$K$1="","",'2 علوم تجريبية 1'!$K$1)</f>
        <v>2</v>
      </c>
      <c r="J63" s="81" t="str">
        <f t="shared" si="5"/>
        <v/>
      </c>
      <c r="K63" s="188" t="str">
        <f t="shared" si="6"/>
        <v/>
      </c>
      <c r="L63" s="188"/>
      <c r="M63" s="63"/>
      <c r="N63" s="64"/>
    </row>
    <row r="64" spans="1:14" ht="21" thickBot="1" x14ac:dyDescent="0.3">
      <c r="A64" s="112">
        <f>IF('3آداب وفلسفة'!A23="","",'3آداب وفلسفة'!A23)</f>
        <v>20</v>
      </c>
      <c r="B64" s="174" t="str">
        <f>IF('3آداب وفلسفة'!B23:C23="","",'3آداب وفلسفة'!B23:C23)</f>
        <v>شنتوف صباح</v>
      </c>
      <c r="C64" s="175"/>
      <c r="D64" s="113" t="str">
        <f>IF('3آداب وفلسفة'!J23="","",'3آداب وفلسفة'!J23)</f>
        <v/>
      </c>
      <c r="E64" s="113" t="str">
        <f>IF('3آداب وفلسفة'!K23="","",'3آداب وفلسفة'!K23)</f>
        <v/>
      </c>
      <c r="F64" s="113" t="str">
        <f>IF(D64="","",SUM('3آداب وفلسفة'!L23:M23)/2)</f>
        <v/>
      </c>
      <c r="G64" s="113" t="str">
        <f>IF('3آداب وفلسفة'!N23="","",'3آداب وفلسفة'!N23*2)</f>
        <v/>
      </c>
      <c r="H64" s="113" t="str">
        <f t="shared" si="4"/>
        <v/>
      </c>
      <c r="I64" s="77">
        <f>IF('2 علوم تجريبية 1'!$K$1="","",'2 علوم تجريبية 1'!$K$1)</f>
        <v>2</v>
      </c>
      <c r="J64" s="81" t="str">
        <f t="shared" si="5"/>
        <v/>
      </c>
      <c r="K64" s="188" t="str">
        <f t="shared" si="6"/>
        <v/>
      </c>
      <c r="L64" s="188"/>
      <c r="M64" s="63"/>
      <c r="N64" s="64"/>
    </row>
    <row r="65" spans="1:14" ht="21" thickBot="1" x14ac:dyDescent="0.3">
      <c r="A65" s="112">
        <f>IF('3آداب وفلسفة'!A24="","",'3آداب وفلسفة'!A24)</f>
        <v>21</v>
      </c>
      <c r="B65" s="174" t="str">
        <f>IF('3آداب وفلسفة'!B24:C24="","",'3آداب وفلسفة'!B24:C24)</f>
        <v>صالحي صافية</v>
      </c>
      <c r="C65" s="175"/>
      <c r="D65" s="113" t="str">
        <f>IF('3آداب وفلسفة'!J24="","",'3آداب وفلسفة'!J24)</f>
        <v/>
      </c>
      <c r="E65" s="113" t="str">
        <f>IF('3آداب وفلسفة'!K24="","",'3آداب وفلسفة'!K24)</f>
        <v/>
      </c>
      <c r="F65" s="113" t="str">
        <f>IF(D65="","",SUM('3آداب وفلسفة'!L24:M24)/2)</f>
        <v/>
      </c>
      <c r="G65" s="113" t="str">
        <f>IF('3آداب وفلسفة'!N24="","",'3آداب وفلسفة'!N24*2)</f>
        <v/>
      </c>
      <c r="H65" s="113" t="str">
        <f t="shared" si="4"/>
        <v/>
      </c>
      <c r="I65" s="77">
        <f>IF('2 علوم تجريبية 1'!$K$1="","",'2 علوم تجريبية 1'!$K$1)</f>
        <v>2</v>
      </c>
      <c r="J65" s="81" t="str">
        <f t="shared" si="5"/>
        <v/>
      </c>
      <c r="K65" s="188" t="str">
        <f t="shared" si="6"/>
        <v/>
      </c>
      <c r="L65" s="188"/>
      <c r="M65" s="63"/>
      <c r="N65" s="64"/>
    </row>
    <row r="66" spans="1:14" ht="21" thickBot="1" x14ac:dyDescent="0.3">
      <c r="A66" s="112">
        <f>IF('3آداب وفلسفة'!A25="","",'3آداب وفلسفة'!A25)</f>
        <v>22</v>
      </c>
      <c r="B66" s="174" t="str">
        <f>IF('3آداب وفلسفة'!B25:C25="","",'3آداب وفلسفة'!B25:C25)</f>
        <v>عماري طارق</v>
      </c>
      <c r="C66" s="175"/>
      <c r="D66" s="113" t="str">
        <f>IF('3آداب وفلسفة'!J25="","",'3آداب وفلسفة'!J25)</f>
        <v/>
      </c>
      <c r="E66" s="113" t="str">
        <f>IF('3آداب وفلسفة'!K25="","",'3آداب وفلسفة'!K25)</f>
        <v/>
      </c>
      <c r="F66" s="113" t="str">
        <f>IF(D66="","",SUM('3آداب وفلسفة'!L25:M25)/2)</f>
        <v/>
      </c>
      <c r="G66" s="113" t="str">
        <f>IF('3آداب وفلسفة'!N25="","",'3آداب وفلسفة'!N25*2)</f>
        <v/>
      </c>
      <c r="H66" s="113" t="str">
        <f t="shared" si="4"/>
        <v/>
      </c>
      <c r="I66" s="77">
        <f>IF('2 علوم تجريبية 1'!$K$1="","",'2 علوم تجريبية 1'!$K$1)</f>
        <v>2</v>
      </c>
      <c r="J66" s="81" t="str">
        <f t="shared" si="5"/>
        <v/>
      </c>
      <c r="K66" s="188" t="str">
        <f t="shared" si="6"/>
        <v/>
      </c>
      <c r="L66" s="188"/>
      <c r="M66" s="63"/>
      <c r="N66" s="64"/>
    </row>
    <row r="67" spans="1:14" ht="21" thickBot="1" x14ac:dyDescent="0.3">
      <c r="A67" s="112">
        <f>IF('3آداب وفلسفة'!A26="","",'3آداب وفلسفة'!A26)</f>
        <v>23</v>
      </c>
      <c r="B67" s="174" t="str">
        <f>IF('3آداب وفلسفة'!B26:C26="","",'3آداب وفلسفة'!B26:C26)</f>
        <v>عمير محمد</v>
      </c>
      <c r="C67" s="175"/>
      <c r="D67" s="113" t="str">
        <f>IF('3آداب وفلسفة'!J26="","",'3آداب وفلسفة'!J26)</f>
        <v/>
      </c>
      <c r="E67" s="113" t="str">
        <f>IF('3آداب وفلسفة'!K26="","",'3آداب وفلسفة'!K26)</f>
        <v/>
      </c>
      <c r="F67" s="113" t="str">
        <f>IF(D67="","",SUM('3آداب وفلسفة'!L26:M26)/2)</f>
        <v/>
      </c>
      <c r="G67" s="113" t="str">
        <f>IF('3آداب وفلسفة'!N26="","",'3آداب وفلسفة'!N26*2)</f>
        <v/>
      </c>
      <c r="H67" s="113" t="str">
        <f t="shared" si="4"/>
        <v/>
      </c>
      <c r="I67" s="77">
        <f>IF('2 علوم تجريبية 1'!$K$1="","",'2 علوم تجريبية 1'!$K$1)</f>
        <v>2</v>
      </c>
      <c r="J67" s="81" t="str">
        <f t="shared" si="5"/>
        <v/>
      </c>
      <c r="K67" s="188" t="str">
        <f t="shared" si="6"/>
        <v/>
      </c>
      <c r="L67" s="188"/>
      <c r="M67" s="63"/>
      <c r="N67" s="64"/>
    </row>
    <row r="68" spans="1:14" ht="21" thickBot="1" x14ac:dyDescent="0.3">
      <c r="A68" s="112">
        <f>IF('3آداب وفلسفة'!A27="","",'3آداب وفلسفة'!A27)</f>
        <v>24</v>
      </c>
      <c r="B68" s="174" t="str">
        <f>IF('3آداب وفلسفة'!B27:C27="","",'3آداب وفلسفة'!B27:C27)</f>
        <v>قندوزي عيدة</v>
      </c>
      <c r="C68" s="175"/>
      <c r="D68" s="113" t="str">
        <f>IF('3آداب وفلسفة'!J27="","",'3آداب وفلسفة'!J27)</f>
        <v/>
      </c>
      <c r="E68" s="113" t="str">
        <f>IF('3آداب وفلسفة'!K27="","",'3آداب وفلسفة'!K27)</f>
        <v/>
      </c>
      <c r="F68" s="113" t="str">
        <f>IF(D68="","",SUM('3آداب وفلسفة'!L27:M27)/2)</f>
        <v/>
      </c>
      <c r="G68" s="113" t="str">
        <f>IF('3آداب وفلسفة'!N27="","",'3آداب وفلسفة'!N27*2)</f>
        <v/>
      </c>
      <c r="H68" s="113" t="str">
        <f t="shared" si="4"/>
        <v/>
      </c>
      <c r="I68" s="77">
        <f>IF('2 علوم تجريبية 1'!$K$1="","",'2 علوم تجريبية 1'!$K$1)</f>
        <v>2</v>
      </c>
      <c r="J68" s="81" t="str">
        <f t="shared" si="5"/>
        <v/>
      </c>
      <c r="K68" s="188" t="str">
        <f t="shared" si="6"/>
        <v/>
      </c>
      <c r="L68" s="188"/>
      <c r="M68" s="63"/>
      <c r="N68" s="64"/>
    </row>
    <row r="69" spans="1:14" ht="21" thickBot="1" x14ac:dyDescent="0.3">
      <c r="A69" s="112">
        <f>IF('3آداب وفلسفة'!A28="","",'3آداب وفلسفة'!A28)</f>
        <v>25</v>
      </c>
      <c r="B69" s="174" t="str">
        <f>IF('3آداب وفلسفة'!B28:C28="","",'3آداب وفلسفة'!B28:C28)</f>
        <v>كبريت عائشة</v>
      </c>
      <c r="C69" s="175"/>
      <c r="D69" s="113" t="str">
        <f>IF('3آداب وفلسفة'!J28="","",'3آداب وفلسفة'!J28)</f>
        <v/>
      </c>
      <c r="E69" s="113" t="str">
        <f>IF('3آداب وفلسفة'!K28="","",'3آداب وفلسفة'!K28)</f>
        <v/>
      </c>
      <c r="F69" s="113" t="str">
        <f>IF(D69="","",SUM('3آداب وفلسفة'!L28:M28)/2)</f>
        <v/>
      </c>
      <c r="G69" s="113" t="str">
        <f>IF('3آداب وفلسفة'!N28="","",'3آداب وفلسفة'!N28*2)</f>
        <v/>
      </c>
      <c r="H69" s="113" t="str">
        <f t="shared" si="4"/>
        <v/>
      </c>
      <c r="I69" s="77">
        <f>IF('2 علوم تجريبية 1'!$K$1="","",'2 علوم تجريبية 1'!$K$1)</f>
        <v>2</v>
      </c>
      <c r="J69" s="81" t="str">
        <f t="shared" si="5"/>
        <v/>
      </c>
      <c r="K69" s="188" t="str">
        <f t="shared" si="6"/>
        <v/>
      </c>
      <c r="L69" s="188"/>
      <c r="M69" s="63"/>
      <c r="N69" s="64"/>
    </row>
    <row r="70" spans="1:14" ht="21" thickBot="1" x14ac:dyDescent="0.3">
      <c r="A70" s="112">
        <f>IF('3آداب وفلسفة'!A29="","",'3آداب وفلسفة'!A29)</f>
        <v>26</v>
      </c>
      <c r="B70" s="174" t="str">
        <f>IF('3آداب وفلسفة'!B29:C29="","",'3آداب وفلسفة'!B29:C29)</f>
        <v>مبروكي روميسة</v>
      </c>
      <c r="C70" s="175"/>
      <c r="D70" s="113" t="str">
        <f>IF('3آداب وفلسفة'!J29="","",'3آداب وفلسفة'!J29)</f>
        <v/>
      </c>
      <c r="E70" s="113" t="str">
        <f>IF('3آداب وفلسفة'!K29="","",'3آداب وفلسفة'!K29)</f>
        <v/>
      </c>
      <c r="F70" s="113" t="str">
        <f>IF(D70="","",SUM('3آداب وفلسفة'!L29:M29)/2)</f>
        <v/>
      </c>
      <c r="G70" s="113" t="str">
        <f>IF('3آداب وفلسفة'!N29="","",'3آداب وفلسفة'!N29*2)</f>
        <v/>
      </c>
      <c r="H70" s="113" t="str">
        <f t="shared" si="4"/>
        <v/>
      </c>
      <c r="I70" s="77">
        <f>IF('2 علوم تجريبية 1'!$K$1="","",'2 علوم تجريبية 1'!$K$1)</f>
        <v>2</v>
      </c>
      <c r="J70" s="81" t="str">
        <f t="shared" si="5"/>
        <v/>
      </c>
      <c r="K70" s="188" t="str">
        <f t="shared" si="6"/>
        <v/>
      </c>
      <c r="L70" s="188"/>
      <c r="M70" s="63"/>
      <c r="N70" s="64"/>
    </row>
    <row r="71" spans="1:14" ht="21" thickBot="1" x14ac:dyDescent="0.3">
      <c r="A71" s="112">
        <f>IF('3آداب وفلسفة'!A30="","",'3آداب وفلسفة'!A30)</f>
        <v>27</v>
      </c>
      <c r="B71" s="174" t="str">
        <f>IF('3آداب وفلسفة'!B30:C30="","",'3آداب وفلسفة'!B30:C30)</f>
        <v>مجدوب إلياس</v>
      </c>
      <c r="C71" s="175"/>
      <c r="D71" s="113" t="str">
        <f>IF('3آداب وفلسفة'!J30="","",'3آداب وفلسفة'!J30)</f>
        <v/>
      </c>
      <c r="E71" s="113" t="str">
        <f>IF('3آداب وفلسفة'!K30="","",'3آداب وفلسفة'!K30)</f>
        <v/>
      </c>
      <c r="F71" s="113" t="str">
        <f>IF(D71="","",SUM('3آداب وفلسفة'!L30:M30)/2)</f>
        <v/>
      </c>
      <c r="G71" s="113" t="str">
        <f>IF('3آداب وفلسفة'!N30="","",'3آداب وفلسفة'!N30*2)</f>
        <v/>
      </c>
      <c r="H71" s="113" t="str">
        <f t="shared" si="4"/>
        <v/>
      </c>
      <c r="I71" s="77">
        <f>IF('2 علوم تجريبية 1'!$K$1="","",'2 علوم تجريبية 1'!$K$1)</f>
        <v>2</v>
      </c>
      <c r="J71" s="81" t="str">
        <f t="shared" si="5"/>
        <v/>
      </c>
      <c r="K71" s="188" t="str">
        <f t="shared" si="6"/>
        <v/>
      </c>
      <c r="L71" s="188"/>
      <c r="M71" s="63"/>
      <c r="N71" s="64"/>
    </row>
    <row r="72" spans="1:14" ht="21" thickBot="1" x14ac:dyDescent="0.3">
      <c r="A72" s="112">
        <f>IF('3آداب وفلسفة'!A31="","",'3آداب وفلسفة'!A31)</f>
        <v>28</v>
      </c>
      <c r="B72" s="174" t="str">
        <f>IF('3آداب وفلسفة'!B31:C31="","",'3آداب وفلسفة'!B31:C31)</f>
        <v>معطي صفاء</v>
      </c>
      <c r="C72" s="175"/>
      <c r="D72" s="113" t="str">
        <f>IF('3آداب وفلسفة'!J31="","",'3آداب وفلسفة'!J31)</f>
        <v/>
      </c>
      <c r="E72" s="113" t="str">
        <f>IF('3آداب وفلسفة'!K31="","",'3آداب وفلسفة'!K31)</f>
        <v/>
      </c>
      <c r="F72" s="113" t="str">
        <f>IF(D72="","",SUM('3آداب وفلسفة'!L31:M31)/2)</f>
        <v/>
      </c>
      <c r="G72" s="113" t="str">
        <f>IF('3آداب وفلسفة'!N31="","",'3آداب وفلسفة'!N31*2)</f>
        <v/>
      </c>
      <c r="H72" s="113" t="str">
        <f t="shared" si="4"/>
        <v/>
      </c>
      <c r="I72" s="77">
        <f>IF('2 علوم تجريبية 1'!$K$1="","",'2 علوم تجريبية 1'!$K$1)</f>
        <v>2</v>
      </c>
      <c r="J72" s="81" t="str">
        <f t="shared" si="5"/>
        <v/>
      </c>
      <c r="K72" s="188" t="str">
        <f t="shared" si="6"/>
        <v/>
      </c>
      <c r="L72" s="188"/>
      <c r="M72" s="63"/>
      <c r="N72" s="64"/>
    </row>
    <row r="73" spans="1:14" ht="21" thickBot="1" x14ac:dyDescent="0.3">
      <c r="A73" s="112">
        <f>IF('3آداب وفلسفة'!A32="","",'3آداب وفلسفة'!A32)</f>
        <v>29</v>
      </c>
      <c r="B73" s="174" t="str">
        <f>IF('3آداب وفلسفة'!B32:C32="","",'3آداب وفلسفة'!B32:C32)</f>
        <v>هدلي مريم</v>
      </c>
      <c r="C73" s="175"/>
      <c r="D73" s="113" t="str">
        <f>IF('3آداب وفلسفة'!J32="","",'3آداب وفلسفة'!J32)</f>
        <v/>
      </c>
      <c r="E73" s="113" t="str">
        <f>IF('3آداب وفلسفة'!K32="","",'3آداب وفلسفة'!K32)</f>
        <v/>
      </c>
      <c r="F73" s="113" t="str">
        <f>IF(D73="","",SUM('3آداب وفلسفة'!L32:M32)/2)</f>
        <v/>
      </c>
      <c r="G73" s="113" t="str">
        <f>IF('3آداب وفلسفة'!N32="","",'3آداب وفلسفة'!N32*2)</f>
        <v/>
      </c>
      <c r="H73" s="113" t="str">
        <f t="shared" si="4"/>
        <v/>
      </c>
      <c r="I73" s="77">
        <f>IF('2 علوم تجريبية 1'!$K$1="","",'2 علوم تجريبية 1'!$K$1)</f>
        <v>2</v>
      </c>
      <c r="J73" s="81" t="str">
        <f t="shared" si="5"/>
        <v/>
      </c>
      <c r="K73" s="188" t="str">
        <f t="shared" si="6"/>
        <v/>
      </c>
      <c r="L73" s="188"/>
      <c r="M73" s="63"/>
      <c r="N73" s="64"/>
    </row>
    <row r="74" spans="1:14" ht="21" thickBot="1" x14ac:dyDescent="0.3">
      <c r="A74" s="112" t="str">
        <f>IF('3آداب وفلسفة'!A33="","",'3آداب وفلسفة'!A33)</f>
        <v/>
      </c>
      <c r="B74" s="174" t="str">
        <f>IF('3آداب وفلسفة'!B33:C33="","",'3آداب وفلسفة'!B33:C33)</f>
        <v/>
      </c>
      <c r="C74" s="175"/>
      <c r="D74" s="113" t="str">
        <f>IF('2 علوم تجريبية 1'!D73="","",'2 علوم تجريبية 1'!D73)</f>
        <v/>
      </c>
      <c r="E74" s="113" t="str">
        <f>IF('2 علوم تجريبية 1'!E73="","",'2 علوم تجريبية 1'!E73)</f>
        <v/>
      </c>
      <c r="F74" s="113" t="str">
        <f>IF(D74="","",SUM('3آداب وفلسفة'!F74:G74)/2)</f>
        <v/>
      </c>
      <c r="G74" s="113" t="str">
        <f>IF('2 علوم تجريبية 1'!G73="","",'2 علوم تجريبية 1'!G73*2)</f>
        <v/>
      </c>
      <c r="H74" s="113" t="str">
        <f t="shared" si="4"/>
        <v/>
      </c>
      <c r="I74" s="77">
        <f>IF('2 علوم تجريبية 1'!$K$1="","",'2 علوم تجريبية 1'!$K$1)</f>
        <v>2</v>
      </c>
      <c r="J74" s="81" t="str">
        <f t="shared" si="5"/>
        <v/>
      </c>
      <c r="K74" s="188" t="str">
        <f t="shared" si="6"/>
        <v/>
      </c>
      <c r="L74" s="188"/>
      <c r="M74" s="63"/>
      <c r="N74" s="64"/>
    </row>
    <row r="75" spans="1:14" x14ac:dyDescent="0.25">
      <c r="A75" s="59"/>
      <c r="B75" s="59"/>
      <c r="C75" s="59"/>
      <c r="D75" s="79"/>
      <c r="E75" s="79"/>
      <c r="F75" s="79"/>
      <c r="G75" s="79"/>
      <c r="H75" s="79"/>
      <c r="I75" s="79"/>
      <c r="J75" s="79"/>
      <c r="K75" s="59"/>
      <c r="L75" s="59"/>
      <c r="M75" s="59"/>
      <c r="N75" s="79"/>
    </row>
    <row r="76" spans="1:14" x14ac:dyDescent="0.25">
      <c r="A76" s="59"/>
      <c r="B76" s="59"/>
      <c r="C76" s="59"/>
      <c r="D76" s="79"/>
      <c r="E76" s="79"/>
      <c r="F76" s="79"/>
      <c r="G76" s="79"/>
      <c r="H76" s="79"/>
      <c r="I76" s="79"/>
      <c r="J76" s="79"/>
      <c r="K76" s="59"/>
      <c r="L76" s="59"/>
      <c r="M76" s="59"/>
      <c r="N76" s="79"/>
    </row>
    <row r="77" spans="1:14" ht="19.5" thickBot="1" x14ac:dyDescent="0.3">
      <c r="A77" s="59"/>
      <c r="B77" s="59"/>
      <c r="C77" s="59"/>
      <c r="D77" s="79"/>
      <c r="E77" s="79"/>
      <c r="F77" s="79"/>
      <c r="G77" s="79"/>
      <c r="H77" s="79"/>
      <c r="I77" s="79"/>
      <c r="J77" s="79"/>
      <c r="K77" s="59"/>
      <c r="L77" s="59"/>
      <c r="M77" s="59"/>
      <c r="N77" s="79"/>
    </row>
    <row r="78" spans="1:14" ht="30.75" thickBot="1" x14ac:dyDescent="0.3">
      <c r="A78" s="181" t="s">
        <v>0</v>
      </c>
      <c r="B78" s="181"/>
      <c r="C78" s="183" t="s">
        <v>27</v>
      </c>
      <c r="D78" s="183"/>
      <c r="E78" s="184"/>
      <c r="F78" s="178" t="s">
        <v>23</v>
      </c>
      <c r="G78" s="179"/>
      <c r="H78" s="179"/>
      <c r="I78" s="180"/>
      <c r="J78" s="190" t="s">
        <v>9</v>
      </c>
      <c r="K78" s="191"/>
      <c r="L78" s="189" t="s">
        <v>20</v>
      </c>
      <c r="M78" s="189"/>
      <c r="N78" s="189"/>
    </row>
    <row r="79" spans="1:14" ht="23.25" thickBot="1" x14ac:dyDescent="0.3">
      <c r="A79" s="181" t="s">
        <v>6</v>
      </c>
      <c r="B79" s="181"/>
      <c r="C79" s="185" t="s">
        <v>30</v>
      </c>
      <c r="D79" s="185"/>
      <c r="E79" s="185"/>
      <c r="F79" s="176" t="s">
        <v>5</v>
      </c>
      <c r="G79" s="176"/>
      <c r="H79" s="186" t="str">
        <f>IFERROR(INDEX($B$82:$H$111,MATCH(L79,H82:H111,0),1),"")</f>
        <v/>
      </c>
      <c r="I79" s="186"/>
      <c r="J79" s="187"/>
      <c r="K79" s="1" t="s">
        <v>10</v>
      </c>
      <c r="L79" s="67">
        <f>IFERROR(MAX(H82:H117),"")</f>
        <v>0</v>
      </c>
      <c r="M79" s="2"/>
      <c r="N79" s="3" t="s">
        <v>18</v>
      </c>
    </row>
    <row r="80" spans="1:14" ht="23.25" thickBot="1" x14ac:dyDescent="0.3">
      <c r="A80" s="181" t="s">
        <v>1</v>
      </c>
      <c r="B80" s="181"/>
      <c r="C80" s="185" t="s">
        <v>7</v>
      </c>
      <c r="D80" s="185"/>
      <c r="E80" s="185"/>
      <c r="F80" s="177" t="s">
        <v>8</v>
      </c>
      <c r="G80" s="177"/>
      <c r="H80" s="187" t="str">
        <f>IFERROR(INDEX($B$82:$H$111,MATCH(L80,H82:H111,0),1),"")</f>
        <v/>
      </c>
      <c r="I80" s="187"/>
      <c r="J80" s="187"/>
      <c r="K80" s="1" t="s">
        <v>10</v>
      </c>
      <c r="L80" s="67">
        <f>IFERROR(MIN(H82:H117),"")</f>
        <v>0</v>
      </c>
      <c r="M80" s="2"/>
      <c r="N80" s="68" t="s">
        <v>26</v>
      </c>
    </row>
    <row r="81" spans="1:14" ht="21" thickBot="1" x14ac:dyDescent="0.3">
      <c r="A81" s="75" t="s">
        <v>2</v>
      </c>
      <c r="B81" s="182" t="s">
        <v>3</v>
      </c>
      <c r="C81" s="182"/>
      <c r="D81" s="111" t="s">
        <v>11</v>
      </c>
      <c r="E81" s="111" t="s">
        <v>12</v>
      </c>
      <c r="F81" s="111" t="s">
        <v>13</v>
      </c>
      <c r="G81" s="111" t="s">
        <v>29</v>
      </c>
      <c r="H81" s="111" t="s">
        <v>14</v>
      </c>
      <c r="I81" s="74" t="s">
        <v>15</v>
      </c>
      <c r="J81" s="111" t="s">
        <v>16</v>
      </c>
      <c r="K81" s="192" t="s">
        <v>17</v>
      </c>
      <c r="L81" s="192"/>
      <c r="M81" s="4"/>
      <c r="N81" s="110" t="s">
        <v>19</v>
      </c>
    </row>
    <row r="82" spans="1:14" ht="21" thickBot="1" x14ac:dyDescent="0.3">
      <c r="A82" s="76">
        <f>IF('3آداب وفلسفة'!A4="","",'3آداب وفلسفة'!A4)</f>
        <v>1</v>
      </c>
      <c r="B82" s="174" t="str">
        <f>IF('3آداب وفلسفة'!B4:C4="","",'3آداب وفلسفة'!B4:C4)</f>
        <v>بكيرات وليد</v>
      </c>
      <c r="C82" s="175"/>
      <c r="D82" s="113" t="str">
        <f>IF('3آداب وفلسفة'!P4="","",'3آداب وفلسفة'!P4)</f>
        <v/>
      </c>
      <c r="E82" s="113" t="str">
        <f>IF('3آداب وفلسفة'!Q4="","",'3آداب وفلسفة'!Q4)</f>
        <v/>
      </c>
      <c r="F82" s="113" t="str">
        <f>IF(D82="","",SUM('3آداب وفلسفة'!R4:S4)/2)</f>
        <v/>
      </c>
      <c r="G82" s="113" t="str">
        <f>IF('3آداب وفلسفة'!T4="","",'3آداب وفلسفة'!T4*2)</f>
        <v/>
      </c>
      <c r="H82" s="113" t="str">
        <f>IF(D82="","",SUM(D82:G82)/5)</f>
        <v/>
      </c>
      <c r="I82" s="77">
        <f>IF('2 علوم تجريبية 1'!$K$1="","",'2 علوم تجريبية 1'!$K$1)</f>
        <v>2</v>
      </c>
      <c r="J82" s="81" t="str">
        <f>IFERROR(I82*H82,"")</f>
        <v/>
      </c>
      <c r="K82" s="188" t="str">
        <f>IF(H82="","",IF(H82&lt;7,"نتائج ضعيفة جدا",IF(AND(H82&gt;=7,H82&lt;10),"نتائج غيرمقبولة",IF(AND(H82&gt;=10,H82&lt;11),"نتائج متوسطة",IF(AND(H82&gt;=11,H82&lt;13),"نتائج حسنة",IF(AND(H82&gt;=13,H82&lt;15),"نتائج جيدة جدا",IF(AND(H82&gt;=15,H82&lt;20),"نتائج ممتازة","")))))))</f>
        <v/>
      </c>
      <c r="L82" s="188"/>
      <c r="M82" s="61"/>
      <c r="N82" s="62"/>
    </row>
    <row r="83" spans="1:14" ht="21" thickBot="1" x14ac:dyDescent="0.3">
      <c r="A83" s="112">
        <f>IF('3آداب وفلسفة'!A5="","",'3آداب وفلسفة'!A5)</f>
        <v>2</v>
      </c>
      <c r="B83" s="174" t="str">
        <f>IF('3آداب وفلسفة'!B5:C5="","",'3آداب وفلسفة'!B5:C5)</f>
        <v>بلبحري اكرام</v>
      </c>
      <c r="C83" s="175"/>
      <c r="D83" s="113" t="str">
        <f>IF('3آداب وفلسفة'!P5="","",'3آداب وفلسفة'!P5)</f>
        <v/>
      </c>
      <c r="E83" s="113" t="str">
        <f>IF('3آداب وفلسفة'!Q5="","",'3آداب وفلسفة'!Q5)</f>
        <v/>
      </c>
      <c r="F83" s="113" t="str">
        <f>IF(D83="","",SUM('3آداب وفلسفة'!R5:S5)/2)</f>
        <v/>
      </c>
      <c r="G83" s="113" t="str">
        <f>IF('3آداب وفلسفة'!T5="","",'3آداب وفلسفة'!T5*2)</f>
        <v/>
      </c>
      <c r="H83" s="113" t="str">
        <f t="shared" ref="H83:H110" si="7">IF(D83="","",SUM(D83:G83)/5)</f>
        <v/>
      </c>
      <c r="I83" s="77">
        <f>IF('2 علوم تجريبية 1'!$K$1="","",'2 علوم تجريبية 1'!$K$1)</f>
        <v>2</v>
      </c>
      <c r="J83" s="81" t="str">
        <f t="shared" ref="J83:J111" si="8">IFERROR(I83*H83,"")</f>
        <v/>
      </c>
      <c r="K83" s="188" t="str">
        <f t="shared" ref="K83:K111" si="9">IF(H83="","",IF(H83&lt;7,"نتائج ضعيفة جدا",IF(AND(H83&gt;=7,H83&lt;10),"نتائج غيرمقبولة",IF(AND(H83&gt;=10,H83&lt;11),"نتائج متوسطة",IF(AND(H83&gt;=11,H83&lt;13),"نتائج حسنة",IF(AND(H83&gt;=13,H83&lt;15),"نتائج جيدة جدا",IF(AND(H83&gt;=15,H83&lt;20),"نتائج ممتازة","")))))))</f>
        <v/>
      </c>
      <c r="L83" s="188"/>
      <c r="M83" s="63"/>
      <c r="N83" s="64"/>
    </row>
    <row r="84" spans="1:14" ht="21" thickBot="1" x14ac:dyDescent="0.3">
      <c r="A84" s="112">
        <f>IF('3آداب وفلسفة'!A6="","",'3آداب وفلسفة'!A6)</f>
        <v>3</v>
      </c>
      <c r="B84" s="174" t="str">
        <f>IF('3آداب وفلسفة'!B6:C6="","",'3آداب وفلسفة'!B6:C6)</f>
        <v>بن احمد روميسة</v>
      </c>
      <c r="C84" s="175"/>
      <c r="D84" s="113" t="str">
        <f>IF('3آداب وفلسفة'!P6="","",'3آداب وفلسفة'!P6)</f>
        <v/>
      </c>
      <c r="E84" s="113" t="str">
        <f>IF('3آداب وفلسفة'!Q6="","",'3آداب وفلسفة'!Q6)</f>
        <v/>
      </c>
      <c r="F84" s="113" t="str">
        <f>IF(D84="","",SUM('3آداب وفلسفة'!R6:S6)/2)</f>
        <v/>
      </c>
      <c r="G84" s="113" t="str">
        <f>IF('3آداب وفلسفة'!T6="","",'3آداب وفلسفة'!T6*2)</f>
        <v/>
      </c>
      <c r="H84" s="113" t="str">
        <f t="shared" si="7"/>
        <v/>
      </c>
      <c r="I84" s="77">
        <f>IF('2 علوم تجريبية 1'!$K$1="","",'2 علوم تجريبية 1'!$K$1)</f>
        <v>2</v>
      </c>
      <c r="J84" s="81" t="str">
        <f t="shared" si="8"/>
        <v/>
      </c>
      <c r="K84" s="188" t="str">
        <f t="shared" si="9"/>
        <v/>
      </c>
      <c r="L84" s="188"/>
      <c r="M84" s="63"/>
      <c r="N84" s="64"/>
    </row>
    <row r="85" spans="1:14" ht="21" thickBot="1" x14ac:dyDescent="0.3">
      <c r="A85" s="112">
        <f>IF('3آداب وفلسفة'!A7="","",'3آداب وفلسفة'!A7)</f>
        <v>4</v>
      </c>
      <c r="B85" s="174" t="str">
        <f>IF('3آداب وفلسفة'!B7:C7="","",'3آداب وفلسفة'!B7:C7)</f>
        <v>بن ديدة اسلام</v>
      </c>
      <c r="C85" s="175"/>
      <c r="D85" s="113" t="str">
        <f>IF('3آداب وفلسفة'!P7="","",'3آداب وفلسفة'!P7)</f>
        <v/>
      </c>
      <c r="E85" s="113" t="str">
        <f>IF('3آداب وفلسفة'!Q7="","",'3آداب وفلسفة'!Q7)</f>
        <v/>
      </c>
      <c r="F85" s="113" t="str">
        <f>IF(D85="","",SUM('3آداب وفلسفة'!R7:S7)/2)</f>
        <v/>
      </c>
      <c r="G85" s="113" t="str">
        <f>IF('3آداب وفلسفة'!T7="","",'3آداب وفلسفة'!T7*2)</f>
        <v/>
      </c>
      <c r="H85" s="113" t="str">
        <f t="shared" si="7"/>
        <v/>
      </c>
      <c r="I85" s="77">
        <f>IF('2 علوم تجريبية 1'!$K$1="","",'2 علوم تجريبية 1'!$K$1)</f>
        <v>2</v>
      </c>
      <c r="J85" s="81" t="str">
        <f t="shared" si="8"/>
        <v/>
      </c>
      <c r="K85" s="188" t="str">
        <f t="shared" si="9"/>
        <v/>
      </c>
      <c r="L85" s="188"/>
      <c r="M85" s="63"/>
      <c r="N85" s="64"/>
    </row>
    <row r="86" spans="1:14" ht="21" thickBot="1" x14ac:dyDescent="0.3">
      <c r="A86" s="112">
        <f>IF('3آداب وفلسفة'!A8="","",'3آداب وفلسفة'!A8)</f>
        <v>5</v>
      </c>
      <c r="B86" s="174" t="str">
        <f>IF('3آداب وفلسفة'!B8:C8="","",'3آداب وفلسفة'!B8:C8)</f>
        <v>بن شكشك إلهام</v>
      </c>
      <c r="C86" s="175"/>
      <c r="D86" s="113" t="str">
        <f>IF('3آداب وفلسفة'!P8="","",'3آداب وفلسفة'!P8)</f>
        <v/>
      </c>
      <c r="E86" s="113" t="str">
        <f>IF('3آداب وفلسفة'!Q8="","",'3آداب وفلسفة'!Q8)</f>
        <v/>
      </c>
      <c r="F86" s="113" t="str">
        <f>IF(D86="","",SUM('3آداب وفلسفة'!R8:S8)/2)</f>
        <v/>
      </c>
      <c r="G86" s="113" t="str">
        <f>IF('3آداب وفلسفة'!T8="","",'3آداب وفلسفة'!T8*2)</f>
        <v/>
      </c>
      <c r="H86" s="113" t="str">
        <f t="shared" si="7"/>
        <v/>
      </c>
      <c r="I86" s="77">
        <f>IF('2 علوم تجريبية 1'!$K$1="","",'2 علوم تجريبية 1'!$K$1)</f>
        <v>2</v>
      </c>
      <c r="J86" s="81" t="str">
        <f t="shared" si="8"/>
        <v/>
      </c>
      <c r="K86" s="188" t="str">
        <f t="shared" si="9"/>
        <v/>
      </c>
      <c r="L86" s="188"/>
      <c r="M86" s="63"/>
      <c r="N86" s="64"/>
    </row>
    <row r="87" spans="1:14" ht="21" thickBot="1" x14ac:dyDescent="0.3">
      <c r="A87" s="112">
        <f>IF('3آداب وفلسفة'!A9="","",'3آداب وفلسفة'!A9)</f>
        <v>6</v>
      </c>
      <c r="B87" s="174" t="str">
        <f>IF('3آداب وفلسفة'!B9:C9="","",'3آداب وفلسفة'!B9:C9)</f>
        <v>بن شهرة زوبيدة</v>
      </c>
      <c r="C87" s="175"/>
      <c r="D87" s="113" t="str">
        <f>IF('3آداب وفلسفة'!P9="","",'3آداب وفلسفة'!P9)</f>
        <v/>
      </c>
      <c r="E87" s="113" t="str">
        <f>IF('3آداب وفلسفة'!Q9="","",'3آداب وفلسفة'!Q9)</f>
        <v/>
      </c>
      <c r="F87" s="113" t="str">
        <f>IF(D87="","",SUM('3آداب وفلسفة'!R9:S9)/2)</f>
        <v/>
      </c>
      <c r="G87" s="113" t="str">
        <f>IF('3آداب وفلسفة'!T9="","",'3آداب وفلسفة'!T9*2)</f>
        <v/>
      </c>
      <c r="H87" s="113" t="str">
        <f t="shared" si="7"/>
        <v/>
      </c>
      <c r="I87" s="77">
        <f>IF('2 علوم تجريبية 1'!$K$1="","",'2 علوم تجريبية 1'!$K$1)</f>
        <v>2</v>
      </c>
      <c r="J87" s="81" t="str">
        <f t="shared" si="8"/>
        <v/>
      </c>
      <c r="K87" s="188" t="str">
        <f t="shared" si="9"/>
        <v/>
      </c>
      <c r="L87" s="188"/>
      <c r="M87" s="63"/>
      <c r="N87" s="64"/>
    </row>
    <row r="88" spans="1:14" ht="21" thickBot="1" x14ac:dyDescent="0.3">
      <c r="A88" s="112">
        <f>IF('3آداب وفلسفة'!A10="","",'3آداب وفلسفة'!A10)</f>
        <v>7</v>
      </c>
      <c r="B88" s="174" t="str">
        <f>IF('3آداب وفلسفة'!B10:C10="","",'3آداب وفلسفة'!B10:C10)</f>
        <v>بن عامر أمال</v>
      </c>
      <c r="C88" s="175"/>
      <c r="D88" s="113" t="str">
        <f>IF('3آداب وفلسفة'!P10="","",'3آداب وفلسفة'!P10)</f>
        <v/>
      </c>
      <c r="E88" s="113" t="str">
        <f>IF('3آداب وفلسفة'!Q10="","",'3آداب وفلسفة'!Q10)</f>
        <v/>
      </c>
      <c r="F88" s="113" t="str">
        <f>IF(D88="","",SUM('3آداب وفلسفة'!R10:S10)/2)</f>
        <v/>
      </c>
      <c r="G88" s="113" t="str">
        <f>IF('3آداب وفلسفة'!T10="","",'3آداب وفلسفة'!T10*2)</f>
        <v/>
      </c>
      <c r="H88" s="113" t="str">
        <f t="shared" si="7"/>
        <v/>
      </c>
      <c r="I88" s="77">
        <f>IF('2 علوم تجريبية 1'!$K$1="","",'2 علوم تجريبية 1'!$K$1)</f>
        <v>2</v>
      </c>
      <c r="J88" s="81" t="str">
        <f t="shared" si="8"/>
        <v/>
      </c>
      <c r="K88" s="188" t="str">
        <f t="shared" si="9"/>
        <v/>
      </c>
      <c r="L88" s="188"/>
      <c r="M88" s="63"/>
      <c r="N88" s="64"/>
    </row>
    <row r="89" spans="1:14" ht="21" thickBot="1" x14ac:dyDescent="0.3">
      <c r="A89" s="112">
        <f>IF('3آداب وفلسفة'!A11="","",'3آداب وفلسفة'!A11)</f>
        <v>8</v>
      </c>
      <c r="B89" s="174" t="str">
        <f>IF('3آداب وفلسفة'!B11:C11="","",'3آداب وفلسفة'!B11:C11)</f>
        <v>بن على محمد شرف الدين</v>
      </c>
      <c r="C89" s="175"/>
      <c r="D89" s="113" t="str">
        <f>IF('3آداب وفلسفة'!P11="","",'3آداب وفلسفة'!P11)</f>
        <v/>
      </c>
      <c r="E89" s="113" t="str">
        <f>IF('3آداب وفلسفة'!Q11="","",'3آداب وفلسفة'!Q11)</f>
        <v/>
      </c>
      <c r="F89" s="113" t="str">
        <f>IF(D89="","",SUM('3آداب وفلسفة'!R11:S11)/2)</f>
        <v/>
      </c>
      <c r="G89" s="113" t="str">
        <f>IF('3آداب وفلسفة'!T11="","",'3آداب وفلسفة'!T11*2)</f>
        <v/>
      </c>
      <c r="H89" s="113" t="str">
        <f t="shared" si="7"/>
        <v/>
      </c>
      <c r="I89" s="77">
        <f>IF('2 علوم تجريبية 1'!$K$1="","",'2 علوم تجريبية 1'!$K$1)</f>
        <v>2</v>
      </c>
      <c r="J89" s="81" t="str">
        <f t="shared" si="8"/>
        <v/>
      </c>
      <c r="K89" s="188" t="str">
        <f t="shared" si="9"/>
        <v/>
      </c>
      <c r="L89" s="188"/>
      <c r="M89" s="63"/>
      <c r="N89" s="64"/>
    </row>
    <row r="90" spans="1:14" ht="21" thickBot="1" x14ac:dyDescent="0.3">
      <c r="A90" s="112">
        <f>IF('3آداب وفلسفة'!A12="","",'3آداب وفلسفة'!A12)</f>
        <v>9</v>
      </c>
      <c r="B90" s="174" t="str">
        <f>IF('3آداب وفلسفة'!B12:C12="","",'3آداب وفلسفة'!B12:C12)</f>
        <v>بن علي محمد</v>
      </c>
      <c r="C90" s="175"/>
      <c r="D90" s="113" t="str">
        <f>IF('3آداب وفلسفة'!P12="","",'3آداب وفلسفة'!P12)</f>
        <v/>
      </c>
      <c r="E90" s="113" t="str">
        <f>IF('3آداب وفلسفة'!Q12="","",'3آداب وفلسفة'!Q12)</f>
        <v/>
      </c>
      <c r="F90" s="113" t="str">
        <f>IF(D90="","",SUM('3آداب وفلسفة'!R12:S12)/2)</f>
        <v/>
      </c>
      <c r="G90" s="113" t="str">
        <f>IF('3آداب وفلسفة'!T12="","",'3آداب وفلسفة'!T12*2)</f>
        <v/>
      </c>
      <c r="H90" s="113" t="str">
        <f t="shared" si="7"/>
        <v/>
      </c>
      <c r="I90" s="77">
        <f>IF('2 علوم تجريبية 1'!$K$1="","",'2 علوم تجريبية 1'!$K$1)</f>
        <v>2</v>
      </c>
      <c r="J90" s="81" t="str">
        <f t="shared" si="8"/>
        <v/>
      </c>
      <c r="K90" s="188" t="str">
        <f t="shared" si="9"/>
        <v/>
      </c>
      <c r="L90" s="188"/>
      <c r="M90" s="63"/>
      <c r="N90" s="64"/>
    </row>
    <row r="91" spans="1:14" ht="21" thickBot="1" x14ac:dyDescent="0.3">
      <c r="A91" s="112">
        <f>IF('3آداب وفلسفة'!A13="","",'3آداب وفلسفة'!A13)</f>
        <v>10</v>
      </c>
      <c r="B91" s="174" t="str">
        <f>IF('3آداب وفلسفة'!B13:C13="","",'3آداب وفلسفة'!B13:C13)</f>
        <v>بن مجدوب عبد القادر ص</v>
      </c>
      <c r="C91" s="175"/>
      <c r="D91" s="113" t="str">
        <f>IF('3آداب وفلسفة'!P13="","",'3آداب وفلسفة'!P13)</f>
        <v/>
      </c>
      <c r="E91" s="113" t="str">
        <f>IF('3آداب وفلسفة'!Q13="","",'3آداب وفلسفة'!Q13)</f>
        <v/>
      </c>
      <c r="F91" s="113" t="str">
        <f>IF(D91="","",SUM('3آداب وفلسفة'!R13:S13)/2)</f>
        <v/>
      </c>
      <c r="G91" s="113" t="str">
        <f>IF('3آداب وفلسفة'!T13="","",'3آداب وفلسفة'!T13*2)</f>
        <v/>
      </c>
      <c r="H91" s="113" t="str">
        <f t="shared" si="7"/>
        <v/>
      </c>
      <c r="I91" s="77">
        <f>IF('2 علوم تجريبية 1'!$K$1="","",'2 علوم تجريبية 1'!$K$1)</f>
        <v>2</v>
      </c>
      <c r="J91" s="81" t="str">
        <f t="shared" si="8"/>
        <v/>
      </c>
      <c r="K91" s="188" t="str">
        <f t="shared" si="9"/>
        <v/>
      </c>
      <c r="L91" s="188"/>
      <c r="M91" s="63"/>
      <c r="N91" s="64"/>
    </row>
    <row r="92" spans="1:14" ht="21" thickBot="1" x14ac:dyDescent="0.3">
      <c r="A92" s="112">
        <f>IF('3آداب وفلسفة'!A14="","",'3آداب وفلسفة'!A14)</f>
        <v>11</v>
      </c>
      <c r="B92" s="174" t="str">
        <f>IF('3آداب وفلسفة'!B14:C14="","",'3آداب وفلسفة'!B14:C14)</f>
        <v>بن ميلود هاجر</v>
      </c>
      <c r="C92" s="175"/>
      <c r="D92" s="113" t="str">
        <f>IF('3آداب وفلسفة'!P14="","",'3آداب وفلسفة'!P14)</f>
        <v/>
      </c>
      <c r="E92" s="113" t="str">
        <f>IF('3آداب وفلسفة'!Q14="","",'3آداب وفلسفة'!Q14)</f>
        <v/>
      </c>
      <c r="F92" s="113" t="str">
        <f>IF(D92="","",SUM('3آداب وفلسفة'!R14:S14)/2)</f>
        <v/>
      </c>
      <c r="G92" s="113" t="str">
        <f>IF('3آداب وفلسفة'!T14="","",'3آداب وفلسفة'!T14*2)</f>
        <v/>
      </c>
      <c r="H92" s="113" t="str">
        <f t="shared" si="7"/>
        <v/>
      </c>
      <c r="I92" s="77">
        <f>IF('2 علوم تجريبية 1'!$K$1="","",'2 علوم تجريبية 1'!$K$1)</f>
        <v>2</v>
      </c>
      <c r="J92" s="81" t="str">
        <f t="shared" si="8"/>
        <v/>
      </c>
      <c r="K92" s="188" t="str">
        <f t="shared" si="9"/>
        <v/>
      </c>
      <c r="L92" s="188"/>
      <c r="M92" s="63"/>
      <c r="N92" s="64"/>
    </row>
    <row r="93" spans="1:14" ht="21" thickBot="1" x14ac:dyDescent="0.3">
      <c r="A93" s="112">
        <f>IF('3آداب وفلسفة'!A15="","",'3آداب وفلسفة'!A15)</f>
        <v>12</v>
      </c>
      <c r="B93" s="174" t="str">
        <f>IF('3آداب وفلسفة'!B15:C15="","",'3آداب وفلسفة'!B15:C15)</f>
        <v>بيان ريا ض</v>
      </c>
      <c r="C93" s="175"/>
      <c r="D93" s="113" t="str">
        <f>IF('3آداب وفلسفة'!P15="","",'3آداب وفلسفة'!P15)</f>
        <v/>
      </c>
      <c r="E93" s="113" t="str">
        <f>IF('3آداب وفلسفة'!Q15="","",'3آداب وفلسفة'!Q15)</f>
        <v/>
      </c>
      <c r="F93" s="113" t="str">
        <f>IF(D93="","",SUM('3آداب وفلسفة'!R15:S15)/2)</f>
        <v/>
      </c>
      <c r="G93" s="113" t="str">
        <f>IF('3آداب وفلسفة'!T15="","",'3آداب وفلسفة'!T15*2)</f>
        <v/>
      </c>
      <c r="H93" s="113" t="str">
        <f t="shared" si="7"/>
        <v/>
      </c>
      <c r="I93" s="77">
        <f>IF('2 علوم تجريبية 1'!$K$1="","",'2 علوم تجريبية 1'!$K$1)</f>
        <v>2</v>
      </c>
      <c r="J93" s="81" t="str">
        <f t="shared" si="8"/>
        <v/>
      </c>
      <c r="K93" s="188" t="str">
        <f t="shared" si="9"/>
        <v/>
      </c>
      <c r="L93" s="188"/>
      <c r="M93" s="63"/>
      <c r="N93" s="64"/>
    </row>
    <row r="94" spans="1:14" ht="21" thickBot="1" x14ac:dyDescent="0.3">
      <c r="A94" s="112">
        <f>IF('3آداب وفلسفة'!A16="","",'3آداب وفلسفة'!A16)</f>
        <v>13</v>
      </c>
      <c r="B94" s="174" t="str">
        <f>IF('3آداب وفلسفة'!B16:C16="","",'3آداب وفلسفة'!B16:C16)</f>
        <v>حاكم ياسر</v>
      </c>
      <c r="C94" s="175"/>
      <c r="D94" s="113" t="str">
        <f>IF('3آداب وفلسفة'!P16="","",'3آداب وفلسفة'!P16)</f>
        <v/>
      </c>
      <c r="E94" s="113" t="str">
        <f>IF('3آداب وفلسفة'!Q16="","",'3آداب وفلسفة'!Q16)</f>
        <v/>
      </c>
      <c r="F94" s="113" t="str">
        <f>IF(D94="","",SUM('3آداب وفلسفة'!R16:S16)/2)</f>
        <v/>
      </c>
      <c r="G94" s="113" t="str">
        <f>IF('3آداب وفلسفة'!T16="","",'3آداب وفلسفة'!T16*2)</f>
        <v/>
      </c>
      <c r="H94" s="113" t="str">
        <f t="shared" si="7"/>
        <v/>
      </c>
      <c r="I94" s="77">
        <f>IF('2 علوم تجريبية 1'!$K$1="","",'2 علوم تجريبية 1'!$K$1)</f>
        <v>2</v>
      </c>
      <c r="J94" s="81" t="str">
        <f t="shared" si="8"/>
        <v/>
      </c>
      <c r="K94" s="188" t="str">
        <f t="shared" si="9"/>
        <v/>
      </c>
      <c r="L94" s="188"/>
      <c r="M94" s="63"/>
      <c r="N94" s="64"/>
    </row>
    <row r="95" spans="1:14" ht="21" thickBot="1" x14ac:dyDescent="0.3">
      <c r="A95" s="112">
        <f>IF('3آداب وفلسفة'!A17="","",'3آداب وفلسفة'!A17)</f>
        <v>14</v>
      </c>
      <c r="B95" s="174" t="str">
        <f>IF('3آداب وفلسفة'!B17:C17="","",'3آداب وفلسفة'!B17:C17)</f>
        <v>حبيبي مروة</v>
      </c>
      <c r="C95" s="175"/>
      <c r="D95" s="113" t="str">
        <f>IF('3آداب وفلسفة'!P17="","",'3آداب وفلسفة'!P17)</f>
        <v/>
      </c>
      <c r="E95" s="113" t="str">
        <f>IF('3آداب وفلسفة'!Q17="","",'3آداب وفلسفة'!Q17)</f>
        <v/>
      </c>
      <c r="F95" s="113" t="str">
        <f>IF(D95="","",SUM('3آداب وفلسفة'!R17:S17)/2)</f>
        <v/>
      </c>
      <c r="G95" s="113" t="str">
        <f>IF('3آداب وفلسفة'!T17="","",'3آداب وفلسفة'!T17*2)</f>
        <v/>
      </c>
      <c r="H95" s="113" t="str">
        <f t="shared" si="7"/>
        <v/>
      </c>
      <c r="I95" s="77">
        <f>IF('2 علوم تجريبية 1'!$K$1="","",'2 علوم تجريبية 1'!$K$1)</f>
        <v>2</v>
      </c>
      <c r="J95" s="81" t="str">
        <f t="shared" si="8"/>
        <v/>
      </c>
      <c r="K95" s="188" t="str">
        <f t="shared" si="9"/>
        <v/>
      </c>
      <c r="L95" s="188"/>
      <c r="M95" s="63"/>
      <c r="N95" s="64"/>
    </row>
    <row r="96" spans="1:14" ht="21" thickBot="1" x14ac:dyDescent="0.3">
      <c r="A96" s="112">
        <f>IF('3آداب وفلسفة'!A18="","",'3آداب وفلسفة'!A18)</f>
        <v>15</v>
      </c>
      <c r="B96" s="174" t="str">
        <f>IF('3آداب وفلسفة'!B18:C18="","",'3آداب وفلسفة'!B18:C18)</f>
        <v>خالفي محمد</v>
      </c>
      <c r="C96" s="175"/>
      <c r="D96" s="113" t="str">
        <f>IF('3آداب وفلسفة'!P18="","",'3آداب وفلسفة'!P18)</f>
        <v/>
      </c>
      <c r="E96" s="113" t="str">
        <f>IF('3آداب وفلسفة'!Q18="","",'3آداب وفلسفة'!Q18)</f>
        <v/>
      </c>
      <c r="F96" s="113" t="str">
        <f>IF(D96="","",SUM('3آداب وفلسفة'!R18:S18)/2)</f>
        <v/>
      </c>
      <c r="G96" s="113" t="str">
        <f>IF('3آداب وفلسفة'!T18="","",'3آداب وفلسفة'!T18*2)</f>
        <v/>
      </c>
      <c r="H96" s="113" t="str">
        <f t="shared" si="7"/>
        <v/>
      </c>
      <c r="I96" s="77">
        <f>IF('2 علوم تجريبية 1'!$K$1="","",'2 علوم تجريبية 1'!$K$1)</f>
        <v>2</v>
      </c>
      <c r="J96" s="81" t="str">
        <f t="shared" si="8"/>
        <v/>
      </c>
      <c r="K96" s="188" t="str">
        <f t="shared" si="9"/>
        <v/>
      </c>
      <c r="L96" s="188"/>
      <c r="M96" s="63"/>
      <c r="N96" s="64"/>
    </row>
    <row r="97" spans="1:14" ht="21" thickBot="1" x14ac:dyDescent="0.3">
      <c r="A97" s="112">
        <f>IF('3آداب وفلسفة'!A19="","",'3آداب وفلسفة'!A19)</f>
        <v>16</v>
      </c>
      <c r="B97" s="174" t="str">
        <f>IF('3آداب وفلسفة'!B19:C19="","",'3آداب وفلسفة'!B19:C19)</f>
        <v>دحمان معاد عصام الدين</v>
      </c>
      <c r="C97" s="175"/>
      <c r="D97" s="113" t="str">
        <f>IF('3آداب وفلسفة'!P19="","",'3آداب وفلسفة'!P19)</f>
        <v/>
      </c>
      <c r="E97" s="113" t="str">
        <f>IF('3آداب وفلسفة'!Q19="","",'3آداب وفلسفة'!Q19)</f>
        <v/>
      </c>
      <c r="F97" s="113" t="str">
        <f>IF(D97="","",SUM('3آداب وفلسفة'!R19:S19)/2)</f>
        <v/>
      </c>
      <c r="G97" s="113" t="str">
        <f>IF('3آداب وفلسفة'!T19="","",'3آداب وفلسفة'!T19*2)</f>
        <v/>
      </c>
      <c r="H97" s="113" t="str">
        <f t="shared" si="7"/>
        <v/>
      </c>
      <c r="I97" s="77">
        <f>IF('2 علوم تجريبية 1'!$K$1="","",'2 علوم تجريبية 1'!$K$1)</f>
        <v>2</v>
      </c>
      <c r="J97" s="81" t="str">
        <f t="shared" si="8"/>
        <v/>
      </c>
      <c r="K97" s="188" t="str">
        <f t="shared" si="9"/>
        <v/>
      </c>
      <c r="L97" s="188"/>
      <c r="M97" s="63"/>
      <c r="N97" s="64"/>
    </row>
    <row r="98" spans="1:14" ht="21" thickBot="1" x14ac:dyDescent="0.3">
      <c r="A98" s="112">
        <f>IF('3آداب وفلسفة'!A20="","",'3آداب وفلسفة'!A20)</f>
        <v>17</v>
      </c>
      <c r="B98" s="174" t="str">
        <f>IF('3آداب وفلسفة'!B20:C20="","",'3آداب وفلسفة'!B20:C20)</f>
        <v>دلاس فاطمة الزهراء</v>
      </c>
      <c r="C98" s="175"/>
      <c r="D98" s="113" t="str">
        <f>IF('3آداب وفلسفة'!P20="","",'3آداب وفلسفة'!P20)</f>
        <v/>
      </c>
      <c r="E98" s="113" t="str">
        <f>IF('3آداب وفلسفة'!Q20="","",'3آداب وفلسفة'!Q20)</f>
        <v/>
      </c>
      <c r="F98" s="113" t="str">
        <f>IF(D98="","",SUM('3آداب وفلسفة'!R20:S20)/2)</f>
        <v/>
      </c>
      <c r="G98" s="113" t="str">
        <f>IF('3آداب وفلسفة'!T20="","",'3آداب وفلسفة'!T20*2)</f>
        <v/>
      </c>
      <c r="H98" s="113" t="str">
        <f t="shared" si="7"/>
        <v/>
      </c>
      <c r="I98" s="77">
        <f>IF('2 علوم تجريبية 1'!$K$1="","",'2 علوم تجريبية 1'!$K$1)</f>
        <v>2</v>
      </c>
      <c r="J98" s="81" t="str">
        <f t="shared" si="8"/>
        <v/>
      </c>
      <c r="K98" s="188" t="str">
        <f t="shared" si="9"/>
        <v/>
      </c>
      <c r="L98" s="188"/>
      <c r="M98" s="63"/>
      <c r="N98" s="64"/>
    </row>
    <row r="99" spans="1:14" ht="21" thickBot="1" x14ac:dyDescent="0.3">
      <c r="A99" s="112">
        <f>IF('3آداب وفلسفة'!A21="","",'3آداب وفلسفة'!A21)</f>
        <v>18</v>
      </c>
      <c r="B99" s="174" t="str">
        <f>IF('3آداب وفلسفة'!B21:C21="","",'3آداب وفلسفة'!B21:C21)</f>
        <v>زباش عائشة</v>
      </c>
      <c r="C99" s="175"/>
      <c r="D99" s="113" t="str">
        <f>IF('3آداب وفلسفة'!P21="","",'3آداب وفلسفة'!P21)</f>
        <v/>
      </c>
      <c r="E99" s="113" t="str">
        <f>IF('3آداب وفلسفة'!Q21="","",'3آداب وفلسفة'!Q21)</f>
        <v/>
      </c>
      <c r="F99" s="113" t="str">
        <f>IF(D99="","",SUM('3آداب وفلسفة'!R21:S21)/2)</f>
        <v/>
      </c>
      <c r="G99" s="113" t="str">
        <f>IF('3آداب وفلسفة'!T21="","",'3آداب وفلسفة'!T21*2)</f>
        <v/>
      </c>
      <c r="H99" s="113" t="str">
        <f t="shared" si="7"/>
        <v/>
      </c>
      <c r="I99" s="77">
        <f>IF('2 علوم تجريبية 1'!$K$1="","",'2 علوم تجريبية 1'!$K$1)</f>
        <v>2</v>
      </c>
      <c r="J99" s="81" t="str">
        <f t="shared" si="8"/>
        <v/>
      </c>
      <c r="K99" s="188" t="str">
        <f t="shared" si="9"/>
        <v/>
      </c>
      <c r="L99" s="188"/>
      <c r="M99" s="63"/>
      <c r="N99" s="64"/>
    </row>
    <row r="100" spans="1:14" ht="21" thickBot="1" x14ac:dyDescent="0.3">
      <c r="A100" s="112">
        <f>IF('3آداب وفلسفة'!A22="","",'3آداب وفلسفة'!A22)</f>
        <v>19</v>
      </c>
      <c r="B100" s="174" t="str">
        <f>IF('3آداب وفلسفة'!B22:C22="","",'3آداب وفلسفة'!B22:C22)</f>
        <v>ساعي اكرام</v>
      </c>
      <c r="C100" s="175"/>
      <c r="D100" s="113" t="str">
        <f>IF('3آداب وفلسفة'!P22="","",'3آداب وفلسفة'!P22)</f>
        <v/>
      </c>
      <c r="E100" s="113" t="str">
        <f>IF('3آداب وفلسفة'!Q22="","",'3آداب وفلسفة'!Q22)</f>
        <v/>
      </c>
      <c r="F100" s="113" t="str">
        <f>IF(D100="","",SUM('3آداب وفلسفة'!R22:S22)/2)</f>
        <v/>
      </c>
      <c r="G100" s="113" t="str">
        <f>IF('3آداب وفلسفة'!T22="","",'3آداب وفلسفة'!T22*2)</f>
        <v/>
      </c>
      <c r="H100" s="113" t="str">
        <f t="shared" si="7"/>
        <v/>
      </c>
      <c r="I100" s="77">
        <f>IF('2 علوم تجريبية 1'!$K$1="","",'2 علوم تجريبية 1'!$K$1)</f>
        <v>2</v>
      </c>
      <c r="J100" s="81" t="str">
        <f t="shared" si="8"/>
        <v/>
      </c>
      <c r="K100" s="188" t="str">
        <f t="shared" si="9"/>
        <v/>
      </c>
      <c r="L100" s="188"/>
      <c r="M100" s="63"/>
      <c r="N100" s="64"/>
    </row>
    <row r="101" spans="1:14" ht="21" thickBot="1" x14ac:dyDescent="0.3">
      <c r="A101" s="112">
        <f>IF('3آداب وفلسفة'!A23="","",'3آداب وفلسفة'!A23)</f>
        <v>20</v>
      </c>
      <c r="B101" s="174" t="str">
        <f>IF('3آداب وفلسفة'!B23:C23="","",'3آداب وفلسفة'!B23:C23)</f>
        <v>شنتوف صباح</v>
      </c>
      <c r="C101" s="175"/>
      <c r="D101" s="113" t="str">
        <f>IF('3آداب وفلسفة'!P23="","",'3آداب وفلسفة'!P23)</f>
        <v/>
      </c>
      <c r="E101" s="113" t="str">
        <f>IF('3آداب وفلسفة'!Q23="","",'3آداب وفلسفة'!Q23)</f>
        <v/>
      </c>
      <c r="F101" s="113" t="str">
        <f>IF(D101="","",SUM('3آداب وفلسفة'!R23:S23)/2)</f>
        <v/>
      </c>
      <c r="G101" s="113" t="str">
        <f>IF('3آداب وفلسفة'!T23="","",'3آداب وفلسفة'!T23*2)</f>
        <v/>
      </c>
      <c r="H101" s="113" t="str">
        <f t="shared" si="7"/>
        <v/>
      </c>
      <c r="I101" s="77">
        <f>IF('2 علوم تجريبية 1'!$K$1="","",'2 علوم تجريبية 1'!$K$1)</f>
        <v>2</v>
      </c>
      <c r="J101" s="81" t="str">
        <f t="shared" si="8"/>
        <v/>
      </c>
      <c r="K101" s="188" t="str">
        <f t="shared" si="9"/>
        <v/>
      </c>
      <c r="L101" s="188"/>
      <c r="M101" s="63"/>
      <c r="N101" s="64"/>
    </row>
    <row r="102" spans="1:14" ht="21" thickBot="1" x14ac:dyDescent="0.3">
      <c r="A102" s="112">
        <f>IF('3آداب وفلسفة'!A24="","",'3آداب وفلسفة'!A24)</f>
        <v>21</v>
      </c>
      <c r="B102" s="174" t="str">
        <f>IF('3آداب وفلسفة'!B24:C24="","",'3آداب وفلسفة'!B24:C24)</f>
        <v>صالحي صافية</v>
      </c>
      <c r="C102" s="175"/>
      <c r="D102" s="113" t="str">
        <f>IF('3آداب وفلسفة'!P24="","",'3آداب وفلسفة'!P24)</f>
        <v/>
      </c>
      <c r="E102" s="113" t="str">
        <f>IF('3آداب وفلسفة'!Q24="","",'3آداب وفلسفة'!Q24)</f>
        <v/>
      </c>
      <c r="F102" s="113" t="str">
        <f>IF(D102="","",SUM('3آداب وفلسفة'!R24:S24)/2)</f>
        <v/>
      </c>
      <c r="G102" s="113" t="str">
        <f>IF('3آداب وفلسفة'!T24="","",'3آداب وفلسفة'!T24*2)</f>
        <v/>
      </c>
      <c r="H102" s="113" t="str">
        <f t="shared" si="7"/>
        <v/>
      </c>
      <c r="I102" s="77">
        <f>IF('2 علوم تجريبية 1'!$K$1="","",'2 علوم تجريبية 1'!$K$1)</f>
        <v>2</v>
      </c>
      <c r="J102" s="81" t="str">
        <f t="shared" si="8"/>
        <v/>
      </c>
      <c r="K102" s="188" t="str">
        <f t="shared" si="9"/>
        <v/>
      </c>
      <c r="L102" s="188"/>
      <c r="M102" s="63"/>
      <c r="N102" s="64"/>
    </row>
    <row r="103" spans="1:14" ht="21" thickBot="1" x14ac:dyDescent="0.3">
      <c r="A103" s="112">
        <f>IF('3آداب وفلسفة'!A25="","",'3آداب وفلسفة'!A25)</f>
        <v>22</v>
      </c>
      <c r="B103" s="174" t="str">
        <f>IF('3آداب وفلسفة'!B25:C25="","",'3آداب وفلسفة'!B25:C25)</f>
        <v>عماري طارق</v>
      </c>
      <c r="C103" s="175"/>
      <c r="D103" s="113" t="str">
        <f>IF('3آداب وفلسفة'!P25="","",'3آداب وفلسفة'!P25)</f>
        <v/>
      </c>
      <c r="E103" s="113" t="str">
        <f>IF('3آداب وفلسفة'!Q25="","",'3آداب وفلسفة'!Q25)</f>
        <v/>
      </c>
      <c r="F103" s="113" t="str">
        <f>IF(D103="","",SUM('3آداب وفلسفة'!R25:S25)/2)</f>
        <v/>
      </c>
      <c r="G103" s="113" t="str">
        <f>IF('3آداب وفلسفة'!T25="","",'3آداب وفلسفة'!T25*2)</f>
        <v/>
      </c>
      <c r="H103" s="113" t="str">
        <f t="shared" si="7"/>
        <v/>
      </c>
      <c r="I103" s="77">
        <f>IF('2 علوم تجريبية 1'!$K$1="","",'2 علوم تجريبية 1'!$K$1)</f>
        <v>2</v>
      </c>
      <c r="J103" s="81" t="str">
        <f t="shared" si="8"/>
        <v/>
      </c>
      <c r="K103" s="188" t="str">
        <f t="shared" si="9"/>
        <v/>
      </c>
      <c r="L103" s="188"/>
      <c r="M103" s="63"/>
      <c r="N103" s="64"/>
    </row>
    <row r="104" spans="1:14" ht="21" thickBot="1" x14ac:dyDescent="0.3">
      <c r="A104" s="112">
        <f>IF('3آداب وفلسفة'!A26="","",'3آداب وفلسفة'!A26)</f>
        <v>23</v>
      </c>
      <c r="B104" s="174" t="str">
        <f>IF('3آداب وفلسفة'!B26:C26="","",'3آداب وفلسفة'!B26:C26)</f>
        <v>عمير محمد</v>
      </c>
      <c r="C104" s="175"/>
      <c r="D104" s="113" t="str">
        <f>IF('3آداب وفلسفة'!P26="","",'3آداب وفلسفة'!P26)</f>
        <v/>
      </c>
      <c r="E104" s="113" t="str">
        <f>IF('3آداب وفلسفة'!Q26="","",'3آداب وفلسفة'!Q26)</f>
        <v/>
      </c>
      <c r="F104" s="113" t="str">
        <f>IF(D104="","",SUM('3آداب وفلسفة'!R26:S26)/2)</f>
        <v/>
      </c>
      <c r="G104" s="113" t="str">
        <f>IF('3آداب وفلسفة'!T26="","",'3آداب وفلسفة'!T26*2)</f>
        <v/>
      </c>
      <c r="H104" s="113" t="str">
        <f t="shared" si="7"/>
        <v/>
      </c>
      <c r="I104" s="77">
        <f>IF('2 علوم تجريبية 1'!$K$1="","",'2 علوم تجريبية 1'!$K$1)</f>
        <v>2</v>
      </c>
      <c r="J104" s="81" t="str">
        <f t="shared" si="8"/>
        <v/>
      </c>
      <c r="K104" s="188" t="str">
        <f t="shared" si="9"/>
        <v/>
      </c>
      <c r="L104" s="188"/>
      <c r="M104" s="63"/>
      <c r="N104" s="64"/>
    </row>
    <row r="105" spans="1:14" ht="21" thickBot="1" x14ac:dyDescent="0.3">
      <c r="A105" s="112">
        <f>IF('3آداب وفلسفة'!A27="","",'3آداب وفلسفة'!A27)</f>
        <v>24</v>
      </c>
      <c r="B105" s="174" t="str">
        <f>IF('3آداب وفلسفة'!B27:C27="","",'3آداب وفلسفة'!B27:C27)</f>
        <v>قندوزي عيدة</v>
      </c>
      <c r="C105" s="175"/>
      <c r="D105" s="113" t="str">
        <f>IF('3آداب وفلسفة'!P27="","",'3آداب وفلسفة'!P27)</f>
        <v/>
      </c>
      <c r="E105" s="113" t="str">
        <f>IF('3آداب وفلسفة'!Q27="","",'3آداب وفلسفة'!Q27)</f>
        <v/>
      </c>
      <c r="F105" s="113" t="str">
        <f>IF(D105="","",SUM('3آداب وفلسفة'!R27:S27)/2)</f>
        <v/>
      </c>
      <c r="G105" s="113" t="str">
        <f>IF('3آداب وفلسفة'!T27="","",'3آداب وفلسفة'!T27*2)</f>
        <v/>
      </c>
      <c r="H105" s="113" t="str">
        <f t="shared" si="7"/>
        <v/>
      </c>
      <c r="I105" s="77">
        <f>IF('2 علوم تجريبية 1'!$K$1="","",'2 علوم تجريبية 1'!$K$1)</f>
        <v>2</v>
      </c>
      <c r="J105" s="81" t="str">
        <f t="shared" si="8"/>
        <v/>
      </c>
      <c r="K105" s="188" t="str">
        <f t="shared" si="9"/>
        <v/>
      </c>
      <c r="L105" s="188"/>
      <c r="M105" s="63"/>
      <c r="N105" s="64"/>
    </row>
    <row r="106" spans="1:14" ht="21" thickBot="1" x14ac:dyDescent="0.3">
      <c r="A106" s="112">
        <f>IF('3آداب وفلسفة'!A28="","",'3آداب وفلسفة'!A28)</f>
        <v>25</v>
      </c>
      <c r="B106" s="174" t="str">
        <f>IF('3آداب وفلسفة'!B28:C28="","",'3آداب وفلسفة'!B28:C28)</f>
        <v>كبريت عائشة</v>
      </c>
      <c r="C106" s="175"/>
      <c r="D106" s="113" t="str">
        <f>IF('3آداب وفلسفة'!P28="","",'3آداب وفلسفة'!P28)</f>
        <v/>
      </c>
      <c r="E106" s="113" t="str">
        <f>IF('3آداب وفلسفة'!Q28="","",'3آداب وفلسفة'!Q28)</f>
        <v/>
      </c>
      <c r="F106" s="113" t="str">
        <f>IF(D106="","",SUM('3آداب وفلسفة'!R28:S28)/2)</f>
        <v/>
      </c>
      <c r="G106" s="113" t="str">
        <f>IF('3آداب وفلسفة'!T28="","",'3آداب وفلسفة'!T28*2)</f>
        <v/>
      </c>
      <c r="H106" s="113" t="str">
        <f t="shared" si="7"/>
        <v/>
      </c>
      <c r="I106" s="77">
        <f>IF('2 علوم تجريبية 1'!$K$1="","",'2 علوم تجريبية 1'!$K$1)</f>
        <v>2</v>
      </c>
      <c r="J106" s="81" t="str">
        <f t="shared" si="8"/>
        <v/>
      </c>
      <c r="K106" s="188" t="str">
        <f t="shared" si="9"/>
        <v/>
      </c>
      <c r="L106" s="188"/>
      <c r="M106" s="63"/>
      <c r="N106" s="64"/>
    </row>
    <row r="107" spans="1:14" ht="21" thickBot="1" x14ac:dyDescent="0.3">
      <c r="A107" s="112">
        <f>IF('3آداب وفلسفة'!A29="","",'3آداب وفلسفة'!A29)</f>
        <v>26</v>
      </c>
      <c r="B107" s="174" t="str">
        <f>IF('3آداب وفلسفة'!B29:C29="","",'3آداب وفلسفة'!B29:C29)</f>
        <v>مبروكي روميسة</v>
      </c>
      <c r="C107" s="175"/>
      <c r="D107" s="113" t="str">
        <f>IF('3آداب وفلسفة'!P29="","",'3آداب وفلسفة'!P29)</f>
        <v/>
      </c>
      <c r="E107" s="113" t="str">
        <f>IF('3آداب وفلسفة'!Q29="","",'3آداب وفلسفة'!Q29)</f>
        <v/>
      </c>
      <c r="F107" s="113" t="str">
        <f>IF(D107="","",SUM('3آداب وفلسفة'!R29:S29)/2)</f>
        <v/>
      </c>
      <c r="G107" s="113" t="str">
        <f>IF('3آداب وفلسفة'!T29="","",'3آداب وفلسفة'!T29*2)</f>
        <v/>
      </c>
      <c r="H107" s="113" t="str">
        <f t="shared" si="7"/>
        <v/>
      </c>
      <c r="I107" s="77">
        <f>IF('2 علوم تجريبية 1'!$K$1="","",'2 علوم تجريبية 1'!$K$1)</f>
        <v>2</v>
      </c>
      <c r="J107" s="81" t="str">
        <f t="shared" si="8"/>
        <v/>
      </c>
      <c r="K107" s="188" t="str">
        <f t="shared" si="9"/>
        <v/>
      </c>
      <c r="L107" s="188"/>
      <c r="M107" s="63"/>
      <c r="N107" s="64"/>
    </row>
    <row r="108" spans="1:14" ht="21" thickBot="1" x14ac:dyDescent="0.3">
      <c r="A108" s="112">
        <f>IF('3آداب وفلسفة'!A30="","",'3آداب وفلسفة'!A30)</f>
        <v>27</v>
      </c>
      <c r="B108" s="174" t="str">
        <f>IF('3آداب وفلسفة'!B30:C30="","",'3آداب وفلسفة'!B30:C30)</f>
        <v>مجدوب إلياس</v>
      </c>
      <c r="C108" s="175"/>
      <c r="D108" s="113" t="str">
        <f>IF('3آداب وفلسفة'!P30="","",'3آداب وفلسفة'!P30)</f>
        <v/>
      </c>
      <c r="E108" s="113" t="str">
        <f>IF('3آداب وفلسفة'!Q30="","",'3آداب وفلسفة'!Q30)</f>
        <v/>
      </c>
      <c r="F108" s="113" t="str">
        <f>IF(D108="","",SUM('3آداب وفلسفة'!R30:S30)/2)</f>
        <v/>
      </c>
      <c r="G108" s="113" t="str">
        <f>IF('3آداب وفلسفة'!T30="","",'3آداب وفلسفة'!T30*2)</f>
        <v/>
      </c>
      <c r="H108" s="113" t="str">
        <f t="shared" si="7"/>
        <v/>
      </c>
      <c r="I108" s="77">
        <f>IF('2 علوم تجريبية 1'!$K$1="","",'2 علوم تجريبية 1'!$K$1)</f>
        <v>2</v>
      </c>
      <c r="J108" s="81" t="str">
        <f t="shared" si="8"/>
        <v/>
      </c>
      <c r="K108" s="188" t="str">
        <f t="shared" si="9"/>
        <v/>
      </c>
      <c r="L108" s="188"/>
      <c r="M108" s="63"/>
      <c r="N108" s="64"/>
    </row>
    <row r="109" spans="1:14" ht="21" thickBot="1" x14ac:dyDescent="0.3">
      <c r="A109" s="112">
        <f>IF('3آداب وفلسفة'!A31="","",'3آداب وفلسفة'!A31)</f>
        <v>28</v>
      </c>
      <c r="B109" s="174" t="str">
        <f>IF('3آداب وفلسفة'!B31:C31="","",'3آداب وفلسفة'!B31:C31)</f>
        <v>معطي صفاء</v>
      </c>
      <c r="C109" s="175"/>
      <c r="D109" s="113" t="str">
        <f>IF('3آداب وفلسفة'!P31="","",'3آداب وفلسفة'!P31)</f>
        <v/>
      </c>
      <c r="E109" s="113" t="str">
        <f>IF('3آداب وفلسفة'!Q31="","",'3آداب وفلسفة'!Q31)</f>
        <v/>
      </c>
      <c r="F109" s="113" t="str">
        <f>IF(D109="","",SUM('3آداب وفلسفة'!R31:S31)/2)</f>
        <v/>
      </c>
      <c r="G109" s="113" t="str">
        <f>IF('3آداب وفلسفة'!T31="","",'3آداب وفلسفة'!T31*2)</f>
        <v/>
      </c>
      <c r="H109" s="113" t="str">
        <f t="shared" si="7"/>
        <v/>
      </c>
      <c r="I109" s="77">
        <f>IF('2 علوم تجريبية 1'!$K$1="","",'2 علوم تجريبية 1'!$K$1)</f>
        <v>2</v>
      </c>
      <c r="J109" s="81" t="str">
        <f t="shared" si="8"/>
        <v/>
      </c>
      <c r="K109" s="188" t="str">
        <f t="shared" si="9"/>
        <v/>
      </c>
      <c r="L109" s="188"/>
      <c r="M109" s="63"/>
      <c r="N109" s="64"/>
    </row>
    <row r="110" spans="1:14" ht="21" thickBot="1" x14ac:dyDescent="0.3">
      <c r="A110" s="112">
        <f>IF('3آداب وفلسفة'!A32="","",'3آداب وفلسفة'!A32)</f>
        <v>29</v>
      </c>
      <c r="B110" s="174" t="str">
        <f>IF('3آداب وفلسفة'!B32:C32="","",'3آداب وفلسفة'!B32:C32)</f>
        <v>هدلي مريم</v>
      </c>
      <c r="C110" s="175"/>
      <c r="D110" s="113" t="str">
        <f>IF('3آداب وفلسفة'!P32="","",'3آداب وفلسفة'!P32)</f>
        <v/>
      </c>
      <c r="E110" s="113" t="str">
        <f>IF('3آداب وفلسفة'!Q32="","",'3آداب وفلسفة'!Q32)</f>
        <v/>
      </c>
      <c r="F110" s="113" t="str">
        <f>IF(D110="","",SUM('3آداب وفلسفة'!R32:S32)/2)</f>
        <v/>
      </c>
      <c r="G110" s="113" t="str">
        <f>IF('3آداب وفلسفة'!T32="","",'3آداب وفلسفة'!T32*2)</f>
        <v/>
      </c>
      <c r="H110" s="113" t="str">
        <f t="shared" si="7"/>
        <v/>
      </c>
      <c r="I110" s="77">
        <f>IF('2 علوم تجريبية 1'!$K$1="","",'2 علوم تجريبية 1'!$K$1)</f>
        <v>2</v>
      </c>
      <c r="J110" s="81" t="str">
        <f t="shared" si="8"/>
        <v/>
      </c>
      <c r="K110" s="188" t="str">
        <f t="shared" si="9"/>
        <v/>
      </c>
      <c r="L110" s="188"/>
      <c r="M110" s="63"/>
      <c r="N110" s="64"/>
    </row>
    <row r="111" spans="1:14" ht="21" thickBot="1" x14ac:dyDescent="0.3">
      <c r="A111" s="112" t="str">
        <f>IF('3آداب وفلسفة'!A33="","",'3آداب وفلسفة'!A33)</f>
        <v/>
      </c>
      <c r="B111" s="174" t="str">
        <f>IF('3آداب وفلسفة'!B33:C33="","",'3آداب وفلسفة'!B33:C33)</f>
        <v/>
      </c>
      <c r="C111" s="175"/>
      <c r="D111" s="113" t="str">
        <f>IF('2 علوم تجريبية 1'!D110="","",'2 علوم تجريبية 1'!D110)</f>
        <v/>
      </c>
      <c r="E111" s="113" t="str">
        <f>IF('2 علوم تجريبية 1'!E110="","",'2 علوم تجريبية 1'!E110)</f>
        <v/>
      </c>
      <c r="F111" s="113" t="str">
        <f>IF(D111="","",SUM('3آداب وفلسفة'!R33:S33)/2)</f>
        <v/>
      </c>
      <c r="G111" s="113" t="str">
        <f>IF('2 علوم تجريبية 1'!G110="","",'2 علوم تجريبية 1'!G110*2)</f>
        <v/>
      </c>
      <c r="H111" s="113" t="str">
        <f t="shared" ref="H111" si="10">IFERROR((D111+E111+F111+G111)/5,"")</f>
        <v/>
      </c>
      <c r="I111" s="77">
        <f>IF('2 علوم تجريبية 1'!$K$1="","",'2 علوم تجريبية 1'!$K$1)</f>
        <v>2</v>
      </c>
      <c r="J111" s="81" t="str">
        <f t="shared" si="8"/>
        <v/>
      </c>
      <c r="K111" s="188" t="str">
        <f t="shared" si="9"/>
        <v/>
      </c>
      <c r="L111" s="188"/>
      <c r="M111" s="63"/>
      <c r="N111" s="64"/>
    </row>
  </sheetData>
  <mergeCells count="225">
    <mergeCell ref="B111:C111"/>
    <mergeCell ref="K111:L111"/>
    <mergeCell ref="B108:C108"/>
    <mergeCell ref="K108:L108"/>
    <mergeCell ref="B109:C109"/>
    <mergeCell ref="K109:L109"/>
    <mergeCell ref="B110:C110"/>
    <mergeCell ref="K110:L110"/>
    <mergeCell ref="B105:C105"/>
    <mergeCell ref="K105:L105"/>
    <mergeCell ref="B106:C106"/>
    <mergeCell ref="K106:L106"/>
    <mergeCell ref="B107:C107"/>
    <mergeCell ref="K107:L107"/>
    <mergeCell ref="B102:C102"/>
    <mergeCell ref="K102:L102"/>
    <mergeCell ref="B103:C103"/>
    <mergeCell ref="K103:L103"/>
    <mergeCell ref="B104:C104"/>
    <mergeCell ref="K104:L104"/>
    <mergeCell ref="B99:C99"/>
    <mergeCell ref="K99:L99"/>
    <mergeCell ref="B100:C100"/>
    <mergeCell ref="K100:L100"/>
    <mergeCell ref="B101:C101"/>
    <mergeCell ref="K101:L101"/>
    <mergeCell ref="B96:C96"/>
    <mergeCell ref="K96:L96"/>
    <mergeCell ref="B97:C97"/>
    <mergeCell ref="K97:L97"/>
    <mergeCell ref="B98:C98"/>
    <mergeCell ref="K98:L98"/>
    <mergeCell ref="B93:C93"/>
    <mergeCell ref="K93:L93"/>
    <mergeCell ref="B94:C94"/>
    <mergeCell ref="K94:L94"/>
    <mergeCell ref="B95:C95"/>
    <mergeCell ref="K95:L95"/>
    <mergeCell ref="B90:C90"/>
    <mergeCell ref="K90:L90"/>
    <mergeCell ref="B91:C91"/>
    <mergeCell ref="K91:L91"/>
    <mergeCell ref="B92:C92"/>
    <mergeCell ref="K92:L92"/>
    <mergeCell ref="B87:C87"/>
    <mergeCell ref="K87:L87"/>
    <mergeCell ref="B88:C88"/>
    <mergeCell ref="K88:L88"/>
    <mergeCell ref="B89:C89"/>
    <mergeCell ref="K89:L89"/>
    <mergeCell ref="B84:C84"/>
    <mergeCell ref="K84:L84"/>
    <mergeCell ref="B85:C85"/>
    <mergeCell ref="K85:L85"/>
    <mergeCell ref="B86:C86"/>
    <mergeCell ref="K86:L86"/>
    <mergeCell ref="B81:C81"/>
    <mergeCell ref="K81:L81"/>
    <mergeCell ref="B82:C82"/>
    <mergeCell ref="K82:L82"/>
    <mergeCell ref="B83:C83"/>
    <mergeCell ref="K83:L83"/>
    <mergeCell ref="A79:B79"/>
    <mergeCell ref="C79:E79"/>
    <mergeCell ref="F79:G79"/>
    <mergeCell ref="H79:J79"/>
    <mergeCell ref="A80:B80"/>
    <mergeCell ref="C80:E80"/>
    <mergeCell ref="F80:G80"/>
    <mergeCell ref="H80:J80"/>
    <mergeCell ref="B74:C74"/>
    <mergeCell ref="K74:L74"/>
    <mergeCell ref="A78:B78"/>
    <mergeCell ref="C78:E78"/>
    <mergeCell ref="F78:I78"/>
    <mergeCell ref="J78:K78"/>
    <mergeCell ref="L78:N78"/>
    <mergeCell ref="B71:C71"/>
    <mergeCell ref="K71:L71"/>
    <mergeCell ref="B72:C72"/>
    <mergeCell ref="K72:L72"/>
    <mergeCell ref="B73:C73"/>
    <mergeCell ref="K73:L73"/>
    <mergeCell ref="B68:C68"/>
    <mergeCell ref="K68:L68"/>
    <mergeCell ref="B69:C69"/>
    <mergeCell ref="K69:L69"/>
    <mergeCell ref="B70:C70"/>
    <mergeCell ref="K70:L70"/>
    <mergeCell ref="B65:C65"/>
    <mergeCell ref="K65:L65"/>
    <mergeCell ref="B66:C66"/>
    <mergeCell ref="K66:L66"/>
    <mergeCell ref="B67:C67"/>
    <mergeCell ref="K67:L67"/>
    <mergeCell ref="B62:C62"/>
    <mergeCell ref="K62:L62"/>
    <mergeCell ref="B63:C63"/>
    <mergeCell ref="K63:L63"/>
    <mergeCell ref="B64:C64"/>
    <mergeCell ref="K64:L64"/>
    <mergeCell ref="B59:C59"/>
    <mergeCell ref="K59:L59"/>
    <mergeCell ref="B60:C60"/>
    <mergeCell ref="K60:L60"/>
    <mergeCell ref="B61:C61"/>
    <mergeCell ref="K61:L61"/>
    <mergeCell ref="B56:C56"/>
    <mergeCell ref="K56:L56"/>
    <mergeCell ref="B57:C57"/>
    <mergeCell ref="K57:L57"/>
    <mergeCell ref="B58:C58"/>
    <mergeCell ref="K58:L58"/>
    <mergeCell ref="B53:C53"/>
    <mergeCell ref="K53:L53"/>
    <mergeCell ref="B54:C54"/>
    <mergeCell ref="K54:L54"/>
    <mergeCell ref="B55:C55"/>
    <mergeCell ref="K55:L55"/>
    <mergeCell ref="B50:C50"/>
    <mergeCell ref="K50:L50"/>
    <mergeCell ref="B51:C51"/>
    <mergeCell ref="K51:L51"/>
    <mergeCell ref="B52:C52"/>
    <mergeCell ref="K52:L52"/>
    <mergeCell ref="B47:C47"/>
    <mergeCell ref="K47:L47"/>
    <mergeCell ref="B48:C48"/>
    <mergeCell ref="K48:L48"/>
    <mergeCell ref="B49:C49"/>
    <mergeCell ref="K49:L49"/>
    <mergeCell ref="B44:C44"/>
    <mergeCell ref="K44:L44"/>
    <mergeCell ref="B45:C45"/>
    <mergeCell ref="K45:L45"/>
    <mergeCell ref="B46:C46"/>
    <mergeCell ref="K46:L46"/>
    <mergeCell ref="A42:B42"/>
    <mergeCell ref="C42:E42"/>
    <mergeCell ref="F42:G42"/>
    <mergeCell ref="H42:J42"/>
    <mergeCell ref="A43:B43"/>
    <mergeCell ref="C43:E43"/>
    <mergeCell ref="F43:G43"/>
    <mergeCell ref="H43:J43"/>
    <mergeCell ref="A41:B41"/>
    <mergeCell ref="C41:E41"/>
    <mergeCell ref="F41:I41"/>
    <mergeCell ref="J41:K41"/>
    <mergeCell ref="L41:N41"/>
    <mergeCell ref="K4:L4"/>
    <mergeCell ref="A1:B1"/>
    <mergeCell ref="C1:E1"/>
    <mergeCell ref="F1:I1"/>
    <mergeCell ref="J1:K1"/>
    <mergeCell ref="L1:N1"/>
    <mergeCell ref="A2:B2"/>
    <mergeCell ref="C2:E2"/>
    <mergeCell ref="F2:G2"/>
    <mergeCell ref="H2:J2"/>
    <mergeCell ref="A3:B3"/>
    <mergeCell ref="C3:E3"/>
    <mergeCell ref="F3:G3"/>
    <mergeCell ref="H3:J3"/>
    <mergeCell ref="B4:C4"/>
    <mergeCell ref="B5:C5"/>
    <mergeCell ref="K5:L5"/>
    <mergeCell ref="B6:C6"/>
    <mergeCell ref="K6:L6"/>
    <mergeCell ref="B7:C7"/>
    <mergeCell ref="K7:L7"/>
    <mergeCell ref="B8:C8"/>
    <mergeCell ref="K8:L8"/>
    <mergeCell ref="B9:C9"/>
    <mergeCell ref="K9:L9"/>
    <mergeCell ref="B10:C10"/>
    <mergeCell ref="K10:L10"/>
    <mergeCell ref="B11:C11"/>
    <mergeCell ref="K11:L11"/>
    <mergeCell ref="B12:C12"/>
    <mergeCell ref="K12:L12"/>
    <mergeCell ref="B13:C13"/>
    <mergeCell ref="K13:L13"/>
    <mergeCell ref="B14:C14"/>
    <mergeCell ref="K14:L14"/>
    <mergeCell ref="B15:C15"/>
    <mergeCell ref="K15:L15"/>
    <mergeCell ref="B16:C16"/>
    <mergeCell ref="K16:L16"/>
    <mergeCell ref="B17:C17"/>
    <mergeCell ref="K17:L17"/>
    <mergeCell ref="B18:C18"/>
    <mergeCell ref="K18:L18"/>
    <mergeCell ref="B19:C19"/>
    <mergeCell ref="K19:L19"/>
    <mergeCell ref="B20:C20"/>
    <mergeCell ref="K20:L20"/>
    <mergeCell ref="B21:C21"/>
    <mergeCell ref="K21:L21"/>
    <mergeCell ref="B22:C22"/>
    <mergeCell ref="K22:L22"/>
    <mergeCell ref="B23:C23"/>
    <mergeCell ref="K23:L23"/>
    <mergeCell ref="B24:C24"/>
    <mergeCell ref="K24:L24"/>
    <mergeCell ref="B25:C25"/>
    <mergeCell ref="K25:L25"/>
    <mergeCell ref="B26:C26"/>
    <mergeCell ref="K26:L26"/>
    <mergeCell ref="B32:C32"/>
    <mergeCell ref="K32:L32"/>
    <mergeCell ref="B33:C33"/>
    <mergeCell ref="K33:L33"/>
    <mergeCell ref="B34:C34"/>
    <mergeCell ref="K34:L34"/>
    <mergeCell ref="B27:C27"/>
    <mergeCell ref="K27:L27"/>
    <mergeCell ref="B28:C28"/>
    <mergeCell ref="K28:L28"/>
    <mergeCell ref="B29:C29"/>
    <mergeCell ref="K29:L29"/>
    <mergeCell ref="B30:C30"/>
    <mergeCell ref="K30:L30"/>
    <mergeCell ref="B31:C31"/>
    <mergeCell ref="K31:L31"/>
  </mergeCells>
  <conditionalFormatting sqref="F2">
    <cfRule type="containsErrors" dxfId="5" priority="6" stopIfTrue="1">
      <formula>ISERROR(F2)</formula>
    </cfRule>
  </conditionalFormatting>
  <conditionalFormatting sqref="F3">
    <cfRule type="containsErrors" dxfId="4" priority="5" stopIfTrue="1">
      <formula>ISERROR(F3)</formula>
    </cfRule>
  </conditionalFormatting>
  <conditionalFormatting sqref="F42">
    <cfRule type="containsErrors" dxfId="3" priority="4" stopIfTrue="1">
      <formula>ISERROR(F42)</formula>
    </cfRule>
  </conditionalFormatting>
  <conditionalFormatting sqref="F43">
    <cfRule type="containsErrors" dxfId="2" priority="3" stopIfTrue="1">
      <formula>ISERROR(F43)</formula>
    </cfRule>
  </conditionalFormatting>
  <conditionalFormatting sqref="F79">
    <cfRule type="containsErrors" dxfId="1" priority="2" stopIfTrue="1">
      <formula>ISERROR(F79)</formula>
    </cfRule>
  </conditionalFormatting>
  <conditionalFormatting sqref="F80">
    <cfRule type="containsErrors" dxfId="0" priority="1" stopIfTrue="1">
      <formula>ISERROR(F80)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2 علوم تجريبية 1</vt:lpstr>
      <vt:lpstr>2علوم تجريبة 2</vt:lpstr>
      <vt:lpstr> 3تسيير واقتصاد</vt:lpstr>
      <vt:lpstr>3آداب وفلسفة</vt:lpstr>
      <vt:lpstr>Feuil2</vt:lpstr>
      <vt:lpstr>طباعة نتائج 2عتج 1 </vt:lpstr>
      <vt:lpstr>طباعة نتائج 2عتج 2</vt:lpstr>
      <vt:lpstr>طباعة نتائج 3تسيير واقتصاد</vt:lpstr>
      <vt:lpstr>طباعة نتائج 3آداب وفلسفة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ishak</dc:creator>
  <cp:lastModifiedBy>Ali Mohamed</cp:lastModifiedBy>
  <cp:lastPrinted>2019-01-24T13:33:07Z</cp:lastPrinted>
  <dcterms:created xsi:type="dcterms:W3CDTF">2019-01-24T08:21:42Z</dcterms:created>
  <dcterms:modified xsi:type="dcterms:W3CDTF">2019-01-28T19:25:10Z</dcterms:modified>
</cp:coreProperties>
</file>