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12240" windowHeight="9060" activeTab="2"/>
  </bookViews>
  <sheets>
    <sheet name="كود المعدة" sheetId="3" r:id="rId1"/>
    <sheet name="مصاريف جريدرات" sheetId="2" r:id="rId2"/>
    <sheet name="حساب تفصيلي للمعدة" sheetId="4" r:id="rId3"/>
  </sheets>
  <definedNames>
    <definedName name="_xlnm._FilterDatabase" localSheetId="1" hidden="1">'مصاريف جريدرات'!$A$3:$K$47</definedName>
    <definedName name="_xlnm.Print_Area" localSheetId="2">'حساب تفصيلي للمعدة'!$A$1:$F$93</definedName>
    <definedName name="_xlnm.Print_Titles" localSheetId="2">'حساب تفصيلي للمعدة'!$1:$6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4" l="1" a="1"/>
  <c r="F8" i="4" s="1"/>
  <c r="F9" i="4" a="1"/>
  <c r="F9" i="4" s="1"/>
  <c r="F10" i="4" a="1"/>
  <c r="F10" i="4" s="1"/>
  <c r="F11" i="4" a="1"/>
  <c r="F11" i="4" s="1"/>
  <c r="F12" i="4" a="1"/>
  <c r="F12" i="4" s="1"/>
  <c r="F13" i="4" a="1"/>
  <c r="F13" i="4" s="1"/>
  <c r="F14" i="4" a="1"/>
  <c r="F14" i="4" s="1"/>
  <c r="F15" i="4" a="1"/>
  <c r="F15" i="4" s="1"/>
  <c r="F16" i="4" a="1"/>
  <c r="F16" i="4" s="1"/>
  <c r="F17" i="4" a="1"/>
  <c r="F17" i="4" s="1"/>
  <c r="F18" i="4" a="1"/>
  <c r="F18" i="4" s="1"/>
  <c r="F19" i="4" a="1"/>
  <c r="F19" i="4" s="1"/>
  <c r="F20" i="4" a="1"/>
  <c r="F20" i="4" s="1"/>
  <c r="F21" i="4" a="1"/>
  <c r="F21" i="4" s="1"/>
  <c r="F22" i="4" a="1"/>
  <c r="F22" i="4" s="1"/>
  <c r="F23" i="4" a="1"/>
  <c r="F23" i="4" s="1"/>
  <c r="F24" i="4" a="1"/>
  <c r="F24" i="4" s="1"/>
  <c r="F25" i="4" a="1"/>
  <c r="F25" i="4" s="1"/>
  <c r="F26" i="4" a="1"/>
  <c r="F26" i="4" s="1"/>
  <c r="F27" i="4" a="1"/>
  <c r="F27" i="4" s="1"/>
  <c r="F28" i="4" a="1"/>
  <c r="F28" i="4" s="1"/>
  <c r="F29" i="4" a="1"/>
  <c r="F29" i="4" s="1"/>
  <c r="F30" i="4" a="1"/>
  <c r="F30" i="4" s="1"/>
  <c r="F31" i="4" a="1"/>
  <c r="F31" i="4" s="1"/>
  <c r="F32" i="4" a="1"/>
  <c r="F32" i="4" s="1"/>
  <c r="F33" i="4" a="1"/>
  <c r="F33" i="4" s="1"/>
  <c r="F34" i="4" a="1"/>
  <c r="F34" i="4" s="1"/>
  <c r="F35" i="4" a="1"/>
  <c r="F35" i="4" s="1"/>
  <c r="F36" i="4" a="1"/>
  <c r="F36" i="4" s="1"/>
  <c r="F37" i="4" a="1"/>
  <c r="F37" i="4" s="1"/>
  <c r="F38" i="4" a="1"/>
  <c r="F38" i="4" s="1"/>
  <c r="F39" i="4" a="1"/>
  <c r="F39" i="4" s="1"/>
  <c r="F40" i="4" a="1"/>
  <c r="F40" i="4" s="1"/>
  <c r="F41" i="4" a="1"/>
  <c r="F41" i="4" s="1"/>
  <c r="F42" i="4" a="1"/>
  <c r="F42" i="4" s="1"/>
  <c r="F43" i="4" a="1"/>
  <c r="F43" i="4" s="1"/>
  <c r="F44" i="4" a="1"/>
  <c r="F44" i="4" s="1"/>
  <c r="F45" i="4" a="1"/>
  <c r="F45" i="4" s="1"/>
  <c r="F46" i="4" a="1"/>
  <c r="F46" i="4" s="1"/>
  <c r="F47" i="4" a="1"/>
  <c r="F47" i="4" s="1"/>
  <c r="F48" i="4" a="1"/>
  <c r="F48" i="4" s="1"/>
  <c r="F49" i="4" a="1"/>
  <c r="F49" i="4" s="1"/>
  <c r="F50" i="4" a="1"/>
  <c r="F50" i="4" s="1"/>
  <c r="F51" i="4" a="1"/>
  <c r="F51" i="4" s="1"/>
  <c r="F52" i="4" a="1"/>
  <c r="F52" i="4" s="1"/>
  <c r="F53" i="4" a="1"/>
  <c r="F53" i="4" s="1"/>
  <c r="F54" i="4" a="1"/>
  <c r="F54" i="4" s="1"/>
  <c r="F55" i="4" a="1"/>
  <c r="F55" i="4" s="1"/>
  <c r="F56" i="4" a="1"/>
  <c r="F56" i="4" s="1"/>
  <c r="F57" i="4" a="1"/>
  <c r="F57" i="4" s="1"/>
  <c r="F58" i="4" a="1"/>
  <c r="F58" i="4" s="1"/>
  <c r="F59" i="4" a="1"/>
  <c r="F59" i="4" s="1"/>
  <c r="F60" i="4" a="1"/>
  <c r="F60" i="4" s="1"/>
  <c r="F61" i="4" a="1"/>
  <c r="F61" i="4" s="1"/>
  <c r="F62" i="4" a="1"/>
  <c r="F62" i="4" s="1"/>
  <c r="F63" i="4" a="1"/>
  <c r="F63" i="4" s="1"/>
  <c r="F64" i="4" a="1"/>
  <c r="F64" i="4" s="1"/>
  <c r="F65" i="4" a="1"/>
  <c r="F65" i="4" s="1"/>
  <c r="F66" i="4" a="1"/>
  <c r="F66" i="4" s="1"/>
  <c r="F67" i="4" a="1"/>
  <c r="F67" i="4" s="1"/>
  <c r="F68" i="4" a="1"/>
  <c r="F68" i="4" s="1"/>
  <c r="F69" i="4" a="1"/>
  <c r="F69" i="4" s="1"/>
  <c r="F70" i="4" a="1"/>
  <c r="F70" i="4" s="1"/>
  <c r="F71" i="4" a="1"/>
  <c r="F71" i="4" s="1"/>
  <c r="F72" i="4" a="1"/>
  <c r="F72" i="4" s="1"/>
  <c r="F73" i="4" a="1"/>
  <c r="F73" i="4" s="1"/>
  <c r="F74" i="4" a="1"/>
  <c r="F74" i="4" s="1"/>
  <c r="F75" i="4" a="1"/>
  <c r="F75" i="4" s="1"/>
  <c r="F76" i="4" a="1"/>
  <c r="F76" i="4" s="1"/>
  <c r="F77" i="4" a="1"/>
  <c r="F77" i="4" s="1"/>
  <c r="F78" i="4" a="1"/>
  <c r="F78" i="4" s="1"/>
  <c r="F79" i="4" a="1"/>
  <c r="F79" i="4" s="1"/>
  <c r="F80" i="4" a="1"/>
  <c r="F80" i="4" s="1"/>
  <c r="F81" i="4" a="1"/>
  <c r="F81" i="4" s="1"/>
  <c r="F82" i="4" a="1"/>
  <c r="F82" i="4" s="1"/>
  <c r="F83" i="4" a="1"/>
  <c r="F83" i="4" s="1"/>
  <c r="F84" i="4" a="1"/>
  <c r="F84" i="4" s="1"/>
  <c r="F85" i="4" a="1"/>
  <c r="F85" i="4" s="1"/>
  <c r="F86" i="4" a="1"/>
  <c r="F86" i="4" s="1"/>
  <c r="F87" i="4" a="1"/>
  <c r="F87" i="4" s="1"/>
  <c r="F88" i="4" a="1"/>
  <c r="F88" i="4" s="1"/>
  <c r="F7" i="4" a="1"/>
  <c r="F7" i="4" s="1"/>
  <c r="C8" i="4" a="1"/>
  <c r="C8" i="4" s="1"/>
  <c r="C9" i="4" a="1"/>
  <c r="C9" i="4" s="1"/>
  <c r="C10" i="4" a="1"/>
  <c r="C10" i="4" s="1"/>
  <c r="C11" i="4" a="1"/>
  <c r="C11" i="4" s="1"/>
  <c r="C12" i="4" a="1"/>
  <c r="C12" i="4" s="1"/>
  <c r="C13" i="4" a="1"/>
  <c r="C13" i="4" s="1"/>
  <c r="C14" i="4" a="1"/>
  <c r="C14" i="4" s="1"/>
  <c r="C15" i="4" a="1"/>
  <c r="C15" i="4" s="1"/>
  <c r="C16" i="4" a="1"/>
  <c r="C16" i="4" s="1"/>
  <c r="C17" i="4" a="1"/>
  <c r="C17" i="4" s="1"/>
  <c r="C18" i="4" a="1"/>
  <c r="C18" i="4" s="1"/>
  <c r="C19" i="4" a="1"/>
  <c r="C19" i="4" s="1"/>
  <c r="C20" i="4" a="1"/>
  <c r="C20" i="4" s="1"/>
  <c r="C21" i="4" a="1"/>
  <c r="C21" i="4" s="1"/>
  <c r="C22" i="4" a="1"/>
  <c r="C22" i="4" s="1"/>
  <c r="C23" i="4" a="1"/>
  <c r="C23" i="4" s="1"/>
  <c r="C24" i="4" a="1"/>
  <c r="C24" i="4" s="1"/>
  <c r="C25" i="4" a="1"/>
  <c r="C25" i="4" s="1"/>
  <c r="C26" i="4" a="1"/>
  <c r="C26" i="4" s="1"/>
  <c r="C27" i="4" a="1"/>
  <c r="C27" i="4" s="1"/>
  <c r="C28" i="4" a="1"/>
  <c r="C28" i="4" s="1"/>
  <c r="C29" i="4" a="1"/>
  <c r="C29" i="4" s="1"/>
  <c r="C30" i="4" a="1"/>
  <c r="C30" i="4" s="1"/>
  <c r="C31" i="4" a="1"/>
  <c r="C31" i="4" s="1"/>
  <c r="C32" i="4" a="1"/>
  <c r="C32" i="4" s="1"/>
  <c r="C33" i="4" a="1"/>
  <c r="C33" i="4" s="1"/>
  <c r="C34" i="4" a="1"/>
  <c r="C34" i="4" s="1"/>
  <c r="C35" i="4" a="1"/>
  <c r="C35" i="4" s="1"/>
  <c r="C36" i="4" a="1"/>
  <c r="C36" i="4" s="1"/>
  <c r="C37" i="4" a="1"/>
  <c r="C37" i="4" s="1"/>
  <c r="C38" i="4" a="1"/>
  <c r="C38" i="4" s="1"/>
  <c r="C39" i="4" a="1"/>
  <c r="C39" i="4" s="1"/>
  <c r="C40" i="4" a="1"/>
  <c r="C40" i="4" s="1"/>
  <c r="C41" i="4" a="1"/>
  <c r="C41" i="4" s="1"/>
  <c r="C42" i="4" a="1"/>
  <c r="C42" i="4" s="1"/>
  <c r="C43" i="4" a="1"/>
  <c r="C43" i="4" s="1"/>
  <c r="C44" i="4" a="1"/>
  <c r="C44" i="4" s="1"/>
  <c r="C45" i="4" a="1"/>
  <c r="C45" i="4" s="1"/>
  <c r="C46" i="4" a="1"/>
  <c r="C46" i="4" s="1"/>
  <c r="C47" i="4" a="1"/>
  <c r="C47" i="4" s="1"/>
  <c r="C48" i="4" a="1"/>
  <c r="C48" i="4" s="1"/>
  <c r="C49" i="4" a="1"/>
  <c r="C49" i="4" s="1"/>
  <c r="C50" i="4" a="1"/>
  <c r="C50" i="4" s="1"/>
  <c r="C51" i="4" a="1"/>
  <c r="C51" i="4" s="1"/>
  <c r="C52" i="4" a="1"/>
  <c r="C52" i="4" s="1"/>
  <c r="C53" i="4" a="1"/>
  <c r="C53" i="4" s="1"/>
  <c r="C54" i="4" a="1"/>
  <c r="C54" i="4" s="1"/>
  <c r="C55" i="4" a="1"/>
  <c r="C55" i="4" s="1"/>
  <c r="C56" i="4" a="1"/>
  <c r="C56" i="4" s="1"/>
  <c r="C57" i="4" a="1"/>
  <c r="C57" i="4" s="1"/>
  <c r="C58" i="4" a="1"/>
  <c r="C58" i="4" s="1"/>
  <c r="C59" i="4" a="1"/>
  <c r="C59" i="4" s="1"/>
  <c r="C60" i="4" a="1"/>
  <c r="C60" i="4" s="1"/>
  <c r="C61" i="4" a="1"/>
  <c r="C61" i="4" s="1"/>
  <c r="C62" i="4" a="1"/>
  <c r="C62" i="4" s="1"/>
  <c r="C63" i="4" a="1"/>
  <c r="C63" i="4" s="1"/>
  <c r="C64" i="4" a="1"/>
  <c r="C64" i="4" s="1"/>
  <c r="C65" i="4" a="1"/>
  <c r="C65" i="4" s="1"/>
  <c r="C66" i="4" a="1"/>
  <c r="C66" i="4" s="1"/>
  <c r="C67" i="4" a="1"/>
  <c r="C67" i="4" s="1"/>
  <c r="C68" i="4" a="1"/>
  <c r="C68" i="4" s="1"/>
  <c r="C69" i="4" a="1"/>
  <c r="C69" i="4" s="1"/>
  <c r="C70" i="4" a="1"/>
  <c r="C70" i="4" s="1"/>
  <c r="C71" i="4" a="1"/>
  <c r="C71" i="4" s="1"/>
  <c r="C72" i="4" a="1"/>
  <c r="C72" i="4" s="1"/>
  <c r="C73" i="4" a="1"/>
  <c r="C73" i="4" s="1"/>
  <c r="C74" i="4" a="1"/>
  <c r="C74" i="4" s="1"/>
  <c r="C75" i="4" a="1"/>
  <c r="C75" i="4" s="1"/>
  <c r="C7" i="4" a="1"/>
  <c r="C7" i="4" s="1"/>
  <c r="A8" i="4" l="1" a="1"/>
  <c r="A8" i="4"/>
  <c r="B8" i="4" a="1"/>
  <c r="B8" i="4"/>
  <c r="D8" i="4" a="1"/>
  <c r="D8" i="4" s="1"/>
  <c r="E8" i="4" a="1"/>
  <c r="E8" i="4" s="1"/>
  <c r="A9" i="4" a="1"/>
  <c r="A9" i="4"/>
  <c r="B9" i="4" a="1"/>
  <c r="B9" i="4"/>
  <c r="D9" i="4" a="1"/>
  <c r="D9" i="4" s="1"/>
  <c r="E9" i="4" a="1"/>
  <c r="E9" i="4" s="1"/>
  <c r="A10" i="4" a="1"/>
  <c r="A10" i="4"/>
  <c r="B10" i="4" a="1"/>
  <c r="B10" i="4"/>
  <c r="D10" i="4" a="1"/>
  <c r="D10" i="4" s="1"/>
  <c r="E10" i="4" a="1"/>
  <c r="E10" i="4" s="1"/>
  <c r="A11" i="4" a="1"/>
  <c r="A11" i="4"/>
  <c r="B11" i="4" a="1"/>
  <c r="B11" i="4"/>
  <c r="D11" i="4" a="1"/>
  <c r="D11" i="4" s="1"/>
  <c r="E11" i="4" a="1"/>
  <c r="E11" i="4" s="1"/>
  <c r="A12" i="4" a="1"/>
  <c r="A12" i="4"/>
  <c r="B12" i="4" a="1"/>
  <c r="B12" i="4"/>
  <c r="D12" i="4" a="1"/>
  <c r="D12" i="4" s="1"/>
  <c r="E12" i="4" a="1"/>
  <c r="E12" i="4" s="1"/>
  <c r="A13" i="4" a="1"/>
  <c r="A13" i="4"/>
  <c r="B13" i="4" a="1"/>
  <c r="B13" i="4"/>
  <c r="D13" i="4" a="1"/>
  <c r="D13" i="4" s="1"/>
  <c r="E13" i="4" a="1"/>
  <c r="E13" i="4" s="1"/>
  <c r="A14" i="4" a="1"/>
  <c r="A14" i="4"/>
  <c r="B14" i="4" a="1"/>
  <c r="B14" i="4"/>
  <c r="D14" i="4" a="1"/>
  <c r="D14" i="4" s="1"/>
  <c r="E14" i="4" a="1"/>
  <c r="E14" i="4" s="1"/>
  <c r="A15" i="4" a="1"/>
  <c r="A15" i="4"/>
  <c r="B15" i="4" a="1"/>
  <c r="B15" i="4"/>
  <c r="D15" i="4" a="1"/>
  <c r="D15" i="4" s="1"/>
  <c r="E15" i="4" a="1"/>
  <c r="E15" i="4" s="1"/>
  <c r="A16" i="4" a="1"/>
  <c r="A16" i="4"/>
  <c r="B16" i="4" a="1"/>
  <c r="B16" i="4"/>
  <c r="D16" i="4" a="1"/>
  <c r="D16" i="4" s="1"/>
  <c r="E16" i="4" a="1"/>
  <c r="E16" i="4" s="1"/>
  <c r="A17" i="4" a="1"/>
  <c r="A17" i="4"/>
  <c r="B17" i="4" a="1"/>
  <c r="B17" i="4"/>
  <c r="D17" i="4" a="1"/>
  <c r="D17" i="4" s="1"/>
  <c r="E17" i="4" a="1"/>
  <c r="E17" i="4" s="1"/>
  <c r="A18" i="4" a="1"/>
  <c r="A18" i="4"/>
  <c r="B18" i="4" a="1"/>
  <c r="B18" i="4"/>
  <c r="D18" i="4" a="1"/>
  <c r="D18" i="4" s="1"/>
  <c r="E18" i="4" a="1"/>
  <c r="E18" i="4" s="1"/>
  <c r="A19" i="4" a="1"/>
  <c r="A19" i="4"/>
  <c r="B19" i="4" a="1"/>
  <c r="B19" i="4"/>
  <c r="D19" i="4" a="1"/>
  <c r="D19" i="4" s="1"/>
  <c r="E19" i="4" a="1"/>
  <c r="E19" i="4" s="1"/>
  <c r="A20" i="4" a="1"/>
  <c r="A20" i="4"/>
  <c r="B20" i="4" a="1"/>
  <c r="B20" i="4"/>
  <c r="D20" i="4" a="1"/>
  <c r="D20" i="4" s="1"/>
  <c r="E20" i="4" a="1"/>
  <c r="E20" i="4" s="1"/>
  <c r="A21" i="4" a="1"/>
  <c r="A21" i="4"/>
  <c r="B21" i="4" a="1"/>
  <c r="B21" i="4"/>
  <c r="D21" i="4" a="1"/>
  <c r="D21" i="4" s="1"/>
  <c r="E21" i="4" a="1"/>
  <c r="E21" i="4" s="1"/>
  <c r="A22" i="4" a="1"/>
  <c r="A22" i="4"/>
  <c r="B22" i="4" a="1"/>
  <c r="B22" i="4"/>
  <c r="D22" i="4" a="1"/>
  <c r="D22" i="4" s="1"/>
  <c r="E22" i="4" a="1"/>
  <c r="E22" i="4" s="1"/>
  <c r="A23" i="4" a="1"/>
  <c r="A23" i="4"/>
  <c r="B23" i="4" a="1"/>
  <c r="B23" i="4"/>
  <c r="D23" i="4" a="1"/>
  <c r="D23" i="4" s="1"/>
  <c r="E23" i="4" a="1"/>
  <c r="E23" i="4" s="1"/>
  <c r="A24" i="4" a="1"/>
  <c r="A24" i="4"/>
  <c r="B24" i="4" a="1"/>
  <c r="B24" i="4"/>
  <c r="D24" i="4" a="1"/>
  <c r="D24" i="4" s="1"/>
  <c r="E24" i="4" a="1"/>
  <c r="E24" i="4" s="1"/>
  <c r="A25" i="4" a="1"/>
  <c r="A25" i="4"/>
  <c r="B25" i="4" a="1"/>
  <c r="B25" i="4"/>
  <c r="D25" i="4" a="1"/>
  <c r="D25" i="4" s="1"/>
  <c r="E25" i="4" a="1"/>
  <c r="E25" i="4" s="1"/>
  <c r="A26" i="4" a="1"/>
  <c r="A26" i="4"/>
  <c r="B26" i="4" a="1"/>
  <c r="B26" i="4"/>
  <c r="D26" i="4" a="1"/>
  <c r="D26" i="4" s="1"/>
  <c r="E26" i="4" a="1"/>
  <c r="E26" i="4" s="1"/>
  <c r="A27" i="4" a="1"/>
  <c r="A27" i="4"/>
  <c r="B27" i="4" a="1"/>
  <c r="B27" i="4"/>
  <c r="D27" i="4" a="1"/>
  <c r="D27" i="4" s="1"/>
  <c r="E27" i="4" a="1"/>
  <c r="E27" i="4" s="1"/>
  <c r="A28" i="4" a="1"/>
  <c r="A28" i="4"/>
  <c r="B28" i="4" a="1"/>
  <c r="B28" i="4"/>
  <c r="D28" i="4" a="1"/>
  <c r="D28" i="4" s="1"/>
  <c r="E28" i="4" a="1"/>
  <c r="E28" i="4" s="1"/>
  <c r="A29" i="4" a="1"/>
  <c r="A29" i="4"/>
  <c r="B29" i="4" a="1"/>
  <c r="B29" i="4"/>
  <c r="D29" i="4" a="1"/>
  <c r="D29" i="4" s="1"/>
  <c r="E29" i="4" a="1"/>
  <c r="E29" i="4" s="1"/>
  <c r="A30" i="4" a="1"/>
  <c r="A30" i="4"/>
  <c r="B30" i="4" a="1"/>
  <c r="B30" i="4"/>
  <c r="D30" i="4" a="1"/>
  <c r="D30" i="4" s="1"/>
  <c r="E30" i="4" a="1"/>
  <c r="E30" i="4" s="1"/>
  <c r="A31" i="4" a="1"/>
  <c r="A31" i="4"/>
  <c r="B31" i="4" a="1"/>
  <c r="B31" i="4"/>
  <c r="D31" i="4" a="1"/>
  <c r="D31" i="4" s="1"/>
  <c r="E31" i="4" a="1"/>
  <c r="E31" i="4" s="1"/>
  <c r="A32" i="4" a="1"/>
  <c r="A32" i="4"/>
  <c r="B32" i="4" a="1"/>
  <c r="B32" i="4"/>
  <c r="D32" i="4" a="1"/>
  <c r="D32" i="4" s="1"/>
  <c r="E32" i="4" a="1"/>
  <c r="E32" i="4" s="1"/>
  <c r="A33" i="4" a="1"/>
  <c r="A33" i="4"/>
  <c r="B33" i="4" a="1"/>
  <c r="B33" i="4"/>
  <c r="D33" i="4" a="1"/>
  <c r="D33" i="4" s="1"/>
  <c r="E33" i="4" a="1"/>
  <c r="E33" i="4" s="1"/>
  <c r="A34" i="4" a="1"/>
  <c r="A34" i="4"/>
  <c r="B34" i="4" a="1"/>
  <c r="B34" i="4"/>
  <c r="D34" i="4" a="1"/>
  <c r="D34" i="4" s="1"/>
  <c r="E34" i="4" a="1"/>
  <c r="E34" i="4" s="1"/>
  <c r="A35" i="4" a="1"/>
  <c r="A35" i="4"/>
  <c r="B35" i="4" a="1"/>
  <c r="B35" i="4"/>
  <c r="D35" i="4" a="1"/>
  <c r="D35" i="4" s="1"/>
  <c r="E35" i="4" a="1"/>
  <c r="E35" i="4" s="1"/>
  <c r="A36" i="4" a="1"/>
  <c r="A36" i="4"/>
  <c r="B36" i="4" a="1"/>
  <c r="B36" i="4"/>
  <c r="D36" i="4" a="1"/>
  <c r="D36" i="4" s="1"/>
  <c r="E36" i="4" a="1"/>
  <c r="E36" i="4" s="1"/>
  <c r="A37" i="4" a="1"/>
  <c r="A37" i="4"/>
  <c r="B37" i="4" a="1"/>
  <c r="B37" i="4"/>
  <c r="D37" i="4" a="1"/>
  <c r="D37" i="4" s="1"/>
  <c r="E37" i="4" a="1"/>
  <c r="E37" i="4" s="1"/>
  <c r="A38" i="4" a="1"/>
  <c r="A38" i="4"/>
  <c r="B38" i="4" a="1"/>
  <c r="B38" i="4"/>
  <c r="D38" i="4" a="1"/>
  <c r="D38" i="4" s="1"/>
  <c r="E38" i="4" a="1"/>
  <c r="E38" i="4" s="1"/>
  <c r="A39" i="4" a="1"/>
  <c r="A39" i="4"/>
  <c r="B39" i="4" a="1"/>
  <c r="B39" i="4"/>
  <c r="D39" i="4" a="1"/>
  <c r="D39" i="4" s="1"/>
  <c r="E39" i="4" a="1"/>
  <c r="E39" i="4" s="1"/>
  <c r="A40" i="4" a="1"/>
  <c r="A40" i="4"/>
  <c r="B40" i="4" a="1"/>
  <c r="B40" i="4"/>
  <c r="D40" i="4" a="1"/>
  <c r="D40" i="4" s="1"/>
  <c r="E40" i="4" a="1"/>
  <c r="E40" i="4" s="1"/>
  <c r="A41" i="4" a="1"/>
  <c r="A41" i="4"/>
  <c r="B41" i="4" a="1"/>
  <c r="B41" i="4"/>
  <c r="D41" i="4" a="1"/>
  <c r="D41" i="4" s="1"/>
  <c r="E41" i="4" a="1"/>
  <c r="E41" i="4" s="1"/>
  <c r="A42" i="4" a="1"/>
  <c r="A42" i="4"/>
  <c r="B42" i="4" a="1"/>
  <c r="B42" i="4"/>
  <c r="D42" i="4" a="1"/>
  <c r="D42" i="4" s="1"/>
  <c r="E42" i="4" a="1"/>
  <c r="E42" i="4" s="1"/>
  <c r="A43" i="4" a="1"/>
  <c r="A43" i="4"/>
  <c r="B43" i="4" a="1"/>
  <c r="B43" i="4"/>
  <c r="D43" i="4" a="1"/>
  <c r="D43" i="4" s="1"/>
  <c r="E43" i="4" a="1"/>
  <c r="E43" i="4" s="1"/>
  <c r="A44" i="4" a="1"/>
  <c r="A44" i="4"/>
  <c r="B44" i="4" a="1"/>
  <c r="B44" i="4"/>
  <c r="D44" i="4" a="1"/>
  <c r="D44" i="4" s="1"/>
  <c r="E44" i="4" a="1"/>
  <c r="E44" i="4" s="1"/>
  <c r="A45" i="4" a="1"/>
  <c r="A45" i="4"/>
  <c r="B45" i="4" a="1"/>
  <c r="B45" i="4"/>
  <c r="D45" i="4" a="1"/>
  <c r="D45" i="4" s="1"/>
  <c r="E45" i="4" a="1"/>
  <c r="E45" i="4" s="1"/>
  <c r="A46" i="4" a="1"/>
  <c r="A46" i="4"/>
  <c r="B46" i="4" a="1"/>
  <c r="B46" i="4"/>
  <c r="D46" i="4" a="1"/>
  <c r="D46" i="4" s="1"/>
  <c r="E46" i="4" a="1"/>
  <c r="E46" i="4" s="1"/>
  <c r="A47" i="4" a="1"/>
  <c r="A47" i="4"/>
  <c r="B47" i="4" a="1"/>
  <c r="B47" i="4"/>
  <c r="D47" i="4" a="1"/>
  <c r="D47" i="4" s="1"/>
  <c r="E47" i="4" a="1"/>
  <c r="E47" i="4" s="1"/>
  <c r="A48" i="4" a="1"/>
  <c r="A48" i="4"/>
  <c r="B48" i="4" a="1"/>
  <c r="B48" i="4"/>
  <c r="D48" i="4" a="1"/>
  <c r="D48" i="4" s="1"/>
  <c r="E48" i="4" a="1"/>
  <c r="E48" i="4" s="1"/>
  <c r="A49" i="4" a="1"/>
  <c r="A49" i="4"/>
  <c r="B49" i="4" a="1"/>
  <c r="B49" i="4"/>
  <c r="D49" i="4" a="1"/>
  <c r="D49" i="4" s="1"/>
  <c r="E49" i="4" a="1"/>
  <c r="E49" i="4" s="1"/>
  <c r="E7" i="4" a="1"/>
  <c r="E7" i="4" s="1"/>
  <c r="D7" i="4" a="1"/>
  <c r="D7" i="4" s="1"/>
  <c r="B7" i="4" a="1"/>
  <c r="B7" i="4"/>
  <c r="A7" i="4" a="1"/>
  <c r="A7" i="4"/>
  <c r="B2" i="2"/>
  <c r="A82" i="4" a="1"/>
  <c r="A82" i="4"/>
  <c r="B82" i="4" a="1"/>
  <c r="B82" i="4"/>
  <c r="D82" i="4" a="1"/>
  <c r="D82" i="4"/>
  <c r="E82" i="4" a="1"/>
  <c r="E82" i="4"/>
  <c r="A83" i="4" a="1"/>
  <c r="A83" i="4"/>
  <c r="B83" i="4" a="1"/>
  <c r="B83" i="4"/>
  <c r="D83" i="4" a="1"/>
  <c r="D83" i="4" s="1"/>
  <c r="E83" i="4" a="1"/>
  <c r="E83" i="4" s="1"/>
  <c r="A84" i="4" a="1"/>
  <c r="A84" i="4"/>
  <c r="B84" i="4" a="1"/>
  <c r="B84" i="4"/>
  <c r="D84" i="4" a="1"/>
  <c r="D84" i="4" s="1"/>
  <c r="E84" i="4" a="1"/>
  <c r="E84" i="4" s="1"/>
  <c r="A85" i="4" a="1"/>
  <c r="A85" i="4"/>
  <c r="B85" i="4" a="1"/>
  <c r="B85" i="4"/>
  <c r="D85" i="4" a="1"/>
  <c r="D85" i="4" s="1"/>
  <c r="E85" i="4" a="1"/>
  <c r="E85" i="4" s="1"/>
  <c r="A86" i="4" a="1"/>
  <c r="A86" i="4"/>
  <c r="B86" i="4" a="1"/>
  <c r="B86" i="4"/>
  <c r="D86" i="4" a="1"/>
  <c r="D86" i="4" s="1"/>
  <c r="E86" i="4" a="1"/>
  <c r="E86" i="4" s="1"/>
  <c r="A87" i="4" a="1"/>
  <c r="A87" i="4"/>
  <c r="B87" i="4" a="1"/>
  <c r="B87" i="4"/>
  <c r="D87" i="4" a="1"/>
  <c r="D87" i="4" s="1"/>
  <c r="E87" i="4" a="1"/>
  <c r="E87" i="4" s="1"/>
  <c r="A88" i="4" a="1"/>
  <c r="A88" i="4"/>
  <c r="B88" i="4" a="1"/>
  <c r="B88" i="4"/>
  <c r="D88" i="4" a="1"/>
  <c r="D88" i="4" s="1"/>
  <c r="E88" i="4" a="1"/>
  <c r="E88" i="4" s="1"/>
  <c r="A89" i="4" a="1"/>
  <c r="A89" i="4"/>
  <c r="B89" i="4" a="1"/>
  <c r="B89" i="4"/>
  <c r="D89" i="4" a="1"/>
  <c r="D89" i="4" s="1"/>
  <c r="E89" i="4" a="1"/>
  <c r="E89" i="4" s="1"/>
  <c r="A90" i="4" a="1"/>
  <c r="A90" i="4"/>
  <c r="B90" i="4" a="1"/>
  <c r="B90" i="4"/>
  <c r="D90" i="4" a="1"/>
  <c r="D90" i="4" s="1"/>
  <c r="E90" i="4" a="1"/>
  <c r="E90" i="4" s="1"/>
  <c r="A91" i="4" a="1"/>
  <c r="A91" i="4"/>
  <c r="B91" i="4" a="1"/>
  <c r="B91" i="4"/>
  <c r="D91" i="4" a="1"/>
  <c r="D91" i="4" s="1"/>
  <c r="E91" i="4" a="1"/>
  <c r="E91" i="4" s="1"/>
  <c r="A92" i="4" a="1"/>
  <c r="A92" i="4"/>
  <c r="B92" i="4" a="1"/>
  <c r="B92" i="4"/>
  <c r="D92" i="4" a="1"/>
  <c r="D92" i="4" s="1"/>
  <c r="E92" i="4" a="1"/>
  <c r="E92" i="4" s="1"/>
  <c r="A93" i="4" a="1"/>
  <c r="A93" i="4"/>
  <c r="B93" i="4" a="1"/>
  <c r="B93" i="4"/>
  <c r="D93" i="4" a="1"/>
  <c r="D93" i="4" s="1"/>
  <c r="E93" i="4" a="1"/>
  <c r="E93" i="4" s="1"/>
  <c r="A71" i="4" a="1"/>
  <c r="A71" i="4"/>
  <c r="B71" i="4" a="1"/>
  <c r="B71" i="4"/>
  <c r="D71" i="4" a="1"/>
  <c r="D71" i="4" s="1"/>
  <c r="E71" i="4" a="1"/>
  <c r="E71" i="4" s="1"/>
  <c r="A72" i="4" a="1"/>
  <c r="A72" i="4"/>
  <c r="B72" i="4" a="1"/>
  <c r="B72" i="4"/>
  <c r="D72" i="4" a="1"/>
  <c r="D72" i="4" s="1"/>
  <c r="E72" i="4" a="1"/>
  <c r="E72" i="4" s="1"/>
  <c r="A73" i="4" a="1"/>
  <c r="A73" i="4"/>
  <c r="B73" i="4" a="1"/>
  <c r="B73" i="4"/>
  <c r="D73" i="4" a="1"/>
  <c r="D73" i="4" s="1"/>
  <c r="E73" i="4" a="1"/>
  <c r="E73" i="4" s="1"/>
  <c r="A74" i="4" a="1"/>
  <c r="A74" i="4"/>
  <c r="B74" i="4" a="1"/>
  <c r="B74" i="4"/>
  <c r="D74" i="4" a="1"/>
  <c r="D74" i="4" s="1"/>
  <c r="E74" i="4" a="1"/>
  <c r="E74" i="4" s="1"/>
  <c r="A75" i="4" a="1"/>
  <c r="A75" i="4"/>
  <c r="B75" i="4" a="1"/>
  <c r="B75" i="4"/>
  <c r="D75" i="4" a="1"/>
  <c r="D75" i="4" s="1"/>
  <c r="E75" i="4" a="1"/>
  <c r="E75" i="4" s="1"/>
  <c r="A76" i="4" a="1"/>
  <c r="A76" i="4"/>
  <c r="B76" i="4" a="1"/>
  <c r="B76" i="4"/>
  <c r="D76" i="4" a="1"/>
  <c r="D76" i="4" s="1"/>
  <c r="E76" i="4" a="1"/>
  <c r="E76" i="4" s="1"/>
  <c r="A77" i="4" a="1"/>
  <c r="A77" i="4"/>
  <c r="B77" i="4" a="1"/>
  <c r="B77" i="4"/>
  <c r="D77" i="4" a="1"/>
  <c r="D77" i="4" s="1"/>
  <c r="E77" i="4" a="1"/>
  <c r="E77" i="4" s="1"/>
  <c r="A78" i="4" a="1"/>
  <c r="A78" i="4"/>
  <c r="B78" i="4" a="1"/>
  <c r="B78" i="4"/>
  <c r="D78" i="4" a="1"/>
  <c r="D78" i="4" s="1"/>
  <c r="E78" i="4" a="1"/>
  <c r="E78" i="4" s="1"/>
  <c r="A79" i="4" a="1"/>
  <c r="A79" i="4"/>
  <c r="B79" i="4" a="1"/>
  <c r="B79" i="4"/>
  <c r="D79" i="4" a="1"/>
  <c r="D79" i="4" s="1"/>
  <c r="E79" i="4" a="1"/>
  <c r="E79" i="4" s="1"/>
  <c r="A80" i="4" a="1"/>
  <c r="A80" i="4"/>
  <c r="B80" i="4" a="1"/>
  <c r="B80" i="4"/>
  <c r="D80" i="4" a="1"/>
  <c r="D80" i="4" s="1"/>
  <c r="E80" i="4" a="1"/>
  <c r="E80" i="4" s="1"/>
  <c r="A81" i="4" a="1"/>
  <c r="A81" i="4"/>
  <c r="B81" i="4" a="1"/>
  <c r="B81" i="4"/>
  <c r="D81" i="4" a="1"/>
  <c r="D81" i="4" s="1"/>
  <c r="E81" i="4" a="1"/>
  <c r="E81" i="4" s="1"/>
  <c r="A50" i="4" a="1"/>
  <c r="A50" i="4"/>
  <c r="B50" i="4" a="1"/>
  <c r="B50" i="4"/>
  <c r="D50" i="4" a="1"/>
  <c r="D50" i="4" s="1"/>
  <c r="E50" i="4" a="1"/>
  <c r="E50" i="4" s="1"/>
  <c r="A51" i="4" a="1"/>
  <c r="A51" i="4"/>
  <c r="B51" i="4" a="1"/>
  <c r="B51" i="4"/>
  <c r="D51" i="4" a="1"/>
  <c r="D51" i="4" s="1"/>
  <c r="E51" i="4" a="1"/>
  <c r="E51" i="4" s="1"/>
  <c r="A52" i="4" a="1"/>
  <c r="A52" i="4"/>
  <c r="B52" i="4" a="1"/>
  <c r="B52" i="4"/>
  <c r="D52" i="4" a="1"/>
  <c r="D52" i="4" s="1"/>
  <c r="E52" i="4" a="1"/>
  <c r="E52" i="4" s="1"/>
  <c r="A53" i="4" a="1"/>
  <c r="A53" i="4"/>
  <c r="B53" i="4" a="1"/>
  <c r="B53" i="4"/>
  <c r="D53" i="4" a="1"/>
  <c r="D53" i="4" s="1"/>
  <c r="E53" i="4" a="1"/>
  <c r="E53" i="4" s="1"/>
  <c r="A54" i="4" a="1"/>
  <c r="A54" i="4"/>
  <c r="B54" i="4" a="1"/>
  <c r="B54" i="4"/>
  <c r="D54" i="4" a="1"/>
  <c r="D54" i="4" s="1"/>
  <c r="E54" i="4" a="1"/>
  <c r="E54" i="4" s="1"/>
  <c r="A55" i="4" a="1"/>
  <c r="A55" i="4"/>
  <c r="B55" i="4" a="1"/>
  <c r="B55" i="4"/>
  <c r="D55" i="4" a="1"/>
  <c r="D55" i="4" s="1"/>
  <c r="E55" i="4" a="1"/>
  <c r="E55" i="4" s="1"/>
  <c r="A56" i="4" a="1"/>
  <c r="A56" i="4"/>
  <c r="B56" i="4" a="1"/>
  <c r="B56" i="4"/>
  <c r="D56" i="4" a="1"/>
  <c r="D56" i="4" s="1"/>
  <c r="E56" i="4" a="1"/>
  <c r="E56" i="4" s="1"/>
  <c r="A57" i="4" a="1"/>
  <c r="A57" i="4"/>
  <c r="B57" i="4" a="1"/>
  <c r="B57" i="4"/>
  <c r="D57" i="4" a="1"/>
  <c r="D57" i="4" s="1"/>
  <c r="E57" i="4" a="1"/>
  <c r="E57" i="4" s="1"/>
  <c r="A58" i="4" a="1"/>
  <c r="A58" i="4"/>
  <c r="B58" i="4" a="1"/>
  <c r="B58" i="4"/>
  <c r="D58" i="4" a="1"/>
  <c r="D58" i="4" s="1"/>
  <c r="E58" i="4" a="1"/>
  <c r="E58" i="4" s="1"/>
  <c r="A59" i="4" a="1"/>
  <c r="A59" i="4"/>
  <c r="B59" i="4" a="1"/>
  <c r="B59" i="4"/>
  <c r="D59" i="4" a="1"/>
  <c r="D59" i="4" s="1"/>
  <c r="E59" i="4" a="1"/>
  <c r="E59" i="4" s="1"/>
  <c r="A60" i="4" a="1"/>
  <c r="A60" i="4"/>
  <c r="B60" i="4" a="1"/>
  <c r="B60" i="4"/>
  <c r="D60" i="4" a="1"/>
  <c r="D60" i="4" s="1"/>
  <c r="E60" i="4" a="1"/>
  <c r="E60" i="4" s="1"/>
  <c r="A61" i="4" a="1"/>
  <c r="A61" i="4"/>
  <c r="B61" i="4" a="1"/>
  <c r="B61" i="4"/>
  <c r="D61" i="4" a="1"/>
  <c r="D61" i="4" s="1"/>
  <c r="E61" i="4" a="1"/>
  <c r="E61" i="4" s="1"/>
  <c r="A62" i="4" a="1"/>
  <c r="A62" i="4"/>
  <c r="B62" i="4" a="1"/>
  <c r="B62" i="4"/>
  <c r="D62" i="4" a="1"/>
  <c r="D62" i="4" s="1"/>
  <c r="E62" i="4" a="1"/>
  <c r="E62" i="4" s="1"/>
  <c r="A63" i="4" a="1"/>
  <c r="A63" i="4"/>
  <c r="B63" i="4" a="1"/>
  <c r="B63" i="4"/>
  <c r="D63" i="4" a="1"/>
  <c r="D63" i="4" s="1"/>
  <c r="E63" i="4" a="1"/>
  <c r="E63" i="4" s="1"/>
  <c r="A64" i="4" a="1"/>
  <c r="A64" i="4"/>
  <c r="B64" i="4" a="1"/>
  <c r="B64" i="4"/>
  <c r="D64" i="4" a="1"/>
  <c r="D64" i="4" s="1"/>
  <c r="E64" i="4" a="1"/>
  <c r="E64" i="4" s="1"/>
  <c r="A65" i="4" a="1"/>
  <c r="A65" i="4"/>
  <c r="B65" i="4" a="1"/>
  <c r="B65" i="4"/>
  <c r="D65" i="4" a="1"/>
  <c r="D65" i="4" s="1"/>
  <c r="E65" i="4" a="1"/>
  <c r="E65" i="4" s="1"/>
  <c r="A66" i="4" a="1"/>
  <c r="A66" i="4"/>
  <c r="B66" i="4" a="1"/>
  <c r="B66" i="4"/>
  <c r="D66" i="4" a="1"/>
  <c r="D66" i="4" s="1"/>
  <c r="E66" i="4" a="1"/>
  <c r="E66" i="4" s="1"/>
  <c r="A67" i="4" a="1"/>
  <c r="A67" i="4"/>
  <c r="B67" i="4" a="1"/>
  <c r="B67" i="4"/>
  <c r="D67" i="4" a="1"/>
  <c r="D67" i="4" s="1"/>
  <c r="E67" i="4" a="1"/>
  <c r="E67" i="4" s="1"/>
  <c r="A68" i="4" a="1"/>
  <c r="A68" i="4"/>
  <c r="B68" i="4" a="1"/>
  <c r="B68" i="4"/>
  <c r="D68" i="4" a="1"/>
  <c r="D68" i="4" s="1"/>
  <c r="E68" i="4" a="1"/>
  <c r="E68" i="4" s="1"/>
  <c r="A69" i="4" a="1"/>
  <c r="A69" i="4"/>
  <c r="B69" i="4" a="1"/>
  <c r="B69" i="4"/>
  <c r="D69" i="4" a="1"/>
  <c r="D69" i="4" s="1"/>
  <c r="E69" i="4" a="1"/>
  <c r="E69" i="4" s="1"/>
  <c r="A70" i="4" a="1"/>
  <c r="A70" i="4"/>
  <c r="B70" i="4" a="1"/>
  <c r="B70" i="4"/>
  <c r="D70" i="4" a="1"/>
  <c r="D70" i="4" s="1"/>
  <c r="E70" i="4" a="1"/>
  <c r="E70" i="4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" i="2"/>
  <c r="C5" i="2"/>
  <c r="B4" i="4"/>
  <c r="E1" i="4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6" i="2"/>
  <c r="C7" i="2"/>
  <c r="C8" i="2"/>
  <c r="C9" i="2"/>
  <c r="C4" i="2"/>
  <c r="A5" i="4"/>
  <c r="D5" i="4" l="1"/>
</calcChain>
</file>

<file path=xl/sharedStrings.xml><?xml version="1.0" encoding="utf-8"?>
<sst xmlns="http://schemas.openxmlformats.org/spreadsheetml/2006/main" count="70" uniqueCount="53">
  <si>
    <t>التاريخ</t>
  </si>
  <si>
    <t>مصاريف</t>
  </si>
  <si>
    <t>المعدة</t>
  </si>
  <si>
    <t>البيـــــــــــــــــــــــان</t>
  </si>
  <si>
    <t>الايراد</t>
  </si>
  <si>
    <t>الكود</t>
  </si>
  <si>
    <t>جريدر 1</t>
  </si>
  <si>
    <t>جريدر 2</t>
  </si>
  <si>
    <t>جريدر 3</t>
  </si>
  <si>
    <t>جريدر 4</t>
  </si>
  <si>
    <t>جريدر 5</t>
  </si>
  <si>
    <t>جريدر 6</t>
  </si>
  <si>
    <t>جريدر 7</t>
  </si>
  <si>
    <t>جريدر 8</t>
  </si>
  <si>
    <t>جريدر 9</t>
  </si>
  <si>
    <t>جريدر 10</t>
  </si>
  <si>
    <t>جريدر 11</t>
  </si>
  <si>
    <t>جريدر 12</t>
  </si>
  <si>
    <t>جريدر 13</t>
  </si>
  <si>
    <t>جريدر 14</t>
  </si>
  <si>
    <t>جريدر 15</t>
  </si>
  <si>
    <t>جريدر 16</t>
  </si>
  <si>
    <t>جريدر 17</t>
  </si>
  <si>
    <t>جريدر 18</t>
  </si>
  <si>
    <t>جريدر 19</t>
  </si>
  <si>
    <t>جريدر 20</t>
  </si>
  <si>
    <t>المصاريف</t>
  </si>
  <si>
    <t>كود المعدة</t>
  </si>
  <si>
    <t>من تاريخ</t>
  </si>
  <si>
    <t>إلي تاريخ</t>
  </si>
  <si>
    <t>المعـــــــــــــــدة</t>
  </si>
  <si>
    <t>كود</t>
  </si>
  <si>
    <t>تبديل كاوتشات</t>
  </si>
  <si>
    <t>اصلاح ماكينة</t>
  </si>
  <si>
    <t>كبس خرطوم هيدروليك</t>
  </si>
  <si>
    <t>البيانات الاساسية</t>
  </si>
  <si>
    <t>الأجمالى</t>
  </si>
  <si>
    <t>إجمـــــــــــالي حساب تفصيلي للمعدة خـــــــــــلال الفترة من</t>
  </si>
  <si>
    <t>الايـــراد</t>
  </si>
  <si>
    <t>البيـــــــــــــــــــــــــان</t>
  </si>
  <si>
    <t>كاوتش</t>
  </si>
  <si>
    <t>غسيل</t>
  </si>
  <si>
    <t>تشحيم</t>
  </si>
  <si>
    <t>مصاريف السائق</t>
  </si>
  <si>
    <t>زيوت</t>
  </si>
  <si>
    <t>سولار</t>
  </si>
  <si>
    <t>شغل السلام</t>
  </si>
  <si>
    <t>شغل طريق مكة</t>
  </si>
  <si>
    <t>المبلغ هنا مختلف عن الحساب التفصيلي</t>
  </si>
  <si>
    <t>التوجية</t>
  </si>
  <si>
    <t>مشروع العلمين</t>
  </si>
  <si>
    <t>مشروع الاسكان الاجتماعي</t>
  </si>
  <si>
    <t>مشروع بيت الوطن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</si>
</sst>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7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3"/>
      <color theme="1"/>
      <name val="Arial"/>
      <family val="2"/>
    </font>
    <font>
      <b/>
      <sz val="13"/>
      <color theme="1"/>
      <name val="Cambria"/>
      <family val="1"/>
      <scheme val="major"/>
    </font>
    <font>
      <b/>
      <sz val="13"/>
      <color rgb="FFFF0000"/>
      <name val="Cambria"/>
      <family val="1"/>
      <scheme val="major"/>
    </font>
    <font>
      <b/>
      <sz val="13"/>
      <color rgb="FF0000FF"/>
      <name val="Cambria"/>
      <family val="1"/>
      <scheme val="major"/>
    </font>
    <font>
      <b/>
      <sz val="13"/>
      <color rgb="FFC0000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.5"/>
      <color theme="1"/>
      <name val="Cambria"/>
      <family val="1"/>
      <scheme val="major"/>
    </font>
    <font>
      <b/>
      <sz val="12.5"/>
      <color rgb="FF0000FF"/>
      <name val="Cambria"/>
      <family val="1"/>
      <scheme val="major"/>
    </font>
    <font>
      <b/>
      <sz val="12.5"/>
      <color rgb="FFFF0000"/>
      <name val="Cambria"/>
      <family val="1"/>
      <scheme val="major"/>
    </font>
    <font>
      <b/>
      <sz val="13"/>
      <color theme="0"/>
      <name val="Cambria"/>
      <family val="1"/>
      <scheme val="major"/>
    </font>
    <font>
      <b/>
      <sz val="12.5"/>
      <color theme="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FF"/>
      <name val="Cambria"/>
      <family val="1"/>
      <scheme val="major"/>
    </font>
    <font>
      <b/>
      <sz val="12"/>
      <color theme="0"/>
      <name val="Cambria"/>
      <family val="1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AF17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/>
      <bottom/>
      <diagonal/>
    </border>
    <border>
      <left style="thin">
        <color rgb="FFFF0000"/>
      </left>
      <right style="dashed">
        <color rgb="FFFF0000"/>
      </right>
      <top style="thin">
        <color rgb="FFFF0000"/>
      </top>
      <bottom style="thin">
        <color rgb="FFFF0000"/>
      </bottom>
      <diagonal/>
    </border>
    <border>
      <left style="dash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 style="dashed">
        <color theme="0"/>
      </top>
      <bottom style="dashed">
        <color theme="0"/>
      </bottom>
      <diagonal/>
    </border>
    <border>
      <left style="medium">
        <color theme="0"/>
      </left>
      <right style="medium">
        <color theme="0"/>
      </right>
      <top style="dashed">
        <color theme="0"/>
      </top>
      <bottom style="dashed">
        <color theme="0"/>
      </bottom>
      <diagonal/>
    </border>
    <border>
      <left style="medium">
        <color theme="0"/>
      </left>
      <right style="medium">
        <color auto="1"/>
      </right>
      <top style="dashed">
        <color theme="0"/>
      </top>
      <bottom style="dashed">
        <color theme="0"/>
      </bottom>
      <diagonal/>
    </border>
    <border>
      <left style="medium">
        <color auto="1"/>
      </left>
      <right style="medium">
        <color theme="0"/>
      </right>
      <top style="dashed">
        <color theme="0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dashed">
        <color theme="0"/>
      </top>
      <bottom style="thin">
        <color auto="1"/>
      </bottom>
      <diagonal/>
    </border>
    <border>
      <left style="medium">
        <color theme="0"/>
      </left>
      <right style="medium">
        <color auto="1"/>
      </right>
      <top style="dashed">
        <color theme="0"/>
      </top>
      <bottom style="thin">
        <color auto="1"/>
      </bottom>
      <diagonal/>
    </border>
    <border>
      <left style="medium">
        <color auto="1"/>
      </left>
      <right style="medium">
        <color theme="0"/>
      </right>
      <top/>
      <bottom style="dashed">
        <color theme="0"/>
      </bottom>
      <diagonal/>
    </border>
    <border>
      <left style="medium">
        <color theme="0"/>
      </left>
      <right style="medium">
        <color theme="0"/>
      </right>
      <top/>
      <bottom style="dashed">
        <color theme="0"/>
      </bottom>
      <diagonal/>
    </border>
    <border>
      <left style="medium">
        <color theme="0"/>
      </left>
      <right style="medium">
        <color auto="1"/>
      </right>
      <top/>
      <bottom style="dashed">
        <color theme="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10" borderId="0" xfId="0" applyFont="1" applyFill="1" applyAlignment="1">
      <alignment vertical="center"/>
    </xf>
    <xf numFmtId="4" fontId="3" fillId="6" borderId="4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9" fillId="9" borderId="0" xfId="0" applyNumberFormat="1" applyFont="1" applyFill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11" fillId="7" borderId="9" xfId="0" applyNumberFormat="1" applyFont="1" applyFill="1" applyBorder="1" applyAlignment="1">
      <alignment horizontal="center" vertical="center"/>
    </xf>
    <xf numFmtId="3" fontId="10" fillId="7" borderId="10" xfId="0" applyNumberFormat="1" applyFont="1" applyFill="1" applyBorder="1" applyAlignment="1">
      <alignment horizontal="center" vertical="center"/>
    </xf>
    <xf numFmtId="3" fontId="11" fillId="5" borderId="9" xfId="0" applyNumberFormat="1" applyFont="1" applyFill="1" applyBorder="1" applyAlignment="1">
      <alignment horizontal="center" vertical="center"/>
    </xf>
    <xf numFmtId="3" fontId="10" fillId="5" borderId="10" xfId="0" applyNumberFormat="1" applyFont="1" applyFill="1" applyBorder="1" applyAlignment="1">
      <alignment horizontal="center" vertical="center"/>
    </xf>
    <xf numFmtId="4" fontId="14" fillId="8" borderId="6" xfId="0" applyNumberFormat="1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4" fontId="15" fillId="8" borderId="7" xfId="0" applyNumberFormat="1" applyFont="1" applyFill="1" applyBorder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3" fontId="13" fillId="10" borderId="2" xfId="0" applyNumberFormat="1" applyFont="1" applyFill="1" applyBorder="1" applyAlignment="1">
      <alignment horizontal="center" vertical="center"/>
    </xf>
    <xf numFmtId="3" fontId="12" fillId="10" borderId="3" xfId="0" applyNumberFormat="1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3" fontId="11" fillId="5" borderId="12" xfId="0" applyNumberFormat="1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3" fontId="10" fillId="5" borderId="13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3" fontId="11" fillId="5" borderId="15" xfId="0" applyNumberFormat="1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3" fontId="10" fillId="5" borderId="16" xfId="0" applyNumberFormat="1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3" fontId="11" fillId="7" borderId="12" xfId="0" applyNumberFormat="1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3" fontId="10" fillId="7" borderId="13" xfId="0" applyNumberFormat="1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164" fontId="8" fillId="0" borderId="18" xfId="0" applyNumberFormat="1" applyFont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3" fontId="11" fillId="11" borderId="1" xfId="0" applyNumberFormat="1" applyFont="1" applyFill="1" applyBorder="1" applyAlignment="1">
      <alignment horizontal="center" vertical="center"/>
    </xf>
    <xf numFmtId="3" fontId="10" fillId="12" borderId="1" xfId="0" applyNumberFormat="1" applyFont="1" applyFill="1" applyBorder="1" applyAlignment="1">
      <alignment horizontal="center" vertical="center"/>
    </xf>
    <xf numFmtId="0" fontId="16" fillId="13" borderId="18" xfId="0" applyFont="1" applyFill="1" applyBorder="1" applyAlignment="1">
      <alignment vertical="center"/>
    </xf>
    <xf numFmtId="164" fontId="16" fillId="13" borderId="18" xfId="0" applyNumberFormat="1" applyFont="1" applyFill="1" applyBorder="1" applyAlignment="1">
      <alignment vertical="center"/>
    </xf>
    <xf numFmtId="3" fontId="13" fillId="13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AF17A"/>
      <color rgb="FF0000FF"/>
      <color rgb="FF9CF5FE"/>
      <color rgb="FF00FF00"/>
      <color rgb="FF990000"/>
      <color rgb="FFCCFF99"/>
      <color rgb="FFFFFF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rightToLeft="1" workbookViewId="0">
      <selection activeCell="D8" sqref="D8"/>
    </sheetView>
  </sheetViews>
  <sheetFormatPr defaultColWidth="9" defaultRowHeight="16.5"/>
  <cols>
    <col min="1" max="1" width="9" style="1"/>
    <col min="2" max="2" width="23.7109375" style="1" customWidth="1"/>
    <col min="3" max="16384" width="9" style="1"/>
  </cols>
  <sheetData>
    <row r="1" spans="1:2">
      <c r="A1" s="1" t="s">
        <v>5</v>
      </c>
      <c r="B1" s="1" t="s">
        <v>2</v>
      </c>
    </row>
    <row r="2" spans="1:2">
      <c r="A2" s="1">
        <v>1</v>
      </c>
      <c r="B2" s="1" t="s">
        <v>6</v>
      </c>
    </row>
    <row r="3" spans="1:2">
      <c r="A3" s="1">
        <v>2</v>
      </c>
      <c r="B3" s="1" t="s">
        <v>7</v>
      </c>
    </row>
    <row r="4" spans="1:2">
      <c r="A4" s="1">
        <v>3</v>
      </c>
      <c r="B4" s="1" t="s">
        <v>8</v>
      </c>
    </row>
    <row r="5" spans="1:2">
      <c r="A5" s="1">
        <v>4</v>
      </c>
      <c r="B5" s="1" t="s">
        <v>9</v>
      </c>
    </row>
    <row r="6" spans="1:2">
      <c r="A6" s="1">
        <v>5</v>
      </c>
      <c r="B6" s="1" t="s">
        <v>10</v>
      </c>
    </row>
    <row r="7" spans="1:2">
      <c r="A7" s="1">
        <v>6</v>
      </c>
      <c r="B7" s="1" t="s">
        <v>11</v>
      </c>
    </row>
    <row r="8" spans="1:2">
      <c r="A8" s="1">
        <v>7</v>
      </c>
      <c r="B8" s="1" t="s">
        <v>12</v>
      </c>
    </row>
    <row r="9" spans="1:2">
      <c r="A9" s="1">
        <v>8</v>
      </c>
      <c r="B9" s="1" t="s">
        <v>13</v>
      </c>
    </row>
    <row r="10" spans="1:2">
      <c r="A10" s="1">
        <v>9</v>
      </c>
      <c r="B10" s="1" t="s">
        <v>14</v>
      </c>
    </row>
    <row r="11" spans="1:2">
      <c r="A11" s="1">
        <v>10</v>
      </c>
      <c r="B11" s="1" t="s">
        <v>15</v>
      </c>
    </row>
    <row r="12" spans="1:2">
      <c r="A12" s="1">
        <v>11</v>
      </c>
      <c r="B12" s="1" t="s">
        <v>16</v>
      </c>
    </row>
    <row r="13" spans="1:2">
      <c r="A13" s="1">
        <v>12</v>
      </c>
      <c r="B13" s="1" t="s">
        <v>17</v>
      </c>
    </row>
    <row r="14" spans="1:2">
      <c r="A14" s="1">
        <v>13</v>
      </c>
      <c r="B14" s="1" t="s">
        <v>18</v>
      </c>
    </row>
    <row r="15" spans="1:2">
      <c r="A15" s="1">
        <v>14</v>
      </c>
      <c r="B15" s="1" t="s">
        <v>19</v>
      </c>
    </row>
    <row r="16" spans="1:2">
      <c r="A16" s="1">
        <v>15</v>
      </c>
      <c r="B16" s="1" t="s">
        <v>20</v>
      </c>
    </row>
    <row r="17" spans="1:2">
      <c r="A17" s="1">
        <v>16</v>
      </c>
      <c r="B17" s="1" t="s">
        <v>21</v>
      </c>
    </row>
    <row r="18" spans="1:2">
      <c r="A18" s="1">
        <v>17</v>
      </c>
      <c r="B18" s="1" t="s">
        <v>22</v>
      </c>
    </row>
    <row r="19" spans="1:2">
      <c r="A19" s="1">
        <v>18</v>
      </c>
      <c r="B19" s="1" t="s">
        <v>23</v>
      </c>
    </row>
    <row r="20" spans="1:2">
      <c r="A20" s="1">
        <v>19</v>
      </c>
      <c r="B20" s="1" t="s">
        <v>24</v>
      </c>
    </row>
    <row r="21" spans="1:2">
      <c r="A21" s="1">
        <v>20</v>
      </c>
      <c r="B21" s="1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7"/>
  <sheetViews>
    <sheetView rightToLeft="1" topLeftCell="G1" workbookViewId="0">
      <selection activeCell="L6" sqref="L6"/>
    </sheetView>
  </sheetViews>
  <sheetFormatPr defaultColWidth="9" defaultRowHeight="16.5"/>
  <cols>
    <col min="1" max="1" width="6.140625" style="40" customWidth="1"/>
    <col min="2" max="2" width="10" style="42" customWidth="1"/>
    <col min="3" max="3" width="15.7109375" style="50" customWidth="1"/>
    <col min="4" max="4" width="15.7109375" style="49" customWidth="1"/>
    <col min="5" max="6" width="35.7109375" style="40" customWidth="1"/>
    <col min="7" max="7" width="11.42578125" style="43" customWidth="1"/>
    <col min="8" max="8" width="6.140625" style="40" customWidth="1"/>
    <col min="9" max="9" width="15.5703125" style="40" customWidth="1"/>
    <col min="10" max="10" width="15" style="49" customWidth="1"/>
    <col min="11" max="12" width="35.7109375" style="40" customWidth="1"/>
    <col min="13" max="16384" width="9" style="40"/>
  </cols>
  <sheetData>
    <row r="1" spans="1:12" ht="21.75" customHeight="1">
      <c r="A1" s="44" t="s">
        <v>35</v>
      </c>
      <c r="B1" s="44"/>
      <c r="C1" s="45"/>
      <c r="D1" s="47"/>
      <c r="E1" s="44"/>
      <c r="F1" s="44"/>
      <c r="G1" s="44"/>
      <c r="H1" s="44"/>
      <c r="I1" s="44"/>
      <c r="J1" s="47"/>
      <c r="K1" s="44"/>
      <c r="L1" s="44"/>
    </row>
    <row r="2" spans="1:12" ht="21.75" customHeight="1">
      <c r="A2" s="44"/>
      <c r="B2" s="58">
        <f>SUBTOTAL(9,B4:B19)</f>
        <v>29350</v>
      </c>
      <c r="C2" s="56" t="s">
        <v>48</v>
      </c>
      <c r="D2" s="57"/>
      <c r="E2" s="44"/>
      <c r="F2" s="44"/>
      <c r="G2" s="44"/>
      <c r="H2" s="44"/>
      <c r="I2" s="44"/>
      <c r="J2" s="47"/>
      <c r="K2" s="44"/>
      <c r="L2" s="44"/>
    </row>
    <row r="3" spans="1:12" ht="24.75" customHeight="1">
      <c r="A3" s="41" t="s">
        <v>31</v>
      </c>
      <c r="B3" s="54" t="s">
        <v>1</v>
      </c>
      <c r="C3" s="46" t="s">
        <v>2</v>
      </c>
      <c r="D3" s="48" t="s">
        <v>0</v>
      </c>
      <c r="E3" s="41" t="s">
        <v>3</v>
      </c>
      <c r="F3" s="41" t="s">
        <v>49</v>
      </c>
      <c r="G3" s="55" t="s">
        <v>4</v>
      </c>
      <c r="H3" s="41" t="s">
        <v>31</v>
      </c>
      <c r="I3" s="41" t="s">
        <v>2</v>
      </c>
      <c r="J3" s="48" t="s">
        <v>0</v>
      </c>
      <c r="K3" s="41" t="s">
        <v>3</v>
      </c>
      <c r="L3" s="41" t="s">
        <v>49</v>
      </c>
    </row>
    <row r="4" spans="1:12">
      <c r="A4" s="51">
        <v>1</v>
      </c>
      <c r="B4" s="54">
        <v>15000</v>
      </c>
      <c r="C4" s="52" t="str">
        <f>IFERROR(VLOOKUP(A4,'كود المعدة'!$A$2:$B$36,2,0),"")</f>
        <v>جريدر 1</v>
      </c>
      <c r="D4" s="53">
        <v>43134</v>
      </c>
      <c r="E4" s="51" t="s">
        <v>32</v>
      </c>
      <c r="F4" s="51" t="s">
        <v>50</v>
      </c>
      <c r="G4" s="55">
        <v>28000</v>
      </c>
      <c r="H4" s="51">
        <v>1</v>
      </c>
      <c r="I4" s="51" t="str">
        <f>IFERROR(VLOOKUP(H4,'كود المعدة'!$A$2:$B$36,2,0),"")</f>
        <v>جريدر 1</v>
      </c>
      <c r="J4" s="53">
        <v>43148</v>
      </c>
      <c r="K4" s="51" t="s">
        <v>46</v>
      </c>
      <c r="L4" s="51" t="s">
        <v>50</v>
      </c>
    </row>
    <row r="5" spans="1:12">
      <c r="A5" s="51">
        <v>2</v>
      </c>
      <c r="B5" s="54">
        <v>2500</v>
      </c>
      <c r="C5" s="52" t="str">
        <f>IFERROR(VLOOKUP(A5,'كود المعدة'!$A$2:$B$36,2,0),"")</f>
        <v>جريدر 2</v>
      </c>
      <c r="D5" s="53">
        <v>43134</v>
      </c>
      <c r="E5" s="51" t="s">
        <v>33</v>
      </c>
      <c r="F5" s="51" t="s">
        <v>51</v>
      </c>
      <c r="G5" s="55">
        <v>1500</v>
      </c>
      <c r="H5" s="51">
        <v>1</v>
      </c>
      <c r="I5" s="51" t="str">
        <f>IFERROR(VLOOKUP(H5,'كود المعدة'!$A$2:$B$36,2,0),"")</f>
        <v>جريدر 1</v>
      </c>
      <c r="J5" s="53">
        <v>43148</v>
      </c>
      <c r="K5" s="51" t="s">
        <v>47</v>
      </c>
      <c r="L5" s="51" t="s">
        <v>51</v>
      </c>
    </row>
    <row r="6" spans="1:12">
      <c r="A6" s="51">
        <v>1</v>
      </c>
      <c r="B6" s="54">
        <v>2500</v>
      </c>
      <c r="C6" s="52" t="str">
        <f>IFERROR(VLOOKUP(A6,'كود المعدة'!$A$2:$B$36,2,0),"")</f>
        <v>جريدر 1</v>
      </c>
      <c r="D6" s="53">
        <v>43158</v>
      </c>
      <c r="E6" s="51" t="s">
        <v>34</v>
      </c>
      <c r="F6" s="51" t="s">
        <v>52</v>
      </c>
      <c r="G6" s="55">
        <v>10000</v>
      </c>
      <c r="H6" s="51">
        <v>1</v>
      </c>
      <c r="I6" s="51" t="str">
        <f>IFERROR(VLOOKUP(H6,'كود المعدة'!$A$2:$B$36,2,0),"")</f>
        <v>جريدر 1</v>
      </c>
      <c r="J6" s="53">
        <v>43133</v>
      </c>
      <c r="K6" s="51"/>
      <c r="L6" s="51" t="s">
        <v>52</v>
      </c>
    </row>
    <row r="7" spans="1:12">
      <c r="A7" s="51">
        <v>3</v>
      </c>
      <c r="B7" s="54">
        <v>2100</v>
      </c>
      <c r="C7" s="52" t="str">
        <f>IFERROR(VLOOKUP(A7,'كود المعدة'!$A$2:$B$36,2,0),"")</f>
        <v>جريدر 3</v>
      </c>
      <c r="D7" s="53">
        <v>43153</v>
      </c>
      <c r="E7" s="51" t="s">
        <v>42</v>
      </c>
      <c r="F7" s="51"/>
      <c r="G7" s="55"/>
      <c r="H7" s="51"/>
      <c r="I7" s="51" t="str">
        <f>IFERROR(VLOOKUP(H7,'كود المعدة'!$A$2:$B$36,2,0),"")</f>
        <v/>
      </c>
      <c r="J7" s="53"/>
      <c r="K7" s="51"/>
      <c r="L7" s="51"/>
    </row>
    <row r="8" spans="1:12">
      <c r="A8" s="51">
        <v>5</v>
      </c>
      <c r="B8" s="54">
        <v>1500</v>
      </c>
      <c r="C8" s="52" t="str">
        <f>IFERROR(VLOOKUP(A8,'كود المعدة'!$A$2:$B$36,2,0),"")</f>
        <v>جريدر 5</v>
      </c>
      <c r="D8" s="53">
        <v>43452</v>
      </c>
      <c r="E8" s="51" t="s">
        <v>41</v>
      </c>
      <c r="F8" s="51"/>
      <c r="G8" s="55"/>
      <c r="H8" s="51"/>
      <c r="I8" s="51" t="str">
        <f>IFERROR(VLOOKUP(H8,'كود المعدة'!$A$2:$B$36,2,0),"")</f>
        <v/>
      </c>
      <c r="J8" s="53"/>
      <c r="K8" s="51"/>
      <c r="L8" s="51"/>
    </row>
    <row r="9" spans="1:12">
      <c r="A9" s="51">
        <v>6</v>
      </c>
      <c r="B9" s="54">
        <v>1400</v>
      </c>
      <c r="C9" s="52" t="str">
        <f>IFERROR(VLOOKUP(A9,'كود المعدة'!$A$2:$B$36,2,0),"")</f>
        <v>جريدر 6</v>
      </c>
      <c r="D9" s="53">
        <v>43424</v>
      </c>
      <c r="E9" s="51" t="s">
        <v>43</v>
      </c>
      <c r="F9" s="51"/>
      <c r="G9" s="55"/>
      <c r="H9" s="51"/>
      <c r="I9" s="51" t="str">
        <f>IFERROR(VLOOKUP(H9,'كود المعدة'!$A$2:$B$36,2,0),"")</f>
        <v/>
      </c>
      <c r="J9" s="53"/>
      <c r="K9" s="51"/>
      <c r="L9" s="51"/>
    </row>
    <row r="10" spans="1:12">
      <c r="A10" s="51">
        <v>4</v>
      </c>
      <c r="B10" s="54">
        <v>1500</v>
      </c>
      <c r="C10" s="52" t="str">
        <f>IFERROR(VLOOKUP(A10,'كود المعدة'!$A$2:$B$36,2,0),"")</f>
        <v>جريدر 4</v>
      </c>
      <c r="D10" s="53">
        <v>43393</v>
      </c>
      <c r="E10" s="51" t="s">
        <v>44</v>
      </c>
      <c r="F10" s="51"/>
      <c r="G10" s="55"/>
      <c r="H10" s="51"/>
      <c r="I10" s="51" t="str">
        <f>IFERROR(VLOOKUP(H10,'كود المعدة'!$A$2:$B$36,2,0),"")</f>
        <v/>
      </c>
      <c r="J10" s="53"/>
      <c r="K10" s="51"/>
      <c r="L10" s="51"/>
    </row>
    <row r="11" spans="1:12">
      <c r="A11" s="51">
        <v>6</v>
      </c>
      <c r="B11" s="54">
        <v>200</v>
      </c>
      <c r="C11" s="52" t="str">
        <f>IFERROR(VLOOKUP(A11,'كود المعدة'!$A$2:$B$36,2,0),"")</f>
        <v>جريدر 6</v>
      </c>
      <c r="D11" s="53">
        <v>43138</v>
      </c>
      <c r="E11" s="51" t="s">
        <v>45</v>
      </c>
      <c r="F11" s="51"/>
      <c r="G11" s="55"/>
      <c r="H11" s="51"/>
      <c r="I11" s="51" t="str">
        <f>IFERROR(VLOOKUP(H11,'كود المعدة'!$A$2:$B$36,2,0),"")</f>
        <v/>
      </c>
      <c r="J11" s="53"/>
      <c r="K11" s="51"/>
      <c r="L11" s="51"/>
    </row>
    <row r="12" spans="1:12">
      <c r="A12" s="51">
        <v>3</v>
      </c>
      <c r="B12" s="54">
        <v>250</v>
      </c>
      <c r="C12" s="52" t="str">
        <f>IFERROR(VLOOKUP(A12,'كود المعدة'!$A$2:$B$36,2,0),"")</f>
        <v>جريدر 3</v>
      </c>
      <c r="D12" s="53">
        <v>43144</v>
      </c>
      <c r="E12" s="51" t="s">
        <v>34</v>
      </c>
      <c r="F12" s="51"/>
      <c r="G12" s="55"/>
      <c r="H12" s="51"/>
      <c r="I12" s="51" t="str">
        <f>IFERROR(VLOOKUP(H12,'كود المعدة'!$A$2:$B$36,2,0),"")</f>
        <v/>
      </c>
      <c r="J12" s="53"/>
      <c r="K12" s="51"/>
      <c r="L12" s="51"/>
    </row>
    <row r="13" spans="1:12">
      <c r="A13" s="51">
        <v>2</v>
      </c>
      <c r="B13" s="54">
        <v>450</v>
      </c>
      <c r="C13" s="52" t="str">
        <f>IFERROR(VLOOKUP(A13,'كود المعدة'!$A$2:$B$36,2,0),"")</f>
        <v>جريدر 2</v>
      </c>
      <c r="D13" s="53">
        <v>43418</v>
      </c>
      <c r="E13" s="51" t="s">
        <v>45</v>
      </c>
      <c r="F13" s="51"/>
      <c r="G13" s="55"/>
      <c r="H13" s="51"/>
      <c r="I13" s="51" t="str">
        <f>IFERROR(VLOOKUP(H13,'كود المعدة'!$A$2:$B$36,2,0),"")</f>
        <v/>
      </c>
      <c r="J13" s="53"/>
      <c r="K13" s="51"/>
      <c r="L13" s="51"/>
    </row>
    <row r="14" spans="1:12">
      <c r="A14" s="51">
        <v>1</v>
      </c>
      <c r="B14" s="54">
        <v>450</v>
      </c>
      <c r="C14" s="52" t="str">
        <f>IFERROR(VLOOKUP(A14,'كود المعدة'!$A$2:$B$36,2,0),"")</f>
        <v>جريدر 1</v>
      </c>
      <c r="D14" s="53">
        <v>43154</v>
      </c>
      <c r="E14" s="51" t="s">
        <v>33</v>
      </c>
      <c r="F14" s="51"/>
      <c r="G14" s="55"/>
      <c r="H14" s="51"/>
      <c r="I14" s="51" t="str">
        <f>IFERROR(VLOOKUP(H14,'كود المعدة'!$A$2:$B$36,2,0),"")</f>
        <v/>
      </c>
      <c r="J14" s="53"/>
      <c r="K14" s="51"/>
      <c r="L14" s="51"/>
    </row>
    <row r="15" spans="1:12">
      <c r="A15" s="51">
        <v>2</v>
      </c>
      <c r="B15" s="54">
        <v>500</v>
      </c>
      <c r="C15" s="52" t="str">
        <f>IFERROR(VLOOKUP(A15,'كود المعدة'!$A$2:$B$36,2,0),"")</f>
        <v>جريدر 2</v>
      </c>
      <c r="D15" s="53">
        <v>43145</v>
      </c>
      <c r="E15" s="51" t="s">
        <v>40</v>
      </c>
      <c r="F15" s="51"/>
      <c r="G15" s="55"/>
      <c r="H15" s="51"/>
      <c r="I15" s="51" t="str">
        <f>IFERROR(VLOOKUP(H15,'كود المعدة'!$A$2:$B$36,2,0),"")</f>
        <v/>
      </c>
      <c r="J15" s="53"/>
      <c r="K15" s="51"/>
      <c r="L15" s="51"/>
    </row>
    <row r="16" spans="1:12">
      <c r="A16" s="51">
        <v>1</v>
      </c>
      <c r="B16" s="54">
        <v>500</v>
      </c>
      <c r="C16" s="52" t="str">
        <f>IFERROR(VLOOKUP(A16,'كود المعدة'!$A$2:$B$36,2,0),"")</f>
        <v>جريدر 1</v>
      </c>
      <c r="D16" s="53">
        <v>43133</v>
      </c>
      <c r="E16" s="51" t="s">
        <v>41</v>
      </c>
      <c r="F16" s="51"/>
      <c r="G16" s="55"/>
      <c r="H16" s="51"/>
      <c r="I16" s="51" t="str">
        <f>IFERROR(VLOOKUP(H16,'كود المعدة'!$A$2:$B$36,2,0),"")</f>
        <v/>
      </c>
      <c r="J16" s="53"/>
      <c r="K16" s="51"/>
      <c r="L16" s="51"/>
    </row>
    <row r="17" spans="1:12">
      <c r="A17" s="51">
        <v>3</v>
      </c>
      <c r="B17" s="54">
        <v>500</v>
      </c>
      <c r="C17" s="52" t="str">
        <f>IFERROR(VLOOKUP(A17,'كود المعدة'!$A$2:$B$36,2,0),"")</f>
        <v>جريدر 3</v>
      </c>
      <c r="D17" s="53">
        <v>43137</v>
      </c>
      <c r="E17" s="51" t="s">
        <v>42</v>
      </c>
      <c r="F17" s="51"/>
      <c r="G17" s="55"/>
      <c r="H17" s="51"/>
      <c r="I17" s="51" t="str">
        <f>IFERROR(VLOOKUP(H17,'كود المعدة'!$A$2:$B$36,2,0),"")</f>
        <v/>
      </c>
      <c r="J17" s="53"/>
      <c r="K17" s="51"/>
      <c r="L17" s="51"/>
    </row>
    <row r="18" spans="1:12">
      <c r="A18" s="51"/>
      <c r="B18" s="54"/>
      <c r="C18" s="52" t="str">
        <f>IFERROR(VLOOKUP(A18,'كود المعدة'!$A$2:$B$36,2,0),"")</f>
        <v/>
      </c>
      <c r="D18" s="53"/>
      <c r="E18" s="51"/>
      <c r="F18" s="51"/>
      <c r="G18" s="55"/>
      <c r="H18" s="51"/>
      <c r="I18" s="51" t="str">
        <f>IFERROR(VLOOKUP(H18,'كود المعدة'!$A$2:$B$36,2,0),"")</f>
        <v/>
      </c>
      <c r="J18" s="53"/>
      <c r="K18" s="51"/>
      <c r="L18" s="51"/>
    </row>
    <row r="19" spans="1:12">
      <c r="A19" s="51"/>
      <c r="B19" s="54"/>
      <c r="C19" s="52" t="str">
        <f>IFERROR(VLOOKUP(A19,'كود المعدة'!$A$2:$B$36,2,0),"")</f>
        <v/>
      </c>
      <c r="D19" s="53"/>
      <c r="E19" s="51"/>
      <c r="F19" s="51"/>
      <c r="G19" s="55"/>
      <c r="H19" s="51"/>
      <c r="I19" s="51" t="str">
        <f>IFERROR(VLOOKUP(H19,'كود المعدة'!$A$2:$B$36,2,0),"")</f>
        <v/>
      </c>
      <c r="J19" s="53"/>
      <c r="K19" s="51"/>
      <c r="L19" s="51"/>
    </row>
    <row r="20" spans="1:12">
      <c r="C20" s="50" t="str">
        <f>IFERROR(VLOOKUP(A20,'كود المعدة'!$A$2:$B$36,2,0),"")</f>
        <v/>
      </c>
      <c r="I20" s="40" t="str">
        <f>IFERROR(VLOOKUP(H20,'كود المعدة'!$A$2:$B$36,2,0),"")</f>
        <v/>
      </c>
    </row>
    <row r="21" spans="1:12">
      <c r="B21" s="40"/>
      <c r="C21" s="50" t="str">
        <f>IFERROR(VLOOKUP(A21,'كود المعدة'!$A$2:$B$36,2,0),"")</f>
        <v/>
      </c>
      <c r="I21" s="40" t="str">
        <f>IFERROR(VLOOKUP(H21,'كود المعدة'!$A$2:$B$36,2,0),"")</f>
        <v/>
      </c>
    </row>
    <row r="22" spans="1:12">
      <c r="C22" s="50" t="str">
        <f>IFERROR(VLOOKUP(A22,'كود المعدة'!$A$2:$B$36,2,0),"")</f>
        <v/>
      </c>
      <c r="I22" s="40" t="str">
        <f>IFERROR(VLOOKUP(H22,'كود المعدة'!$A$2:$B$36,2,0),"")</f>
        <v/>
      </c>
    </row>
    <row r="23" spans="1:12">
      <c r="C23" s="50" t="str">
        <f>IFERROR(VLOOKUP(A23,'كود المعدة'!$A$2:$B$36,2,0),"")</f>
        <v/>
      </c>
      <c r="I23" s="40" t="str">
        <f>IFERROR(VLOOKUP(H23,'كود المعدة'!$A$2:$B$36,2,0),"")</f>
        <v/>
      </c>
    </row>
    <row r="24" spans="1:12">
      <c r="C24" s="50" t="str">
        <f>IFERROR(VLOOKUP(A24,'كود المعدة'!$A$2:$B$36,2,0),"")</f>
        <v/>
      </c>
      <c r="I24" s="40" t="str">
        <f>IFERROR(VLOOKUP(H24,'كود المعدة'!$A$2:$B$36,2,0),"")</f>
        <v/>
      </c>
    </row>
    <row r="25" spans="1:12">
      <c r="C25" s="50" t="str">
        <f>IFERROR(VLOOKUP(A25,'كود المعدة'!$A$2:$B$36,2,0),"")</f>
        <v/>
      </c>
      <c r="I25" s="40" t="str">
        <f>IFERROR(VLOOKUP(H25,'كود المعدة'!$A$2:$B$36,2,0),"")</f>
        <v/>
      </c>
    </row>
    <row r="26" spans="1:12">
      <c r="C26" s="50" t="str">
        <f>IFERROR(VLOOKUP(A26,'كود المعدة'!$A$2:$B$36,2,0),"")</f>
        <v/>
      </c>
      <c r="I26" s="40" t="str">
        <f>IFERROR(VLOOKUP(H26,'كود المعدة'!$A$2:$B$36,2,0),"")</f>
        <v/>
      </c>
    </row>
    <row r="27" spans="1:12">
      <c r="C27" s="50" t="str">
        <f>IFERROR(VLOOKUP(A27,'كود المعدة'!$A$2:$B$36,2,0),"")</f>
        <v/>
      </c>
      <c r="I27" s="40" t="str">
        <f>IFERROR(VLOOKUP(H27,'كود المعدة'!$A$2:$B$36,2,0),"")</f>
        <v/>
      </c>
    </row>
    <row r="28" spans="1:12">
      <c r="C28" s="50" t="str">
        <f>IFERROR(VLOOKUP(A28,'كود المعدة'!$A$2:$B$36,2,0),"")</f>
        <v/>
      </c>
      <c r="I28" s="40" t="str">
        <f>IFERROR(VLOOKUP(H28,'كود المعدة'!$A$2:$B$36,2,0),"")</f>
        <v/>
      </c>
    </row>
    <row r="29" spans="1:12">
      <c r="C29" s="50" t="str">
        <f>IFERROR(VLOOKUP(A29,'كود المعدة'!$A$2:$B$36,2,0),"")</f>
        <v/>
      </c>
      <c r="I29" s="40" t="str">
        <f>IFERROR(VLOOKUP(H29,'كود المعدة'!$A$2:$B$36,2,0),"")</f>
        <v/>
      </c>
    </row>
    <row r="30" spans="1:12">
      <c r="C30" s="50" t="str">
        <f>IFERROR(VLOOKUP(A30,'كود المعدة'!$A$2:$B$36,2,0),"")</f>
        <v/>
      </c>
      <c r="I30" s="40" t="str">
        <f>IFERROR(VLOOKUP(H30,'كود المعدة'!$A$2:$B$36,2,0),"")</f>
        <v/>
      </c>
    </row>
    <row r="31" spans="1:12">
      <c r="C31" s="50" t="str">
        <f>IFERROR(VLOOKUP(A31,'كود المعدة'!$A$2:$B$36,2,0),"")</f>
        <v/>
      </c>
      <c r="I31" s="40" t="str">
        <f>IFERROR(VLOOKUP(H31,'كود المعدة'!$A$2:$B$36,2,0),"")</f>
        <v/>
      </c>
    </row>
    <row r="32" spans="1:12">
      <c r="C32" s="50" t="str">
        <f>IFERROR(VLOOKUP(A32,'كود المعدة'!$A$2:$B$36,2,0),"")</f>
        <v/>
      </c>
      <c r="I32" s="40" t="str">
        <f>IFERROR(VLOOKUP(H32,'كود المعدة'!$A$2:$B$36,2,0),"")</f>
        <v/>
      </c>
    </row>
    <row r="33" spans="3:9">
      <c r="C33" s="50" t="str">
        <f>IFERROR(VLOOKUP(A33,'كود المعدة'!$A$2:$B$36,2,0),"")</f>
        <v/>
      </c>
      <c r="I33" s="40" t="str">
        <f>IFERROR(VLOOKUP(H33,'كود المعدة'!$A$2:$B$36,2,0),"")</f>
        <v/>
      </c>
    </row>
    <row r="34" spans="3:9">
      <c r="C34" s="50" t="str">
        <f>IFERROR(VLOOKUP(A34,'كود المعدة'!$A$2:$B$36,2,0),"")</f>
        <v/>
      </c>
      <c r="I34" s="40" t="str">
        <f>IFERROR(VLOOKUP(H34,'كود المعدة'!$A$2:$B$36,2,0),"")</f>
        <v/>
      </c>
    </row>
    <row r="35" spans="3:9">
      <c r="C35" s="50" t="str">
        <f>IFERROR(VLOOKUP(A35,'كود المعدة'!$A$2:$B$36,2,0),"")</f>
        <v/>
      </c>
      <c r="I35" s="40" t="str">
        <f>IFERROR(VLOOKUP(H35,'كود المعدة'!$A$2:$B$36,2,0),"")</f>
        <v/>
      </c>
    </row>
    <row r="36" spans="3:9">
      <c r="C36" s="50" t="str">
        <f>IFERROR(VLOOKUP(A36,'كود المعدة'!$A$2:$B$36,2,0),"")</f>
        <v/>
      </c>
      <c r="I36" s="40" t="str">
        <f>IFERROR(VLOOKUP(H36,'كود المعدة'!$A$2:$B$36,2,0),"")</f>
        <v/>
      </c>
    </row>
    <row r="37" spans="3:9">
      <c r="C37" s="50" t="str">
        <f>IFERROR(VLOOKUP(A37,'كود المعدة'!$A$2:$B$36,2,0),"")</f>
        <v/>
      </c>
      <c r="I37" s="40" t="str">
        <f>IFERROR(VLOOKUP(H37,'كود المعدة'!$A$2:$B$36,2,0),"")</f>
        <v/>
      </c>
    </row>
    <row r="38" spans="3:9">
      <c r="C38" s="50" t="str">
        <f>IFERROR(VLOOKUP(A38,'كود المعدة'!$A$2:$B$36,2,0),"")</f>
        <v/>
      </c>
      <c r="I38" s="40" t="str">
        <f>IFERROR(VLOOKUP(H38,'كود المعدة'!$A$2:$B$36,2,0),"")</f>
        <v/>
      </c>
    </row>
    <row r="39" spans="3:9">
      <c r="C39" s="50" t="str">
        <f>IFERROR(VLOOKUP(A39,'كود المعدة'!$A$2:$B$36,2,0),"")</f>
        <v/>
      </c>
      <c r="I39" s="40" t="str">
        <f>IFERROR(VLOOKUP(H39,'كود المعدة'!$A$2:$B$36,2,0),"")</f>
        <v/>
      </c>
    </row>
    <row r="40" spans="3:9">
      <c r="C40" s="50" t="str">
        <f>IFERROR(VLOOKUP(A40,'كود المعدة'!$A$2:$B$36,2,0),"")</f>
        <v/>
      </c>
      <c r="I40" s="40" t="str">
        <f>IFERROR(VLOOKUP(H40,'كود المعدة'!$A$2:$B$36,2,0),"")</f>
        <v/>
      </c>
    </row>
    <row r="41" spans="3:9">
      <c r="C41" s="50" t="str">
        <f>IFERROR(VLOOKUP(A41,'كود المعدة'!$A$2:$B$36,2,0),"")</f>
        <v/>
      </c>
      <c r="I41" s="40" t="str">
        <f>IFERROR(VLOOKUP(H41,'كود المعدة'!$A$2:$B$36,2,0),"")</f>
        <v/>
      </c>
    </row>
    <row r="42" spans="3:9">
      <c r="C42" s="50" t="str">
        <f>IFERROR(VLOOKUP(A42,'كود المعدة'!$A$2:$B$36,2,0),"")</f>
        <v/>
      </c>
    </row>
    <row r="43" spans="3:9">
      <c r="C43" s="50" t="str">
        <f>IFERROR(VLOOKUP(A43,'كود المعدة'!$A$2:$B$36,2,0),"")</f>
        <v/>
      </c>
    </row>
    <row r="44" spans="3:9">
      <c r="C44" s="50" t="str">
        <f>IFERROR(VLOOKUP(A44,'كود المعدة'!$A$2:$B$36,2,0),"")</f>
        <v/>
      </c>
    </row>
    <row r="45" spans="3:9">
      <c r="C45" s="50" t="str">
        <f>IFERROR(VLOOKUP(A45,'كود المعدة'!$A$2:$B$36,2,0),"")</f>
        <v/>
      </c>
    </row>
    <row r="46" spans="3:9">
      <c r="C46" s="50" t="str">
        <f>IFERROR(VLOOKUP(A46,'كود المعدة'!$A$2:$B$36,2,0),"")</f>
        <v/>
      </c>
    </row>
    <row r="47" spans="3:9">
      <c r="C47" s="50" t="str">
        <f>IFERROR(VLOOKUP(A47,'كود المعدة'!$A$2:$B$36,2,0),"")</f>
        <v/>
      </c>
    </row>
  </sheetData>
  <autoFilter ref="A3:K47">
    <filterColumn colId="2">
      <filters>
        <filter val="جريدر 1"/>
      </filters>
    </filterColumn>
  </autoFilter>
  <printOptions horizontalCentered="1"/>
  <pageMargins left="7.874015748031496E-2" right="7.874015748031496E-2" top="7.874015748031496E-2" bottom="0.35433070866141736" header="0.78740157480314965" footer="0.11811023622047245"/>
  <pageSetup scale="8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showGridLines="0" rightToLeft="1" tabSelected="1" view="pageBreakPreview" zoomScaleNormal="100" zoomScaleSheetLayoutView="100" workbookViewId="0">
      <selection activeCell="A12" sqref="A12"/>
    </sheetView>
  </sheetViews>
  <sheetFormatPr defaultColWidth="9" defaultRowHeight="24.95" customHeight="1"/>
  <cols>
    <col min="1" max="1" width="11.140625" style="10" customWidth="1"/>
    <col min="2" max="3" width="37.140625" style="2" customWidth="1"/>
    <col min="4" max="4" width="11.140625" style="9" customWidth="1"/>
    <col min="5" max="6" width="37.140625" style="2" customWidth="1"/>
    <col min="7" max="16384" width="9" style="2"/>
  </cols>
  <sheetData>
    <row r="1" spans="1:6" ht="28.5" customHeight="1">
      <c r="A1" s="62" t="s">
        <v>37</v>
      </c>
      <c r="B1" s="62"/>
      <c r="C1" s="62"/>
      <c r="D1" s="62"/>
      <c r="E1" s="7" t="str">
        <f>B4</f>
        <v>جريدر 1</v>
      </c>
      <c r="F1" s="7"/>
    </row>
    <row r="2" spans="1:6" ht="24.95" customHeight="1">
      <c r="A2" s="11" t="s">
        <v>28</v>
      </c>
      <c r="B2" s="53">
        <v>43132</v>
      </c>
      <c r="C2" s="59"/>
      <c r="D2" s="11" t="s">
        <v>29</v>
      </c>
      <c r="E2" s="53">
        <v>43159</v>
      </c>
      <c r="F2" s="53"/>
    </row>
    <row r="3" spans="1:6" ht="24.95" customHeight="1">
      <c r="A3" s="8" t="s">
        <v>27</v>
      </c>
      <c r="B3" s="3" t="s">
        <v>30</v>
      </c>
      <c r="C3" s="60"/>
    </row>
    <row r="4" spans="1:6" ht="24.95" customHeight="1">
      <c r="A4" s="12">
        <v>1</v>
      </c>
      <c r="B4" s="4" t="str">
        <f>IFERROR(VLOOKUP(A4,'كود المعدة'!$A$2:$B$36,2,0),"")</f>
        <v>جريدر 1</v>
      </c>
      <c r="C4" s="61"/>
    </row>
    <row r="5" spans="1:6" ht="24.95" customHeight="1" thickBot="1">
      <c r="A5" s="22">
        <f>SUBTOTAL(9,A7:A200)</f>
        <v>18450</v>
      </c>
      <c r="B5" s="5"/>
      <c r="C5" s="5"/>
      <c r="D5" s="21">
        <f t="shared" ref="D5" si="0">SUBTOTAL(9,D7:D200)</f>
        <v>39500</v>
      </c>
      <c r="E5" s="6" t="s">
        <v>36</v>
      </c>
      <c r="F5" s="6"/>
    </row>
    <row r="6" spans="1:6" ht="24.95" customHeight="1" thickBot="1">
      <c r="A6" s="17" t="s">
        <v>26</v>
      </c>
      <c r="B6" s="18" t="s">
        <v>39</v>
      </c>
      <c r="C6" s="18" t="s">
        <v>49</v>
      </c>
      <c r="D6" s="19" t="s">
        <v>38</v>
      </c>
      <c r="E6" s="20" t="s">
        <v>39</v>
      </c>
      <c r="F6" s="20" t="s">
        <v>49</v>
      </c>
    </row>
    <row r="7" spans="1:6" ht="24.95" customHeight="1">
      <c r="A7" s="36">
        <f t="array" ref="A7">IFERROR(INDEX('مصاريف جريدرات'!$B$4:$B$201,SMALL(IF('مصاريف جريدرات'!$A$4:$A$201=$A$4,IF('مصاريف جريدرات'!$D$4:$D$201&gt;=$B$2,IF('مصاريف جريدرات'!$J$4:$J$201&lt;=$E$2,ROW($A$4:$A$200)-ROW($A$4)+1))),ROWS($A$7:A7))),"")</f>
        <v>15000</v>
      </c>
      <c r="B7" s="37" t="str">
        <f t="array" ref="B7">IFERROR(INDEX('مصاريف جريدرات'!$E$4:$E$201,SMALL(IF('مصاريف جريدرات'!$A$4:$A$201=$A$4,IF('مصاريف جريدرات'!$D$4:$D$201&gt;=$B$2,IF('مصاريف جريدرات'!$J$4:$J$201&lt;=$E$2,ROW($B$4:$B$200)-ROW($B$4)+1))),ROWS($A$7:B7))),"")</f>
        <v>تبديل كاوتشات</v>
      </c>
      <c r="C7" s="37" t="str">
        <f t="array" ref="C7">IFERROR(INDEX('مصاريف جريدرات'!$F$4:$F$201,SMALL(IF('مصاريف جريدرات'!$A$4:$A$201=$A$4,IF('مصاريف جريدرات'!$D$4:$D$201&gt;=$B$2,IF('مصاريف جريدرات'!$J$4:$J$201&lt;=$E$2,ROW($B$4:$B$200)-ROW($B$4)+1))),ROWS($A$7:C7))),"")</f>
        <v>مشروع العلمين</v>
      </c>
      <c r="D7" s="38">
        <f t="array" ref="D7">IFERROR(INDEX('مصاريف جريدرات'!$G$4:$G$201,SMALL(IF('مصاريف جريدرات'!$H$4:$H$201=$A$4,IF('مصاريف جريدرات'!$D$4:$D$201&gt;=$B$2,IF('مصاريف جريدرات'!$J$4:$J$201&lt;=$E$2,ROW($D$4:$D$200)-ROW($D$4)+1))),ROWS($A$7:D7))),"")</f>
        <v>28000</v>
      </c>
      <c r="E7" s="39" t="str">
        <f t="array" ref="E7">IFERROR(INDEX('مصاريف جريدرات'!$K$4:$K$201,SMALL(IF('مصاريف جريدرات'!$H$4:$H$201=$A$4,IF('مصاريف جريدرات'!$D$4:$D$201&gt;=$B$2,IF('مصاريف جريدرات'!$J$4:$J$201&lt;=$E$2,ROW($E$4:$E$200)-ROW($E$4)+1))),ROWS($A$7:E7))),"")</f>
        <v>شغل السلام</v>
      </c>
      <c r="F7" s="39" t="str">
        <f t="array" ref="F7">IFERROR(INDEX('مصاريف جريدرات'!$L$4:$L$201,SMALL(IF('مصاريف جريدرات'!$H$4:$H$201=$A$4,IF('مصاريف جريدرات'!$D$4:$D$201&gt;=$B$2,IF('مصاريف جريدرات'!$J$4:$J$201&lt;=$E$2,ROW($E$4:$E$200)-ROW($E$4)+1))),ROWS($A$7:F7))),"")</f>
        <v>مشروع العلمين</v>
      </c>
    </row>
    <row r="8" spans="1:6" ht="24.95" customHeight="1">
      <c r="A8" s="32">
        <f t="array" ref="A8">IFERROR(INDEX('مصاريف جريدرات'!$B$4:$B$201,SMALL(IF('مصاريف جريدرات'!$A$4:$A$201=$A$4,IF('مصاريف جريدرات'!$D$4:$D$201&gt;=$B$2,IF('مصاريف جريدرات'!$J$4:$J$201&lt;=$E$2,ROW($A$4:$A$200)-ROW($A$4)+1))),ROWS($A$7:A8))),"")</f>
        <v>2500</v>
      </c>
      <c r="B8" s="33" t="str">
        <f t="array" ref="B8">IFERROR(INDEX('مصاريف جريدرات'!$E$4:$E$201,SMALL(IF('مصاريف جريدرات'!$A$4:$A$201=$A$4,IF('مصاريف جريدرات'!$D$4:$D$201&gt;=$B$2,IF('مصاريف جريدرات'!$J$4:$J$201&lt;=$E$2,ROW($B$4:$B$200)-ROW($B$4)+1))),ROWS($A$7:B8))),"")</f>
        <v>كبس خرطوم هيدروليك</v>
      </c>
      <c r="C8" s="37" t="str">
        <f t="array" ref="C8">IFERROR(INDEX('مصاريف جريدرات'!$F$4:$F$201,SMALL(IF('مصاريف جريدرات'!$A$4:$A$201=$A$4,IF('مصاريف جريدرات'!$D$4:$D$201&gt;=$B$2,IF('مصاريف جريدرات'!$J$4:$J$201&lt;=$E$2,ROW($B$4:$B$200)-ROW($B$4)+1))),ROWS($A$7:C8))),"")</f>
        <v>مشروع بيت الوطن</v>
      </c>
      <c r="D8" s="34">
        <f t="array" ref="D8">IFERROR(INDEX('مصاريف جريدرات'!$G$4:$G$201,SMALL(IF('مصاريف جريدرات'!$H$4:$H$201=$A$4,IF('مصاريف جريدرات'!$D$4:$D$201&gt;=$B$2,IF('مصاريف جريدرات'!$J$4:$J$201&lt;=$E$2,ROW($D$4:$D$200)-ROW($D$4)+1))),ROWS($A$7:D8))),"")</f>
        <v>1500</v>
      </c>
      <c r="E8" s="35" t="str">
        <f t="array" ref="E8">IFERROR(INDEX('مصاريف جريدرات'!$K$4:$K$201,SMALL(IF('مصاريف جريدرات'!$H$4:$H$201=$A$4,IF('مصاريف جريدرات'!$D$4:$D$201&gt;=$B$2,IF('مصاريف جريدرات'!$J$4:$J$201&lt;=$E$2,ROW($E$4:$E$200)-ROW($E$4)+1))),ROWS($A$7:E8))),"")</f>
        <v>شغل طريق مكة</v>
      </c>
      <c r="F8" s="39" t="str">
        <f t="array" ref="F8">IFERROR(INDEX('مصاريف جريدرات'!$L$4:$L$201,SMALL(IF('مصاريف جريدرات'!$H$4:$H$201=$A$4,IF('مصاريف جريدرات'!$D$4:$D$201&gt;=$B$2,IF('مصاريف جريدرات'!$J$4:$J$201&lt;=$E$2,ROW($E$4:$E$200)-ROW($E$4)+1))),ROWS($A$7:F8))),"")</f>
        <v>مشروع الاسكان الاجتماعي</v>
      </c>
    </row>
    <row r="9" spans="1:6" s="27" customFormat="1" ht="24.95" customHeight="1">
      <c r="A9" s="36">
        <f t="array" ref="A9">IFERROR(INDEX('مصاريف جريدرات'!$B$4:$B$201,SMALL(IF('مصاريف جريدرات'!$A$4:$A$201=$A$4,IF('مصاريف جريدرات'!$D$4:$D$201&gt;=$B$2,IF('مصاريف جريدرات'!$J$4:$J$201&lt;=$E$2,ROW($A$4:$A$200)-ROW($A$4)+1))),ROWS($A$7:A9))),"")</f>
        <v>450</v>
      </c>
      <c r="B9" s="37" t="str">
        <f t="array" ref="B9">IFERROR(INDEX('مصاريف جريدرات'!$E$4:$E$201,SMALL(IF('مصاريف جريدرات'!$A$4:$A$201=$A$4,IF('مصاريف جريدرات'!$D$4:$D$201&gt;=$B$2,IF('مصاريف جريدرات'!$J$4:$J$201&lt;=$E$2,ROW($B$4:$B$200)-ROW($B$4)+1))),ROWS($A$7:B9))),"")</f>
        <v>اصلاح ماكينة</v>
      </c>
      <c r="C9" s="37">
        <f t="array" ref="C9">IFERROR(INDEX('مصاريف جريدرات'!$F$4:$F$201,SMALL(IF('مصاريف جريدرات'!$A$4:$A$201=$A$4,IF('مصاريف جريدرات'!$D$4:$D$201&gt;=$B$2,IF('مصاريف جريدرات'!$J$4:$J$201&lt;=$E$2,ROW($B$4:$B$200)-ROW($B$4)+1))),ROWS($A$7:C9))),"")</f>
        <v>0</v>
      </c>
      <c r="D9" s="38">
        <f t="array" ref="D9">IFERROR(INDEX('مصاريف جريدرات'!$G$4:$G$201,SMALL(IF('مصاريف جريدرات'!$H$4:$H$201=$A$4,IF('مصاريف جريدرات'!$D$4:$D$201&gt;=$B$2,IF('مصاريف جريدرات'!$J$4:$J$201&lt;=$E$2,ROW($D$4:$D$200)-ROW($D$4)+1))),ROWS($A$7:D9))),"")</f>
        <v>10000</v>
      </c>
      <c r="E9" s="39">
        <f t="array" ref="E9">IFERROR(INDEX('مصاريف جريدرات'!$K$4:$K$201,SMALL(IF('مصاريف جريدرات'!$H$4:$H$201=$A$4,IF('مصاريف جريدرات'!$D$4:$D$201&gt;=$B$2,IF('مصاريف جريدرات'!$J$4:$J$201&lt;=$E$2,ROW($E$4:$E$200)-ROW($E$4)+1))),ROWS($A$7:E9))),"")</f>
        <v>0</v>
      </c>
      <c r="F9" s="39" t="str">
        <f t="array" ref="F9">IFERROR(INDEX('مصاريف جريدرات'!$L$4:$L$201,SMALL(IF('مصاريف جريدرات'!$H$4:$H$201=$A$4,IF('مصاريف جريدرات'!$D$4:$D$201&gt;=$B$2,IF('مصاريف جريدرات'!$J$4:$J$201&lt;=$E$2,ROW($E$4:$E$200)-ROW($E$4)+1))),ROWS($A$7:F9))),"")</f>
        <v>مشروع بيت الوطن</v>
      </c>
    </row>
    <row r="10" spans="1:6" ht="24.95" customHeight="1">
      <c r="A10" s="32">
        <f t="array" ref="A10">IFERROR(INDEX('مصاريف جريدرات'!$B$4:$B$201,SMALL(IF('مصاريف جريدرات'!$A$4:$A$201=$A$4,IF('مصاريف جريدرات'!$D$4:$D$201&gt;=$B$2,IF('مصاريف جريدرات'!$J$4:$J$201&lt;=$E$2,ROW($A$4:$A$200)-ROW($A$4)+1))),ROWS($A$7:A10))),"")</f>
        <v>500</v>
      </c>
      <c r="B10" s="33" t="str">
        <f t="array" ref="B10">IFERROR(INDEX('مصاريف جريدرات'!$E$4:$E$201,SMALL(IF('مصاريف جريدرات'!$A$4:$A$201=$A$4,IF('مصاريف جريدرات'!$D$4:$D$201&gt;=$B$2,IF('مصاريف جريدرات'!$J$4:$J$201&lt;=$E$2,ROW($B$4:$B$200)-ROW($B$4)+1))),ROWS($A$7:B10))),"")</f>
        <v>غسيل</v>
      </c>
      <c r="C10" s="37">
        <f t="array" ref="C10">IFERROR(INDEX('مصاريف جريدرات'!$F$4:$F$201,SMALL(IF('مصاريف جريدرات'!$A$4:$A$201=$A$4,IF('مصاريف جريدرات'!$D$4:$D$201&gt;=$B$2,IF('مصاريف جريدرات'!$J$4:$J$201&lt;=$E$2,ROW($B$4:$B$200)-ROW($B$4)+1))),ROWS($A$7:C10))),"")</f>
        <v>0</v>
      </c>
      <c r="D10" s="34" t="str">
        <f t="array" ref="D10">IFERROR(INDEX('مصاريف جريدرات'!$G$4:$G$201,SMALL(IF('مصاريف جريدرات'!$H$4:$H$201=$A$4,IF('مصاريف جريدرات'!$D$4:$D$201&gt;=$B$2,IF('مصاريف جريدرات'!$J$4:$J$201&lt;=$E$2,ROW($D$4:$D$200)-ROW($D$4)+1))),ROWS($A$7:D10))),"")</f>
        <v/>
      </c>
      <c r="E10" s="35" t="str">
        <f t="array" ref="E10">IFERROR(INDEX('مصاريف جريدرات'!$K$4:$K$201,SMALL(IF('مصاريف جريدرات'!$H$4:$H$201=$A$4,IF('مصاريف جريدرات'!$D$4:$D$201&gt;=$B$2,IF('مصاريف جريدرات'!$J$4:$J$201&lt;=$E$2,ROW($E$4:$E$200)-ROW($E$4)+1))),ROWS($A$7:E10))),"")</f>
        <v/>
      </c>
      <c r="F10" s="39" t="str">
        <f t="array" ref="F10">IFERROR(INDEX('مصاريف جريدرات'!$L$4:$L$201,SMALL(IF('مصاريف جريدرات'!$H$4:$H$201=$A$4,IF('مصاريف جريدرات'!$D$4:$D$201&gt;=$B$2,IF('مصاريف جريدرات'!$J$4:$J$201&lt;=$E$2,ROW($E$4:$E$200)-ROW($E$4)+1))),ROWS($A$7:F10))),"")</f>
        <v/>
      </c>
    </row>
    <row r="11" spans="1:6" s="27" customFormat="1" ht="24.95" customHeight="1">
      <c r="A11" s="36" t="str">
        <f t="array" ref="A11">IFERROR(INDEX('مصاريف جريدرات'!$B$4:$B$201,SMALL(IF('مصاريف جريدرات'!$A$4:$A$201=$A$4,IF('مصاريف جريدرات'!$D$4:$D$201&gt;=$B$2,IF('مصاريف جريدرات'!$J$4:$J$201&lt;=$E$2,ROW($A$4:$A$200)-ROW($A$4)+1))),ROWS($A$7:A11))),"")</f>
        <v/>
      </c>
      <c r="B11" s="37" t="str">
        <f t="array" ref="B11">IFERROR(INDEX('مصاريف جريدرات'!$E$4:$E$201,SMALL(IF('مصاريف جريدرات'!$A$4:$A$201=$A$4,IF('مصاريف جريدرات'!$D$4:$D$201&gt;=$B$2,IF('مصاريف جريدرات'!$J$4:$J$201&lt;=$E$2,ROW($B$4:$B$200)-ROW($B$4)+1))),ROWS($A$7:B11))),"")</f>
        <v/>
      </c>
      <c r="C11" s="37" t="str">
        <f t="array" ref="C11">IFERROR(INDEX('مصاريف جريدرات'!$F$4:$F$201,SMALL(IF('مصاريف جريدرات'!$A$4:$A$201=$A$4,IF('مصاريف جريدرات'!$D$4:$D$201&gt;=$B$2,IF('مصاريف جريدرات'!$J$4:$J$201&lt;=$E$2,ROW($B$4:$B$200)-ROW($B$4)+1))),ROWS($A$7:C11))),"")</f>
        <v/>
      </c>
      <c r="D11" s="38" t="str">
        <f t="array" ref="D11">IFERROR(INDEX('مصاريف جريدرات'!$G$4:$G$201,SMALL(IF('مصاريف جريدرات'!$H$4:$H$201=$A$4,IF('مصاريف جريدرات'!$D$4:$D$201&gt;=$B$2,IF('مصاريف جريدرات'!$J$4:$J$201&lt;=$E$2,ROW($D$4:$D$200)-ROW($D$4)+1))),ROWS($A$7:D11))),"")</f>
        <v/>
      </c>
      <c r="E11" s="39" t="str">
        <f t="array" ref="E11">IFERROR(INDEX('مصاريف جريدرات'!$K$4:$K$201,SMALL(IF('مصاريف جريدرات'!$H$4:$H$201=$A$4,IF('مصاريف جريدرات'!$D$4:$D$201&gt;=$B$2,IF('مصاريف جريدرات'!$J$4:$J$201&lt;=$E$2,ROW($E$4:$E$200)-ROW($E$4)+1))),ROWS($A$7:E11))),"")</f>
        <v/>
      </c>
      <c r="F11" s="39" t="str">
        <f t="array" ref="F11">IFERROR(INDEX('مصاريف جريدرات'!$L$4:$L$201,SMALL(IF('مصاريف جريدرات'!$H$4:$H$201=$A$4,IF('مصاريف جريدرات'!$D$4:$D$201&gt;=$B$2,IF('مصاريف جريدرات'!$J$4:$J$201&lt;=$E$2,ROW($E$4:$E$200)-ROW($E$4)+1))),ROWS($A$7:F11))),"")</f>
        <v/>
      </c>
    </row>
    <row r="12" spans="1:6" ht="24.95" customHeight="1">
      <c r="A12" s="32" t="str">
        <f t="array" ref="A12">IFERROR(INDEX('مصاريف جريدرات'!$B$4:$B$201,SMALL(IF('مصاريف جريدرات'!$A$4:$A$201=$A$4,IF('مصاريف جريدرات'!$D$4:$D$201&gt;=$B$2,IF('مصاريف جريدرات'!$J$4:$J$201&lt;=$E$2,ROW($A$4:$A$200)-ROW($A$4)+1))),ROWS($A$7:A12))),"")</f>
        <v/>
      </c>
      <c r="B12" s="33" t="str">
        <f t="array" ref="B12">IFERROR(INDEX('مصاريف جريدرات'!$E$4:$E$201,SMALL(IF('مصاريف جريدرات'!$A$4:$A$201=$A$4,IF('مصاريف جريدرات'!$D$4:$D$201&gt;=$B$2,IF('مصاريف جريدرات'!$J$4:$J$201&lt;=$E$2,ROW($B$4:$B$200)-ROW($B$4)+1))),ROWS($A$7:B12))),"")</f>
        <v/>
      </c>
      <c r="C12" s="37" t="str">
        <f t="array" ref="C12">IFERROR(INDEX('مصاريف جريدرات'!$F$4:$F$201,SMALL(IF('مصاريف جريدرات'!$A$4:$A$201=$A$4,IF('مصاريف جريدرات'!$D$4:$D$201&gt;=$B$2,IF('مصاريف جريدرات'!$J$4:$J$201&lt;=$E$2,ROW($B$4:$B$200)-ROW($B$4)+1))),ROWS($A$7:C12))),"")</f>
        <v/>
      </c>
      <c r="D12" s="34" t="str">
        <f t="array" ref="D12">IFERROR(INDEX('مصاريف جريدرات'!$G$4:$G$201,SMALL(IF('مصاريف جريدرات'!$H$4:$H$201=$A$4,IF('مصاريف جريدرات'!$D$4:$D$201&gt;=$B$2,IF('مصاريف جريدرات'!$J$4:$J$201&lt;=$E$2,ROW($D$4:$D$200)-ROW($D$4)+1))),ROWS($A$7:D12))),"")</f>
        <v/>
      </c>
      <c r="E12" s="35" t="str">
        <f t="array" ref="E12">IFERROR(INDEX('مصاريف جريدرات'!$K$4:$K$201,SMALL(IF('مصاريف جريدرات'!$H$4:$H$201=$A$4,IF('مصاريف جريدرات'!$D$4:$D$201&gt;=$B$2,IF('مصاريف جريدرات'!$J$4:$J$201&lt;=$E$2,ROW($E$4:$E$200)-ROW($E$4)+1))),ROWS($A$7:E12))),"")</f>
        <v/>
      </c>
      <c r="F12" s="39" t="str">
        <f t="array" ref="F12">IFERROR(INDEX('مصاريف جريدرات'!$L$4:$L$201,SMALL(IF('مصاريف جريدرات'!$H$4:$H$201=$A$4,IF('مصاريف جريدرات'!$D$4:$D$201&gt;=$B$2,IF('مصاريف جريدرات'!$J$4:$J$201&lt;=$E$2,ROW($E$4:$E$200)-ROW($E$4)+1))),ROWS($A$7:F12))),"")</f>
        <v/>
      </c>
    </row>
    <row r="13" spans="1:6" s="27" customFormat="1" ht="24.95" customHeight="1">
      <c r="A13" s="36" t="str">
        <f t="array" ref="A13">IFERROR(INDEX('مصاريف جريدرات'!$B$4:$B$201,SMALL(IF('مصاريف جريدرات'!$A$4:$A$201=$A$4,IF('مصاريف جريدرات'!$D$4:$D$201&gt;=$B$2,IF('مصاريف جريدرات'!$J$4:$J$201&lt;=$E$2,ROW($A$4:$A$200)-ROW($A$4)+1))),ROWS($A$7:A13))),"")</f>
        <v/>
      </c>
      <c r="B13" s="37" t="str">
        <f t="array" ref="B13">IFERROR(INDEX('مصاريف جريدرات'!$E$4:$E$201,SMALL(IF('مصاريف جريدرات'!$A$4:$A$201=$A$4,IF('مصاريف جريدرات'!$D$4:$D$201&gt;=$B$2,IF('مصاريف جريدرات'!$J$4:$J$201&lt;=$E$2,ROW($B$4:$B$200)-ROW($B$4)+1))),ROWS($A$7:B13))),"")</f>
        <v/>
      </c>
      <c r="C13" s="37" t="str">
        <f t="array" ref="C13">IFERROR(INDEX('مصاريف جريدرات'!$F$4:$F$201,SMALL(IF('مصاريف جريدرات'!$A$4:$A$201=$A$4,IF('مصاريف جريدرات'!$D$4:$D$201&gt;=$B$2,IF('مصاريف جريدرات'!$J$4:$J$201&lt;=$E$2,ROW($B$4:$B$200)-ROW($B$4)+1))),ROWS($A$7:C13))),"")</f>
        <v/>
      </c>
      <c r="D13" s="38" t="str">
        <f t="array" ref="D13">IFERROR(INDEX('مصاريف جريدرات'!$G$4:$G$201,SMALL(IF('مصاريف جريدرات'!$H$4:$H$201=$A$4,IF('مصاريف جريدرات'!$D$4:$D$201&gt;=$B$2,IF('مصاريف جريدرات'!$J$4:$J$201&lt;=$E$2,ROW($D$4:$D$200)-ROW($D$4)+1))),ROWS($A$7:D13))),"")</f>
        <v/>
      </c>
      <c r="E13" s="39" t="str">
        <f t="array" ref="E13">IFERROR(INDEX('مصاريف جريدرات'!$K$4:$K$201,SMALL(IF('مصاريف جريدرات'!$H$4:$H$201=$A$4,IF('مصاريف جريدرات'!$D$4:$D$201&gt;=$B$2,IF('مصاريف جريدرات'!$J$4:$J$201&lt;=$E$2,ROW($E$4:$E$200)-ROW($E$4)+1))),ROWS($A$7:E13))),"")</f>
        <v/>
      </c>
      <c r="F13" s="39" t="str">
        <f t="array" ref="F13">IFERROR(INDEX('مصاريف جريدرات'!$L$4:$L$201,SMALL(IF('مصاريف جريدرات'!$H$4:$H$201=$A$4,IF('مصاريف جريدرات'!$D$4:$D$201&gt;=$B$2,IF('مصاريف جريدرات'!$J$4:$J$201&lt;=$E$2,ROW($E$4:$E$200)-ROW($E$4)+1))),ROWS($A$7:F13))),"")</f>
        <v/>
      </c>
    </row>
    <row r="14" spans="1:6" ht="24.95" customHeight="1">
      <c r="A14" s="32" t="str">
        <f t="array" ref="A14">IFERROR(INDEX('مصاريف جريدرات'!$B$4:$B$201,SMALL(IF('مصاريف جريدرات'!$A$4:$A$201=$A$4,IF('مصاريف جريدرات'!$D$4:$D$201&gt;=$B$2,IF('مصاريف جريدرات'!$J$4:$J$201&lt;=$E$2,ROW($A$4:$A$200)-ROW($A$4)+1))),ROWS($A$7:A14))),"")</f>
        <v/>
      </c>
      <c r="B14" s="33" t="str">
        <f t="array" ref="B14">IFERROR(INDEX('مصاريف جريدرات'!$E$4:$E$201,SMALL(IF('مصاريف جريدرات'!$A$4:$A$201=$A$4,IF('مصاريف جريدرات'!$D$4:$D$201&gt;=$B$2,IF('مصاريف جريدرات'!$J$4:$J$201&lt;=$E$2,ROW($B$4:$B$200)-ROW($B$4)+1))),ROWS($A$7:B14))),"")</f>
        <v/>
      </c>
      <c r="C14" s="37" t="str">
        <f t="array" ref="C14">IFERROR(INDEX('مصاريف جريدرات'!$F$4:$F$201,SMALL(IF('مصاريف جريدرات'!$A$4:$A$201=$A$4,IF('مصاريف جريدرات'!$D$4:$D$201&gt;=$B$2,IF('مصاريف جريدرات'!$J$4:$J$201&lt;=$E$2,ROW($B$4:$B$200)-ROW($B$4)+1))),ROWS($A$7:C14))),"")</f>
        <v/>
      </c>
      <c r="D14" s="34" t="str">
        <f t="array" ref="D14">IFERROR(INDEX('مصاريف جريدرات'!$G$4:$G$201,SMALL(IF('مصاريف جريدرات'!$H$4:$H$201=$A$4,IF('مصاريف جريدرات'!$D$4:$D$201&gt;=$B$2,IF('مصاريف جريدرات'!$J$4:$J$201&lt;=$E$2,ROW($D$4:$D$200)-ROW($D$4)+1))),ROWS($A$7:D14))),"")</f>
        <v/>
      </c>
      <c r="E14" s="35" t="str">
        <f t="array" ref="E14">IFERROR(INDEX('مصاريف جريدرات'!$K$4:$K$201,SMALL(IF('مصاريف جريدرات'!$H$4:$H$201=$A$4,IF('مصاريف جريدرات'!$D$4:$D$201&gt;=$B$2,IF('مصاريف جريدرات'!$J$4:$J$201&lt;=$E$2,ROW($E$4:$E$200)-ROW($E$4)+1))),ROWS($A$7:E14))),"")</f>
        <v/>
      </c>
      <c r="F14" s="39" t="str">
        <f t="array" ref="F14">IFERROR(INDEX('مصاريف جريدرات'!$L$4:$L$201,SMALL(IF('مصاريف جريدرات'!$H$4:$H$201=$A$4,IF('مصاريف جريدرات'!$D$4:$D$201&gt;=$B$2,IF('مصاريف جريدرات'!$J$4:$J$201&lt;=$E$2,ROW($E$4:$E$200)-ROW($E$4)+1))),ROWS($A$7:F14))),"")</f>
        <v/>
      </c>
    </row>
    <row r="15" spans="1:6" s="27" customFormat="1" ht="24.95" customHeight="1">
      <c r="A15" s="36" t="str">
        <f t="array" ref="A15">IFERROR(INDEX('مصاريف جريدرات'!$B$4:$B$201,SMALL(IF('مصاريف جريدرات'!$A$4:$A$201=$A$4,IF('مصاريف جريدرات'!$D$4:$D$201&gt;=$B$2,IF('مصاريف جريدرات'!$J$4:$J$201&lt;=$E$2,ROW($A$4:$A$200)-ROW($A$4)+1))),ROWS($A$7:A15))),"")</f>
        <v/>
      </c>
      <c r="B15" s="37" t="str">
        <f t="array" ref="B15">IFERROR(INDEX('مصاريف جريدرات'!$E$4:$E$201,SMALL(IF('مصاريف جريدرات'!$A$4:$A$201=$A$4,IF('مصاريف جريدرات'!$D$4:$D$201&gt;=$B$2,IF('مصاريف جريدرات'!$J$4:$J$201&lt;=$E$2,ROW($B$4:$B$200)-ROW($B$4)+1))),ROWS($A$7:B15))),"")</f>
        <v/>
      </c>
      <c r="C15" s="37" t="str">
        <f t="array" ref="C15">IFERROR(INDEX('مصاريف جريدرات'!$F$4:$F$201,SMALL(IF('مصاريف جريدرات'!$A$4:$A$201=$A$4,IF('مصاريف جريدرات'!$D$4:$D$201&gt;=$B$2,IF('مصاريف جريدرات'!$J$4:$J$201&lt;=$E$2,ROW($B$4:$B$200)-ROW($B$4)+1))),ROWS($A$7:C15))),"")</f>
        <v/>
      </c>
      <c r="D15" s="38" t="str">
        <f t="array" ref="D15">IFERROR(INDEX('مصاريف جريدرات'!$G$4:$G$201,SMALL(IF('مصاريف جريدرات'!$H$4:$H$201=$A$4,IF('مصاريف جريدرات'!$D$4:$D$201&gt;=$B$2,IF('مصاريف جريدرات'!$J$4:$J$201&lt;=$E$2,ROW($D$4:$D$200)-ROW($D$4)+1))),ROWS($A$7:D15))),"")</f>
        <v/>
      </c>
      <c r="E15" s="39" t="str">
        <f t="array" ref="E15">IFERROR(INDEX('مصاريف جريدرات'!$K$4:$K$201,SMALL(IF('مصاريف جريدرات'!$H$4:$H$201=$A$4,IF('مصاريف جريدرات'!$D$4:$D$201&gt;=$B$2,IF('مصاريف جريدرات'!$J$4:$J$201&lt;=$E$2,ROW($E$4:$E$200)-ROW($E$4)+1))),ROWS($A$7:E15))),"")</f>
        <v/>
      </c>
      <c r="F15" s="39" t="str">
        <f t="array" ref="F15">IFERROR(INDEX('مصاريف جريدرات'!$L$4:$L$201,SMALL(IF('مصاريف جريدرات'!$H$4:$H$201=$A$4,IF('مصاريف جريدرات'!$D$4:$D$201&gt;=$B$2,IF('مصاريف جريدرات'!$J$4:$J$201&lt;=$E$2,ROW($E$4:$E$200)-ROW($E$4)+1))),ROWS($A$7:F15))),"")</f>
        <v/>
      </c>
    </row>
    <row r="16" spans="1:6" ht="24.95" customHeight="1">
      <c r="A16" s="32" t="str">
        <f t="array" ref="A16">IFERROR(INDEX('مصاريف جريدرات'!$B$4:$B$201,SMALL(IF('مصاريف جريدرات'!$A$4:$A$201=$A$4,IF('مصاريف جريدرات'!$D$4:$D$201&gt;=$B$2,IF('مصاريف جريدرات'!$J$4:$J$201&lt;=$E$2,ROW($A$4:$A$200)-ROW($A$4)+1))),ROWS($A$7:A16))),"")</f>
        <v/>
      </c>
      <c r="B16" s="33" t="str">
        <f t="array" ref="B16">IFERROR(INDEX('مصاريف جريدرات'!$E$4:$E$201,SMALL(IF('مصاريف جريدرات'!$A$4:$A$201=$A$4,IF('مصاريف جريدرات'!$D$4:$D$201&gt;=$B$2,IF('مصاريف جريدرات'!$J$4:$J$201&lt;=$E$2,ROW($B$4:$B$200)-ROW($B$4)+1))),ROWS($A$7:B16))),"")</f>
        <v/>
      </c>
      <c r="C16" s="37" t="str">
        <f t="array" ref="C16">IFERROR(INDEX('مصاريف جريدرات'!$F$4:$F$201,SMALL(IF('مصاريف جريدرات'!$A$4:$A$201=$A$4,IF('مصاريف جريدرات'!$D$4:$D$201&gt;=$B$2,IF('مصاريف جريدرات'!$J$4:$J$201&lt;=$E$2,ROW($B$4:$B$200)-ROW($B$4)+1))),ROWS($A$7:C16))),"")</f>
        <v/>
      </c>
      <c r="D16" s="34" t="str">
        <f t="array" ref="D16">IFERROR(INDEX('مصاريف جريدرات'!$G$4:$G$201,SMALL(IF('مصاريف جريدرات'!$H$4:$H$201=$A$4,IF('مصاريف جريدرات'!$D$4:$D$201&gt;=$B$2,IF('مصاريف جريدرات'!$J$4:$J$201&lt;=$E$2,ROW($D$4:$D$200)-ROW($D$4)+1))),ROWS($A$7:D16))),"")</f>
        <v/>
      </c>
      <c r="E16" s="35" t="str">
        <f t="array" ref="E16">IFERROR(INDEX('مصاريف جريدرات'!$K$4:$K$201,SMALL(IF('مصاريف جريدرات'!$H$4:$H$201=$A$4,IF('مصاريف جريدرات'!$D$4:$D$201&gt;=$B$2,IF('مصاريف جريدرات'!$J$4:$J$201&lt;=$E$2,ROW($E$4:$E$200)-ROW($E$4)+1))),ROWS($A$7:E16))),"")</f>
        <v/>
      </c>
      <c r="F16" s="39" t="str">
        <f t="array" ref="F16">IFERROR(INDEX('مصاريف جريدرات'!$L$4:$L$201,SMALL(IF('مصاريف جريدرات'!$H$4:$H$201=$A$4,IF('مصاريف جريدرات'!$D$4:$D$201&gt;=$B$2,IF('مصاريف جريدرات'!$J$4:$J$201&lt;=$E$2,ROW($E$4:$E$200)-ROW($E$4)+1))),ROWS($A$7:F16))),"")</f>
        <v/>
      </c>
    </row>
    <row r="17" spans="1:6" s="27" customFormat="1" ht="24.95" customHeight="1">
      <c r="A17" s="36" t="str">
        <f t="array" ref="A17">IFERROR(INDEX('مصاريف جريدرات'!$B$4:$B$201,SMALL(IF('مصاريف جريدرات'!$A$4:$A$201=$A$4,IF('مصاريف جريدرات'!$D$4:$D$201&gt;=$B$2,IF('مصاريف جريدرات'!$J$4:$J$201&lt;=$E$2,ROW($A$4:$A$200)-ROW($A$4)+1))),ROWS($A$7:A17))),"")</f>
        <v/>
      </c>
      <c r="B17" s="37" t="str">
        <f t="array" ref="B17">IFERROR(INDEX('مصاريف جريدرات'!$E$4:$E$201,SMALL(IF('مصاريف جريدرات'!$A$4:$A$201=$A$4,IF('مصاريف جريدرات'!$D$4:$D$201&gt;=$B$2,IF('مصاريف جريدرات'!$J$4:$J$201&lt;=$E$2,ROW($B$4:$B$200)-ROW($B$4)+1))),ROWS($A$7:B17))),"")</f>
        <v/>
      </c>
      <c r="C17" s="37" t="str">
        <f t="array" ref="C17">IFERROR(INDEX('مصاريف جريدرات'!$F$4:$F$201,SMALL(IF('مصاريف جريدرات'!$A$4:$A$201=$A$4,IF('مصاريف جريدرات'!$D$4:$D$201&gt;=$B$2,IF('مصاريف جريدرات'!$J$4:$J$201&lt;=$E$2,ROW($B$4:$B$200)-ROW($B$4)+1))),ROWS($A$7:C17))),"")</f>
        <v/>
      </c>
      <c r="D17" s="38" t="str">
        <f t="array" ref="D17">IFERROR(INDEX('مصاريف جريدرات'!$G$4:$G$201,SMALL(IF('مصاريف جريدرات'!$H$4:$H$201=$A$4,IF('مصاريف جريدرات'!$D$4:$D$201&gt;=$B$2,IF('مصاريف جريدرات'!$J$4:$J$201&lt;=$E$2,ROW($D$4:$D$200)-ROW($D$4)+1))),ROWS($A$7:D17))),"")</f>
        <v/>
      </c>
      <c r="E17" s="39" t="str">
        <f t="array" ref="E17">IFERROR(INDEX('مصاريف جريدرات'!$K$4:$K$201,SMALL(IF('مصاريف جريدرات'!$H$4:$H$201=$A$4,IF('مصاريف جريدرات'!$D$4:$D$201&gt;=$B$2,IF('مصاريف جريدرات'!$J$4:$J$201&lt;=$E$2,ROW($E$4:$E$200)-ROW($E$4)+1))),ROWS($A$7:E17))),"")</f>
        <v/>
      </c>
      <c r="F17" s="39" t="str">
        <f t="array" ref="F17">IFERROR(INDEX('مصاريف جريدرات'!$L$4:$L$201,SMALL(IF('مصاريف جريدرات'!$H$4:$H$201=$A$4,IF('مصاريف جريدرات'!$D$4:$D$201&gt;=$B$2,IF('مصاريف جريدرات'!$J$4:$J$201&lt;=$E$2,ROW($E$4:$E$200)-ROW($E$4)+1))),ROWS($A$7:F17))),"")</f>
        <v/>
      </c>
    </row>
    <row r="18" spans="1:6" ht="24.95" customHeight="1">
      <c r="A18" s="32" t="str">
        <f t="array" ref="A18">IFERROR(INDEX('مصاريف جريدرات'!$B$4:$B$201,SMALL(IF('مصاريف جريدرات'!$A$4:$A$201=$A$4,IF('مصاريف جريدرات'!$D$4:$D$201&gt;=$B$2,IF('مصاريف جريدرات'!$J$4:$J$201&lt;=$E$2,ROW($A$4:$A$200)-ROW($A$4)+1))),ROWS($A$7:A18))),"")</f>
        <v/>
      </c>
      <c r="B18" s="33" t="str">
        <f t="array" ref="B18">IFERROR(INDEX('مصاريف جريدرات'!$E$4:$E$201,SMALL(IF('مصاريف جريدرات'!$A$4:$A$201=$A$4,IF('مصاريف جريدرات'!$D$4:$D$201&gt;=$B$2,IF('مصاريف جريدرات'!$J$4:$J$201&lt;=$E$2,ROW($B$4:$B$200)-ROW($B$4)+1))),ROWS($A$7:B18))),"")</f>
        <v/>
      </c>
      <c r="C18" s="37" t="str">
        <f t="array" ref="C18">IFERROR(INDEX('مصاريف جريدرات'!$F$4:$F$201,SMALL(IF('مصاريف جريدرات'!$A$4:$A$201=$A$4,IF('مصاريف جريدرات'!$D$4:$D$201&gt;=$B$2,IF('مصاريف جريدرات'!$J$4:$J$201&lt;=$E$2,ROW($B$4:$B$200)-ROW($B$4)+1))),ROWS($A$7:C18))),"")</f>
        <v/>
      </c>
      <c r="D18" s="34" t="str">
        <f t="array" ref="D18">IFERROR(INDEX('مصاريف جريدرات'!$G$4:$G$201,SMALL(IF('مصاريف جريدرات'!$H$4:$H$201=$A$4,IF('مصاريف جريدرات'!$D$4:$D$201&gt;=$B$2,IF('مصاريف جريدرات'!$J$4:$J$201&lt;=$E$2,ROW($D$4:$D$200)-ROW($D$4)+1))),ROWS($A$7:D18))),"")</f>
        <v/>
      </c>
      <c r="E18" s="35" t="str">
        <f t="array" ref="E18">IFERROR(INDEX('مصاريف جريدرات'!$K$4:$K$201,SMALL(IF('مصاريف جريدرات'!$H$4:$H$201=$A$4,IF('مصاريف جريدرات'!$D$4:$D$201&gt;=$B$2,IF('مصاريف جريدرات'!$J$4:$J$201&lt;=$E$2,ROW($E$4:$E$200)-ROW($E$4)+1))),ROWS($A$7:E18))),"")</f>
        <v/>
      </c>
      <c r="F18" s="39" t="str">
        <f t="array" ref="F18">IFERROR(INDEX('مصاريف جريدرات'!$L$4:$L$201,SMALL(IF('مصاريف جريدرات'!$H$4:$H$201=$A$4,IF('مصاريف جريدرات'!$D$4:$D$201&gt;=$B$2,IF('مصاريف جريدرات'!$J$4:$J$201&lt;=$E$2,ROW($E$4:$E$200)-ROW($E$4)+1))),ROWS($A$7:F18))),"")</f>
        <v/>
      </c>
    </row>
    <row r="19" spans="1:6" s="27" customFormat="1" ht="24.95" customHeight="1">
      <c r="A19" s="36" t="str">
        <f t="array" ref="A19">IFERROR(INDEX('مصاريف جريدرات'!$B$4:$B$201,SMALL(IF('مصاريف جريدرات'!$A$4:$A$201=$A$4,IF('مصاريف جريدرات'!$D$4:$D$201&gt;=$B$2,IF('مصاريف جريدرات'!$J$4:$J$201&lt;=$E$2,ROW($A$4:$A$200)-ROW($A$4)+1))),ROWS($A$7:A19))),"")</f>
        <v/>
      </c>
      <c r="B19" s="37" t="str">
        <f t="array" ref="B19">IFERROR(INDEX('مصاريف جريدرات'!$E$4:$E$201,SMALL(IF('مصاريف جريدرات'!$A$4:$A$201=$A$4,IF('مصاريف جريدرات'!$D$4:$D$201&gt;=$B$2,IF('مصاريف جريدرات'!$J$4:$J$201&lt;=$E$2,ROW($B$4:$B$200)-ROW($B$4)+1))),ROWS($A$7:B19))),"")</f>
        <v/>
      </c>
      <c r="C19" s="37" t="str">
        <f t="array" ref="C19">IFERROR(INDEX('مصاريف جريدرات'!$F$4:$F$201,SMALL(IF('مصاريف جريدرات'!$A$4:$A$201=$A$4,IF('مصاريف جريدرات'!$D$4:$D$201&gt;=$B$2,IF('مصاريف جريدرات'!$J$4:$J$201&lt;=$E$2,ROW($B$4:$B$200)-ROW($B$4)+1))),ROWS($A$7:C19))),"")</f>
        <v/>
      </c>
      <c r="D19" s="38" t="str">
        <f t="array" ref="D19">IFERROR(INDEX('مصاريف جريدرات'!$G$4:$G$201,SMALL(IF('مصاريف جريدرات'!$H$4:$H$201=$A$4,IF('مصاريف جريدرات'!$D$4:$D$201&gt;=$B$2,IF('مصاريف جريدرات'!$J$4:$J$201&lt;=$E$2,ROW($D$4:$D$200)-ROW($D$4)+1))),ROWS($A$7:D19))),"")</f>
        <v/>
      </c>
      <c r="E19" s="39" t="str">
        <f t="array" ref="E19">IFERROR(INDEX('مصاريف جريدرات'!$K$4:$K$201,SMALL(IF('مصاريف جريدرات'!$H$4:$H$201=$A$4,IF('مصاريف جريدرات'!$D$4:$D$201&gt;=$B$2,IF('مصاريف جريدرات'!$J$4:$J$201&lt;=$E$2,ROW($E$4:$E$200)-ROW($E$4)+1))),ROWS($A$7:E19))),"")</f>
        <v/>
      </c>
      <c r="F19" s="39" t="str">
        <f t="array" ref="F19">IFERROR(INDEX('مصاريف جريدرات'!$L$4:$L$201,SMALL(IF('مصاريف جريدرات'!$H$4:$H$201=$A$4,IF('مصاريف جريدرات'!$D$4:$D$201&gt;=$B$2,IF('مصاريف جريدرات'!$J$4:$J$201&lt;=$E$2,ROW($E$4:$E$200)-ROW($E$4)+1))),ROWS($A$7:F19))),"")</f>
        <v/>
      </c>
    </row>
    <row r="20" spans="1:6" ht="24.95" customHeight="1">
      <c r="A20" s="32" t="str">
        <f t="array" ref="A20">IFERROR(INDEX('مصاريف جريدرات'!$B$4:$B$201,SMALL(IF('مصاريف جريدرات'!$A$4:$A$201=$A$4,IF('مصاريف جريدرات'!$D$4:$D$201&gt;=$B$2,IF('مصاريف جريدرات'!$J$4:$J$201&lt;=$E$2,ROW($A$4:$A$200)-ROW($A$4)+1))),ROWS($A$7:A20))),"")</f>
        <v/>
      </c>
      <c r="B20" s="33" t="str">
        <f t="array" ref="B20">IFERROR(INDEX('مصاريف جريدرات'!$E$4:$E$201,SMALL(IF('مصاريف جريدرات'!$A$4:$A$201=$A$4,IF('مصاريف جريدرات'!$D$4:$D$201&gt;=$B$2,IF('مصاريف جريدرات'!$J$4:$J$201&lt;=$E$2,ROW($B$4:$B$200)-ROW($B$4)+1))),ROWS($A$7:B20))),"")</f>
        <v/>
      </c>
      <c r="C20" s="37" t="str">
        <f t="array" ref="C20">IFERROR(INDEX('مصاريف جريدرات'!$F$4:$F$201,SMALL(IF('مصاريف جريدرات'!$A$4:$A$201=$A$4,IF('مصاريف جريدرات'!$D$4:$D$201&gt;=$B$2,IF('مصاريف جريدرات'!$J$4:$J$201&lt;=$E$2,ROW($B$4:$B$200)-ROW($B$4)+1))),ROWS($A$7:C20))),"")</f>
        <v/>
      </c>
      <c r="D20" s="34" t="str">
        <f t="array" ref="D20">IFERROR(INDEX('مصاريف جريدرات'!$G$4:$G$201,SMALL(IF('مصاريف جريدرات'!$H$4:$H$201=$A$4,IF('مصاريف جريدرات'!$D$4:$D$201&gt;=$B$2,IF('مصاريف جريدرات'!$J$4:$J$201&lt;=$E$2,ROW($D$4:$D$200)-ROW($D$4)+1))),ROWS($A$7:D20))),"")</f>
        <v/>
      </c>
      <c r="E20" s="35" t="str">
        <f t="array" ref="E20">IFERROR(INDEX('مصاريف جريدرات'!$K$4:$K$201,SMALL(IF('مصاريف جريدرات'!$H$4:$H$201=$A$4,IF('مصاريف جريدرات'!$D$4:$D$201&gt;=$B$2,IF('مصاريف جريدرات'!$J$4:$J$201&lt;=$E$2,ROW($E$4:$E$200)-ROW($E$4)+1))),ROWS($A$7:E20))),"")</f>
        <v/>
      </c>
      <c r="F20" s="39" t="str">
        <f t="array" ref="F20">IFERROR(INDEX('مصاريف جريدرات'!$L$4:$L$201,SMALL(IF('مصاريف جريدرات'!$H$4:$H$201=$A$4,IF('مصاريف جريدرات'!$D$4:$D$201&gt;=$B$2,IF('مصاريف جريدرات'!$J$4:$J$201&lt;=$E$2,ROW($E$4:$E$200)-ROW($E$4)+1))),ROWS($A$7:F20))),"")</f>
        <v/>
      </c>
    </row>
    <row r="21" spans="1:6" s="27" customFormat="1" ht="24.95" customHeight="1">
      <c r="A21" s="36" t="str">
        <f t="array" ref="A21">IFERROR(INDEX('مصاريف جريدرات'!$B$4:$B$201,SMALL(IF('مصاريف جريدرات'!$A$4:$A$201=$A$4,IF('مصاريف جريدرات'!$D$4:$D$201&gt;=$B$2,IF('مصاريف جريدرات'!$J$4:$J$201&lt;=$E$2,ROW($A$4:$A$200)-ROW($A$4)+1))),ROWS($A$7:A21))),"")</f>
        <v/>
      </c>
      <c r="B21" s="37" t="str">
        <f t="array" ref="B21">IFERROR(INDEX('مصاريف جريدرات'!$E$4:$E$201,SMALL(IF('مصاريف جريدرات'!$A$4:$A$201=$A$4,IF('مصاريف جريدرات'!$D$4:$D$201&gt;=$B$2,IF('مصاريف جريدرات'!$J$4:$J$201&lt;=$E$2,ROW($B$4:$B$200)-ROW($B$4)+1))),ROWS($A$7:B21))),"")</f>
        <v/>
      </c>
      <c r="C21" s="37" t="str">
        <f t="array" ref="C21">IFERROR(INDEX('مصاريف جريدرات'!$F$4:$F$201,SMALL(IF('مصاريف جريدرات'!$A$4:$A$201=$A$4,IF('مصاريف جريدرات'!$D$4:$D$201&gt;=$B$2,IF('مصاريف جريدرات'!$J$4:$J$201&lt;=$E$2,ROW($B$4:$B$200)-ROW($B$4)+1))),ROWS($A$7:C21))),"")</f>
        <v/>
      </c>
      <c r="D21" s="38" t="str">
        <f t="array" ref="D21">IFERROR(INDEX('مصاريف جريدرات'!$G$4:$G$201,SMALL(IF('مصاريف جريدرات'!$H$4:$H$201=$A$4,IF('مصاريف جريدرات'!$D$4:$D$201&gt;=$B$2,IF('مصاريف جريدرات'!$J$4:$J$201&lt;=$E$2,ROW($D$4:$D$200)-ROW($D$4)+1))),ROWS($A$7:D21))),"")</f>
        <v/>
      </c>
      <c r="E21" s="39" t="str">
        <f t="array" ref="E21">IFERROR(INDEX('مصاريف جريدرات'!$K$4:$K$201,SMALL(IF('مصاريف جريدرات'!$H$4:$H$201=$A$4,IF('مصاريف جريدرات'!$D$4:$D$201&gt;=$B$2,IF('مصاريف جريدرات'!$J$4:$J$201&lt;=$E$2,ROW($E$4:$E$200)-ROW($E$4)+1))),ROWS($A$7:E21))),"")</f>
        <v/>
      </c>
      <c r="F21" s="39" t="str">
        <f t="array" ref="F21">IFERROR(INDEX('مصاريف جريدرات'!$L$4:$L$201,SMALL(IF('مصاريف جريدرات'!$H$4:$H$201=$A$4,IF('مصاريف جريدرات'!$D$4:$D$201&gt;=$B$2,IF('مصاريف جريدرات'!$J$4:$J$201&lt;=$E$2,ROW($E$4:$E$200)-ROW($E$4)+1))),ROWS($A$7:F21))),"")</f>
        <v/>
      </c>
    </row>
    <row r="22" spans="1:6" ht="24.95" customHeight="1">
      <c r="A22" s="32" t="str">
        <f t="array" ref="A22">IFERROR(INDEX('مصاريف جريدرات'!$B$4:$B$201,SMALL(IF('مصاريف جريدرات'!$A$4:$A$201=$A$4,IF('مصاريف جريدرات'!$D$4:$D$201&gt;=$B$2,IF('مصاريف جريدرات'!$J$4:$J$201&lt;=$E$2,ROW($A$4:$A$200)-ROW($A$4)+1))),ROWS($A$7:A22))),"")</f>
        <v/>
      </c>
      <c r="B22" s="33" t="str">
        <f t="array" ref="B22">IFERROR(INDEX('مصاريف جريدرات'!$E$4:$E$201,SMALL(IF('مصاريف جريدرات'!$A$4:$A$201=$A$4,IF('مصاريف جريدرات'!$D$4:$D$201&gt;=$B$2,IF('مصاريف جريدرات'!$J$4:$J$201&lt;=$E$2,ROW($B$4:$B$200)-ROW($B$4)+1))),ROWS($A$7:B22))),"")</f>
        <v/>
      </c>
      <c r="C22" s="37" t="str">
        <f t="array" ref="C22">IFERROR(INDEX('مصاريف جريدرات'!$F$4:$F$201,SMALL(IF('مصاريف جريدرات'!$A$4:$A$201=$A$4,IF('مصاريف جريدرات'!$D$4:$D$201&gt;=$B$2,IF('مصاريف جريدرات'!$J$4:$J$201&lt;=$E$2,ROW($B$4:$B$200)-ROW($B$4)+1))),ROWS($A$7:C22))),"")</f>
        <v/>
      </c>
      <c r="D22" s="34" t="str">
        <f t="array" ref="D22">IFERROR(INDEX('مصاريف جريدرات'!$G$4:$G$201,SMALL(IF('مصاريف جريدرات'!$H$4:$H$201=$A$4,IF('مصاريف جريدرات'!$D$4:$D$201&gt;=$B$2,IF('مصاريف جريدرات'!$J$4:$J$201&lt;=$E$2,ROW($D$4:$D$200)-ROW($D$4)+1))),ROWS($A$7:D22))),"")</f>
        <v/>
      </c>
      <c r="E22" s="35" t="str">
        <f t="array" ref="E22">IFERROR(INDEX('مصاريف جريدرات'!$K$4:$K$201,SMALL(IF('مصاريف جريدرات'!$H$4:$H$201=$A$4,IF('مصاريف جريدرات'!$D$4:$D$201&gt;=$B$2,IF('مصاريف جريدرات'!$J$4:$J$201&lt;=$E$2,ROW($E$4:$E$200)-ROW($E$4)+1))),ROWS($A$7:E22))),"")</f>
        <v/>
      </c>
      <c r="F22" s="39" t="str">
        <f t="array" ref="F22">IFERROR(INDEX('مصاريف جريدرات'!$L$4:$L$201,SMALL(IF('مصاريف جريدرات'!$H$4:$H$201=$A$4,IF('مصاريف جريدرات'!$D$4:$D$201&gt;=$B$2,IF('مصاريف جريدرات'!$J$4:$J$201&lt;=$E$2,ROW($E$4:$E$200)-ROW($E$4)+1))),ROWS($A$7:F22))),"")</f>
        <v/>
      </c>
    </row>
    <row r="23" spans="1:6" s="27" customFormat="1" ht="24.95" customHeight="1">
      <c r="A23" s="36" t="str">
        <f t="array" ref="A23">IFERROR(INDEX('مصاريف جريدرات'!$B$4:$B$201,SMALL(IF('مصاريف جريدرات'!$A$4:$A$201=$A$4,IF('مصاريف جريدرات'!$D$4:$D$201&gt;=$B$2,IF('مصاريف جريدرات'!$J$4:$J$201&lt;=$E$2,ROW($A$4:$A$200)-ROW($A$4)+1))),ROWS($A$7:A23))),"")</f>
        <v/>
      </c>
      <c r="B23" s="37" t="str">
        <f t="array" ref="B23">IFERROR(INDEX('مصاريف جريدرات'!$E$4:$E$201,SMALL(IF('مصاريف جريدرات'!$A$4:$A$201=$A$4,IF('مصاريف جريدرات'!$D$4:$D$201&gt;=$B$2,IF('مصاريف جريدرات'!$J$4:$J$201&lt;=$E$2,ROW($B$4:$B$200)-ROW($B$4)+1))),ROWS($A$7:B23))),"")</f>
        <v/>
      </c>
      <c r="C23" s="37" t="str">
        <f t="array" ref="C23">IFERROR(INDEX('مصاريف جريدرات'!$F$4:$F$201,SMALL(IF('مصاريف جريدرات'!$A$4:$A$201=$A$4,IF('مصاريف جريدرات'!$D$4:$D$201&gt;=$B$2,IF('مصاريف جريدرات'!$J$4:$J$201&lt;=$E$2,ROW($B$4:$B$200)-ROW($B$4)+1))),ROWS($A$7:C23))),"")</f>
        <v/>
      </c>
      <c r="D23" s="38" t="str">
        <f t="array" ref="D23">IFERROR(INDEX('مصاريف جريدرات'!$G$4:$G$201,SMALL(IF('مصاريف جريدرات'!$H$4:$H$201=$A$4,IF('مصاريف جريدرات'!$D$4:$D$201&gt;=$B$2,IF('مصاريف جريدرات'!$J$4:$J$201&lt;=$E$2,ROW($D$4:$D$200)-ROW($D$4)+1))),ROWS($A$7:D23))),"")</f>
        <v/>
      </c>
      <c r="E23" s="39" t="str">
        <f t="array" ref="E23">IFERROR(INDEX('مصاريف جريدرات'!$K$4:$K$201,SMALL(IF('مصاريف جريدرات'!$H$4:$H$201=$A$4,IF('مصاريف جريدرات'!$D$4:$D$201&gt;=$B$2,IF('مصاريف جريدرات'!$J$4:$J$201&lt;=$E$2,ROW($E$4:$E$200)-ROW($E$4)+1))),ROWS($A$7:E23))),"")</f>
        <v/>
      </c>
      <c r="F23" s="39" t="str">
        <f t="array" ref="F23">IFERROR(INDEX('مصاريف جريدرات'!$L$4:$L$201,SMALL(IF('مصاريف جريدرات'!$H$4:$H$201=$A$4,IF('مصاريف جريدرات'!$D$4:$D$201&gt;=$B$2,IF('مصاريف جريدرات'!$J$4:$J$201&lt;=$E$2,ROW($E$4:$E$200)-ROW($E$4)+1))),ROWS($A$7:F23))),"")</f>
        <v/>
      </c>
    </row>
    <row r="24" spans="1:6" ht="24.95" customHeight="1">
      <c r="A24" s="32" t="str">
        <f t="array" ref="A24">IFERROR(INDEX('مصاريف جريدرات'!$B$4:$B$201,SMALL(IF('مصاريف جريدرات'!$A$4:$A$201=$A$4,IF('مصاريف جريدرات'!$D$4:$D$201&gt;=$B$2,IF('مصاريف جريدرات'!$J$4:$J$201&lt;=$E$2,ROW($A$4:$A$200)-ROW($A$4)+1))),ROWS($A$7:A24))),"")</f>
        <v/>
      </c>
      <c r="B24" s="33" t="str">
        <f t="array" ref="B24">IFERROR(INDEX('مصاريف جريدرات'!$E$4:$E$201,SMALL(IF('مصاريف جريدرات'!$A$4:$A$201=$A$4,IF('مصاريف جريدرات'!$D$4:$D$201&gt;=$B$2,IF('مصاريف جريدرات'!$J$4:$J$201&lt;=$E$2,ROW($B$4:$B$200)-ROW($B$4)+1))),ROWS($A$7:B24))),"")</f>
        <v/>
      </c>
      <c r="C24" s="37" t="str">
        <f t="array" ref="C24">IFERROR(INDEX('مصاريف جريدرات'!$F$4:$F$201,SMALL(IF('مصاريف جريدرات'!$A$4:$A$201=$A$4,IF('مصاريف جريدرات'!$D$4:$D$201&gt;=$B$2,IF('مصاريف جريدرات'!$J$4:$J$201&lt;=$E$2,ROW($B$4:$B$200)-ROW($B$4)+1))),ROWS($A$7:C24))),"")</f>
        <v/>
      </c>
      <c r="D24" s="34" t="str">
        <f t="array" ref="D24">IFERROR(INDEX('مصاريف جريدرات'!$G$4:$G$201,SMALL(IF('مصاريف جريدرات'!$H$4:$H$201=$A$4,IF('مصاريف جريدرات'!$D$4:$D$201&gt;=$B$2,IF('مصاريف جريدرات'!$J$4:$J$201&lt;=$E$2,ROW($D$4:$D$200)-ROW($D$4)+1))),ROWS($A$7:D24))),"")</f>
        <v/>
      </c>
      <c r="E24" s="35" t="str">
        <f t="array" ref="E24">IFERROR(INDEX('مصاريف جريدرات'!$K$4:$K$201,SMALL(IF('مصاريف جريدرات'!$H$4:$H$201=$A$4,IF('مصاريف جريدرات'!$D$4:$D$201&gt;=$B$2,IF('مصاريف جريدرات'!$J$4:$J$201&lt;=$E$2,ROW($E$4:$E$200)-ROW($E$4)+1))),ROWS($A$7:E24))),"")</f>
        <v/>
      </c>
      <c r="F24" s="39" t="str">
        <f t="array" ref="F24">IFERROR(INDEX('مصاريف جريدرات'!$L$4:$L$201,SMALL(IF('مصاريف جريدرات'!$H$4:$H$201=$A$4,IF('مصاريف جريدرات'!$D$4:$D$201&gt;=$B$2,IF('مصاريف جريدرات'!$J$4:$J$201&lt;=$E$2,ROW($E$4:$E$200)-ROW($E$4)+1))),ROWS($A$7:F24))),"")</f>
        <v/>
      </c>
    </row>
    <row r="25" spans="1:6" s="27" customFormat="1" ht="24.95" customHeight="1">
      <c r="A25" s="36" t="str">
        <f t="array" ref="A25">IFERROR(INDEX('مصاريف جريدرات'!$B$4:$B$201,SMALL(IF('مصاريف جريدرات'!$A$4:$A$201=$A$4,IF('مصاريف جريدرات'!$D$4:$D$201&gt;=$B$2,IF('مصاريف جريدرات'!$J$4:$J$201&lt;=$E$2,ROW($A$4:$A$200)-ROW($A$4)+1))),ROWS($A$7:A25))),"")</f>
        <v/>
      </c>
      <c r="B25" s="37" t="str">
        <f t="array" ref="B25">IFERROR(INDEX('مصاريف جريدرات'!$E$4:$E$201,SMALL(IF('مصاريف جريدرات'!$A$4:$A$201=$A$4,IF('مصاريف جريدرات'!$D$4:$D$201&gt;=$B$2,IF('مصاريف جريدرات'!$J$4:$J$201&lt;=$E$2,ROW($B$4:$B$200)-ROW($B$4)+1))),ROWS($A$7:B25))),"")</f>
        <v/>
      </c>
      <c r="C25" s="37" t="str">
        <f t="array" ref="C25">IFERROR(INDEX('مصاريف جريدرات'!$F$4:$F$201,SMALL(IF('مصاريف جريدرات'!$A$4:$A$201=$A$4,IF('مصاريف جريدرات'!$D$4:$D$201&gt;=$B$2,IF('مصاريف جريدرات'!$J$4:$J$201&lt;=$E$2,ROW($B$4:$B$200)-ROW($B$4)+1))),ROWS($A$7:C25))),"")</f>
        <v/>
      </c>
      <c r="D25" s="38" t="str">
        <f t="array" ref="D25">IFERROR(INDEX('مصاريف جريدرات'!$G$4:$G$201,SMALL(IF('مصاريف جريدرات'!$H$4:$H$201=$A$4,IF('مصاريف جريدرات'!$D$4:$D$201&gt;=$B$2,IF('مصاريف جريدرات'!$J$4:$J$201&lt;=$E$2,ROW($D$4:$D$200)-ROW($D$4)+1))),ROWS($A$7:D25))),"")</f>
        <v/>
      </c>
      <c r="E25" s="39" t="str">
        <f t="array" ref="E25">IFERROR(INDEX('مصاريف جريدرات'!$K$4:$K$201,SMALL(IF('مصاريف جريدرات'!$H$4:$H$201=$A$4,IF('مصاريف جريدرات'!$D$4:$D$201&gt;=$B$2,IF('مصاريف جريدرات'!$J$4:$J$201&lt;=$E$2,ROW($E$4:$E$200)-ROW($E$4)+1))),ROWS($A$7:E25))),"")</f>
        <v/>
      </c>
      <c r="F25" s="39" t="str">
        <f t="array" ref="F25">IFERROR(INDEX('مصاريف جريدرات'!$L$4:$L$201,SMALL(IF('مصاريف جريدرات'!$H$4:$H$201=$A$4,IF('مصاريف جريدرات'!$D$4:$D$201&gt;=$B$2,IF('مصاريف جريدرات'!$J$4:$J$201&lt;=$E$2,ROW($E$4:$E$200)-ROW($E$4)+1))),ROWS($A$7:F25))),"")</f>
        <v/>
      </c>
    </row>
    <row r="26" spans="1:6" ht="24.95" customHeight="1">
      <c r="A26" s="32" t="str">
        <f t="array" ref="A26">IFERROR(INDEX('مصاريف جريدرات'!$B$4:$B$201,SMALL(IF('مصاريف جريدرات'!$A$4:$A$201=$A$4,IF('مصاريف جريدرات'!$D$4:$D$201&gt;=$B$2,IF('مصاريف جريدرات'!$J$4:$J$201&lt;=$E$2,ROW($A$4:$A$200)-ROW($A$4)+1))),ROWS($A$7:A26))),"")</f>
        <v/>
      </c>
      <c r="B26" s="33" t="str">
        <f t="array" ref="B26">IFERROR(INDEX('مصاريف جريدرات'!$E$4:$E$201,SMALL(IF('مصاريف جريدرات'!$A$4:$A$201=$A$4,IF('مصاريف جريدرات'!$D$4:$D$201&gt;=$B$2,IF('مصاريف جريدرات'!$J$4:$J$201&lt;=$E$2,ROW($B$4:$B$200)-ROW($B$4)+1))),ROWS($A$7:B26))),"")</f>
        <v/>
      </c>
      <c r="C26" s="37" t="str">
        <f t="array" ref="C26">IFERROR(INDEX('مصاريف جريدرات'!$F$4:$F$201,SMALL(IF('مصاريف جريدرات'!$A$4:$A$201=$A$4,IF('مصاريف جريدرات'!$D$4:$D$201&gt;=$B$2,IF('مصاريف جريدرات'!$J$4:$J$201&lt;=$E$2,ROW($B$4:$B$200)-ROW($B$4)+1))),ROWS($A$7:C26))),"")</f>
        <v/>
      </c>
      <c r="D26" s="34" t="str">
        <f t="array" ref="D26">IFERROR(INDEX('مصاريف جريدرات'!$G$4:$G$201,SMALL(IF('مصاريف جريدرات'!$H$4:$H$201=$A$4,IF('مصاريف جريدرات'!$D$4:$D$201&gt;=$B$2,IF('مصاريف جريدرات'!$J$4:$J$201&lt;=$E$2,ROW($D$4:$D$200)-ROW($D$4)+1))),ROWS($A$7:D26))),"")</f>
        <v/>
      </c>
      <c r="E26" s="35" t="str">
        <f t="array" ref="E26">IFERROR(INDEX('مصاريف جريدرات'!$K$4:$K$201,SMALL(IF('مصاريف جريدرات'!$H$4:$H$201=$A$4,IF('مصاريف جريدرات'!$D$4:$D$201&gt;=$B$2,IF('مصاريف جريدرات'!$J$4:$J$201&lt;=$E$2,ROW($E$4:$E$200)-ROW($E$4)+1))),ROWS($A$7:E26))),"")</f>
        <v/>
      </c>
      <c r="F26" s="39" t="str">
        <f t="array" ref="F26">IFERROR(INDEX('مصاريف جريدرات'!$L$4:$L$201,SMALL(IF('مصاريف جريدرات'!$H$4:$H$201=$A$4,IF('مصاريف جريدرات'!$D$4:$D$201&gt;=$B$2,IF('مصاريف جريدرات'!$J$4:$J$201&lt;=$E$2,ROW($E$4:$E$200)-ROW($E$4)+1))),ROWS($A$7:F26))),"")</f>
        <v/>
      </c>
    </row>
    <row r="27" spans="1:6" s="27" customFormat="1" ht="24.95" customHeight="1">
      <c r="A27" s="36" t="str">
        <f t="array" ref="A27">IFERROR(INDEX('مصاريف جريدرات'!$B$4:$B$201,SMALL(IF('مصاريف جريدرات'!$A$4:$A$201=$A$4,IF('مصاريف جريدرات'!$D$4:$D$201&gt;=$B$2,IF('مصاريف جريدرات'!$J$4:$J$201&lt;=$E$2,ROW($A$4:$A$200)-ROW($A$4)+1))),ROWS($A$7:A27))),"")</f>
        <v/>
      </c>
      <c r="B27" s="37" t="str">
        <f t="array" ref="B27">IFERROR(INDEX('مصاريف جريدرات'!$E$4:$E$201,SMALL(IF('مصاريف جريدرات'!$A$4:$A$201=$A$4,IF('مصاريف جريدرات'!$D$4:$D$201&gt;=$B$2,IF('مصاريف جريدرات'!$J$4:$J$201&lt;=$E$2,ROW($B$4:$B$200)-ROW($B$4)+1))),ROWS($A$7:B27))),"")</f>
        <v/>
      </c>
      <c r="C27" s="37" t="str">
        <f t="array" ref="C27">IFERROR(INDEX('مصاريف جريدرات'!$F$4:$F$201,SMALL(IF('مصاريف جريدرات'!$A$4:$A$201=$A$4,IF('مصاريف جريدرات'!$D$4:$D$201&gt;=$B$2,IF('مصاريف جريدرات'!$J$4:$J$201&lt;=$E$2,ROW($B$4:$B$200)-ROW($B$4)+1))),ROWS($A$7:C27))),"")</f>
        <v/>
      </c>
      <c r="D27" s="38" t="str">
        <f t="array" ref="D27">IFERROR(INDEX('مصاريف جريدرات'!$G$4:$G$201,SMALL(IF('مصاريف جريدرات'!$H$4:$H$201=$A$4,IF('مصاريف جريدرات'!$D$4:$D$201&gt;=$B$2,IF('مصاريف جريدرات'!$J$4:$J$201&lt;=$E$2,ROW($D$4:$D$200)-ROW($D$4)+1))),ROWS($A$7:D27))),"")</f>
        <v/>
      </c>
      <c r="E27" s="39" t="str">
        <f t="array" ref="E27">IFERROR(INDEX('مصاريف جريدرات'!$K$4:$K$201,SMALL(IF('مصاريف جريدرات'!$H$4:$H$201=$A$4,IF('مصاريف جريدرات'!$D$4:$D$201&gt;=$B$2,IF('مصاريف جريدرات'!$J$4:$J$201&lt;=$E$2,ROW($E$4:$E$200)-ROW($E$4)+1))),ROWS($A$7:E27))),"")</f>
        <v/>
      </c>
      <c r="F27" s="39" t="str">
        <f t="array" ref="F27">IFERROR(INDEX('مصاريف جريدرات'!$L$4:$L$201,SMALL(IF('مصاريف جريدرات'!$H$4:$H$201=$A$4,IF('مصاريف جريدرات'!$D$4:$D$201&gt;=$B$2,IF('مصاريف جريدرات'!$J$4:$J$201&lt;=$E$2,ROW($E$4:$E$200)-ROW($E$4)+1))),ROWS($A$7:F27))),"")</f>
        <v/>
      </c>
    </row>
    <row r="28" spans="1:6" ht="24.95" customHeight="1">
      <c r="A28" s="32" t="str">
        <f t="array" ref="A28">IFERROR(INDEX('مصاريف جريدرات'!$B$4:$B$201,SMALL(IF('مصاريف جريدرات'!$A$4:$A$201=$A$4,IF('مصاريف جريدرات'!$D$4:$D$201&gt;=$B$2,IF('مصاريف جريدرات'!$J$4:$J$201&lt;=$E$2,ROW($A$4:$A$200)-ROW($A$4)+1))),ROWS($A$7:A28))),"")</f>
        <v/>
      </c>
      <c r="B28" s="33" t="str">
        <f t="array" ref="B28">IFERROR(INDEX('مصاريف جريدرات'!$E$4:$E$201,SMALL(IF('مصاريف جريدرات'!$A$4:$A$201=$A$4,IF('مصاريف جريدرات'!$D$4:$D$201&gt;=$B$2,IF('مصاريف جريدرات'!$J$4:$J$201&lt;=$E$2,ROW($B$4:$B$200)-ROW($B$4)+1))),ROWS($A$7:B28))),"")</f>
        <v/>
      </c>
      <c r="C28" s="37" t="str">
        <f t="array" ref="C28">IFERROR(INDEX('مصاريف جريدرات'!$F$4:$F$201,SMALL(IF('مصاريف جريدرات'!$A$4:$A$201=$A$4,IF('مصاريف جريدرات'!$D$4:$D$201&gt;=$B$2,IF('مصاريف جريدرات'!$J$4:$J$201&lt;=$E$2,ROW($B$4:$B$200)-ROW($B$4)+1))),ROWS($A$7:C28))),"")</f>
        <v/>
      </c>
      <c r="D28" s="34" t="str">
        <f t="array" ref="D28">IFERROR(INDEX('مصاريف جريدرات'!$G$4:$G$201,SMALL(IF('مصاريف جريدرات'!$H$4:$H$201=$A$4,IF('مصاريف جريدرات'!$D$4:$D$201&gt;=$B$2,IF('مصاريف جريدرات'!$J$4:$J$201&lt;=$E$2,ROW($D$4:$D$200)-ROW($D$4)+1))),ROWS($A$7:D28))),"")</f>
        <v/>
      </c>
      <c r="E28" s="35" t="str">
        <f t="array" ref="E28">IFERROR(INDEX('مصاريف جريدرات'!$K$4:$K$201,SMALL(IF('مصاريف جريدرات'!$H$4:$H$201=$A$4,IF('مصاريف جريدرات'!$D$4:$D$201&gt;=$B$2,IF('مصاريف جريدرات'!$J$4:$J$201&lt;=$E$2,ROW($E$4:$E$200)-ROW($E$4)+1))),ROWS($A$7:E28))),"")</f>
        <v/>
      </c>
      <c r="F28" s="39" t="str">
        <f t="array" ref="F28">IFERROR(INDEX('مصاريف جريدرات'!$L$4:$L$201,SMALL(IF('مصاريف جريدرات'!$H$4:$H$201=$A$4,IF('مصاريف جريدرات'!$D$4:$D$201&gt;=$B$2,IF('مصاريف جريدرات'!$J$4:$J$201&lt;=$E$2,ROW($E$4:$E$200)-ROW($E$4)+1))),ROWS($A$7:F28))),"")</f>
        <v/>
      </c>
    </row>
    <row r="29" spans="1:6" s="27" customFormat="1" ht="24.95" customHeight="1">
      <c r="A29" s="36" t="str">
        <f t="array" ref="A29">IFERROR(INDEX('مصاريف جريدرات'!$B$4:$B$201,SMALL(IF('مصاريف جريدرات'!$A$4:$A$201=$A$4,IF('مصاريف جريدرات'!$D$4:$D$201&gt;=$B$2,IF('مصاريف جريدرات'!$J$4:$J$201&lt;=$E$2,ROW($A$4:$A$200)-ROW($A$4)+1))),ROWS($A$7:A29))),"")</f>
        <v/>
      </c>
      <c r="B29" s="37" t="str">
        <f t="array" ref="B29">IFERROR(INDEX('مصاريف جريدرات'!$E$4:$E$201,SMALL(IF('مصاريف جريدرات'!$A$4:$A$201=$A$4,IF('مصاريف جريدرات'!$D$4:$D$201&gt;=$B$2,IF('مصاريف جريدرات'!$J$4:$J$201&lt;=$E$2,ROW($B$4:$B$200)-ROW($B$4)+1))),ROWS($A$7:B29))),"")</f>
        <v/>
      </c>
      <c r="C29" s="37" t="str">
        <f t="array" ref="C29">IFERROR(INDEX('مصاريف جريدرات'!$F$4:$F$201,SMALL(IF('مصاريف جريدرات'!$A$4:$A$201=$A$4,IF('مصاريف جريدرات'!$D$4:$D$201&gt;=$B$2,IF('مصاريف جريدرات'!$J$4:$J$201&lt;=$E$2,ROW($B$4:$B$200)-ROW($B$4)+1))),ROWS($A$7:C29))),"")</f>
        <v/>
      </c>
      <c r="D29" s="38" t="str">
        <f t="array" ref="D29">IFERROR(INDEX('مصاريف جريدرات'!$G$4:$G$201,SMALL(IF('مصاريف جريدرات'!$H$4:$H$201=$A$4,IF('مصاريف جريدرات'!$D$4:$D$201&gt;=$B$2,IF('مصاريف جريدرات'!$J$4:$J$201&lt;=$E$2,ROW($D$4:$D$200)-ROW($D$4)+1))),ROWS($A$7:D29))),"")</f>
        <v/>
      </c>
      <c r="E29" s="39" t="str">
        <f t="array" ref="E29">IFERROR(INDEX('مصاريف جريدرات'!$K$4:$K$201,SMALL(IF('مصاريف جريدرات'!$H$4:$H$201=$A$4,IF('مصاريف جريدرات'!$D$4:$D$201&gt;=$B$2,IF('مصاريف جريدرات'!$J$4:$J$201&lt;=$E$2,ROW($E$4:$E$200)-ROW($E$4)+1))),ROWS($A$7:E29))),"")</f>
        <v/>
      </c>
      <c r="F29" s="39" t="str">
        <f t="array" ref="F29">IFERROR(INDEX('مصاريف جريدرات'!$L$4:$L$201,SMALL(IF('مصاريف جريدرات'!$H$4:$H$201=$A$4,IF('مصاريف جريدرات'!$D$4:$D$201&gt;=$B$2,IF('مصاريف جريدرات'!$J$4:$J$201&lt;=$E$2,ROW($E$4:$E$200)-ROW($E$4)+1))),ROWS($A$7:F29))),"")</f>
        <v/>
      </c>
    </row>
    <row r="30" spans="1:6" ht="24.95" customHeight="1">
      <c r="A30" s="32" t="str">
        <f t="array" ref="A30">IFERROR(INDEX('مصاريف جريدرات'!$B$4:$B$201,SMALL(IF('مصاريف جريدرات'!$A$4:$A$201=$A$4,IF('مصاريف جريدرات'!$D$4:$D$201&gt;=$B$2,IF('مصاريف جريدرات'!$J$4:$J$201&lt;=$E$2,ROW($A$4:$A$200)-ROW($A$4)+1))),ROWS($A$7:A30))),"")</f>
        <v/>
      </c>
      <c r="B30" s="33" t="str">
        <f t="array" ref="B30">IFERROR(INDEX('مصاريف جريدرات'!$E$4:$E$201,SMALL(IF('مصاريف جريدرات'!$A$4:$A$201=$A$4,IF('مصاريف جريدرات'!$D$4:$D$201&gt;=$B$2,IF('مصاريف جريدرات'!$J$4:$J$201&lt;=$E$2,ROW($B$4:$B$200)-ROW($B$4)+1))),ROWS($A$7:B30))),"")</f>
        <v/>
      </c>
      <c r="C30" s="37" t="str">
        <f t="array" ref="C30">IFERROR(INDEX('مصاريف جريدرات'!$F$4:$F$201,SMALL(IF('مصاريف جريدرات'!$A$4:$A$201=$A$4,IF('مصاريف جريدرات'!$D$4:$D$201&gt;=$B$2,IF('مصاريف جريدرات'!$J$4:$J$201&lt;=$E$2,ROW($B$4:$B$200)-ROW($B$4)+1))),ROWS($A$7:C30))),"")</f>
        <v/>
      </c>
      <c r="D30" s="34" t="str">
        <f t="array" ref="D30">IFERROR(INDEX('مصاريف جريدرات'!$G$4:$G$201,SMALL(IF('مصاريف جريدرات'!$H$4:$H$201=$A$4,IF('مصاريف جريدرات'!$D$4:$D$201&gt;=$B$2,IF('مصاريف جريدرات'!$J$4:$J$201&lt;=$E$2,ROW($D$4:$D$200)-ROW($D$4)+1))),ROWS($A$7:D30))),"")</f>
        <v/>
      </c>
      <c r="E30" s="35" t="str">
        <f t="array" ref="E30">IFERROR(INDEX('مصاريف جريدرات'!$K$4:$K$201,SMALL(IF('مصاريف جريدرات'!$H$4:$H$201=$A$4,IF('مصاريف جريدرات'!$D$4:$D$201&gt;=$B$2,IF('مصاريف جريدرات'!$J$4:$J$201&lt;=$E$2,ROW($E$4:$E$200)-ROW($E$4)+1))),ROWS($A$7:E30))),"")</f>
        <v/>
      </c>
      <c r="F30" s="39" t="str">
        <f t="array" ref="F30">IFERROR(INDEX('مصاريف جريدرات'!$L$4:$L$201,SMALL(IF('مصاريف جريدرات'!$H$4:$H$201=$A$4,IF('مصاريف جريدرات'!$D$4:$D$201&gt;=$B$2,IF('مصاريف جريدرات'!$J$4:$J$201&lt;=$E$2,ROW($E$4:$E$200)-ROW($E$4)+1))),ROWS($A$7:F30))),"")</f>
        <v/>
      </c>
    </row>
    <row r="31" spans="1:6" s="27" customFormat="1" ht="24.95" customHeight="1">
      <c r="A31" s="36" t="str">
        <f t="array" ref="A31">IFERROR(INDEX('مصاريف جريدرات'!$B$4:$B$201,SMALL(IF('مصاريف جريدرات'!$A$4:$A$201=$A$4,IF('مصاريف جريدرات'!$D$4:$D$201&gt;=$B$2,IF('مصاريف جريدرات'!$J$4:$J$201&lt;=$E$2,ROW($A$4:$A$200)-ROW($A$4)+1))),ROWS($A$7:A31))),"")</f>
        <v/>
      </c>
      <c r="B31" s="37" t="str">
        <f t="array" ref="B31">IFERROR(INDEX('مصاريف جريدرات'!$E$4:$E$201,SMALL(IF('مصاريف جريدرات'!$A$4:$A$201=$A$4,IF('مصاريف جريدرات'!$D$4:$D$201&gt;=$B$2,IF('مصاريف جريدرات'!$J$4:$J$201&lt;=$E$2,ROW($B$4:$B$200)-ROW($B$4)+1))),ROWS($A$7:B31))),"")</f>
        <v/>
      </c>
      <c r="C31" s="37" t="str">
        <f t="array" ref="C31">IFERROR(INDEX('مصاريف جريدرات'!$F$4:$F$201,SMALL(IF('مصاريف جريدرات'!$A$4:$A$201=$A$4,IF('مصاريف جريدرات'!$D$4:$D$201&gt;=$B$2,IF('مصاريف جريدرات'!$J$4:$J$201&lt;=$E$2,ROW($B$4:$B$200)-ROW($B$4)+1))),ROWS($A$7:C31))),"")</f>
        <v/>
      </c>
      <c r="D31" s="38" t="str">
        <f t="array" ref="D31">IFERROR(INDEX('مصاريف جريدرات'!$G$4:$G$201,SMALL(IF('مصاريف جريدرات'!$H$4:$H$201=$A$4,IF('مصاريف جريدرات'!$D$4:$D$201&gt;=$B$2,IF('مصاريف جريدرات'!$J$4:$J$201&lt;=$E$2,ROW($D$4:$D$200)-ROW($D$4)+1))),ROWS($A$7:D31))),"")</f>
        <v/>
      </c>
      <c r="E31" s="39" t="str">
        <f t="array" ref="E31">IFERROR(INDEX('مصاريف جريدرات'!$K$4:$K$201,SMALL(IF('مصاريف جريدرات'!$H$4:$H$201=$A$4,IF('مصاريف جريدرات'!$D$4:$D$201&gt;=$B$2,IF('مصاريف جريدرات'!$J$4:$J$201&lt;=$E$2,ROW($E$4:$E$200)-ROW($E$4)+1))),ROWS($A$7:E31))),"")</f>
        <v/>
      </c>
      <c r="F31" s="39" t="str">
        <f t="array" ref="F31">IFERROR(INDEX('مصاريف جريدرات'!$L$4:$L$201,SMALL(IF('مصاريف جريدرات'!$H$4:$H$201=$A$4,IF('مصاريف جريدرات'!$D$4:$D$201&gt;=$B$2,IF('مصاريف جريدرات'!$J$4:$J$201&lt;=$E$2,ROW($E$4:$E$200)-ROW($E$4)+1))),ROWS($A$7:F31))),"")</f>
        <v/>
      </c>
    </row>
    <row r="32" spans="1:6" ht="24.95" customHeight="1">
      <c r="A32" s="32" t="str">
        <f t="array" ref="A32">IFERROR(INDEX('مصاريف جريدرات'!$B$4:$B$201,SMALL(IF('مصاريف جريدرات'!$A$4:$A$201=$A$4,IF('مصاريف جريدرات'!$D$4:$D$201&gt;=$B$2,IF('مصاريف جريدرات'!$J$4:$J$201&lt;=$E$2,ROW($A$4:$A$200)-ROW($A$4)+1))),ROWS($A$7:A32))),"")</f>
        <v/>
      </c>
      <c r="B32" s="33" t="str">
        <f t="array" ref="B32">IFERROR(INDEX('مصاريف جريدرات'!$E$4:$E$201,SMALL(IF('مصاريف جريدرات'!$A$4:$A$201=$A$4,IF('مصاريف جريدرات'!$D$4:$D$201&gt;=$B$2,IF('مصاريف جريدرات'!$J$4:$J$201&lt;=$E$2,ROW($B$4:$B$200)-ROW($B$4)+1))),ROWS($A$7:B32))),"")</f>
        <v/>
      </c>
      <c r="C32" s="37" t="str">
        <f t="array" ref="C32">IFERROR(INDEX('مصاريف جريدرات'!$F$4:$F$201,SMALL(IF('مصاريف جريدرات'!$A$4:$A$201=$A$4,IF('مصاريف جريدرات'!$D$4:$D$201&gt;=$B$2,IF('مصاريف جريدرات'!$J$4:$J$201&lt;=$E$2,ROW($B$4:$B$200)-ROW($B$4)+1))),ROWS($A$7:C32))),"")</f>
        <v/>
      </c>
      <c r="D32" s="34" t="str">
        <f t="array" ref="D32">IFERROR(INDEX('مصاريف جريدرات'!$G$4:$G$201,SMALL(IF('مصاريف جريدرات'!$H$4:$H$201=$A$4,IF('مصاريف جريدرات'!$D$4:$D$201&gt;=$B$2,IF('مصاريف جريدرات'!$J$4:$J$201&lt;=$E$2,ROW($D$4:$D$200)-ROW($D$4)+1))),ROWS($A$7:D32))),"")</f>
        <v/>
      </c>
      <c r="E32" s="35" t="str">
        <f t="array" ref="E32">IFERROR(INDEX('مصاريف جريدرات'!$K$4:$K$201,SMALL(IF('مصاريف جريدرات'!$H$4:$H$201=$A$4,IF('مصاريف جريدرات'!$D$4:$D$201&gt;=$B$2,IF('مصاريف جريدرات'!$J$4:$J$201&lt;=$E$2,ROW($E$4:$E$200)-ROW($E$4)+1))),ROWS($A$7:E32))),"")</f>
        <v/>
      </c>
      <c r="F32" s="39" t="str">
        <f t="array" ref="F32">IFERROR(INDEX('مصاريف جريدرات'!$L$4:$L$201,SMALL(IF('مصاريف جريدرات'!$H$4:$H$201=$A$4,IF('مصاريف جريدرات'!$D$4:$D$201&gt;=$B$2,IF('مصاريف جريدرات'!$J$4:$J$201&lt;=$E$2,ROW($E$4:$E$200)-ROW($E$4)+1))),ROWS($A$7:F32))),"")</f>
        <v/>
      </c>
    </row>
    <row r="33" spans="1:6" s="27" customFormat="1" ht="24.95" customHeight="1">
      <c r="A33" s="36" t="str">
        <f t="array" ref="A33">IFERROR(INDEX('مصاريف جريدرات'!$B$4:$B$201,SMALL(IF('مصاريف جريدرات'!$A$4:$A$201=$A$4,IF('مصاريف جريدرات'!$D$4:$D$201&gt;=$B$2,IF('مصاريف جريدرات'!$J$4:$J$201&lt;=$E$2,ROW($A$4:$A$200)-ROW($A$4)+1))),ROWS($A$7:A33))),"")</f>
        <v/>
      </c>
      <c r="B33" s="37" t="str">
        <f t="array" ref="B33">IFERROR(INDEX('مصاريف جريدرات'!$E$4:$E$201,SMALL(IF('مصاريف جريدرات'!$A$4:$A$201=$A$4,IF('مصاريف جريدرات'!$D$4:$D$201&gt;=$B$2,IF('مصاريف جريدرات'!$J$4:$J$201&lt;=$E$2,ROW($B$4:$B$200)-ROW($B$4)+1))),ROWS($A$7:B33))),"")</f>
        <v/>
      </c>
      <c r="C33" s="37" t="str">
        <f t="array" ref="C33">IFERROR(INDEX('مصاريف جريدرات'!$F$4:$F$201,SMALL(IF('مصاريف جريدرات'!$A$4:$A$201=$A$4,IF('مصاريف جريدرات'!$D$4:$D$201&gt;=$B$2,IF('مصاريف جريدرات'!$J$4:$J$201&lt;=$E$2,ROW($B$4:$B$200)-ROW($B$4)+1))),ROWS($A$7:C33))),"")</f>
        <v/>
      </c>
      <c r="D33" s="38" t="str">
        <f t="array" ref="D33">IFERROR(INDEX('مصاريف جريدرات'!$G$4:$G$201,SMALL(IF('مصاريف جريدرات'!$H$4:$H$201=$A$4,IF('مصاريف جريدرات'!$D$4:$D$201&gt;=$B$2,IF('مصاريف جريدرات'!$J$4:$J$201&lt;=$E$2,ROW($D$4:$D$200)-ROW($D$4)+1))),ROWS($A$7:D33))),"")</f>
        <v/>
      </c>
      <c r="E33" s="39" t="str">
        <f t="array" ref="E33">IFERROR(INDEX('مصاريف جريدرات'!$K$4:$K$201,SMALL(IF('مصاريف جريدرات'!$H$4:$H$201=$A$4,IF('مصاريف جريدرات'!$D$4:$D$201&gt;=$B$2,IF('مصاريف جريدرات'!$J$4:$J$201&lt;=$E$2,ROW($E$4:$E$200)-ROW($E$4)+1))),ROWS($A$7:E33))),"")</f>
        <v/>
      </c>
      <c r="F33" s="39" t="str">
        <f t="array" ref="F33">IFERROR(INDEX('مصاريف جريدرات'!$L$4:$L$201,SMALL(IF('مصاريف جريدرات'!$H$4:$H$201=$A$4,IF('مصاريف جريدرات'!$D$4:$D$201&gt;=$B$2,IF('مصاريف جريدرات'!$J$4:$J$201&lt;=$E$2,ROW($E$4:$E$200)-ROW($E$4)+1))),ROWS($A$7:F33))),"")</f>
        <v/>
      </c>
    </row>
    <row r="34" spans="1:6" ht="24.95" customHeight="1">
      <c r="A34" s="32" t="str">
        <f t="array" ref="A34">IFERROR(INDEX('مصاريف جريدرات'!$B$4:$B$201,SMALL(IF('مصاريف جريدرات'!$A$4:$A$201=$A$4,IF('مصاريف جريدرات'!$D$4:$D$201&gt;=$B$2,IF('مصاريف جريدرات'!$J$4:$J$201&lt;=$E$2,ROW($A$4:$A$200)-ROW($A$4)+1))),ROWS($A$7:A34))),"")</f>
        <v/>
      </c>
      <c r="B34" s="33" t="str">
        <f t="array" ref="B34">IFERROR(INDEX('مصاريف جريدرات'!$E$4:$E$201,SMALL(IF('مصاريف جريدرات'!$A$4:$A$201=$A$4,IF('مصاريف جريدرات'!$D$4:$D$201&gt;=$B$2,IF('مصاريف جريدرات'!$J$4:$J$201&lt;=$E$2,ROW($B$4:$B$200)-ROW($B$4)+1))),ROWS($A$7:B34))),"")</f>
        <v/>
      </c>
      <c r="C34" s="37" t="str">
        <f t="array" ref="C34">IFERROR(INDEX('مصاريف جريدرات'!$F$4:$F$201,SMALL(IF('مصاريف جريدرات'!$A$4:$A$201=$A$4,IF('مصاريف جريدرات'!$D$4:$D$201&gt;=$B$2,IF('مصاريف جريدرات'!$J$4:$J$201&lt;=$E$2,ROW($B$4:$B$200)-ROW($B$4)+1))),ROWS($A$7:C34))),"")</f>
        <v/>
      </c>
      <c r="D34" s="34" t="str">
        <f t="array" ref="D34">IFERROR(INDEX('مصاريف جريدرات'!$G$4:$G$201,SMALL(IF('مصاريف جريدرات'!$H$4:$H$201=$A$4,IF('مصاريف جريدرات'!$D$4:$D$201&gt;=$B$2,IF('مصاريف جريدرات'!$J$4:$J$201&lt;=$E$2,ROW($D$4:$D$200)-ROW($D$4)+1))),ROWS($A$7:D34))),"")</f>
        <v/>
      </c>
      <c r="E34" s="35" t="str">
        <f t="array" ref="E34">IFERROR(INDEX('مصاريف جريدرات'!$K$4:$K$201,SMALL(IF('مصاريف جريدرات'!$H$4:$H$201=$A$4,IF('مصاريف جريدرات'!$D$4:$D$201&gt;=$B$2,IF('مصاريف جريدرات'!$J$4:$J$201&lt;=$E$2,ROW($E$4:$E$200)-ROW($E$4)+1))),ROWS($A$7:E34))),"")</f>
        <v/>
      </c>
      <c r="F34" s="39" t="str">
        <f t="array" ref="F34">IFERROR(INDEX('مصاريف جريدرات'!$L$4:$L$201,SMALL(IF('مصاريف جريدرات'!$H$4:$H$201=$A$4,IF('مصاريف جريدرات'!$D$4:$D$201&gt;=$B$2,IF('مصاريف جريدرات'!$J$4:$J$201&lt;=$E$2,ROW($E$4:$E$200)-ROW($E$4)+1))),ROWS($A$7:F34))),"")</f>
        <v/>
      </c>
    </row>
    <row r="35" spans="1:6" s="27" customFormat="1" ht="24.95" customHeight="1">
      <c r="A35" s="36" t="str">
        <f t="array" ref="A35">IFERROR(INDEX('مصاريف جريدرات'!$B$4:$B$201,SMALL(IF('مصاريف جريدرات'!$A$4:$A$201=$A$4,IF('مصاريف جريدرات'!$D$4:$D$201&gt;=$B$2,IF('مصاريف جريدرات'!$J$4:$J$201&lt;=$E$2,ROW($A$4:$A$200)-ROW($A$4)+1))),ROWS($A$7:A35))),"")</f>
        <v/>
      </c>
      <c r="B35" s="37" t="str">
        <f t="array" ref="B35">IFERROR(INDEX('مصاريف جريدرات'!$E$4:$E$201,SMALL(IF('مصاريف جريدرات'!$A$4:$A$201=$A$4,IF('مصاريف جريدرات'!$D$4:$D$201&gt;=$B$2,IF('مصاريف جريدرات'!$J$4:$J$201&lt;=$E$2,ROW($B$4:$B$200)-ROW($B$4)+1))),ROWS($A$7:B35))),"")</f>
        <v/>
      </c>
      <c r="C35" s="37" t="str">
        <f t="array" ref="C35">IFERROR(INDEX('مصاريف جريدرات'!$F$4:$F$201,SMALL(IF('مصاريف جريدرات'!$A$4:$A$201=$A$4,IF('مصاريف جريدرات'!$D$4:$D$201&gt;=$B$2,IF('مصاريف جريدرات'!$J$4:$J$201&lt;=$E$2,ROW($B$4:$B$200)-ROW($B$4)+1))),ROWS($A$7:C35))),"")</f>
        <v/>
      </c>
      <c r="D35" s="38" t="str">
        <f t="array" ref="D35">IFERROR(INDEX('مصاريف جريدرات'!$G$4:$G$201,SMALL(IF('مصاريف جريدرات'!$H$4:$H$201=$A$4,IF('مصاريف جريدرات'!$D$4:$D$201&gt;=$B$2,IF('مصاريف جريدرات'!$J$4:$J$201&lt;=$E$2,ROW($D$4:$D$200)-ROW($D$4)+1))),ROWS($A$7:D35))),"")</f>
        <v/>
      </c>
      <c r="E35" s="39" t="str">
        <f t="array" ref="E35">IFERROR(INDEX('مصاريف جريدرات'!$K$4:$K$201,SMALL(IF('مصاريف جريدرات'!$H$4:$H$201=$A$4,IF('مصاريف جريدرات'!$D$4:$D$201&gt;=$B$2,IF('مصاريف جريدرات'!$J$4:$J$201&lt;=$E$2,ROW($E$4:$E$200)-ROW($E$4)+1))),ROWS($A$7:E35))),"")</f>
        <v/>
      </c>
      <c r="F35" s="39" t="str">
        <f t="array" ref="F35">IFERROR(INDEX('مصاريف جريدرات'!$L$4:$L$201,SMALL(IF('مصاريف جريدرات'!$H$4:$H$201=$A$4,IF('مصاريف جريدرات'!$D$4:$D$201&gt;=$B$2,IF('مصاريف جريدرات'!$J$4:$J$201&lt;=$E$2,ROW($E$4:$E$200)-ROW($E$4)+1))),ROWS($A$7:F35))),"")</f>
        <v/>
      </c>
    </row>
    <row r="36" spans="1:6" ht="24.95" customHeight="1">
      <c r="A36" s="32" t="str">
        <f t="array" ref="A36">IFERROR(INDEX('مصاريف جريدرات'!$B$4:$B$201,SMALL(IF('مصاريف جريدرات'!$A$4:$A$201=$A$4,IF('مصاريف جريدرات'!$D$4:$D$201&gt;=$B$2,IF('مصاريف جريدرات'!$J$4:$J$201&lt;=$E$2,ROW($A$4:$A$200)-ROW($A$4)+1))),ROWS($A$7:A36))),"")</f>
        <v/>
      </c>
      <c r="B36" s="33" t="str">
        <f t="array" ref="B36">IFERROR(INDEX('مصاريف جريدرات'!$E$4:$E$201,SMALL(IF('مصاريف جريدرات'!$A$4:$A$201=$A$4,IF('مصاريف جريدرات'!$D$4:$D$201&gt;=$B$2,IF('مصاريف جريدرات'!$J$4:$J$201&lt;=$E$2,ROW($B$4:$B$200)-ROW($B$4)+1))),ROWS($A$7:B36))),"")</f>
        <v/>
      </c>
      <c r="C36" s="37" t="str">
        <f t="array" ref="C36">IFERROR(INDEX('مصاريف جريدرات'!$F$4:$F$201,SMALL(IF('مصاريف جريدرات'!$A$4:$A$201=$A$4,IF('مصاريف جريدرات'!$D$4:$D$201&gt;=$B$2,IF('مصاريف جريدرات'!$J$4:$J$201&lt;=$E$2,ROW($B$4:$B$200)-ROW($B$4)+1))),ROWS($A$7:C36))),"")</f>
        <v/>
      </c>
      <c r="D36" s="34" t="str">
        <f t="array" ref="D36">IFERROR(INDEX('مصاريف جريدرات'!$G$4:$G$201,SMALL(IF('مصاريف جريدرات'!$H$4:$H$201=$A$4,IF('مصاريف جريدرات'!$D$4:$D$201&gt;=$B$2,IF('مصاريف جريدرات'!$J$4:$J$201&lt;=$E$2,ROW($D$4:$D$200)-ROW($D$4)+1))),ROWS($A$7:D36))),"")</f>
        <v/>
      </c>
      <c r="E36" s="35" t="str">
        <f t="array" ref="E36">IFERROR(INDEX('مصاريف جريدرات'!$K$4:$K$201,SMALL(IF('مصاريف جريدرات'!$H$4:$H$201=$A$4,IF('مصاريف جريدرات'!$D$4:$D$201&gt;=$B$2,IF('مصاريف جريدرات'!$J$4:$J$201&lt;=$E$2,ROW($E$4:$E$200)-ROW($E$4)+1))),ROWS($A$7:E36))),"")</f>
        <v/>
      </c>
      <c r="F36" s="39" t="str">
        <f t="array" ref="F36">IFERROR(INDEX('مصاريف جريدرات'!$L$4:$L$201,SMALL(IF('مصاريف جريدرات'!$H$4:$H$201=$A$4,IF('مصاريف جريدرات'!$D$4:$D$201&gt;=$B$2,IF('مصاريف جريدرات'!$J$4:$J$201&lt;=$E$2,ROW($E$4:$E$200)-ROW($E$4)+1))),ROWS($A$7:F36))),"")</f>
        <v/>
      </c>
    </row>
    <row r="37" spans="1:6" s="27" customFormat="1" ht="24.95" customHeight="1">
      <c r="A37" s="36" t="str">
        <f t="array" ref="A37">IFERROR(INDEX('مصاريف جريدرات'!$B$4:$B$201,SMALL(IF('مصاريف جريدرات'!$A$4:$A$201=$A$4,IF('مصاريف جريدرات'!$D$4:$D$201&gt;=$B$2,IF('مصاريف جريدرات'!$J$4:$J$201&lt;=$E$2,ROW($A$4:$A$200)-ROW($A$4)+1))),ROWS($A$7:A37))),"")</f>
        <v/>
      </c>
      <c r="B37" s="37" t="str">
        <f t="array" ref="B37">IFERROR(INDEX('مصاريف جريدرات'!$E$4:$E$201,SMALL(IF('مصاريف جريدرات'!$A$4:$A$201=$A$4,IF('مصاريف جريدرات'!$D$4:$D$201&gt;=$B$2,IF('مصاريف جريدرات'!$J$4:$J$201&lt;=$E$2,ROW($B$4:$B$200)-ROW($B$4)+1))),ROWS($A$7:B37))),"")</f>
        <v/>
      </c>
      <c r="C37" s="37" t="str">
        <f t="array" ref="C37">IFERROR(INDEX('مصاريف جريدرات'!$F$4:$F$201,SMALL(IF('مصاريف جريدرات'!$A$4:$A$201=$A$4,IF('مصاريف جريدرات'!$D$4:$D$201&gt;=$B$2,IF('مصاريف جريدرات'!$J$4:$J$201&lt;=$E$2,ROW($B$4:$B$200)-ROW($B$4)+1))),ROWS($A$7:C37))),"")</f>
        <v/>
      </c>
      <c r="D37" s="38" t="str">
        <f t="array" ref="D37">IFERROR(INDEX('مصاريف جريدرات'!$G$4:$G$201,SMALL(IF('مصاريف جريدرات'!$H$4:$H$201=$A$4,IF('مصاريف جريدرات'!$D$4:$D$201&gt;=$B$2,IF('مصاريف جريدرات'!$J$4:$J$201&lt;=$E$2,ROW($D$4:$D$200)-ROW($D$4)+1))),ROWS($A$7:D37))),"")</f>
        <v/>
      </c>
      <c r="E37" s="39" t="str">
        <f t="array" ref="E37">IFERROR(INDEX('مصاريف جريدرات'!$K$4:$K$201,SMALL(IF('مصاريف جريدرات'!$H$4:$H$201=$A$4,IF('مصاريف جريدرات'!$D$4:$D$201&gt;=$B$2,IF('مصاريف جريدرات'!$J$4:$J$201&lt;=$E$2,ROW($E$4:$E$200)-ROW($E$4)+1))),ROWS($A$7:E37))),"")</f>
        <v/>
      </c>
      <c r="F37" s="39" t="str">
        <f t="array" ref="F37">IFERROR(INDEX('مصاريف جريدرات'!$L$4:$L$201,SMALL(IF('مصاريف جريدرات'!$H$4:$H$201=$A$4,IF('مصاريف جريدرات'!$D$4:$D$201&gt;=$B$2,IF('مصاريف جريدرات'!$J$4:$J$201&lt;=$E$2,ROW($E$4:$E$200)-ROW($E$4)+1))),ROWS($A$7:F37))),"")</f>
        <v/>
      </c>
    </row>
    <row r="38" spans="1:6" ht="24.95" customHeight="1">
      <c r="A38" s="32" t="str">
        <f t="array" ref="A38">IFERROR(INDEX('مصاريف جريدرات'!$B$4:$B$201,SMALL(IF('مصاريف جريدرات'!$A$4:$A$201=$A$4,IF('مصاريف جريدرات'!$D$4:$D$201&gt;=$B$2,IF('مصاريف جريدرات'!$J$4:$J$201&lt;=$E$2,ROW($A$4:$A$200)-ROW($A$4)+1))),ROWS($A$7:A38))),"")</f>
        <v/>
      </c>
      <c r="B38" s="33" t="str">
        <f t="array" ref="B38">IFERROR(INDEX('مصاريف جريدرات'!$E$4:$E$201,SMALL(IF('مصاريف جريدرات'!$A$4:$A$201=$A$4,IF('مصاريف جريدرات'!$D$4:$D$201&gt;=$B$2,IF('مصاريف جريدرات'!$J$4:$J$201&lt;=$E$2,ROW($B$4:$B$200)-ROW($B$4)+1))),ROWS($A$7:B38))),"")</f>
        <v/>
      </c>
      <c r="C38" s="37" t="str">
        <f t="array" ref="C38">IFERROR(INDEX('مصاريف جريدرات'!$F$4:$F$201,SMALL(IF('مصاريف جريدرات'!$A$4:$A$201=$A$4,IF('مصاريف جريدرات'!$D$4:$D$201&gt;=$B$2,IF('مصاريف جريدرات'!$J$4:$J$201&lt;=$E$2,ROW($B$4:$B$200)-ROW($B$4)+1))),ROWS($A$7:C38))),"")</f>
        <v/>
      </c>
      <c r="D38" s="34" t="str">
        <f t="array" ref="D38">IFERROR(INDEX('مصاريف جريدرات'!$G$4:$G$201,SMALL(IF('مصاريف جريدرات'!$H$4:$H$201=$A$4,IF('مصاريف جريدرات'!$D$4:$D$201&gt;=$B$2,IF('مصاريف جريدرات'!$J$4:$J$201&lt;=$E$2,ROW($D$4:$D$200)-ROW($D$4)+1))),ROWS($A$7:D38))),"")</f>
        <v/>
      </c>
      <c r="E38" s="35" t="str">
        <f t="array" ref="E38">IFERROR(INDEX('مصاريف جريدرات'!$K$4:$K$201,SMALL(IF('مصاريف جريدرات'!$H$4:$H$201=$A$4,IF('مصاريف جريدرات'!$D$4:$D$201&gt;=$B$2,IF('مصاريف جريدرات'!$J$4:$J$201&lt;=$E$2,ROW($E$4:$E$200)-ROW($E$4)+1))),ROWS($A$7:E38))),"")</f>
        <v/>
      </c>
      <c r="F38" s="39" t="str">
        <f t="array" ref="F38">IFERROR(INDEX('مصاريف جريدرات'!$L$4:$L$201,SMALL(IF('مصاريف جريدرات'!$H$4:$H$201=$A$4,IF('مصاريف جريدرات'!$D$4:$D$201&gt;=$B$2,IF('مصاريف جريدرات'!$J$4:$J$201&lt;=$E$2,ROW($E$4:$E$200)-ROW($E$4)+1))),ROWS($A$7:F38))),"")</f>
        <v/>
      </c>
    </row>
    <row r="39" spans="1:6" s="27" customFormat="1" ht="24.95" customHeight="1">
      <c r="A39" s="36" t="str">
        <f t="array" ref="A39">IFERROR(INDEX('مصاريف جريدرات'!$B$4:$B$201,SMALL(IF('مصاريف جريدرات'!$A$4:$A$201=$A$4,IF('مصاريف جريدرات'!$D$4:$D$201&gt;=$B$2,IF('مصاريف جريدرات'!$J$4:$J$201&lt;=$E$2,ROW($A$4:$A$200)-ROW($A$4)+1))),ROWS($A$7:A39))),"")</f>
        <v/>
      </c>
      <c r="B39" s="37" t="str">
        <f t="array" ref="B39">IFERROR(INDEX('مصاريف جريدرات'!$E$4:$E$201,SMALL(IF('مصاريف جريدرات'!$A$4:$A$201=$A$4,IF('مصاريف جريدرات'!$D$4:$D$201&gt;=$B$2,IF('مصاريف جريدرات'!$J$4:$J$201&lt;=$E$2,ROW($B$4:$B$200)-ROW($B$4)+1))),ROWS($A$7:B39))),"")</f>
        <v/>
      </c>
      <c r="C39" s="37" t="str">
        <f t="array" ref="C39">IFERROR(INDEX('مصاريف جريدرات'!$F$4:$F$201,SMALL(IF('مصاريف جريدرات'!$A$4:$A$201=$A$4,IF('مصاريف جريدرات'!$D$4:$D$201&gt;=$B$2,IF('مصاريف جريدرات'!$J$4:$J$201&lt;=$E$2,ROW($B$4:$B$200)-ROW($B$4)+1))),ROWS($A$7:C39))),"")</f>
        <v/>
      </c>
      <c r="D39" s="38" t="str">
        <f t="array" ref="D39">IFERROR(INDEX('مصاريف جريدرات'!$G$4:$G$201,SMALL(IF('مصاريف جريدرات'!$H$4:$H$201=$A$4,IF('مصاريف جريدرات'!$D$4:$D$201&gt;=$B$2,IF('مصاريف جريدرات'!$J$4:$J$201&lt;=$E$2,ROW($D$4:$D$200)-ROW($D$4)+1))),ROWS($A$7:D39))),"")</f>
        <v/>
      </c>
      <c r="E39" s="39" t="str">
        <f t="array" ref="E39">IFERROR(INDEX('مصاريف جريدرات'!$K$4:$K$201,SMALL(IF('مصاريف جريدرات'!$H$4:$H$201=$A$4,IF('مصاريف جريدرات'!$D$4:$D$201&gt;=$B$2,IF('مصاريف جريدرات'!$J$4:$J$201&lt;=$E$2,ROW($E$4:$E$200)-ROW($E$4)+1))),ROWS($A$7:E39))),"")</f>
        <v/>
      </c>
      <c r="F39" s="39" t="str">
        <f t="array" ref="F39">IFERROR(INDEX('مصاريف جريدرات'!$L$4:$L$201,SMALL(IF('مصاريف جريدرات'!$H$4:$H$201=$A$4,IF('مصاريف جريدرات'!$D$4:$D$201&gt;=$B$2,IF('مصاريف جريدرات'!$J$4:$J$201&lt;=$E$2,ROW($E$4:$E$200)-ROW($E$4)+1))),ROWS($A$7:F39))),"")</f>
        <v/>
      </c>
    </row>
    <row r="40" spans="1:6" ht="24.95" customHeight="1">
      <c r="A40" s="32" t="str">
        <f t="array" ref="A40">IFERROR(INDEX('مصاريف جريدرات'!$B$4:$B$201,SMALL(IF('مصاريف جريدرات'!$A$4:$A$201=$A$4,IF('مصاريف جريدرات'!$D$4:$D$201&gt;=$B$2,IF('مصاريف جريدرات'!$J$4:$J$201&lt;=$E$2,ROW($A$4:$A$200)-ROW($A$4)+1))),ROWS($A$7:A40))),"")</f>
        <v/>
      </c>
      <c r="B40" s="33" t="str">
        <f t="array" ref="B40">IFERROR(INDEX('مصاريف جريدرات'!$E$4:$E$201,SMALL(IF('مصاريف جريدرات'!$A$4:$A$201=$A$4,IF('مصاريف جريدرات'!$D$4:$D$201&gt;=$B$2,IF('مصاريف جريدرات'!$J$4:$J$201&lt;=$E$2,ROW($B$4:$B$200)-ROW($B$4)+1))),ROWS($A$7:B40))),"")</f>
        <v/>
      </c>
      <c r="C40" s="37" t="str">
        <f t="array" ref="C40">IFERROR(INDEX('مصاريف جريدرات'!$F$4:$F$201,SMALL(IF('مصاريف جريدرات'!$A$4:$A$201=$A$4,IF('مصاريف جريدرات'!$D$4:$D$201&gt;=$B$2,IF('مصاريف جريدرات'!$J$4:$J$201&lt;=$E$2,ROW($B$4:$B$200)-ROW($B$4)+1))),ROWS($A$7:C40))),"")</f>
        <v/>
      </c>
      <c r="D40" s="34" t="str">
        <f t="array" ref="D40">IFERROR(INDEX('مصاريف جريدرات'!$G$4:$G$201,SMALL(IF('مصاريف جريدرات'!$H$4:$H$201=$A$4,IF('مصاريف جريدرات'!$D$4:$D$201&gt;=$B$2,IF('مصاريف جريدرات'!$J$4:$J$201&lt;=$E$2,ROW($D$4:$D$200)-ROW($D$4)+1))),ROWS($A$7:D40))),"")</f>
        <v/>
      </c>
      <c r="E40" s="35" t="str">
        <f t="array" ref="E40">IFERROR(INDEX('مصاريف جريدرات'!$K$4:$K$201,SMALL(IF('مصاريف جريدرات'!$H$4:$H$201=$A$4,IF('مصاريف جريدرات'!$D$4:$D$201&gt;=$B$2,IF('مصاريف جريدرات'!$J$4:$J$201&lt;=$E$2,ROW($E$4:$E$200)-ROW($E$4)+1))),ROWS($A$7:E40))),"")</f>
        <v/>
      </c>
      <c r="F40" s="39" t="str">
        <f t="array" ref="F40">IFERROR(INDEX('مصاريف جريدرات'!$L$4:$L$201,SMALL(IF('مصاريف جريدرات'!$H$4:$H$201=$A$4,IF('مصاريف جريدرات'!$D$4:$D$201&gt;=$B$2,IF('مصاريف جريدرات'!$J$4:$J$201&lt;=$E$2,ROW($E$4:$E$200)-ROW($E$4)+1))),ROWS($A$7:F40))),"")</f>
        <v/>
      </c>
    </row>
    <row r="41" spans="1:6" s="27" customFormat="1" ht="24.95" customHeight="1">
      <c r="A41" s="36" t="str">
        <f t="array" ref="A41">IFERROR(INDEX('مصاريف جريدرات'!$B$4:$B$201,SMALL(IF('مصاريف جريدرات'!$A$4:$A$201=$A$4,IF('مصاريف جريدرات'!$D$4:$D$201&gt;=$B$2,IF('مصاريف جريدرات'!$J$4:$J$201&lt;=$E$2,ROW($A$4:$A$200)-ROW($A$4)+1))),ROWS($A$7:A41))),"")</f>
        <v/>
      </c>
      <c r="B41" s="37" t="str">
        <f t="array" ref="B41">IFERROR(INDEX('مصاريف جريدرات'!$E$4:$E$201,SMALL(IF('مصاريف جريدرات'!$A$4:$A$201=$A$4,IF('مصاريف جريدرات'!$D$4:$D$201&gt;=$B$2,IF('مصاريف جريدرات'!$J$4:$J$201&lt;=$E$2,ROW($B$4:$B$200)-ROW($B$4)+1))),ROWS($A$7:B41))),"")</f>
        <v/>
      </c>
      <c r="C41" s="37" t="str">
        <f t="array" ref="C41">IFERROR(INDEX('مصاريف جريدرات'!$F$4:$F$201,SMALL(IF('مصاريف جريدرات'!$A$4:$A$201=$A$4,IF('مصاريف جريدرات'!$D$4:$D$201&gt;=$B$2,IF('مصاريف جريدرات'!$J$4:$J$201&lt;=$E$2,ROW($B$4:$B$200)-ROW($B$4)+1))),ROWS($A$7:C41))),"")</f>
        <v/>
      </c>
      <c r="D41" s="38" t="str">
        <f t="array" ref="D41">IFERROR(INDEX('مصاريف جريدرات'!$G$4:$G$201,SMALL(IF('مصاريف جريدرات'!$H$4:$H$201=$A$4,IF('مصاريف جريدرات'!$D$4:$D$201&gt;=$B$2,IF('مصاريف جريدرات'!$J$4:$J$201&lt;=$E$2,ROW($D$4:$D$200)-ROW($D$4)+1))),ROWS($A$7:D41))),"")</f>
        <v/>
      </c>
      <c r="E41" s="39" t="str">
        <f t="array" ref="E41">IFERROR(INDEX('مصاريف جريدرات'!$K$4:$K$201,SMALL(IF('مصاريف جريدرات'!$H$4:$H$201=$A$4,IF('مصاريف جريدرات'!$D$4:$D$201&gt;=$B$2,IF('مصاريف جريدرات'!$J$4:$J$201&lt;=$E$2,ROW($E$4:$E$200)-ROW($E$4)+1))),ROWS($A$7:E41))),"")</f>
        <v/>
      </c>
      <c r="F41" s="39" t="str">
        <f t="array" ref="F41">IFERROR(INDEX('مصاريف جريدرات'!$L$4:$L$201,SMALL(IF('مصاريف جريدرات'!$H$4:$H$201=$A$4,IF('مصاريف جريدرات'!$D$4:$D$201&gt;=$B$2,IF('مصاريف جريدرات'!$J$4:$J$201&lt;=$E$2,ROW($E$4:$E$200)-ROW($E$4)+1))),ROWS($A$7:F41))),"")</f>
        <v/>
      </c>
    </row>
    <row r="42" spans="1:6" ht="24.95" customHeight="1">
      <c r="A42" s="32" t="str">
        <f t="array" ref="A42">IFERROR(INDEX('مصاريف جريدرات'!$B$4:$B$201,SMALL(IF('مصاريف جريدرات'!$A$4:$A$201=$A$4,IF('مصاريف جريدرات'!$D$4:$D$201&gt;=$B$2,IF('مصاريف جريدرات'!$J$4:$J$201&lt;=$E$2,ROW($A$4:$A$200)-ROW($A$4)+1))),ROWS($A$7:A42))),"")</f>
        <v/>
      </c>
      <c r="B42" s="33" t="str">
        <f t="array" ref="B42">IFERROR(INDEX('مصاريف جريدرات'!$E$4:$E$201,SMALL(IF('مصاريف جريدرات'!$A$4:$A$201=$A$4,IF('مصاريف جريدرات'!$D$4:$D$201&gt;=$B$2,IF('مصاريف جريدرات'!$J$4:$J$201&lt;=$E$2,ROW($B$4:$B$200)-ROW($B$4)+1))),ROWS($A$7:B42))),"")</f>
        <v/>
      </c>
      <c r="C42" s="37" t="str">
        <f t="array" ref="C42">IFERROR(INDEX('مصاريف جريدرات'!$F$4:$F$201,SMALL(IF('مصاريف جريدرات'!$A$4:$A$201=$A$4,IF('مصاريف جريدرات'!$D$4:$D$201&gt;=$B$2,IF('مصاريف جريدرات'!$J$4:$J$201&lt;=$E$2,ROW($B$4:$B$200)-ROW($B$4)+1))),ROWS($A$7:C42))),"")</f>
        <v/>
      </c>
      <c r="D42" s="34" t="str">
        <f t="array" ref="D42">IFERROR(INDEX('مصاريف جريدرات'!$G$4:$G$201,SMALL(IF('مصاريف جريدرات'!$H$4:$H$201=$A$4,IF('مصاريف جريدرات'!$D$4:$D$201&gt;=$B$2,IF('مصاريف جريدرات'!$J$4:$J$201&lt;=$E$2,ROW($D$4:$D$200)-ROW($D$4)+1))),ROWS($A$7:D42))),"")</f>
        <v/>
      </c>
      <c r="E42" s="35" t="str">
        <f t="array" ref="E42">IFERROR(INDEX('مصاريف جريدرات'!$K$4:$K$201,SMALL(IF('مصاريف جريدرات'!$H$4:$H$201=$A$4,IF('مصاريف جريدرات'!$D$4:$D$201&gt;=$B$2,IF('مصاريف جريدرات'!$J$4:$J$201&lt;=$E$2,ROW($E$4:$E$200)-ROW($E$4)+1))),ROWS($A$7:E42))),"")</f>
        <v/>
      </c>
      <c r="F42" s="39" t="str">
        <f t="array" ref="F42">IFERROR(INDEX('مصاريف جريدرات'!$L$4:$L$201,SMALL(IF('مصاريف جريدرات'!$H$4:$H$201=$A$4,IF('مصاريف جريدرات'!$D$4:$D$201&gt;=$B$2,IF('مصاريف جريدرات'!$J$4:$J$201&lt;=$E$2,ROW($E$4:$E$200)-ROW($E$4)+1))),ROWS($A$7:F42))),"")</f>
        <v/>
      </c>
    </row>
    <row r="43" spans="1:6" s="27" customFormat="1" ht="24.95" customHeight="1">
      <c r="A43" s="36" t="str">
        <f t="array" ref="A43">IFERROR(INDEX('مصاريف جريدرات'!$B$4:$B$201,SMALL(IF('مصاريف جريدرات'!$A$4:$A$201=$A$4,IF('مصاريف جريدرات'!$D$4:$D$201&gt;=$B$2,IF('مصاريف جريدرات'!$J$4:$J$201&lt;=$E$2,ROW($A$4:$A$200)-ROW($A$4)+1))),ROWS($A$7:A43))),"")</f>
        <v/>
      </c>
      <c r="B43" s="37" t="str">
        <f t="array" ref="B43">IFERROR(INDEX('مصاريف جريدرات'!$E$4:$E$201,SMALL(IF('مصاريف جريدرات'!$A$4:$A$201=$A$4,IF('مصاريف جريدرات'!$D$4:$D$201&gt;=$B$2,IF('مصاريف جريدرات'!$J$4:$J$201&lt;=$E$2,ROW($B$4:$B$200)-ROW($B$4)+1))),ROWS($A$7:B43))),"")</f>
        <v/>
      </c>
      <c r="C43" s="37" t="str">
        <f t="array" ref="C43">IFERROR(INDEX('مصاريف جريدرات'!$F$4:$F$201,SMALL(IF('مصاريف جريدرات'!$A$4:$A$201=$A$4,IF('مصاريف جريدرات'!$D$4:$D$201&gt;=$B$2,IF('مصاريف جريدرات'!$J$4:$J$201&lt;=$E$2,ROW($B$4:$B$200)-ROW($B$4)+1))),ROWS($A$7:C43))),"")</f>
        <v/>
      </c>
      <c r="D43" s="38" t="str">
        <f t="array" ref="D43">IFERROR(INDEX('مصاريف جريدرات'!$G$4:$G$201,SMALL(IF('مصاريف جريدرات'!$H$4:$H$201=$A$4,IF('مصاريف جريدرات'!$D$4:$D$201&gt;=$B$2,IF('مصاريف جريدرات'!$J$4:$J$201&lt;=$E$2,ROW($D$4:$D$200)-ROW($D$4)+1))),ROWS($A$7:D43))),"")</f>
        <v/>
      </c>
      <c r="E43" s="39" t="str">
        <f t="array" ref="E43">IFERROR(INDEX('مصاريف جريدرات'!$K$4:$K$201,SMALL(IF('مصاريف جريدرات'!$H$4:$H$201=$A$4,IF('مصاريف جريدرات'!$D$4:$D$201&gt;=$B$2,IF('مصاريف جريدرات'!$J$4:$J$201&lt;=$E$2,ROW($E$4:$E$200)-ROW($E$4)+1))),ROWS($A$7:E43))),"")</f>
        <v/>
      </c>
      <c r="F43" s="39" t="str">
        <f t="array" ref="F43">IFERROR(INDEX('مصاريف جريدرات'!$L$4:$L$201,SMALL(IF('مصاريف جريدرات'!$H$4:$H$201=$A$4,IF('مصاريف جريدرات'!$D$4:$D$201&gt;=$B$2,IF('مصاريف جريدرات'!$J$4:$J$201&lt;=$E$2,ROW($E$4:$E$200)-ROW($E$4)+1))),ROWS($A$7:F43))),"")</f>
        <v/>
      </c>
    </row>
    <row r="44" spans="1:6" ht="24.95" customHeight="1">
      <c r="A44" s="32" t="str">
        <f t="array" ref="A44">IFERROR(INDEX('مصاريف جريدرات'!$B$4:$B$201,SMALL(IF('مصاريف جريدرات'!$A$4:$A$201=$A$4,IF('مصاريف جريدرات'!$D$4:$D$201&gt;=$B$2,IF('مصاريف جريدرات'!$J$4:$J$201&lt;=$E$2,ROW($A$4:$A$200)-ROW($A$4)+1))),ROWS($A$7:A44))),"")</f>
        <v/>
      </c>
      <c r="B44" s="33" t="str">
        <f t="array" ref="B44">IFERROR(INDEX('مصاريف جريدرات'!$E$4:$E$201,SMALL(IF('مصاريف جريدرات'!$A$4:$A$201=$A$4,IF('مصاريف جريدرات'!$D$4:$D$201&gt;=$B$2,IF('مصاريف جريدرات'!$J$4:$J$201&lt;=$E$2,ROW($B$4:$B$200)-ROW($B$4)+1))),ROWS($A$7:B44))),"")</f>
        <v/>
      </c>
      <c r="C44" s="37" t="str">
        <f t="array" ref="C44">IFERROR(INDEX('مصاريف جريدرات'!$F$4:$F$201,SMALL(IF('مصاريف جريدرات'!$A$4:$A$201=$A$4,IF('مصاريف جريدرات'!$D$4:$D$201&gt;=$B$2,IF('مصاريف جريدرات'!$J$4:$J$201&lt;=$E$2,ROW($B$4:$B$200)-ROW($B$4)+1))),ROWS($A$7:C44))),"")</f>
        <v/>
      </c>
      <c r="D44" s="34" t="str">
        <f t="array" ref="D44">IFERROR(INDEX('مصاريف جريدرات'!$G$4:$G$201,SMALL(IF('مصاريف جريدرات'!$H$4:$H$201=$A$4,IF('مصاريف جريدرات'!$D$4:$D$201&gt;=$B$2,IF('مصاريف جريدرات'!$J$4:$J$201&lt;=$E$2,ROW($D$4:$D$200)-ROW($D$4)+1))),ROWS($A$7:D44))),"")</f>
        <v/>
      </c>
      <c r="E44" s="35" t="str">
        <f t="array" ref="E44">IFERROR(INDEX('مصاريف جريدرات'!$K$4:$K$201,SMALL(IF('مصاريف جريدرات'!$H$4:$H$201=$A$4,IF('مصاريف جريدرات'!$D$4:$D$201&gt;=$B$2,IF('مصاريف جريدرات'!$J$4:$J$201&lt;=$E$2,ROW($E$4:$E$200)-ROW($E$4)+1))),ROWS($A$7:E44))),"")</f>
        <v/>
      </c>
      <c r="F44" s="39" t="str">
        <f t="array" ref="F44">IFERROR(INDEX('مصاريف جريدرات'!$L$4:$L$201,SMALL(IF('مصاريف جريدرات'!$H$4:$H$201=$A$4,IF('مصاريف جريدرات'!$D$4:$D$201&gt;=$B$2,IF('مصاريف جريدرات'!$J$4:$J$201&lt;=$E$2,ROW($E$4:$E$200)-ROW($E$4)+1))),ROWS($A$7:F44))),"")</f>
        <v/>
      </c>
    </row>
    <row r="45" spans="1:6" s="27" customFormat="1" ht="24.95" customHeight="1">
      <c r="A45" s="36" t="str">
        <f t="array" ref="A45">IFERROR(INDEX('مصاريف جريدرات'!$B$4:$B$201,SMALL(IF('مصاريف جريدرات'!$A$4:$A$201=$A$4,IF('مصاريف جريدرات'!$D$4:$D$201&gt;=$B$2,IF('مصاريف جريدرات'!$J$4:$J$201&lt;=$E$2,ROW($A$4:$A$200)-ROW($A$4)+1))),ROWS($A$7:A45))),"")</f>
        <v/>
      </c>
      <c r="B45" s="37" t="str">
        <f t="array" ref="B45">IFERROR(INDEX('مصاريف جريدرات'!$E$4:$E$201,SMALL(IF('مصاريف جريدرات'!$A$4:$A$201=$A$4,IF('مصاريف جريدرات'!$D$4:$D$201&gt;=$B$2,IF('مصاريف جريدرات'!$J$4:$J$201&lt;=$E$2,ROW($B$4:$B$200)-ROW($B$4)+1))),ROWS($A$7:B45))),"")</f>
        <v/>
      </c>
      <c r="C45" s="37" t="str">
        <f t="array" ref="C45">IFERROR(INDEX('مصاريف جريدرات'!$F$4:$F$201,SMALL(IF('مصاريف جريدرات'!$A$4:$A$201=$A$4,IF('مصاريف جريدرات'!$D$4:$D$201&gt;=$B$2,IF('مصاريف جريدرات'!$J$4:$J$201&lt;=$E$2,ROW($B$4:$B$200)-ROW($B$4)+1))),ROWS($A$7:C45))),"")</f>
        <v/>
      </c>
      <c r="D45" s="38" t="str">
        <f t="array" ref="D45">IFERROR(INDEX('مصاريف جريدرات'!$G$4:$G$201,SMALL(IF('مصاريف جريدرات'!$H$4:$H$201=$A$4,IF('مصاريف جريدرات'!$D$4:$D$201&gt;=$B$2,IF('مصاريف جريدرات'!$J$4:$J$201&lt;=$E$2,ROW($D$4:$D$200)-ROW($D$4)+1))),ROWS($A$7:D45))),"")</f>
        <v/>
      </c>
      <c r="E45" s="39" t="str">
        <f t="array" ref="E45">IFERROR(INDEX('مصاريف جريدرات'!$K$4:$K$201,SMALL(IF('مصاريف جريدرات'!$H$4:$H$201=$A$4,IF('مصاريف جريدرات'!$D$4:$D$201&gt;=$B$2,IF('مصاريف جريدرات'!$J$4:$J$201&lt;=$E$2,ROW($E$4:$E$200)-ROW($E$4)+1))),ROWS($A$7:E45))),"")</f>
        <v/>
      </c>
      <c r="F45" s="39" t="str">
        <f t="array" ref="F45">IFERROR(INDEX('مصاريف جريدرات'!$L$4:$L$201,SMALL(IF('مصاريف جريدرات'!$H$4:$H$201=$A$4,IF('مصاريف جريدرات'!$D$4:$D$201&gt;=$B$2,IF('مصاريف جريدرات'!$J$4:$J$201&lt;=$E$2,ROW($E$4:$E$200)-ROW($E$4)+1))),ROWS($A$7:F45))),"")</f>
        <v/>
      </c>
    </row>
    <row r="46" spans="1:6" ht="24.95" customHeight="1">
      <c r="A46" s="32" t="str">
        <f t="array" ref="A46">IFERROR(INDEX('مصاريف جريدرات'!$B$4:$B$201,SMALL(IF('مصاريف جريدرات'!$A$4:$A$201=$A$4,IF('مصاريف جريدرات'!$D$4:$D$201&gt;=$B$2,IF('مصاريف جريدرات'!$J$4:$J$201&lt;=$E$2,ROW($A$4:$A$200)-ROW($A$4)+1))),ROWS($A$7:A46))),"")</f>
        <v/>
      </c>
      <c r="B46" s="33" t="str">
        <f t="array" ref="B46">IFERROR(INDEX('مصاريف جريدرات'!$E$4:$E$201,SMALL(IF('مصاريف جريدرات'!$A$4:$A$201=$A$4,IF('مصاريف جريدرات'!$D$4:$D$201&gt;=$B$2,IF('مصاريف جريدرات'!$J$4:$J$201&lt;=$E$2,ROW($B$4:$B$200)-ROW($B$4)+1))),ROWS($A$7:B46))),"")</f>
        <v/>
      </c>
      <c r="C46" s="37" t="str">
        <f t="array" ref="C46">IFERROR(INDEX('مصاريف جريدرات'!$F$4:$F$201,SMALL(IF('مصاريف جريدرات'!$A$4:$A$201=$A$4,IF('مصاريف جريدرات'!$D$4:$D$201&gt;=$B$2,IF('مصاريف جريدرات'!$J$4:$J$201&lt;=$E$2,ROW($B$4:$B$200)-ROW($B$4)+1))),ROWS($A$7:C46))),"")</f>
        <v/>
      </c>
      <c r="D46" s="34" t="str">
        <f t="array" ref="D46">IFERROR(INDEX('مصاريف جريدرات'!$G$4:$G$201,SMALL(IF('مصاريف جريدرات'!$H$4:$H$201=$A$4,IF('مصاريف جريدرات'!$D$4:$D$201&gt;=$B$2,IF('مصاريف جريدرات'!$J$4:$J$201&lt;=$E$2,ROW($D$4:$D$200)-ROW($D$4)+1))),ROWS($A$7:D46))),"")</f>
        <v/>
      </c>
      <c r="E46" s="35" t="str">
        <f t="array" ref="E46">IFERROR(INDEX('مصاريف جريدرات'!$K$4:$K$201,SMALL(IF('مصاريف جريدرات'!$H$4:$H$201=$A$4,IF('مصاريف جريدرات'!$D$4:$D$201&gt;=$B$2,IF('مصاريف جريدرات'!$J$4:$J$201&lt;=$E$2,ROW($E$4:$E$200)-ROW($E$4)+1))),ROWS($A$7:E46))),"")</f>
        <v/>
      </c>
      <c r="F46" s="39" t="str">
        <f t="array" ref="F46">IFERROR(INDEX('مصاريف جريدرات'!$L$4:$L$201,SMALL(IF('مصاريف جريدرات'!$H$4:$H$201=$A$4,IF('مصاريف جريدرات'!$D$4:$D$201&gt;=$B$2,IF('مصاريف جريدرات'!$J$4:$J$201&lt;=$E$2,ROW($E$4:$E$200)-ROW($E$4)+1))),ROWS($A$7:F46))),"")</f>
        <v/>
      </c>
    </row>
    <row r="47" spans="1:6" s="27" customFormat="1" ht="24.95" customHeight="1">
      <c r="A47" s="36" t="str">
        <f t="array" ref="A47">IFERROR(INDEX('مصاريف جريدرات'!$B$4:$B$201,SMALL(IF('مصاريف جريدرات'!$A$4:$A$201=$A$4,IF('مصاريف جريدرات'!$D$4:$D$201&gt;=$B$2,IF('مصاريف جريدرات'!$J$4:$J$201&lt;=$E$2,ROW($A$4:$A$200)-ROW($A$4)+1))),ROWS($A$7:A47))),"")</f>
        <v/>
      </c>
      <c r="B47" s="37" t="str">
        <f t="array" ref="B47">IFERROR(INDEX('مصاريف جريدرات'!$E$4:$E$201,SMALL(IF('مصاريف جريدرات'!$A$4:$A$201=$A$4,IF('مصاريف جريدرات'!$D$4:$D$201&gt;=$B$2,IF('مصاريف جريدرات'!$J$4:$J$201&lt;=$E$2,ROW($B$4:$B$200)-ROW($B$4)+1))),ROWS($A$7:B47))),"")</f>
        <v/>
      </c>
      <c r="C47" s="37" t="str">
        <f t="array" ref="C47">IFERROR(INDEX('مصاريف جريدرات'!$F$4:$F$201,SMALL(IF('مصاريف جريدرات'!$A$4:$A$201=$A$4,IF('مصاريف جريدرات'!$D$4:$D$201&gt;=$B$2,IF('مصاريف جريدرات'!$J$4:$J$201&lt;=$E$2,ROW($B$4:$B$200)-ROW($B$4)+1))),ROWS($A$7:C47))),"")</f>
        <v/>
      </c>
      <c r="D47" s="38" t="str">
        <f t="array" ref="D47">IFERROR(INDEX('مصاريف جريدرات'!$G$4:$G$201,SMALL(IF('مصاريف جريدرات'!$H$4:$H$201=$A$4,IF('مصاريف جريدرات'!$D$4:$D$201&gt;=$B$2,IF('مصاريف جريدرات'!$J$4:$J$201&lt;=$E$2,ROW($D$4:$D$200)-ROW($D$4)+1))),ROWS($A$7:D47))),"")</f>
        <v/>
      </c>
      <c r="E47" s="39" t="str">
        <f t="array" ref="E47">IFERROR(INDEX('مصاريف جريدرات'!$K$4:$K$201,SMALL(IF('مصاريف جريدرات'!$H$4:$H$201=$A$4,IF('مصاريف جريدرات'!$D$4:$D$201&gt;=$B$2,IF('مصاريف جريدرات'!$J$4:$J$201&lt;=$E$2,ROW($E$4:$E$200)-ROW($E$4)+1))),ROWS($A$7:E47))),"")</f>
        <v/>
      </c>
      <c r="F47" s="39" t="str">
        <f t="array" ref="F47">IFERROR(INDEX('مصاريف جريدرات'!$L$4:$L$201,SMALL(IF('مصاريف جريدرات'!$H$4:$H$201=$A$4,IF('مصاريف جريدرات'!$D$4:$D$201&gt;=$B$2,IF('مصاريف جريدرات'!$J$4:$J$201&lt;=$E$2,ROW($E$4:$E$200)-ROW($E$4)+1))),ROWS($A$7:F47))),"")</f>
        <v/>
      </c>
    </row>
    <row r="48" spans="1:6" ht="24.95" customHeight="1">
      <c r="A48" s="32" t="str">
        <f t="array" ref="A48">IFERROR(INDEX('مصاريف جريدرات'!$B$4:$B$201,SMALL(IF('مصاريف جريدرات'!$A$4:$A$201=$A$4,IF('مصاريف جريدرات'!$D$4:$D$201&gt;=$B$2,IF('مصاريف جريدرات'!$J$4:$J$201&lt;=$E$2,ROW($A$4:$A$200)-ROW($A$4)+1))),ROWS($A$7:A48))),"")</f>
        <v/>
      </c>
      <c r="B48" s="33" t="str">
        <f t="array" ref="B48">IFERROR(INDEX('مصاريف جريدرات'!$E$4:$E$201,SMALL(IF('مصاريف جريدرات'!$A$4:$A$201=$A$4,IF('مصاريف جريدرات'!$D$4:$D$201&gt;=$B$2,IF('مصاريف جريدرات'!$J$4:$J$201&lt;=$E$2,ROW($B$4:$B$200)-ROW($B$4)+1))),ROWS($A$7:B48))),"")</f>
        <v/>
      </c>
      <c r="C48" s="37" t="str">
        <f t="array" ref="C48">IFERROR(INDEX('مصاريف جريدرات'!$F$4:$F$201,SMALL(IF('مصاريف جريدرات'!$A$4:$A$201=$A$4,IF('مصاريف جريدرات'!$D$4:$D$201&gt;=$B$2,IF('مصاريف جريدرات'!$J$4:$J$201&lt;=$E$2,ROW($B$4:$B$200)-ROW($B$4)+1))),ROWS($A$7:C48))),"")</f>
        <v/>
      </c>
      <c r="D48" s="34" t="str">
        <f t="array" ref="D48">IFERROR(INDEX('مصاريف جريدرات'!$G$4:$G$201,SMALL(IF('مصاريف جريدرات'!$H$4:$H$201=$A$4,IF('مصاريف جريدرات'!$D$4:$D$201&gt;=$B$2,IF('مصاريف جريدرات'!$J$4:$J$201&lt;=$E$2,ROW($D$4:$D$200)-ROW($D$4)+1))),ROWS($A$7:D48))),"")</f>
        <v/>
      </c>
      <c r="E48" s="35" t="str">
        <f t="array" ref="E48">IFERROR(INDEX('مصاريف جريدرات'!$K$4:$K$201,SMALL(IF('مصاريف جريدرات'!$H$4:$H$201=$A$4,IF('مصاريف جريدرات'!$D$4:$D$201&gt;=$B$2,IF('مصاريف جريدرات'!$J$4:$J$201&lt;=$E$2,ROW($E$4:$E$200)-ROW($E$4)+1))),ROWS($A$7:E48))),"")</f>
        <v/>
      </c>
      <c r="F48" s="39" t="str">
        <f t="array" ref="F48">IFERROR(INDEX('مصاريف جريدرات'!$L$4:$L$201,SMALL(IF('مصاريف جريدرات'!$H$4:$H$201=$A$4,IF('مصاريف جريدرات'!$D$4:$D$201&gt;=$B$2,IF('مصاريف جريدرات'!$J$4:$J$201&lt;=$E$2,ROW($E$4:$E$200)-ROW($E$4)+1))),ROWS($A$7:F48))),"")</f>
        <v/>
      </c>
    </row>
    <row r="49" spans="1:6" s="27" customFormat="1" ht="24.95" customHeight="1">
      <c r="A49" s="36" t="str">
        <f t="array" ref="A49">IFERROR(INDEX('مصاريف جريدرات'!$B$4:$B$201,SMALL(IF('مصاريف جريدرات'!$A$4:$A$201=$A$4,IF('مصاريف جريدرات'!$D$4:$D$201&gt;=$B$2,IF('مصاريف جريدرات'!$J$4:$J$201&lt;=$E$2,ROW($A$4:$A$200)-ROW($A$4)+1))),ROWS($A$7:A49))),"")</f>
        <v/>
      </c>
      <c r="B49" s="37" t="str">
        <f t="array" ref="B49">IFERROR(INDEX('مصاريف جريدرات'!$E$4:$E$201,SMALL(IF('مصاريف جريدرات'!$A$4:$A$201=$A$4,IF('مصاريف جريدرات'!$D$4:$D$201&gt;=$B$2,IF('مصاريف جريدرات'!$J$4:$J$201&lt;=$E$2,ROW($B$4:$B$200)-ROW($B$4)+1))),ROWS($A$7:B49))),"")</f>
        <v/>
      </c>
      <c r="C49" s="37" t="str">
        <f t="array" ref="C49">IFERROR(INDEX('مصاريف جريدرات'!$F$4:$F$201,SMALL(IF('مصاريف جريدرات'!$A$4:$A$201=$A$4,IF('مصاريف جريدرات'!$D$4:$D$201&gt;=$B$2,IF('مصاريف جريدرات'!$J$4:$J$201&lt;=$E$2,ROW($B$4:$B$200)-ROW($B$4)+1))),ROWS($A$7:C49))),"")</f>
        <v/>
      </c>
      <c r="D49" s="38" t="str">
        <f t="array" ref="D49">IFERROR(INDEX('مصاريف جريدرات'!$G$4:$G$201,SMALL(IF('مصاريف جريدرات'!$H$4:$H$201=$A$4,IF('مصاريف جريدرات'!$D$4:$D$201&gt;=$B$2,IF('مصاريف جريدرات'!$J$4:$J$201&lt;=$E$2,ROW($D$4:$D$200)-ROW($D$4)+1))),ROWS($A$7:D49))),"")</f>
        <v/>
      </c>
      <c r="E49" s="39" t="str">
        <f t="array" ref="E49">IFERROR(INDEX('مصاريف جريدرات'!$K$4:$K$201,SMALL(IF('مصاريف جريدرات'!$H$4:$H$201=$A$4,IF('مصاريف جريدرات'!$D$4:$D$201&gt;=$B$2,IF('مصاريف جريدرات'!$J$4:$J$201&lt;=$E$2,ROW($E$4:$E$200)-ROW($E$4)+1))),ROWS($A$7:E49))),"")</f>
        <v/>
      </c>
      <c r="F49" s="39" t="str">
        <f t="array" ref="F49">IFERROR(INDEX('مصاريف جريدرات'!$L$4:$L$201,SMALL(IF('مصاريف جريدرات'!$H$4:$H$201=$A$4,IF('مصاريف جريدرات'!$D$4:$D$201&gt;=$B$2,IF('مصاريف جريدرات'!$J$4:$J$201&lt;=$E$2,ROW($E$4:$E$200)-ROW($E$4)+1))),ROWS($A$7:F49))),"")</f>
        <v/>
      </c>
    </row>
    <row r="50" spans="1:6" ht="24.95" customHeight="1">
      <c r="A50" s="15" t="str">
        <f t="array" ref="A50">IFERROR(INDEX('مصاريف جريدرات'!$B$4:$B$201,SMALL(IF('مصاريف جريدرات'!$A$4:$A$201=$A$4,IF('مصاريف جريدرات'!$D$4:$D$201&gt;=$B$2,IF('مصاريف جريدرات'!$J$4:$J$201&lt;=$E$2,ROW($A$3:$A$200)-ROW($A$3)+1))),ROWS($A$7:A50))),"")</f>
        <v/>
      </c>
      <c r="B50" s="25" t="str">
        <f t="array" ref="B50">IFERROR(INDEX('مصاريف جريدرات'!$E$4:$E$201,SMALL(IF('مصاريف جريدرات'!$A$4:$A$201=$A$4,IF('مصاريف جريدرات'!$D$4:$D$201&gt;=$B$2,IF('مصاريف جريدرات'!$J$4:$J$201&lt;=$E$2,ROW($B$3:$B$200)-ROW($B$3)+1))),ROWS($A$7:B50))),"")</f>
        <v/>
      </c>
      <c r="C50" s="37" t="str">
        <f t="array" ref="C50">IFERROR(INDEX('مصاريف جريدرات'!$F$4:$F$201,SMALL(IF('مصاريف جريدرات'!$A$4:$A$201=$A$4,IF('مصاريف جريدرات'!$D$4:$D$201&gt;=$B$2,IF('مصاريف جريدرات'!$J$4:$J$201&lt;=$E$2,ROW($B$4:$B$200)-ROW($B$4)+1))),ROWS($A$7:C50))),"")</f>
        <v/>
      </c>
      <c r="D50" s="16" t="str">
        <f t="array" ref="D50">IFERROR(INDEX('مصاريف جريدرات'!$G$4:$G$201,SMALL(IF('مصاريف جريدرات'!$H$4:$H$201=$A$4,IF('مصاريف جريدرات'!$D$4:$D$201&gt;=$B$2,IF('مصاريف جريدرات'!$J$4:$J$201&lt;=$E$2,ROW($D$3:$D$200)-ROW($D$3)+1))),ROWS($A$7:D50))),"")</f>
        <v/>
      </c>
      <c r="E50" s="26" t="str">
        <f t="array" ref="E50">IFERROR(INDEX('مصاريف جريدرات'!$K$4:$K$201,SMALL(IF('مصاريف جريدرات'!$H$4:$H$201=$A$4,IF('مصاريف جريدرات'!$D$4:$D$201&gt;=$B$2,IF('مصاريف جريدرات'!$J$4:$J$201&lt;=$E$2,ROW($E$3:$E$200)-ROW($E$3)+1))),ROWS($A$7:E50))),"")</f>
        <v/>
      </c>
      <c r="F50" s="39" t="str">
        <f t="array" ref="F50">IFERROR(INDEX('مصاريف جريدرات'!$L$4:$L$201,SMALL(IF('مصاريف جريدرات'!$H$4:$H$201=$A$4,IF('مصاريف جريدرات'!$D$4:$D$201&gt;=$B$2,IF('مصاريف جريدرات'!$J$4:$J$201&lt;=$E$2,ROW($E$4:$E$200)-ROW($E$4)+1))),ROWS($A$7:F50))),"")</f>
        <v/>
      </c>
    </row>
    <row r="51" spans="1:6" s="27" customFormat="1" ht="24.95" customHeight="1">
      <c r="A51" s="13" t="str">
        <f t="array" ref="A51">IFERROR(INDEX('مصاريف جريدرات'!$B$4:$B$201,SMALL(IF('مصاريف جريدرات'!$A$4:$A$201=$A$4,IF('مصاريف جريدرات'!$D$4:$D$201&gt;=$B$2,IF('مصاريف جريدرات'!$J$4:$J$201&lt;=$E$2,ROW($A$3:$A$200)-ROW($A$3)+1))),ROWS($A$7:A51))),"")</f>
        <v/>
      </c>
      <c r="B51" s="23" t="str">
        <f t="array" ref="B51">IFERROR(INDEX('مصاريف جريدرات'!$E$4:$E$201,SMALL(IF('مصاريف جريدرات'!$A$4:$A$201=$A$4,IF('مصاريف جريدرات'!$D$4:$D$201&gt;=$B$2,IF('مصاريف جريدرات'!$J$4:$J$201&lt;=$E$2,ROW($B$3:$B$200)-ROW($B$3)+1))),ROWS($A$7:B51))),"")</f>
        <v/>
      </c>
      <c r="C51" s="37" t="str">
        <f t="array" ref="C51">IFERROR(INDEX('مصاريف جريدرات'!$F$4:$F$201,SMALL(IF('مصاريف جريدرات'!$A$4:$A$201=$A$4,IF('مصاريف جريدرات'!$D$4:$D$201&gt;=$B$2,IF('مصاريف جريدرات'!$J$4:$J$201&lt;=$E$2,ROW($B$4:$B$200)-ROW($B$4)+1))),ROWS($A$7:C51))),"")</f>
        <v/>
      </c>
      <c r="D51" s="14" t="str">
        <f t="array" ref="D51">IFERROR(INDEX('مصاريف جريدرات'!$G$4:$G$201,SMALL(IF('مصاريف جريدرات'!$H$4:$H$201=$A$4,IF('مصاريف جريدرات'!$D$4:$D$201&gt;=$B$2,IF('مصاريف جريدرات'!$J$4:$J$201&lt;=$E$2,ROW($D$3:$D$200)-ROW($D$3)+1))),ROWS($A$7:D51))),"")</f>
        <v/>
      </c>
      <c r="E51" s="24" t="str">
        <f t="array" ref="E51">IFERROR(INDEX('مصاريف جريدرات'!$K$4:$K$201,SMALL(IF('مصاريف جريدرات'!$H$4:$H$201=$A$4,IF('مصاريف جريدرات'!$D$4:$D$201&gt;=$B$2,IF('مصاريف جريدرات'!$J$4:$J$201&lt;=$E$2,ROW($E$3:$E$200)-ROW($E$3)+1))),ROWS($A$7:E51))),"")</f>
        <v/>
      </c>
      <c r="F51" s="39" t="str">
        <f t="array" ref="F51">IFERROR(INDEX('مصاريف جريدرات'!$L$4:$L$201,SMALL(IF('مصاريف جريدرات'!$H$4:$H$201=$A$4,IF('مصاريف جريدرات'!$D$4:$D$201&gt;=$B$2,IF('مصاريف جريدرات'!$J$4:$J$201&lt;=$E$2,ROW($E$4:$E$200)-ROW($E$4)+1))),ROWS($A$7:F51))),"")</f>
        <v/>
      </c>
    </row>
    <row r="52" spans="1:6" ht="24.95" customHeight="1">
      <c r="A52" s="15" t="str">
        <f t="array" ref="A52">IFERROR(INDEX('مصاريف جريدرات'!$B$4:$B$201,SMALL(IF('مصاريف جريدرات'!$A$4:$A$201=$A$4,IF('مصاريف جريدرات'!$D$4:$D$201&gt;=$B$2,IF('مصاريف جريدرات'!$J$4:$J$201&lt;=$E$2,ROW($A$3:$A$200)-ROW($A$3)+1))),ROWS($A$7:A52))),"")</f>
        <v/>
      </c>
      <c r="B52" s="25" t="str">
        <f t="array" ref="B52">IFERROR(INDEX('مصاريف جريدرات'!$E$4:$E$201,SMALL(IF('مصاريف جريدرات'!$A$4:$A$201=$A$4,IF('مصاريف جريدرات'!$D$4:$D$201&gt;=$B$2,IF('مصاريف جريدرات'!$J$4:$J$201&lt;=$E$2,ROW($B$3:$B$200)-ROW($B$3)+1))),ROWS($A$7:B52))),"")</f>
        <v/>
      </c>
      <c r="C52" s="37" t="str">
        <f t="array" ref="C52">IFERROR(INDEX('مصاريف جريدرات'!$F$4:$F$201,SMALL(IF('مصاريف جريدرات'!$A$4:$A$201=$A$4,IF('مصاريف جريدرات'!$D$4:$D$201&gt;=$B$2,IF('مصاريف جريدرات'!$J$4:$J$201&lt;=$E$2,ROW($B$4:$B$200)-ROW($B$4)+1))),ROWS($A$7:C52))),"")</f>
        <v/>
      </c>
      <c r="D52" s="16" t="str">
        <f t="array" ref="D52">IFERROR(INDEX('مصاريف جريدرات'!$G$4:$G$201,SMALL(IF('مصاريف جريدرات'!$H$4:$H$201=$A$4,IF('مصاريف جريدرات'!$D$4:$D$201&gt;=$B$2,IF('مصاريف جريدرات'!$J$4:$J$201&lt;=$E$2,ROW($D$3:$D$200)-ROW($D$3)+1))),ROWS($A$7:D52))),"")</f>
        <v/>
      </c>
      <c r="E52" s="26" t="str">
        <f t="array" ref="E52">IFERROR(INDEX('مصاريف جريدرات'!$K$4:$K$201,SMALL(IF('مصاريف جريدرات'!$H$4:$H$201=$A$4,IF('مصاريف جريدرات'!$D$4:$D$201&gt;=$B$2,IF('مصاريف جريدرات'!$J$4:$J$201&lt;=$E$2,ROW($E$3:$E$200)-ROW($E$3)+1))),ROWS($A$7:E52))),"")</f>
        <v/>
      </c>
      <c r="F52" s="39" t="str">
        <f t="array" ref="F52">IFERROR(INDEX('مصاريف جريدرات'!$L$4:$L$201,SMALL(IF('مصاريف جريدرات'!$H$4:$H$201=$A$4,IF('مصاريف جريدرات'!$D$4:$D$201&gt;=$B$2,IF('مصاريف جريدرات'!$J$4:$J$201&lt;=$E$2,ROW($E$4:$E$200)-ROW($E$4)+1))),ROWS($A$7:F52))),"")</f>
        <v/>
      </c>
    </row>
    <row r="53" spans="1:6" s="27" customFormat="1" ht="24.95" customHeight="1">
      <c r="A53" s="15" t="str">
        <f t="array" ref="A53">IFERROR(INDEX('مصاريف جريدرات'!$B$4:$B$201,SMALL(IF('مصاريف جريدرات'!$A$4:$A$201=$A$4,IF('مصاريف جريدرات'!$D$4:$D$201&gt;=$B$2,IF('مصاريف جريدرات'!$J$4:$J$201&lt;=$E$2,ROW($A$3:$A$200)-ROW($A$3)+1))),ROWS($A$7:A53))),"")</f>
        <v/>
      </c>
      <c r="B53" s="25" t="str">
        <f t="array" ref="B53">IFERROR(INDEX('مصاريف جريدرات'!$E$4:$E$201,SMALL(IF('مصاريف جريدرات'!$A$4:$A$201=$A$4,IF('مصاريف جريدرات'!$D$4:$D$201&gt;=$B$2,IF('مصاريف جريدرات'!$J$4:$J$201&lt;=$E$2,ROW($B$3:$B$200)-ROW($B$3)+1))),ROWS($A$7:B53))),"")</f>
        <v/>
      </c>
      <c r="C53" s="37" t="str">
        <f t="array" ref="C53">IFERROR(INDEX('مصاريف جريدرات'!$F$4:$F$201,SMALL(IF('مصاريف جريدرات'!$A$4:$A$201=$A$4,IF('مصاريف جريدرات'!$D$4:$D$201&gt;=$B$2,IF('مصاريف جريدرات'!$J$4:$J$201&lt;=$E$2,ROW($B$4:$B$200)-ROW($B$4)+1))),ROWS($A$7:C53))),"")</f>
        <v/>
      </c>
      <c r="D53" s="16" t="str">
        <f t="array" ref="D53">IFERROR(INDEX('مصاريف جريدرات'!$G$4:$G$201,SMALL(IF('مصاريف جريدرات'!$H$4:$H$201=$A$4,IF('مصاريف جريدرات'!$D$4:$D$201&gt;=$B$2,IF('مصاريف جريدرات'!$J$4:$J$201&lt;=$E$2,ROW($D$3:$D$200)-ROW($D$3)+1))),ROWS($A$7:D53))),"")</f>
        <v/>
      </c>
      <c r="E53" s="26" t="str">
        <f t="array" ref="E53">IFERROR(INDEX('مصاريف جريدرات'!$K$4:$K$201,SMALL(IF('مصاريف جريدرات'!$H$4:$H$201=$A$4,IF('مصاريف جريدرات'!$D$4:$D$201&gt;=$B$2,IF('مصاريف جريدرات'!$J$4:$J$201&lt;=$E$2,ROW($E$3:$E$200)-ROW($E$3)+1))),ROWS($A$7:E53))),"")</f>
        <v/>
      </c>
      <c r="F53" s="39" t="str">
        <f t="array" ref="F53">IFERROR(INDEX('مصاريف جريدرات'!$L$4:$L$201,SMALL(IF('مصاريف جريدرات'!$H$4:$H$201=$A$4,IF('مصاريف جريدرات'!$D$4:$D$201&gt;=$B$2,IF('مصاريف جريدرات'!$J$4:$J$201&lt;=$E$2,ROW($E$4:$E$200)-ROW($E$4)+1))),ROWS($A$7:F53))),"")</f>
        <v/>
      </c>
    </row>
    <row r="54" spans="1:6" ht="24.95" customHeight="1">
      <c r="A54" s="13" t="str">
        <f t="array" ref="A54">IFERROR(INDEX('مصاريف جريدرات'!$B$4:$B$201,SMALL(IF('مصاريف جريدرات'!$A$4:$A$201=$A$4,IF('مصاريف جريدرات'!$D$4:$D$201&gt;=$B$2,IF('مصاريف جريدرات'!$J$4:$J$201&lt;=$E$2,ROW($A$3:$A$200)-ROW($A$3)+1))),ROWS($A$7:A54))),"")</f>
        <v/>
      </c>
      <c r="B54" s="23" t="str">
        <f t="array" ref="B54">IFERROR(INDEX('مصاريف جريدرات'!$E$4:$E$201,SMALL(IF('مصاريف جريدرات'!$A$4:$A$201=$A$4,IF('مصاريف جريدرات'!$D$4:$D$201&gt;=$B$2,IF('مصاريف جريدرات'!$J$4:$J$201&lt;=$E$2,ROW($B$3:$B$200)-ROW($B$3)+1))),ROWS($A$7:B54))),"")</f>
        <v/>
      </c>
      <c r="C54" s="37" t="str">
        <f t="array" ref="C54">IFERROR(INDEX('مصاريف جريدرات'!$F$4:$F$201,SMALL(IF('مصاريف جريدرات'!$A$4:$A$201=$A$4,IF('مصاريف جريدرات'!$D$4:$D$201&gt;=$B$2,IF('مصاريف جريدرات'!$J$4:$J$201&lt;=$E$2,ROW($B$4:$B$200)-ROW($B$4)+1))),ROWS($A$7:C54))),"")</f>
        <v/>
      </c>
      <c r="D54" s="14" t="str">
        <f t="array" ref="D54">IFERROR(INDEX('مصاريف جريدرات'!$G$4:$G$201,SMALL(IF('مصاريف جريدرات'!$H$4:$H$201=$A$4,IF('مصاريف جريدرات'!$D$4:$D$201&gt;=$B$2,IF('مصاريف جريدرات'!$J$4:$J$201&lt;=$E$2,ROW($D$3:$D$200)-ROW($D$3)+1))),ROWS($A$7:D54))),"")</f>
        <v/>
      </c>
      <c r="E54" s="24" t="str">
        <f t="array" ref="E54">IFERROR(INDEX('مصاريف جريدرات'!$K$4:$K$201,SMALL(IF('مصاريف جريدرات'!$H$4:$H$201=$A$4,IF('مصاريف جريدرات'!$D$4:$D$201&gt;=$B$2,IF('مصاريف جريدرات'!$J$4:$J$201&lt;=$E$2,ROW($E$3:$E$200)-ROW($E$3)+1))),ROWS($A$7:E54))),"")</f>
        <v/>
      </c>
      <c r="F54" s="39" t="str">
        <f t="array" ref="F54">IFERROR(INDEX('مصاريف جريدرات'!$L$4:$L$201,SMALL(IF('مصاريف جريدرات'!$H$4:$H$201=$A$4,IF('مصاريف جريدرات'!$D$4:$D$201&gt;=$B$2,IF('مصاريف جريدرات'!$J$4:$J$201&lt;=$E$2,ROW($E$4:$E$200)-ROW($E$4)+1))),ROWS($A$7:F54))),"")</f>
        <v/>
      </c>
    </row>
    <row r="55" spans="1:6" s="27" customFormat="1" ht="24.95" customHeight="1">
      <c r="A55" s="15" t="str">
        <f t="array" ref="A55">IFERROR(INDEX('مصاريف جريدرات'!$B$4:$B$201,SMALL(IF('مصاريف جريدرات'!$A$4:$A$201=$A$4,IF('مصاريف جريدرات'!$D$4:$D$201&gt;=$B$2,IF('مصاريف جريدرات'!$J$4:$J$201&lt;=$E$2,ROW($A$3:$A$200)-ROW($A$3)+1))),ROWS($A$7:A55))),"")</f>
        <v/>
      </c>
      <c r="B55" s="25" t="str">
        <f t="array" ref="B55">IFERROR(INDEX('مصاريف جريدرات'!$E$4:$E$201,SMALL(IF('مصاريف جريدرات'!$A$4:$A$201=$A$4,IF('مصاريف جريدرات'!$D$4:$D$201&gt;=$B$2,IF('مصاريف جريدرات'!$J$4:$J$201&lt;=$E$2,ROW($B$3:$B$200)-ROW($B$3)+1))),ROWS($A$7:B55))),"")</f>
        <v/>
      </c>
      <c r="C55" s="37" t="str">
        <f t="array" ref="C55">IFERROR(INDEX('مصاريف جريدرات'!$F$4:$F$201,SMALL(IF('مصاريف جريدرات'!$A$4:$A$201=$A$4,IF('مصاريف جريدرات'!$D$4:$D$201&gt;=$B$2,IF('مصاريف جريدرات'!$J$4:$J$201&lt;=$E$2,ROW($B$4:$B$200)-ROW($B$4)+1))),ROWS($A$7:C55))),"")</f>
        <v/>
      </c>
      <c r="D55" s="16" t="str">
        <f t="array" ref="D55">IFERROR(INDEX('مصاريف جريدرات'!$G$4:$G$201,SMALL(IF('مصاريف جريدرات'!$H$4:$H$201=$A$4,IF('مصاريف جريدرات'!$D$4:$D$201&gt;=$B$2,IF('مصاريف جريدرات'!$J$4:$J$201&lt;=$E$2,ROW($D$3:$D$200)-ROW($D$3)+1))),ROWS($A$7:D55))),"")</f>
        <v/>
      </c>
      <c r="E55" s="26" t="str">
        <f t="array" ref="E55">IFERROR(INDEX('مصاريف جريدرات'!$K$4:$K$201,SMALL(IF('مصاريف جريدرات'!$H$4:$H$201=$A$4,IF('مصاريف جريدرات'!$D$4:$D$201&gt;=$B$2,IF('مصاريف جريدرات'!$J$4:$J$201&lt;=$E$2,ROW($E$3:$E$200)-ROW($E$3)+1))),ROWS($A$7:E55))),"")</f>
        <v/>
      </c>
      <c r="F55" s="39" t="str">
        <f t="array" ref="F55">IFERROR(INDEX('مصاريف جريدرات'!$L$4:$L$201,SMALL(IF('مصاريف جريدرات'!$H$4:$H$201=$A$4,IF('مصاريف جريدرات'!$D$4:$D$201&gt;=$B$2,IF('مصاريف جريدرات'!$J$4:$J$201&lt;=$E$2,ROW($E$4:$E$200)-ROW($E$4)+1))),ROWS($A$7:F55))),"")</f>
        <v/>
      </c>
    </row>
    <row r="56" spans="1:6" ht="24.95" customHeight="1">
      <c r="A56" s="13" t="str">
        <f t="array" ref="A56">IFERROR(INDEX('مصاريف جريدرات'!$B$4:$B$201,SMALL(IF('مصاريف جريدرات'!$A$4:$A$201=$A$4,IF('مصاريف جريدرات'!$D$4:$D$201&gt;=$B$2,IF('مصاريف جريدرات'!$J$4:$J$201&lt;=$E$2,ROW($A$3:$A$200)-ROW($A$3)+1))),ROWS($A$7:A56))),"")</f>
        <v/>
      </c>
      <c r="B56" s="23" t="str">
        <f t="array" ref="B56">IFERROR(INDEX('مصاريف جريدرات'!$E$4:$E$201,SMALL(IF('مصاريف جريدرات'!$A$4:$A$201=$A$4,IF('مصاريف جريدرات'!$D$4:$D$201&gt;=$B$2,IF('مصاريف جريدرات'!$J$4:$J$201&lt;=$E$2,ROW($B$3:$B$200)-ROW($B$3)+1))),ROWS($A$7:B56))),"")</f>
        <v/>
      </c>
      <c r="C56" s="37" t="str">
        <f t="array" ref="C56">IFERROR(INDEX('مصاريف جريدرات'!$F$4:$F$201,SMALL(IF('مصاريف جريدرات'!$A$4:$A$201=$A$4,IF('مصاريف جريدرات'!$D$4:$D$201&gt;=$B$2,IF('مصاريف جريدرات'!$J$4:$J$201&lt;=$E$2,ROW($B$4:$B$200)-ROW($B$4)+1))),ROWS($A$7:C56))),"")</f>
        <v/>
      </c>
      <c r="D56" s="14" t="str">
        <f t="array" ref="D56">IFERROR(INDEX('مصاريف جريدرات'!$G$4:$G$201,SMALL(IF('مصاريف جريدرات'!$H$4:$H$201=$A$4,IF('مصاريف جريدرات'!$D$4:$D$201&gt;=$B$2,IF('مصاريف جريدرات'!$J$4:$J$201&lt;=$E$2,ROW($D$3:$D$200)-ROW($D$3)+1))),ROWS($A$7:D56))),"")</f>
        <v/>
      </c>
      <c r="E56" s="24" t="str">
        <f t="array" ref="E56">IFERROR(INDEX('مصاريف جريدرات'!$K$4:$K$201,SMALL(IF('مصاريف جريدرات'!$H$4:$H$201=$A$4,IF('مصاريف جريدرات'!$D$4:$D$201&gt;=$B$2,IF('مصاريف جريدرات'!$J$4:$J$201&lt;=$E$2,ROW($E$3:$E$200)-ROW($E$3)+1))),ROWS($A$7:E56))),"")</f>
        <v/>
      </c>
      <c r="F56" s="39" t="str">
        <f t="array" ref="F56">IFERROR(INDEX('مصاريف جريدرات'!$L$4:$L$201,SMALL(IF('مصاريف جريدرات'!$H$4:$H$201=$A$4,IF('مصاريف جريدرات'!$D$4:$D$201&gt;=$B$2,IF('مصاريف جريدرات'!$J$4:$J$201&lt;=$E$2,ROW($E$4:$E$200)-ROW($E$4)+1))),ROWS($A$7:F56))),"")</f>
        <v/>
      </c>
    </row>
    <row r="57" spans="1:6" s="27" customFormat="1" ht="24.95" customHeight="1">
      <c r="A57" s="15" t="str">
        <f t="array" ref="A57">IFERROR(INDEX('مصاريف جريدرات'!$B$4:$B$201,SMALL(IF('مصاريف جريدرات'!$A$4:$A$201=$A$4,IF('مصاريف جريدرات'!$D$4:$D$201&gt;=$B$2,IF('مصاريف جريدرات'!$J$4:$J$201&lt;=$E$2,ROW($A$3:$A$200)-ROW($A$3)+1))),ROWS($A$7:A57))),"")</f>
        <v/>
      </c>
      <c r="B57" s="25" t="str">
        <f t="array" ref="B57">IFERROR(INDEX('مصاريف جريدرات'!$E$4:$E$201,SMALL(IF('مصاريف جريدرات'!$A$4:$A$201=$A$4,IF('مصاريف جريدرات'!$D$4:$D$201&gt;=$B$2,IF('مصاريف جريدرات'!$J$4:$J$201&lt;=$E$2,ROW($B$3:$B$200)-ROW($B$3)+1))),ROWS($A$7:B57))),"")</f>
        <v/>
      </c>
      <c r="C57" s="37" t="str">
        <f t="array" ref="C57">IFERROR(INDEX('مصاريف جريدرات'!$F$4:$F$201,SMALL(IF('مصاريف جريدرات'!$A$4:$A$201=$A$4,IF('مصاريف جريدرات'!$D$4:$D$201&gt;=$B$2,IF('مصاريف جريدرات'!$J$4:$J$201&lt;=$E$2,ROW($B$4:$B$200)-ROW($B$4)+1))),ROWS($A$7:C57))),"")</f>
        <v/>
      </c>
      <c r="D57" s="16" t="str">
        <f t="array" ref="D57">IFERROR(INDEX('مصاريف جريدرات'!$G$4:$G$201,SMALL(IF('مصاريف جريدرات'!$H$4:$H$201=$A$4,IF('مصاريف جريدرات'!$D$4:$D$201&gt;=$B$2,IF('مصاريف جريدرات'!$J$4:$J$201&lt;=$E$2,ROW($D$3:$D$200)-ROW($D$3)+1))),ROWS($A$7:D57))),"")</f>
        <v/>
      </c>
      <c r="E57" s="26" t="str">
        <f t="array" ref="E57">IFERROR(INDEX('مصاريف جريدرات'!$K$4:$K$201,SMALL(IF('مصاريف جريدرات'!$H$4:$H$201=$A$4,IF('مصاريف جريدرات'!$D$4:$D$201&gt;=$B$2,IF('مصاريف جريدرات'!$J$4:$J$201&lt;=$E$2,ROW($E$3:$E$200)-ROW($E$3)+1))),ROWS($A$7:E57))),"")</f>
        <v/>
      </c>
      <c r="F57" s="39" t="str">
        <f t="array" ref="F57">IFERROR(INDEX('مصاريف جريدرات'!$L$4:$L$201,SMALL(IF('مصاريف جريدرات'!$H$4:$H$201=$A$4,IF('مصاريف جريدرات'!$D$4:$D$201&gt;=$B$2,IF('مصاريف جريدرات'!$J$4:$J$201&lt;=$E$2,ROW($E$4:$E$200)-ROW($E$4)+1))),ROWS($A$7:F57))),"")</f>
        <v/>
      </c>
    </row>
    <row r="58" spans="1:6" ht="24.95" customHeight="1">
      <c r="A58" s="13" t="str">
        <f t="array" ref="A58">IFERROR(INDEX('مصاريف جريدرات'!$B$4:$B$201,SMALL(IF('مصاريف جريدرات'!$A$4:$A$201=$A$4,IF('مصاريف جريدرات'!$D$4:$D$201&gt;=$B$2,IF('مصاريف جريدرات'!$J$4:$J$201&lt;=$E$2,ROW($A$3:$A$200)-ROW($A$3)+1))),ROWS($A$7:A58))),"")</f>
        <v/>
      </c>
      <c r="B58" s="23" t="str">
        <f t="array" ref="B58">IFERROR(INDEX('مصاريف جريدرات'!$E$4:$E$201,SMALL(IF('مصاريف جريدرات'!$A$4:$A$201=$A$4,IF('مصاريف جريدرات'!$D$4:$D$201&gt;=$B$2,IF('مصاريف جريدرات'!$J$4:$J$201&lt;=$E$2,ROW($B$3:$B$200)-ROW($B$3)+1))),ROWS($A$7:B58))),"")</f>
        <v/>
      </c>
      <c r="C58" s="37" t="str">
        <f t="array" ref="C58">IFERROR(INDEX('مصاريف جريدرات'!$F$4:$F$201,SMALL(IF('مصاريف جريدرات'!$A$4:$A$201=$A$4,IF('مصاريف جريدرات'!$D$4:$D$201&gt;=$B$2,IF('مصاريف جريدرات'!$J$4:$J$201&lt;=$E$2,ROW($B$4:$B$200)-ROW($B$4)+1))),ROWS($A$7:C58))),"")</f>
        <v/>
      </c>
      <c r="D58" s="14" t="str">
        <f t="array" ref="D58">IFERROR(INDEX('مصاريف جريدرات'!$G$4:$G$201,SMALL(IF('مصاريف جريدرات'!$H$4:$H$201=$A$4,IF('مصاريف جريدرات'!$D$4:$D$201&gt;=$B$2,IF('مصاريف جريدرات'!$J$4:$J$201&lt;=$E$2,ROW($D$3:$D$200)-ROW($D$3)+1))),ROWS($A$7:D58))),"")</f>
        <v/>
      </c>
      <c r="E58" s="24" t="str">
        <f t="array" ref="E58">IFERROR(INDEX('مصاريف جريدرات'!$K$4:$K$201,SMALL(IF('مصاريف جريدرات'!$H$4:$H$201=$A$4,IF('مصاريف جريدرات'!$D$4:$D$201&gt;=$B$2,IF('مصاريف جريدرات'!$J$4:$J$201&lt;=$E$2,ROW($E$3:$E$200)-ROW($E$3)+1))),ROWS($A$7:E58))),"")</f>
        <v/>
      </c>
      <c r="F58" s="39" t="str">
        <f t="array" ref="F58">IFERROR(INDEX('مصاريف جريدرات'!$L$4:$L$201,SMALL(IF('مصاريف جريدرات'!$H$4:$H$201=$A$4,IF('مصاريف جريدرات'!$D$4:$D$201&gt;=$B$2,IF('مصاريف جريدرات'!$J$4:$J$201&lt;=$E$2,ROW($E$4:$E$200)-ROW($E$4)+1))),ROWS($A$7:F58))),"")</f>
        <v/>
      </c>
    </row>
    <row r="59" spans="1:6" s="27" customFormat="1" ht="24.95" customHeight="1">
      <c r="A59" s="15" t="str">
        <f t="array" ref="A59">IFERROR(INDEX('مصاريف جريدرات'!$B$4:$B$201,SMALL(IF('مصاريف جريدرات'!$A$4:$A$201=$A$4,IF('مصاريف جريدرات'!$D$4:$D$201&gt;=$B$2,IF('مصاريف جريدرات'!$J$4:$J$201&lt;=$E$2,ROW($A$3:$A$200)-ROW($A$3)+1))),ROWS($A$7:A59))),"")</f>
        <v/>
      </c>
      <c r="B59" s="25" t="str">
        <f t="array" ref="B59">IFERROR(INDEX('مصاريف جريدرات'!$E$4:$E$201,SMALL(IF('مصاريف جريدرات'!$A$4:$A$201=$A$4,IF('مصاريف جريدرات'!$D$4:$D$201&gt;=$B$2,IF('مصاريف جريدرات'!$J$4:$J$201&lt;=$E$2,ROW($B$3:$B$200)-ROW($B$3)+1))),ROWS($A$7:B59))),"")</f>
        <v/>
      </c>
      <c r="C59" s="37" t="str">
        <f t="array" ref="C59">IFERROR(INDEX('مصاريف جريدرات'!$F$4:$F$201,SMALL(IF('مصاريف جريدرات'!$A$4:$A$201=$A$4,IF('مصاريف جريدرات'!$D$4:$D$201&gt;=$B$2,IF('مصاريف جريدرات'!$J$4:$J$201&lt;=$E$2,ROW($B$4:$B$200)-ROW($B$4)+1))),ROWS($A$7:C59))),"")</f>
        <v/>
      </c>
      <c r="D59" s="16" t="str">
        <f t="array" ref="D59">IFERROR(INDEX('مصاريف جريدرات'!$G$4:$G$201,SMALL(IF('مصاريف جريدرات'!$H$4:$H$201=$A$4,IF('مصاريف جريدرات'!$D$4:$D$201&gt;=$B$2,IF('مصاريف جريدرات'!$J$4:$J$201&lt;=$E$2,ROW($D$3:$D$200)-ROW($D$3)+1))),ROWS($A$7:D59))),"")</f>
        <v/>
      </c>
      <c r="E59" s="26" t="str">
        <f t="array" ref="E59">IFERROR(INDEX('مصاريف جريدرات'!$K$4:$K$201,SMALL(IF('مصاريف جريدرات'!$H$4:$H$201=$A$4,IF('مصاريف جريدرات'!$D$4:$D$201&gt;=$B$2,IF('مصاريف جريدرات'!$J$4:$J$201&lt;=$E$2,ROW($E$3:$E$200)-ROW($E$3)+1))),ROWS($A$7:E59))),"")</f>
        <v/>
      </c>
      <c r="F59" s="39" t="str">
        <f t="array" ref="F59">IFERROR(INDEX('مصاريف جريدرات'!$L$4:$L$201,SMALL(IF('مصاريف جريدرات'!$H$4:$H$201=$A$4,IF('مصاريف جريدرات'!$D$4:$D$201&gt;=$B$2,IF('مصاريف جريدرات'!$J$4:$J$201&lt;=$E$2,ROW($E$4:$E$200)-ROW($E$4)+1))),ROWS($A$7:F59))),"")</f>
        <v/>
      </c>
    </row>
    <row r="60" spans="1:6" ht="24.95" customHeight="1">
      <c r="A60" s="13" t="str">
        <f t="array" ref="A60">IFERROR(INDEX('مصاريف جريدرات'!$B$4:$B$201,SMALL(IF('مصاريف جريدرات'!$A$4:$A$201=$A$4,IF('مصاريف جريدرات'!$D$4:$D$201&gt;=$B$2,IF('مصاريف جريدرات'!$J$4:$J$201&lt;=$E$2,ROW($A$3:$A$200)-ROW($A$3)+1))),ROWS($A$7:A60))),"")</f>
        <v/>
      </c>
      <c r="B60" s="23" t="str">
        <f t="array" ref="B60">IFERROR(INDEX('مصاريف جريدرات'!$E$4:$E$201,SMALL(IF('مصاريف جريدرات'!$A$4:$A$201=$A$4,IF('مصاريف جريدرات'!$D$4:$D$201&gt;=$B$2,IF('مصاريف جريدرات'!$J$4:$J$201&lt;=$E$2,ROW($B$3:$B$200)-ROW($B$3)+1))),ROWS($A$7:B60))),"")</f>
        <v/>
      </c>
      <c r="C60" s="37" t="str">
        <f t="array" ref="C60">IFERROR(INDEX('مصاريف جريدرات'!$F$4:$F$201,SMALL(IF('مصاريف جريدرات'!$A$4:$A$201=$A$4,IF('مصاريف جريدرات'!$D$4:$D$201&gt;=$B$2,IF('مصاريف جريدرات'!$J$4:$J$201&lt;=$E$2,ROW($B$4:$B$200)-ROW($B$4)+1))),ROWS($A$7:C60))),"")</f>
        <v/>
      </c>
      <c r="D60" s="14" t="str">
        <f t="array" ref="D60">IFERROR(INDEX('مصاريف جريدرات'!$G$4:$G$201,SMALL(IF('مصاريف جريدرات'!$H$4:$H$201=$A$4,IF('مصاريف جريدرات'!$D$4:$D$201&gt;=$B$2,IF('مصاريف جريدرات'!$J$4:$J$201&lt;=$E$2,ROW($D$3:$D$200)-ROW($D$3)+1))),ROWS($A$7:D60))),"")</f>
        <v/>
      </c>
      <c r="E60" s="24" t="str">
        <f t="array" ref="E60">IFERROR(INDEX('مصاريف جريدرات'!$K$4:$K$201,SMALL(IF('مصاريف جريدرات'!$H$4:$H$201=$A$4,IF('مصاريف جريدرات'!$D$4:$D$201&gt;=$B$2,IF('مصاريف جريدرات'!$J$4:$J$201&lt;=$E$2,ROW($E$3:$E$200)-ROW($E$3)+1))),ROWS($A$7:E60))),"")</f>
        <v/>
      </c>
      <c r="F60" s="39" t="str">
        <f t="array" ref="F60">IFERROR(INDEX('مصاريف جريدرات'!$L$4:$L$201,SMALL(IF('مصاريف جريدرات'!$H$4:$H$201=$A$4,IF('مصاريف جريدرات'!$D$4:$D$201&gt;=$B$2,IF('مصاريف جريدرات'!$J$4:$J$201&lt;=$E$2,ROW($E$4:$E$200)-ROW($E$4)+1))),ROWS($A$7:F60))),"")</f>
        <v/>
      </c>
    </row>
    <row r="61" spans="1:6" s="27" customFormat="1" ht="24.95" customHeight="1">
      <c r="A61" s="15" t="str">
        <f t="array" ref="A61">IFERROR(INDEX('مصاريف جريدرات'!$B$4:$B$201,SMALL(IF('مصاريف جريدرات'!$A$4:$A$201=$A$4,IF('مصاريف جريدرات'!$D$4:$D$201&gt;=$B$2,IF('مصاريف جريدرات'!$J$4:$J$201&lt;=$E$2,ROW($A$3:$A$200)-ROW($A$3)+1))),ROWS($A$7:A61))),"")</f>
        <v/>
      </c>
      <c r="B61" s="25" t="str">
        <f t="array" ref="B61">IFERROR(INDEX('مصاريف جريدرات'!$E$4:$E$201,SMALL(IF('مصاريف جريدرات'!$A$4:$A$201=$A$4,IF('مصاريف جريدرات'!$D$4:$D$201&gt;=$B$2,IF('مصاريف جريدرات'!$J$4:$J$201&lt;=$E$2,ROW($B$3:$B$200)-ROW($B$3)+1))),ROWS($A$7:B61))),"")</f>
        <v/>
      </c>
      <c r="C61" s="37" t="str">
        <f t="array" ref="C61">IFERROR(INDEX('مصاريف جريدرات'!$F$4:$F$201,SMALL(IF('مصاريف جريدرات'!$A$4:$A$201=$A$4,IF('مصاريف جريدرات'!$D$4:$D$201&gt;=$B$2,IF('مصاريف جريدرات'!$J$4:$J$201&lt;=$E$2,ROW($B$4:$B$200)-ROW($B$4)+1))),ROWS($A$7:C61))),"")</f>
        <v/>
      </c>
      <c r="D61" s="16" t="str">
        <f t="array" ref="D61">IFERROR(INDEX('مصاريف جريدرات'!$G$4:$G$201,SMALL(IF('مصاريف جريدرات'!$H$4:$H$201=$A$4,IF('مصاريف جريدرات'!$D$4:$D$201&gt;=$B$2,IF('مصاريف جريدرات'!$J$4:$J$201&lt;=$E$2,ROW($D$3:$D$200)-ROW($D$3)+1))),ROWS($A$7:D61))),"")</f>
        <v/>
      </c>
      <c r="E61" s="26" t="str">
        <f t="array" ref="E61">IFERROR(INDEX('مصاريف جريدرات'!$K$4:$K$201,SMALL(IF('مصاريف جريدرات'!$H$4:$H$201=$A$4,IF('مصاريف جريدرات'!$D$4:$D$201&gt;=$B$2,IF('مصاريف جريدرات'!$J$4:$J$201&lt;=$E$2,ROW($E$3:$E$200)-ROW($E$3)+1))),ROWS($A$7:E61))),"")</f>
        <v/>
      </c>
      <c r="F61" s="39" t="str">
        <f t="array" ref="F61">IFERROR(INDEX('مصاريف جريدرات'!$L$4:$L$201,SMALL(IF('مصاريف جريدرات'!$H$4:$H$201=$A$4,IF('مصاريف جريدرات'!$D$4:$D$201&gt;=$B$2,IF('مصاريف جريدرات'!$J$4:$J$201&lt;=$E$2,ROW($E$4:$E$200)-ROW($E$4)+1))),ROWS($A$7:F61))),"")</f>
        <v/>
      </c>
    </row>
    <row r="62" spans="1:6" ht="24.95" customHeight="1">
      <c r="A62" s="13" t="str">
        <f t="array" ref="A62">IFERROR(INDEX('مصاريف جريدرات'!$B$4:$B$201,SMALL(IF('مصاريف جريدرات'!$A$4:$A$201=$A$4,IF('مصاريف جريدرات'!$D$4:$D$201&gt;=$B$2,IF('مصاريف جريدرات'!$J$4:$J$201&lt;=$E$2,ROW($A$3:$A$200)-ROW($A$3)+1))),ROWS($A$7:A62))),"")</f>
        <v/>
      </c>
      <c r="B62" s="23" t="str">
        <f t="array" ref="B62">IFERROR(INDEX('مصاريف جريدرات'!$E$4:$E$201,SMALL(IF('مصاريف جريدرات'!$A$4:$A$201=$A$4,IF('مصاريف جريدرات'!$D$4:$D$201&gt;=$B$2,IF('مصاريف جريدرات'!$J$4:$J$201&lt;=$E$2,ROW($B$3:$B$200)-ROW($B$3)+1))),ROWS($A$7:B62))),"")</f>
        <v/>
      </c>
      <c r="C62" s="37" t="str">
        <f t="array" ref="C62">IFERROR(INDEX('مصاريف جريدرات'!$F$4:$F$201,SMALL(IF('مصاريف جريدرات'!$A$4:$A$201=$A$4,IF('مصاريف جريدرات'!$D$4:$D$201&gt;=$B$2,IF('مصاريف جريدرات'!$J$4:$J$201&lt;=$E$2,ROW($B$4:$B$200)-ROW($B$4)+1))),ROWS($A$7:C62))),"")</f>
        <v/>
      </c>
      <c r="D62" s="14" t="str">
        <f t="array" ref="D62">IFERROR(INDEX('مصاريف جريدرات'!$G$4:$G$201,SMALL(IF('مصاريف جريدرات'!$H$4:$H$201=$A$4,IF('مصاريف جريدرات'!$D$4:$D$201&gt;=$B$2,IF('مصاريف جريدرات'!$J$4:$J$201&lt;=$E$2,ROW($D$3:$D$200)-ROW($D$3)+1))),ROWS($A$7:D62))),"")</f>
        <v/>
      </c>
      <c r="E62" s="24" t="str">
        <f t="array" ref="E62">IFERROR(INDEX('مصاريف جريدرات'!$K$4:$K$201,SMALL(IF('مصاريف جريدرات'!$H$4:$H$201=$A$4,IF('مصاريف جريدرات'!$D$4:$D$201&gt;=$B$2,IF('مصاريف جريدرات'!$J$4:$J$201&lt;=$E$2,ROW($E$3:$E$200)-ROW($E$3)+1))),ROWS($A$7:E62))),"")</f>
        <v/>
      </c>
      <c r="F62" s="39" t="str">
        <f t="array" ref="F62">IFERROR(INDEX('مصاريف جريدرات'!$L$4:$L$201,SMALL(IF('مصاريف جريدرات'!$H$4:$H$201=$A$4,IF('مصاريف جريدرات'!$D$4:$D$201&gt;=$B$2,IF('مصاريف جريدرات'!$J$4:$J$201&lt;=$E$2,ROW($E$4:$E$200)-ROW($E$4)+1))),ROWS($A$7:F62))),"")</f>
        <v/>
      </c>
    </row>
    <row r="63" spans="1:6" s="27" customFormat="1" ht="24.95" customHeight="1">
      <c r="A63" s="15" t="str">
        <f t="array" ref="A63">IFERROR(INDEX('مصاريف جريدرات'!$B$4:$B$201,SMALL(IF('مصاريف جريدرات'!$A$4:$A$201=$A$4,IF('مصاريف جريدرات'!$D$4:$D$201&gt;=$B$2,IF('مصاريف جريدرات'!$J$4:$J$201&lt;=$E$2,ROW($A$3:$A$200)-ROW($A$3)+1))),ROWS($A$7:A63))),"")</f>
        <v/>
      </c>
      <c r="B63" s="25" t="str">
        <f t="array" ref="B63">IFERROR(INDEX('مصاريف جريدرات'!$E$4:$E$201,SMALL(IF('مصاريف جريدرات'!$A$4:$A$201=$A$4,IF('مصاريف جريدرات'!$D$4:$D$201&gt;=$B$2,IF('مصاريف جريدرات'!$J$4:$J$201&lt;=$E$2,ROW($B$3:$B$200)-ROW($B$3)+1))),ROWS($A$7:B63))),"")</f>
        <v/>
      </c>
      <c r="C63" s="37" t="str">
        <f t="array" ref="C63">IFERROR(INDEX('مصاريف جريدرات'!$F$4:$F$201,SMALL(IF('مصاريف جريدرات'!$A$4:$A$201=$A$4,IF('مصاريف جريدرات'!$D$4:$D$201&gt;=$B$2,IF('مصاريف جريدرات'!$J$4:$J$201&lt;=$E$2,ROW($B$4:$B$200)-ROW($B$4)+1))),ROWS($A$7:C63))),"")</f>
        <v/>
      </c>
      <c r="D63" s="16" t="str">
        <f t="array" ref="D63">IFERROR(INDEX('مصاريف جريدرات'!$G$4:$G$201,SMALL(IF('مصاريف جريدرات'!$H$4:$H$201=$A$4,IF('مصاريف جريدرات'!$D$4:$D$201&gt;=$B$2,IF('مصاريف جريدرات'!$J$4:$J$201&lt;=$E$2,ROW($D$3:$D$200)-ROW($D$3)+1))),ROWS($A$7:D63))),"")</f>
        <v/>
      </c>
      <c r="E63" s="26" t="str">
        <f t="array" ref="E63">IFERROR(INDEX('مصاريف جريدرات'!$K$4:$K$201,SMALL(IF('مصاريف جريدرات'!$H$4:$H$201=$A$4,IF('مصاريف جريدرات'!$D$4:$D$201&gt;=$B$2,IF('مصاريف جريدرات'!$J$4:$J$201&lt;=$E$2,ROW($E$3:$E$200)-ROW($E$3)+1))),ROWS($A$7:E63))),"")</f>
        <v/>
      </c>
      <c r="F63" s="39" t="str">
        <f t="array" ref="F63">IFERROR(INDEX('مصاريف جريدرات'!$L$4:$L$201,SMALL(IF('مصاريف جريدرات'!$H$4:$H$201=$A$4,IF('مصاريف جريدرات'!$D$4:$D$201&gt;=$B$2,IF('مصاريف جريدرات'!$J$4:$J$201&lt;=$E$2,ROW($E$4:$E$200)-ROW($E$4)+1))),ROWS($A$7:F63))),"")</f>
        <v/>
      </c>
    </row>
    <row r="64" spans="1:6" ht="24.95" customHeight="1">
      <c r="A64" s="36" t="str">
        <f t="array" ref="A64">IFERROR(INDEX('مصاريف جريدرات'!$B$4:$B$201,SMALL(IF('مصاريف جريدرات'!$A$4:$A$201=$A$4,IF('مصاريف جريدرات'!$D$4:$D$201&gt;=$B$2,IF('مصاريف جريدرات'!$J$4:$J$201&lt;=$E$2,ROW($A$3:$A$200)-ROW($A$3)+1))),ROWS($A$7:A64))),"")</f>
        <v/>
      </c>
      <c r="B64" s="37" t="str">
        <f t="array" ref="B64">IFERROR(INDEX('مصاريف جريدرات'!$E$4:$E$201,SMALL(IF('مصاريف جريدرات'!$A$4:$A$201=$A$4,IF('مصاريف جريدرات'!$D$4:$D$201&gt;=$B$2,IF('مصاريف جريدرات'!$J$4:$J$201&lt;=$E$2,ROW($B$3:$B$200)-ROW($B$3)+1))),ROWS($A$7:B64))),"")</f>
        <v/>
      </c>
      <c r="C64" s="37" t="str">
        <f t="array" ref="C64">IFERROR(INDEX('مصاريف جريدرات'!$F$4:$F$201,SMALL(IF('مصاريف جريدرات'!$A$4:$A$201=$A$4,IF('مصاريف جريدرات'!$D$4:$D$201&gt;=$B$2,IF('مصاريف جريدرات'!$J$4:$J$201&lt;=$E$2,ROW($B$4:$B$200)-ROW($B$4)+1))),ROWS($A$7:C64))),"")</f>
        <v/>
      </c>
      <c r="D64" s="38" t="str">
        <f t="array" ref="D64">IFERROR(INDEX('مصاريف جريدرات'!$G$4:$G$201,SMALL(IF('مصاريف جريدرات'!$H$4:$H$201=$A$4,IF('مصاريف جريدرات'!$D$4:$D$201&gt;=$B$2,IF('مصاريف جريدرات'!$J$4:$J$201&lt;=$E$2,ROW($D$3:$D$200)-ROW($D$3)+1))),ROWS($A$7:D64))),"")</f>
        <v/>
      </c>
      <c r="E64" s="39" t="str">
        <f t="array" ref="E64">IFERROR(INDEX('مصاريف جريدرات'!$K$4:$K$201,SMALL(IF('مصاريف جريدرات'!$H$4:$H$201=$A$4,IF('مصاريف جريدرات'!$D$4:$D$201&gt;=$B$2,IF('مصاريف جريدرات'!$J$4:$J$201&lt;=$E$2,ROW($E$3:$E$200)-ROW($E$3)+1))),ROWS($A$7:E64))),"")</f>
        <v/>
      </c>
      <c r="F64" s="39" t="str">
        <f t="array" ref="F64">IFERROR(INDEX('مصاريف جريدرات'!$L$4:$L$201,SMALL(IF('مصاريف جريدرات'!$H$4:$H$201=$A$4,IF('مصاريف جريدرات'!$D$4:$D$201&gt;=$B$2,IF('مصاريف جريدرات'!$J$4:$J$201&lt;=$E$2,ROW($E$4:$E$200)-ROW($E$4)+1))),ROWS($A$7:F64))),"")</f>
        <v/>
      </c>
    </row>
    <row r="65" spans="1:6" s="27" customFormat="1" ht="24.95" customHeight="1">
      <c r="A65" s="32" t="str">
        <f t="array" ref="A65">IFERROR(INDEX('مصاريف جريدرات'!$B$4:$B$201,SMALL(IF('مصاريف جريدرات'!$A$4:$A$201=$A$4,IF('مصاريف جريدرات'!$D$4:$D$201&gt;=$B$2,IF('مصاريف جريدرات'!$J$4:$J$201&lt;=$E$2,ROW($A$3:$A$200)-ROW($A$3)+1))),ROWS($A$7:A65))),"")</f>
        <v/>
      </c>
      <c r="B65" s="33" t="str">
        <f t="array" ref="B65">IFERROR(INDEX('مصاريف جريدرات'!$E$4:$E$201,SMALL(IF('مصاريف جريدرات'!$A$4:$A$201=$A$4,IF('مصاريف جريدرات'!$D$4:$D$201&gt;=$B$2,IF('مصاريف جريدرات'!$J$4:$J$201&lt;=$E$2,ROW($B$3:$B$200)-ROW($B$3)+1))),ROWS($A$7:B65))),"")</f>
        <v/>
      </c>
      <c r="C65" s="37" t="str">
        <f t="array" ref="C65">IFERROR(INDEX('مصاريف جريدرات'!$F$4:$F$201,SMALL(IF('مصاريف جريدرات'!$A$4:$A$201=$A$4,IF('مصاريف جريدرات'!$D$4:$D$201&gt;=$B$2,IF('مصاريف جريدرات'!$J$4:$J$201&lt;=$E$2,ROW($B$4:$B$200)-ROW($B$4)+1))),ROWS($A$7:C65))),"")</f>
        <v/>
      </c>
      <c r="D65" s="34" t="str">
        <f t="array" ref="D65">IFERROR(INDEX('مصاريف جريدرات'!$G$4:$G$201,SMALL(IF('مصاريف جريدرات'!$H$4:$H$201=$A$4,IF('مصاريف جريدرات'!$D$4:$D$201&gt;=$B$2,IF('مصاريف جريدرات'!$J$4:$J$201&lt;=$E$2,ROW($D$3:$D$200)-ROW($D$3)+1))),ROWS($A$7:D65))),"")</f>
        <v/>
      </c>
      <c r="E65" s="35" t="str">
        <f t="array" ref="E65">IFERROR(INDEX('مصاريف جريدرات'!$K$4:$K$201,SMALL(IF('مصاريف جريدرات'!$H$4:$H$201=$A$4,IF('مصاريف جريدرات'!$D$4:$D$201&gt;=$B$2,IF('مصاريف جريدرات'!$J$4:$J$201&lt;=$E$2,ROW($E$3:$E$200)-ROW($E$3)+1))),ROWS($A$7:E65))),"")</f>
        <v/>
      </c>
      <c r="F65" s="39" t="str">
        <f t="array" ref="F65">IFERROR(INDEX('مصاريف جريدرات'!$L$4:$L$201,SMALL(IF('مصاريف جريدرات'!$H$4:$H$201=$A$4,IF('مصاريف جريدرات'!$D$4:$D$201&gt;=$B$2,IF('مصاريف جريدرات'!$J$4:$J$201&lt;=$E$2,ROW($E$4:$E$200)-ROW($E$4)+1))),ROWS($A$7:F65))),"")</f>
        <v/>
      </c>
    </row>
    <row r="66" spans="1:6" ht="24.95" customHeight="1">
      <c r="A66" s="13" t="str">
        <f t="array" ref="A66">IFERROR(INDEX('مصاريف جريدرات'!$B$4:$B$201,SMALL(IF('مصاريف جريدرات'!$A$4:$A$201=$A$4,IF('مصاريف جريدرات'!$D$4:$D$201&gt;=$B$2,IF('مصاريف جريدرات'!$J$4:$J$201&lt;=$E$2,ROW($A$3:$A$200)-ROW($A$3)+1))),ROWS($A$7:A66))),"")</f>
        <v/>
      </c>
      <c r="B66" s="23" t="str">
        <f t="array" ref="B66">IFERROR(INDEX('مصاريف جريدرات'!$E$4:$E$201,SMALL(IF('مصاريف جريدرات'!$A$4:$A$201=$A$4,IF('مصاريف جريدرات'!$D$4:$D$201&gt;=$B$2,IF('مصاريف جريدرات'!$J$4:$J$201&lt;=$E$2,ROW($B$3:$B$200)-ROW($B$3)+1))),ROWS($A$7:B66))),"")</f>
        <v/>
      </c>
      <c r="C66" s="37" t="str">
        <f t="array" ref="C66">IFERROR(INDEX('مصاريف جريدرات'!$F$4:$F$201,SMALL(IF('مصاريف جريدرات'!$A$4:$A$201=$A$4,IF('مصاريف جريدرات'!$D$4:$D$201&gt;=$B$2,IF('مصاريف جريدرات'!$J$4:$J$201&lt;=$E$2,ROW($B$4:$B$200)-ROW($B$4)+1))),ROWS($A$7:C66))),"")</f>
        <v/>
      </c>
      <c r="D66" s="14" t="str">
        <f t="array" ref="D66">IFERROR(INDEX('مصاريف جريدرات'!$G$4:$G$201,SMALL(IF('مصاريف جريدرات'!$H$4:$H$201=$A$4,IF('مصاريف جريدرات'!$D$4:$D$201&gt;=$B$2,IF('مصاريف جريدرات'!$J$4:$J$201&lt;=$E$2,ROW($D$3:$D$200)-ROW($D$3)+1))),ROWS($A$7:D66))),"")</f>
        <v/>
      </c>
      <c r="E66" s="24" t="str">
        <f t="array" ref="E66">IFERROR(INDEX('مصاريف جريدرات'!$K$4:$K$201,SMALL(IF('مصاريف جريدرات'!$H$4:$H$201=$A$4,IF('مصاريف جريدرات'!$D$4:$D$201&gt;=$B$2,IF('مصاريف جريدرات'!$J$4:$J$201&lt;=$E$2,ROW($E$3:$E$200)-ROW($E$3)+1))),ROWS($A$7:E66))),"")</f>
        <v/>
      </c>
      <c r="F66" s="39" t="str">
        <f t="array" ref="F66">IFERROR(INDEX('مصاريف جريدرات'!$L$4:$L$201,SMALL(IF('مصاريف جريدرات'!$H$4:$H$201=$A$4,IF('مصاريف جريدرات'!$D$4:$D$201&gt;=$B$2,IF('مصاريف جريدرات'!$J$4:$J$201&lt;=$E$2,ROW($E$4:$E$200)-ROW($E$4)+1))),ROWS($A$7:F66))),"")</f>
        <v/>
      </c>
    </row>
    <row r="67" spans="1:6" s="27" customFormat="1" ht="24.95" customHeight="1">
      <c r="A67" s="15" t="str">
        <f t="array" ref="A67">IFERROR(INDEX('مصاريف جريدرات'!$B$4:$B$201,SMALL(IF('مصاريف جريدرات'!$A$4:$A$201=$A$4,IF('مصاريف جريدرات'!$D$4:$D$201&gt;=$B$2,IF('مصاريف جريدرات'!$J$4:$J$201&lt;=$E$2,ROW($A$3:$A$200)-ROW($A$3)+1))),ROWS($A$7:A67))),"")</f>
        <v/>
      </c>
      <c r="B67" s="25" t="str">
        <f t="array" ref="B67">IFERROR(INDEX('مصاريف جريدرات'!$E$4:$E$201,SMALL(IF('مصاريف جريدرات'!$A$4:$A$201=$A$4,IF('مصاريف جريدرات'!$D$4:$D$201&gt;=$B$2,IF('مصاريف جريدرات'!$J$4:$J$201&lt;=$E$2,ROW($B$3:$B$200)-ROW($B$3)+1))),ROWS($A$7:B67))),"")</f>
        <v/>
      </c>
      <c r="C67" s="37" t="str">
        <f t="array" ref="C67">IFERROR(INDEX('مصاريف جريدرات'!$F$4:$F$201,SMALL(IF('مصاريف جريدرات'!$A$4:$A$201=$A$4,IF('مصاريف جريدرات'!$D$4:$D$201&gt;=$B$2,IF('مصاريف جريدرات'!$J$4:$J$201&lt;=$E$2,ROW($B$4:$B$200)-ROW($B$4)+1))),ROWS($A$7:C67))),"")</f>
        <v/>
      </c>
      <c r="D67" s="16" t="str">
        <f t="array" ref="D67">IFERROR(INDEX('مصاريف جريدرات'!$G$4:$G$201,SMALL(IF('مصاريف جريدرات'!$H$4:$H$201=$A$4,IF('مصاريف جريدرات'!$D$4:$D$201&gt;=$B$2,IF('مصاريف جريدرات'!$J$4:$J$201&lt;=$E$2,ROW($D$3:$D$200)-ROW($D$3)+1))),ROWS($A$7:D67))),"")</f>
        <v/>
      </c>
      <c r="E67" s="26" t="str">
        <f t="array" ref="E67">IFERROR(INDEX('مصاريف جريدرات'!$K$4:$K$201,SMALL(IF('مصاريف جريدرات'!$H$4:$H$201=$A$4,IF('مصاريف جريدرات'!$D$4:$D$201&gt;=$B$2,IF('مصاريف جريدرات'!$J$4:$J$201&lt;=$E$2,ROW($E$3:$E$200)-ROW($E$3)+1))),ROWS($A$7:E67))),"")</f>
        <v/>
      </c>
      <c r="F67" s="39" t="str">
        <f t="array" ref="F67">IFERROR(INDEX('مصاريف جريدرات'!$L$4:$L$201,SMALL(IF('مصاريف جريدرات'!$H$4:$H$201=$A$4,IF('مصاريف جريدرات'!$D$4:$D$201&gt;=$B$2,IF('مصاريف جريدرات'!$J$4:$J$201&lt;=$E$2,ROW($E$4:$E$200)-ROW($E$4)+1))),ROWS($A$7:F67))),"")</f>
        <v/>
      </c>
    </row>
    <row r="68" spans="1:6" ht="24.95" customHeight="1">
      <c r="A68" s="13" t="str">
        <f t="array" ref="A68">IFERROR(INDEX('مصاريف جريدرات'!$B$4:$B$201,SMALL(IF('مصاريف جريدرات'!$A$4:$A$201=$A$4,IF('مصاريف جريدرات'!$D$4:$D$201&gt;=$B$2,IF('مصاريف جريدرات'!$J$4:$J$201&lt;=$E$2,ROW($A$3:$A$200)-ROW($A$3)+1))),ROWS($A$7:A68))),"")</f>
        <v/>
      </c>
      <c r="B68" s="23" t="str">
        <f t="array" ref="B68">IFERROR(INDEX('مصاريف جريدرات'!$E$4:$E$201,SMALL(IF('مصاريف جريدرات'!$A$4:$A$201=$A$4,IF('مصاريف جريدرات'!$D$4:$D$201&gt;=$B$2,IF('مصاريف جريدرات'!$J$4:$J$201&lt;=$E$2,ROW($B$3:$B$200)-ROW($B$3)+1))),ROWS($A$7:B68))),"")</f>
        <v/>
      </c>
      <c r="C68" s="37" t="str">
        <f t="array" ref="C68">IFERROR(INDEX('مصاريف جريدرات'!$F$4:$F$201,SMALL(IF('مصاريف جريدرات'!$A$4:$A$201=$A$4,IF('مصاريف جريدرات'!$D$4:$D$201&gt;=$B$2,IF('مصاريف جريدرات'!$J$4:$J$201&lt;=$E$2,ROW($B$4:$B$200)-ROW($B$4)+1))),ROWS($A$7:C68))),"")</f>
        <v/>
      </c>
      <c r="D68" s="14" t="str">
        <f t="array" ref="D68">IFERROR(INDEX('مصاريف جريدرات'!$G$4:$G$201,SMALL(IF('مصاريف جريدرات'!$H$4:$H$201=$A$4,IF('مصاريف جريدرات'!$D$4:$D$201&gt;=$B$2,IF('مصاريف جريدرات'!$J$4:$J$201&lt;=$E$2,ROW($D$3:$D$200)-ROW($D$3)+1))),ROWS($A$7:D68))),"")</f>
        <v/>
      </c>
      <c r="E68" s="24" t="str">
        <f t="array" ref="E68">IFERROR(INDEX('مصاريف جريدرات'!$K$4:$K$201,SMALL(IF('مصاريف جريدرات'!$H$4:$H$201=$A$4,IF('مصاريف جريدرات'!$D$4:$D$201&gt;=$B$2,IF('مصاريف جريدرات'!$J$4:$J$201&lt;=$E$2,ROW($E$3:$E$200)-ROW($E$3)+1))),ROWS($A$7:E68))),"")</f>
        <v/>
      </c>
      <c r="F68" s="39" t="str">
        <f t="array" ref="F68">IFERROR(INDEX('مصاريف جريدرات'!$L$4:$L$201,SMALL(IF('مصاريف جريدرات'!$H$4:$H$201=$A$4,IF('مصاريف جريدرات'!$D$4:$D$201&gt;=$B$2,IF('مصاريف جريدرات'!$J$4:$J$201&lt;=$E$2,ROW($E$4:$E$200)-ROW($E$4)+1))),ROWS($A$7:F68))),"")</f>
        <v/>
      </c>
    </row>
    <row r="69" spans="1:6" s="27" customFormat="1" ht="24.95" customHeight="1">
      <c r="A69" s="15" t="str">
        <f t="array" ref="A69">IFERROR(INDEX('مصاريف جريدرات'!$B$4:$B$201,SMALL(IF('مصاريف جريدرات'!$A$4:$A$201=$A$4,IF('مصاريف جريدرات'!$D$4:$D$201&gt;=$B$2,IF('مصاريف جريدرات'!$J$4:$J$201&lt;=$E$2,ROW($A$3:$A$200)-ROW($A$3)+1))),ROWS($A$7:A69))),"")</f>
        <v/>
      </c>
      <c r="B69" s="25" t="str">
        <f t="array" ref="B69">IFERROR(INDEX('مصاريف جريدرات'!$E$4:$E$201,SMALL(IF('مصاريف جريدرات'!$A$4:$A$201=$A$4,IF('مصاريف جريدرات'!$D$4:$D$201&gt;=$B$2,IF('مصاريف جريدرات'!$J$4:$J$201&lt;=$E$2,ROW($B$3:$B$200)-ROW($B$3)+1))),ROWS($A$7:B69))),"")</f>
        <v/>
      </c>
      <c r="C69" s="37" t="str">
        <f t="array" ref="C69">IFERROR(INDEX('مصاريف جريدرات'!$F$4:$F$201,SMALL(IF('مصاريف جريدرات'!$A$4:$A$201=$A$4,IF('مصاريف جريدرات'!$D$4:$D$201&gt;=$B$2,IF('مصاريف جريدرات'!$J$4:$J$201&lt;=$E$2,ROW($B$4:$B$200)-ROW($B$4)+1))),ROWS($A$7:C69))),"")</f>
        <v/>
      </c>
      <c r="D69" s="16" t="str">
        <f t="array" ref="D69">IFERROR(INDEX('مصاريف جريدرات'!$G$4:$G$201,SMALL(IF('مصاريف جريدرات'!$H$4:$H$201=$A$4,IF('مصاريف جريدرات'!$D$4:$D$201&gt;=$B$2,IF('مصاريف جريدرات'!$J$4:$J$201&lt;=$E$2,ROW($D$3:$D$200)-ROW($D$3)+1))),ROWS($A$7:D69))),"")</f>
        <v/>
      </c>
      <c r="E69" s="26" t="str">
        <f t="array" ref="E69">IFERROR(INDEX('مصاريف جريدرات'!$K$4:$K$201,SMALL(IF('مصاريف جريدرات'!$H$4:$H$201=$A$4,IF('مصاريف جريدرات'!$D$4:$D$201&gt;=$B$2,IF('مصاريف جريدرات'!$J$4:$J$201&lt;=$E$2,ROW($E$3:$E$200)-ROW($E$3)+1))),ROWS($A$7:E69))),"")</f>
        <v/>
      </c>
      <c r="F69" s="39" t="str">
        <f t="array" ref="F69">IFERROR(INDEX('مصاريف جريدرات'!$L$4:$L$201,SMALL(IF('مصاريف جريدرات'!$H$4:$H$201=$A$4,IF('مصاريف جريدرات'!$D$4:$D$201&gt;=$B$2,IF('مصاريف جريدرات'!$J$4:$J$201&lt;=$E$2,ROW($E$4:$E$200)-ROW($E$4)+1))),ROWS($A$7:F69))),"")</f>
        <v/>
      </c>
    </row>
    <row r="70" spans="1:6" ht="24.95" customHeight="1">
      <c r="A70" s="13" t="str">
        <f t="array" ref="A70">IFERROR(INDEX('مصاريف جريدرات'!$B$4:$B$201,SMALL(IF('مصاريف جريدرات'!$A$4:$A$201=$A$4,IF('مصاريف جريدرات'!$D$4:$D$201&gt;=$B$2,IF('مصاريف جريدرات'!$J$4:$J$201&lt;=$E$2,ROW($A$3:$A$200)-ROW($A$3)+1))),ROWS($A$7:A70))),"")</f>
        <v/>
      </c>
      <c r="B70" s="23" t="str">
        <f t="array" ref="B70">IFERROR(INDEX('مصاريف جريدرات'!$E$4:$E$201,SMALL(IF('مصاريف جريدرات'!$A$4:$A$201=$A$4,IF('مصاريف جريدرات'!$D$4:$D$201&gt;=$B$2,IF('مصاريف جريدرات'!$J$4:$J$201&lt;=$E$2,ROW($B$3:$B$200)-ROW($B$3)+1))),ROWS($A$7:B70))),"")</f>
        <v/>
      </c>
      <c r="C70" s="37" t="str">
        <f t="array" ref="C70">IFERROR(INDEX('مصاريف جريدرات'!$F$4:$F$201,SMALL(IF('مصاريف جريدرات'!$A$4:$A$201=$A$4,IF('مصاريف جريدرات'!$D$4:$D$201&gt;=$B$2,IF('مصاريف جريدرات'!$J$4:$J$201&lt;=$E$2,ROW($B$4:$B$200)-ROW($B$4)+1))),ROWS($A$7:C70))),"")</f>
        <v/>
      </c>
      <c r="D70" s="14" t="str">
        <f t="array" ref="D70">IFERROR(INDEX('مصاريف جريدرات'!$G$4:$G$201,SMALL(IF('مصاريف جريدرات'!$H$4:$H$201=$A$4,IF('مصاريف جريدرات'!$D$4:$D$201&gt;=$B$2,IF('مصاريف جريدرات'!$J$4:$J$201&lt;=$E$2,ROW($D$3:$D$200)-ROW($D$3)+1))),ROWS($A$7:D70))),"")</f>
        <v/>
      </c>
      <c r="E70" s="24" t="str">
        <f t="array" ref="E70">IFERROR(INDEX('مصاريف جريدرات'!$K$4:$K$201,SMALL(IF('مصاريف جريدرات'!$H$4:$H$201=$A$4,IF('مصاريف جريدرات'!$D$4:$D$201&gt;=$B$2,IF('مصاريف جريدرات'!$J$4:$J$201&lt;=$E$2,ROW($E$3:$E$200)-ROW($E$3)+1))),ROWS($A$7:E70))),"")</f>
        <v/>
      </c>
      <c r="F70" s="39" t="str">
        <f t="array" ref="F70">IFERROR(INDEX('مصاريف جريدرات'!$L$4:$L$201,SMALL(IF('مصاريف جريدرات'!$H$4:$H$201=$A$4,IF('مصاريف جريدرات'!$D$4:$D$201&gt;=$B$2,IF('مصاريف جريدرات'!$J$4:$J$201&lt;=$E$2,ROW($E$4:$E$200)-ROW($E$4)+1))),ROWS($A$7:F70))),"")</f>
        <v/>
      </c>
    </row>
    <row r="71" spans="1:6" s="27" customFormat="1" ht="24.95" customHeight="1">
      <c r="A71" s="15" t="str">
        <f t="array" ref="A71">IFERROR(INDEX('مصاريف جريدرات'!$B$4:$B$201,SMALL(IF('مصاريف جريدرات'!$A$4:$A$201=$A$4,IF('مصاريف جريدرات'!$D$4:$D$201&gt;=$B$2,IF('مصاريف جريدرات'!$J$4:$J$201&lt;=$E$2,ROW($A$3:$A$200)-ROW($A$3)+1))),ROWS($A$7:A71))),"")</f>
        <v/>
      </c>
      <c r="B71" s="25" t="str">
        <f t="array" ref="B71">IFERROR(INDEX('مصاريف جريدرات'!$E$4:$E$201,SMALL(IF('مصاريف جريدرات'!$A$4:$A$201=$A$4,IF('مصاريف جريدرات'!$D$4:$D$201&gt;=$B$2,IF('مصاريف جريدرات'!$J$4:$J$201&lt;=$E$2,ROW($B$3:$B$200)-ROW($B$3)+1))),ROWS($A$7:B71))),"")</f>
        <v/>
      </c>
      <c r="C71" s="37" t="str">
        <f t="array" ref="C71">IFERROR(INDEX('مصاريف جريدرات'!$F$4:$F$201,SMALL(IF('مصاريف جريدرات'!$A$4:$A$201=$A$4,IF('مصاريف جريدرات'!$D$4:$D$201&gt;=$B$2,IF('مصاريف جريدرات'!$J$4:$J$201&lt;=$E$2,ROW($B$4:$B$200)-ROW($B$4)+1))),ROWS($A$7:C71))),"")</f>
        <v/>
      </c>
      <c r="D71" s="16" t="str">
        <f t="array" ref="D71">IFERROR(INDEX('مصاريف جريدرات'!$G$4:$G$201,SMALL(IF('مصاريف جريدرات'!$H$4:$H$201=$A$4,IF('مصاريف جريدرات'!$D$4:$D$201&gt;=$B$2,IF('مصاريف جريدرات'!$J$4:$J$201&lt;=$E$2,ROW($D$3:$D$200)-ROW($D$3)+1))),ROWS($A$7:D71))),"")</f>
        <v/>
      </c>
      <c r="E71" s="26" t="str">
        <f t="array" ref="E71">IFERROR(INDEX('مصاريف جريدرات'!$K$4:$K$201,SMALL(IF('مصاريف جريدرات'!$H$4:$H$201=$A$4,IF('مصاريف جريدرات'!$D$4:$D$201&gt;=$B$2,IF('مصاريف جريدرات'!$J$4:$J$201&lt;=$E$2,ROW($E$3:$E$200)-ROW($E$3)+1))),ROWS($A$7:E71))),"")</f>
        <v/>
      </c>
      <c r="F71" s="39" t="str">
        <f t="array" ref="F71">IFERROR(INDEX('مصاريف جريدرات'!$L$4:$L$201,SMALL(IF('مصاريف جريدرات'!$H$4:$H$201=$A$4,IF('مصاريف جريدرات'!$D$4:$D$201&gt;=$B$2,IF('مصاريف جريدرات'!$J$4:$J$201&lt;=$E$2,ROW($E$4:$E$200)-ROW($E$4)+1))),ROWS($A$7:F71))),"")</f>
        <v/>
      </c>
    </row>
    <row r="72" spans="1:6" ht="24.95" customHeight="1">
      <c r="A72" s="13" t="str">
        <f t="array" ref="A72">IFERROR(INDEX('مصاريف جريدرات'!$B$4:$B$201,SMALL(IF('مصاريف جريدرات'!$A$4:$A$201=$A$4,IF('مصاريف جريدرات'!$D$4:$D$201&gt;=$B$2,IF('مصاريف جريدرات'!$J$4:$J$201&lt;=$E$2,ROW($A$3:$A$200)-ROW($A$3)+1))),ROWS($A$7:A72))),"")</f>
        <v/>
      </c>
      <c r="B72" s="23" t="str">
        <f t="array" ref="B72">IFERROR(INDEX('مصاريف جريدرات'!$E$4:$E$201,SMALL(IF('مصاريف جريدرات'!$A$4:$A$201=$A$4,IF('مصاريف جريدرات'!$D$4:$D$201&gt;=$B$2,IF('مصاريف جريدرات'!$J$4:$J$201&lt;=$E$2,ROW($B$3:$B$200)-ROW($B$3)+1))),ROWS($A$7:B72))),"")</f>
        <v/>
      </c>
      <c r="C72" s="37" t="str">
        <f t="array" ref="C72">IFERROR(INDEX('مصاريف جريدرات'!$F$4:$F$201,SMALL(IF('مصاريف جريدرات'!$A$4:$A$201=$A$4,IF('مصاريف جريدرات'!$D$4:$D$201&gt;=$B$2,IF('مصاريف جريدرات'!$J$4:$J$201&lt;=$E$2,ROW($B$4:$B$200)-ROW($B$4)+1))),ROWS($A$7:C72))),"")</f>
        <v/>
      </c>
      <c r="D72" s="14" t="str">
        <f t="array" ref="D72">IFERROR(INDEX('مصاريف جريدرات'!$G$4:$G$201,SMALL(IF('مصاريف جريدرات'!$H$4:$H$201=$A$4,IF('مصاريف جريدرات'!$D$4:$D$201&gt;=$B$2,IF('مصاريف جريدرات'!$J$4:$J$201&lt;=$E$2,ROW($D$3:$D$200)-ROW($D$3)+1))),ROWS($A$7:D72))),"")</f>
        <v/>
      </c>
      <c r="E72" s="24" t="str">
        <f t="array" ref="E72">IFERROR(INDEX('مصاريف جريدرات'!$K$4:$K$201,SMALL(IF('مصاريف جريدرات'!$H$4:$H$201=$A$4,IF('مصاريف جريدرات'!$D$4:$D$201&gt;=$B$2,IF('مصاريف جريدرات'!$J$4:$J$201&lt;=$E$2,ROW($E$3:$E$200)-ROW($E$3)+1))),ROWS($A$7:E72))),"")</f>
        <v/>
      </c>
      <c r="F72" s="39" t="str">
        <f t="array" ref="F72">IFERROR(INDEX('مصاريف جريدرات'!$L$4:$L$201,SMALL(IF('مصاريف جريدرات'!$H$4:$H$201=$A$4,IF('مصاريف جريدرات'!$D$4:$D$201&gt;=$B$2,IF('مصاريف جريدرات'!$J$4:$J$201&lt;=$E$2,ROW($E$4:$E$200)-ROW($E$4)+1))),ROWS($A$7:F72))),"")</f>
        <v/>
      </c>
    </row>
    <row r="73" spans="1:6" s="27" customFormat="1" ht="24.95" customHeight="1">
      <c r="A73" s="15" t="str">
        <f t="array" ref="A73">IFERROR(INDEX('مصاريف جريدرات'!$B$4:$B$201,SMALL(IF('مصاريف جريدرات'!$A$4:$A$201=$A$4,IF('مصاريف جريدرات'!$D$4:$D$201&gt;=$B$2,IF('مصاريف جريدرات'!$J$4:$J$201&lt;=$E$2,ROW($A$3:$A$200)-ROW($A$3)+1))),ROWS($A$7:A73))),"")</f>
        <v/>
      </c>
      <c r="B73" s="25" t="str">
        <f t="array" ref="B73">IFERROR(INDEX('مصاريف جريدرات'!$E$4:$E$201,SMALL(IF('مصاريف جريدرات'!$A$4:$A$201=$A$4,IF('مصاريف جريدرات'!$D$4:$D$201&gt;=$B$2,IF('مصاريف جريدرات'!$J$4:$J$201&lt;=$E$2,ROW($B$3:$B$200)-ROW($B$3)+1))),ROWS($A$7:B73))),"")</f>
        <v/>
      </c>
      <c r="C73" s="37" t="str">
        <f t="array" ref="C73">IFERROR(INDEX('مصاريف جريدرات'!$F$4:$F$201,SMALL(IF('مصاريف جريدرات'!$A$4:$A$201=$A$4,IF('مصاريف جريدرات'!$D$4:$D$201&gt;=$B$2,IF('مصاريف جريدرات'!$J$4:$J$201&lt;=$E$2,ROW($B$4:$B$200)-ROW($B$4)+1))),ROWS($A$7:C73))),"")</f>
        <v/>
      </c>
      <c r="D73" s="16" t="str">
        <f t="array" ref="D73">IFERROR(INDEX('مصاريف جريدرات'!$G$4:$G$201,SMALL(IF('مصاريف جريدرات'!$H$4:$H$201=$A$4,IF('مصاريف جريدرات'!$D$4:$D$201&gt;=$B$2,IF('مصاريف جريدرات'!$J$4:$J$201&lt;=$E$2,ROW($D$3:$D$200)-ROW($D$3)+1))),ROWS($A$7:D73))),"")</f>
        <v/>
      </c>
      <c r="E73" s="26" t="str">
        <f t="array" ref="E73">IFERROR(INDEX('مصاريف جريدرات'!$K$4:$K$201,SMALL(IF('مصاريف جريدرات'!$H$4:$H$201=$A$4,IF('مصاريف جريدرات'!$D$4:$D$201&gt;=$B$2,IF('مصاريف جريدرات'!$J$4:$J$201&lt;=$E$2,ROW($E$3:$E$200)-ROW($E$3)+1))),ROWS($A$7:E73))),"")</f>
        <v/>
      </c>
      <c r="F73" s="39" t="str">
        <f t="array" ref="F73">IFERROR(INDEX('مصاريف جريدرات'!$L$4:$L$201,SMALL(IF('مصاريف جريدرات'!$H$4:$H$201=$A$4,IF('مصاريف جريدرات'!$D$4:$D$201&gt;=$B$2,IF('مصاريف جريدرات'!$J$4:$J$201&lt;=$E$2,ROW($E$4:$E$200)-ROW($E$4)+1))),ROWS($A$7:F73))),"")</f>
        <v/>
      </c>
    </row>
    <row r="74" spans="1:6" ht="24.95" customHeight="1">
      <c r="A74" s="13" t="str">
        <f t="array" ref="A74">IFERROR(INDEX('مصاريف جريدرات'!$B$4:$B$201,SMALL(IF('مصاريف جريدرات'!$A$4:$A$201=$A$4,IF('مصاريف جريدرات'!$D$4:$D$201&gt;=$B$2,IF('مصاريف جريدرات'!$J$4:$J$201&lt;=$E$2,ROW($A$3:$A$200)-ROW($A$3)+1))),ROWS($A$7:A74))),"")</f>
        <v/>
      </c>
      <c r="B74" s="23" t="str">
        <f t="array" ref="B74">IFERROR(INDEX('مصاريف جريدرات'!$E$4:$E$201,SMALL(IF('مصاريف جريدرات'!$A$4:$A$201=$A$4,IF('مصاريف جريدرات'!$D$4:$D$201&gt;=$B$2,IF('مصاريف جريدرات'!$J$4:$J$201&lt;=$E$2,ROW($B$3:$B$200)-ROW($B$3)+1))),ROWS($A$7:B74))),"")</f>
        <v/>
      </c>
      <c r="C74" s="37" t="str">
        <f t="array" ref="C74">IFERROR(INDEX('مصاريف جريدرات'!$F$4:$F$201,SMALL(IF('مصاريف جريدرات'!$A$4:$A$201=$A$4,IF('مصاريف جريدرات'!$D$4:$D$201&gt;=$B$2,IF('مصاريف جريدرات'!$J$4:$J$201&lt;=$E$2,ROW($B$4:$B$200)-ROW($B$4)+1))),ROWS($A$7:C74))),"")</f>
        <v/>
      </c>
      <c r="D74" s="14" t="str">
        <f t="array" ref="D74">IFERROR(INDEX('مصاريف جريدرات'!$G$4:$G$201,SMALL(IF('مصاريف جريدرات'!$H$4:$H$201=$A$4,IF('مصاريف جريدرات'!$D$4:$D$201&gt;=$B$2,IF('مصاريف جريدرات'!$J$4:$J$201&lt;=$E$2,ROW($D$3:$D$200)-ROW($D$3)+1))),ROWS($A$7:D74))),"")</f>
        <v/>
      </c>
      <c r="E74" s="24" t="str">
        <f t="array" ref="E74">IFERROR(INDEX('مصاريف جريدرات'!$K$4:$K$201,SMALL(IF('مصاريف جريدرات'!$H$4:$H$201=$A$4,IF('مصاريف جريدرات'!$D$4:$D$201&gt;=$B$2,IF('مصاريف جريدرات'!$J$4:$J$201&lt;=$E$2,ROW($E$3:$E$200)-ROW($E$3)+1))),ROWS($A$7:E74))),"")</f>
        <v/>
      </c>
      <c r="F74" s="39" t="str">
        <f t="array" ref="F74">IFERROR(INDEX('مصاريف جريدرات'!$L$4:$L$201,SMALL(IF('مصاريف جريدرات'!$H$4:$H$201=$A$4,IF('مصاريف جريدرات'!$D$4:$D$201&gt;=$B$2,IF('مصاريف جريدرات'!$J$4:$J$201&lt;=$E$2,ROW($E$4:$E$200)-ROW($E$4)+1))),ROWS($A$7:F74))),"")</f>
        <v/>
      </c>
    </row>
    <row r="75" spans="1:6" s="27" customFormat="1" ht="24.95" customHeight="1">
      <c r="A75" s="15" t="str">
        <f t="array" ref="A75">IFERROR(INDEX('مصاريف جريدرات'!$B$4:$B$201,SMALL(IF('مصاريف جريدرات'!$A$4:$A$201=$A$4,IF('مصاريف جريدرات'!$D$4:$D$201&gt;=$B$2,IF('مصاريف جريدرات'!$J$4:$J$201&lt;=$E$2,ROW($A$3:$A$200)-ROW($A$3)+1))),ROWS($A$7:A75))),"")</f>
        <v/>
      </c>
      <c r="B75" s="25" t="str">
        <f t="array" ref="B75">IFERROR(INDEX('مصاريف جريدرات'!$E$4:$E$201,SMALL(IF('مصاريف جريدرات'!$A$4:$A$201=$A$4,IF('مصاريف جريدرات'!$D$4:$D$201&gt;=$B$2,IF('مصاريف جريدرات'!$J$4:$J$201&lt;=$E$2,ROW($B$3:$B$200)-ROW($B$3)+1))),ROWS($A$7:B75))),"")</f>
        <v/>
      </c>
      <c r="C75" s="37" t="str">
        <f t="array" ref="C75">IFERROR(INDEX('مصاريف جريدرات'!$F$4:$F$201,SMALL(IF('مصاريف جريدرات'!$A$4:$A$201=$A$4,IF('مصاريف جريدرات'!$D$4:$D$201&gt;=$B$2,IF('مصاريف جريدرات'!$J$4:$J$201&lt;=$E$2,ROW($B$4:$B$200)-ROW($B$4)+1))),ROWS($A$7:C75))),"")</f>
        <v/>
      </c>
      <c r="D75" s="16" t="str">
        <f t="array" ref="D75">IFERROR(INDEX('مصاريف جريدرات'!$G$4:$G$201,SMALL(IF('مصاريف جريدرات'!$H$4:$H$201=$A$4,IF('مصاريف جريدرات'!$D$4:$D$201&gt;=$B$2,IF('مصاريف جريدرات'!$J$4:$J$201&lt;=$E$2,ROW($D$3:$D$200)-ROW($D$3)+1))),ROWS($A$7:D75))),"")</f>
        <v/>
      </c>
      <c r="E75" s="26" t="str">
        <f t="array" ref="E75">IFERROR(INDEX('مصاريف جريدرات'!$K$4:$K$201,SMALL(IF('مصاريف جريدرات'!$H$4:$H$201=$A$4,IF('مصاريف جريدرات'!$D$4:$D$201&gt;=$B$2,IF('مصاريف جريدرات'!$J$4:$J$201&lt;=$E$2,ROW($E$3:$E$200)-ROW($E$3)+1))),ROWS($A$7:E75))),"")</f>
        <v/>
      </c>
      <c r="F75" s="39" t="str">
        <f t="array" ref="F75">IFERROR(INDEX('مصاريف جريدرات'!$L$4:$L$201,SMALL(IF('مصاريف جريدرات'!$H$4:$H$201=$A$4,IF('مصاريف جريدرات'!$D$4:$D$201&gt;=$B$2,IF('مصاريف جريدرات'!$J$4:$J$201&lt;=$E$2,ROW($E$4:$E$200)-ROW($E$4)+1))),ROWS($A$7:F75))),"")</f>
        <v/>
      </c>
    </row>
    <row r="76" spans="1:6" ht="24.95" customHeight="1">
      <c r="A76" s="13" t="str">
        <f t="array" ref="A76">IFERROR(INDEX('مصاريف جريدرات'!$B$4:$B$201,SMALL(IF('مصاريف جريدرات'!$A$4:$A$201=$A$4,IF('مصاريف جريدرات'!$D$4:$D$201&gt;=$B$2,IF('مصاريف جريدرات'!$J$4:$J$201&lt;=$E$2,ROW($A$3:$A$200)-ROW($A$3)+1))),ROWS($A$7:A76))),"")</f>
        <v/>
      </c>
      <c r="B76" s="23" t="str">
        <f t="array" ref="B76">IFERROR(INDEX('مصاريف جريدرات'!$E$4:$E$201,SMALL(IF('مصاريف جريدرات'!$A$4:$A$201=$A$4,IF('مصاريف جريدرات'!$D$4:$D$201&gt;=$B$2,IF('مصاريف جريدرات'!$J$4:$J$201&lt;=$E$2,ROW($B$3:$B$200)-ROW($B$3)+1))),ROWS($A$7:B76))),"")</f>
        <v/>
      </c>
      <c r="C76" s="23"/>
      <c r="D76" s="14" t="str">
        <f t="array" ref="D76">IFERROR(INDEX('مصاريف جريدرات'!$G$4:$G$201,SMALL(IF('مصاريف جريدرات'!$H$4:$H$201=$A$4,IF('مصاريف جريدرات'!$D$4:$D$201&gt;=$B$2,IF('مصاريف جريدرات'!$J$4:$J$201&lt;=$E$2,ROW($D$3:$D$200)-ROW($D$3)+1))),ROWS($A$7:D76))),"")</f>
        <v/>
      </c>
      <c r="E76" s="24" t="str">
        <f t="array" ref="E76">IFERROR(INDEX('مصاريف جريدرات'!$K$4:$K$201,SMALL(IF('مصاريف جريدرات'!$H$4:$H$201=$A$4,IF('مصاريف جريدرات'!$D$4:$D$201&gt;=$B$2,IF('مصاريف جريدرات'!$J$4:$J$201&lt;=$E$2,ROW($E$3:$E$200)-ROW($E$3)+1))),ROWS($A$7:E76))),"")</f>
        <v/>
      </c>
      <c r="F76" s="39" t="str">
        <f t="array" ref="F76">IFERROR(INDEX('مصاريف جريدرات'!$L$4:$L$201,SMALL(IF('مصاريف جريدرات'!$H$4:$H$201=$A$4,IF('مصاريف جريدرات'!$D$4:$D$201&gt;=$B$2,IF('مصاريف جريدرات'!$J$4:$J$201&lt;=$E$2,ROW($E$4:$E$200)-ROW($E$4)+1))),ROWS($A$7:F76))),"")</f>
        <v/>
      </c>
    </row>
    <row r="77" spans="1:6" s="27" customFormat="1" ht="24.95" customHeight="1">
      <c r="A77" s="15" t="str">
        <f t="array" ref="A77">IFERROR(INDEX('مصاريف جريدرات'!$B$4:$B$201,SMALL(IF('مصاريف جريدرات'!$A$4:$A$201=$A$4,IF('مصاريف جريدرات'!$D$4:$D$201&gt;=$B$2,IF('مصاريف جريدرات'!$J$4:$J$201&lt;=$E$2,ROW($A$3:$A$200)-ROW($A$3)+1))),ROWS($A$7:A77))),"")</f>
        <v/>
      </c>
      <c r="B77" s="25" t="str">
        <f t="array" ref="B77">IFERROR(INDEX('مصاريف جريدرات'!$E$4:$E$201,SMALL(IF('مصاريف جريدرات'!$A$4:$A$201=$A$4,IF('مصاريف جريدرات'!$D$4:$D$201&gt;=$B$2,IF('مصاريف جريدرات'!$J$4:$J$201&lt;=$E$2,ROW($B$3:$B$200)-ROW($B$3)+1))),ROWS($A$7:B77))),"")</f>
        <v/>
      </c>
      <c r="C77" s="25"/>
      <c r="D77" s="16" t="str">
        <f t="array" ref="D77">IFERROR(INDEX('مصاريف جريدرات'!$G$4:$G$201,SMALL(IF('مصاريف جريدرات'!$H$4:$H$201=$A$4,IF('مصاريف جريدرات'!$D$4:$D$201&gt;=$B$2,IF('مصاريف جريدرات'!$J$4:$J$201&lt;=$E$2,ROW($D$3:$D$200)-ROW($D$3)+1))),ROWS($A$7:D77))),"")</f>
        <v/>
      </c>
      <c r="E77" s="26" t="str">
        <f t="array" ref="E77">IFERROR(INDEX('مصاريف جريدرات'!$K$4:$K$201,SMALL(IF('مصاريف جريدرات'!$H$4:$H$201=$A$4,IF('مصاريف جريدرات'!$D$4:$D$201&gt;=$B$2,IF('مصاريف جريدرات'!$J$4:$J$201&lt;=$E$2,ROW($E$3:$E$200)-ROW($E$3)+1))),ROWS($A$7:E77))),"")</f>
        <v/>
      </c>
      <c r="F77" s="39" t="str">
        <f t="array" ref="F77">IFERROR(INDEX('مصاريف جريدرات'!$L$4:$L$201,SMALL(IF('مصاريف جريدرات'!$H$4:$H$201=$A$4,IF('مصاريف جريدرات'!$D$4:$D$201&gt;=$B$2,IF('مصاريف جريدرات'!$J$4:$J$201&lt;=$E$2,ROW($E$4:$E$200)-ROW($E$4)+1))),ROWS($A$7:F77))),"")</f>
        <v/>
      </c>
    </row>
    <row r="78" spans="1:6" ht="24.95" customHeight="1">
      <c r="A78" s="13" t="str">
        <f t="array" ref="A78">IFERROR(INDEX('مصاريف جريدرات'!$B$4:$B$201,SMALL(IF('مصاريف جريدرات'!$A$4:$A$201=$A$4,IF('مصاريف جريدرات'!$D$4:$D$201&gt;=$B$2,IF('مصاريف جريدرات'!$J$4:$J$201&lt;=$E$2,ROW($A$3:$A$200)-ROW($A$3)+1))),ROWS($A$7:A78))),"")</f>
        <v/>
      </c>
      <c r="B78" s="23" t="str">
        <f t="array" ref="B78">IFERROR(INDEX('مصاريف جريدرات'!$E$4:$E$201,SMALL(IF('مصاريف جريدرات'!$A$4:$A$201=$A$4,IF('مصاريف جريدرات'!$D$4:$D$201&gt;=$B$2,IF('مصاريف جريدرات'!$J$4:$J$201&lt;=$E$2,ROW($B$3:$B$200)-ROW($B$3)+1))),ROWS($A$7:B78))),"")</f>
        <v/>
      </c>
      <c r="C78" s="23"/>
      <c r="D78" s="14" t="str">
        <f t="array" ref="D78">IFERROR(INDEX('مصاريف جريدرات'!$G$4:$G$201,SMALL(IF('مصاريف جريدرات'!$H$4:$H$201=$A$4,IF('مصاريف جريدرات'!$D$4:$D$201&gt;=$B$2,IF('مصاريف جريدرات'!$J$4:$J$201&lt;=$E$2,ROW($D$3:$D$200)-ROW($D$3)+1))),ROWS($A$7:D78))),"")</f>
        <v/>
      </c>
      <c r="E78" s="24" t="str">
        <f t="array" ref="E78">IFERROR(INDEX('مصاريف جريدرات'!$K$4:$K$201,SMALL(IF('مصاريف جريدرات'!$H$4:$H$201=$A$4,IF('مصاريف جريدرات'!$D$4:$D$201&gt;=$B$2,IF('مصاريف جريدرات'!$J$4:$J$201&lt;=$E$2,ROW($E$3:$E$200)-ROW($E$3)+1))),ROWS($A$7:E78))),"")</f>
        <v/>
      </c>
      <c r="F78" s="39" t="str">
        <f t="array" ref="F78">IFERROR(INDEX('مصاريف جريدرات'!$L$4:$L$201,SMALL(IF('مصاريف جريدرات'!$H$4:$H$201=$A$4,IF('مصاريف جريدرات'!$D$4:$D$201&gt;=$B$2,IF('مصاريف جريدرات'!$J$4:$J$201&lt;=$E$2,ROW($E$4:$E$200)-ROW($E$4)+1))),ROWS($A$7:F78))),"")</f>
        <v/>
      </c>
    </row>
    <row r="79" spans="1:6" s="27" customFormat="1" ht="24.95" customHeight="1">
      <c r="A79" s="15" t="str">
        <f t="array" ref="A79">IFERROR(INDEX('مصاريف جريدرات'!$B$4:$B$201,SMALL(IF('مصاريف جريدرات'!$A$4:$A$201=$A$4,IF('مصاريف جريدرات'!$D$4:$D$201&gt;=$B$2,IF('مصاريف جريدرات'!$J$4:$J$201&lt;=$E$2,ROW($A$3:$A$200)-ROW($A$3)+1))),ROWS($A$7:A79))),"")</f>
        <v/>
      </c>
      <c r="B79" s="25" t="str">
        <f t="array" ref="B79">IFERROR(INDEX('مصاريف جريدرات'!$E$4:$E$201,SMALL(IF('مصاريف جريدرات'!$A$4:$A$201=$A$4,IF('مصاريف جريدرات'!$D$4:$D$201&gt;=$B$2,IF('مصاريف جريدرات'!$J$4:$J$201&lt;=$E$2,ROW($B$3:$B$200)-ROW($B$3)+1))),ROWS($A$7:B79))),"")</f>
        <v/>
      </c>
      <c r="C79" s="25"/>
      <c r="D79" s="16" t="str">
        <f t="array" ref="D79">IFERROR(INDEX('مصاريف جريدرات'!$G$4:$G$201,SMALL(IF('مصاريف جريدرات'!$H$4:$H$201=$A$4,IF('مصاريف جريدرات'!$D$4:$D$201&gt;=$B$2,IF('مصاريف جريدرات'!$J$4:$J$201&lt;=$E$2,ROW($D$3:$D$200)-ROW($D$3)+1))),ROWS($A$7:D79))),"")</f>
        <v/>
      </c>
      <c r="E79" s="26" t="str">
        <f t="array" ref="E79">IFERROR(INDEX('مصاريف جريدرات'!$K$4:$K$201,SMALL(IF('مصاريف جريدرات'!$H$4:$H$201=$A$4,IF('مصاريف جريدرات'!$D$4:$D$201&gt;=$B$2,IF('مصاريف جريدرات'!$J$4:$J$201&lt;=$E$2,ROW($E$3:$E$200)-ROW($E$3)+1))),ROWS($A$7:E79))),"")</f>
        <v/>
      </c>
      <c r="F79" s="39" t="str">
        <f t="array" ref="F79">IFERROR(INDEX('مصاريف جريدرات'!$L$4:$L$201,SMALL(IF('مصاريف جريدرات'!$H$4:$H$201=$A$4,IF('مصاريف جريدرات'!$D$4:$D$201&gt;=$B$2,IF('مصاريف جريدرات'!$J$4:$J$201&lt;=$E$2,ROW($E$4:$E$200)-ROW($E$4)+1))),ROWS($A$7:F79))),"")</f>
        <v/>
      </c>
    </row>
    <row r="80" spans="1:6" ht="24.95" customHeight="1">
      <c r="A80" s="13" t="str">
        <f t="array" ref="A80">IFERROR(INDEX('مصاريف جريدرات'!$B$4:$B$201,SMALL(IF('مصاريف جريدرات'!$A$4:$A$201=$A$4,IF('مصاريف جريدرات'!$D$4:$D$201&gt;=$B$2,IF('مصاريف جريدرات'!$J$4:$J$201&lt;=$E$2,ROW($A$3:$A$200)-ROW($A$3)+1))),ROWS($A$7:A80))),"")</f>
        <v/>
      </c>
      <c r="B80" s="23" t="str">
        <f t="array" ref="B80">IFERROR(INDEX('مصاريف جريدرات'!$E$4:$E$201,SMALL(IF('مصاريف جريدرات'!$A$4:$A$201=$A$4,IF('مصاريف جريدرات'!$D$4:$D$201&gt;=$B$2,IF('مصاريف جريدرات'!$J$4:$J$201&lt;=$E$2,ROW($B$3:$B$200)-ROW($B$3)+1))),ROWS($A$7:B80))),"")</f>
        <v/>
      </c>
      <c r="C80" s="23"/>
      <c r="D80" s="14" t="str">
        <f t="array" ref="D80">IFERROR(INDEX('مصاريف جريدرات'!$G$4:$G$201,SMALL(IF('مصاريف جريدرات'!$H$4:$H$201=$A$4,IF('مصاريف جريدرات'!$D$4:$D$201&gt;=$B$2,IF('مصاريف جريدرات'!$J$4:$J$201&lt;=$E$2,ROW($D$3:$D$200)-ROW($D$3)+1))),ROWS($A$7:D80))),"")</f>
        <v/>
      </c>
      <c r="E80" s="24" t="str">
        <f t="array" ref="E80">IFERROR(INDEX('مصاريف جريدرات'!$K$4:$K$201,SMALL(IF('مصاريف جريدرات'!$H$4:$H$201=$A$4,IF('مصاريف جريدرات'!$D$4:$D$201&gt;=$B$2,IF('مصاريف جريدرات'!$J$4:$J$201&lt;=$E$2,ROW($E$3:$E$200)-ROW($E$3)+1))),ROWS($A$7:E80))),"")</f>
        <v/>
      </c>
      <c r="F80" s="39" t="str">
        <f t="array" ref="F80">IFERROR(INDEX('مصاريف جريدرات'!$L$4:$L$201,SMALL(IF('مصاريف جريدرات'!$H$4:$H$201=$A$4,IF('مصاريف جريدرات'!$D$4:$D$201&gt;=$B$2,IF('مصاريف جريدرات'!$J$4:$J$201&lt;=$E$2,ROW($E$4:$E$200)-ROW($E$4)+1))),ROWS($A$7:F80))),"")</f>
        <v/>
      </c>
    </row>
    <row r="81" spans="1:6" s="27" customFormat="1" ht="24.95" customHeight="1">
      <c r="A81" s="15" t="str">
        <f t="array" ref="A81">IFERROR(INDEX('مصاريف جريدرات'!$B$4:$B$201,SMALL(IF('مصاريف جريدرات'!$A$4:$A$201=$A$4,IF('مصاريف جريدرات'!$D$4:$D$201&gt;=$B$2,IF('مصاريف جريدرات'!$J$4:$J$201&lt;=$E$2,ROW($A$3:$A$200)-ROW($A$3)+1))),ROWS($A$7:A81))),"")</f>
        <v/>
      </c>
      <c r="B81" s="25" t="str">
        <f t="array" ref="B81">IFERROR(INDEX('مصاريف جريدرات'!$E$4:$E$201,SMALL(IF('مصاريف جريدرات'!$A$4:$A$201=$A$4,IF('مصاريف جريدرات'!$D$4:$D$201&gt;=$B$2,IF('مصاريف جريدرات'!$J$4:$J$201&lt;=$E$2,ROW($B$3:$B$200)-ROW($B$3)+1))),ROWS($A$7:B81))),"")</f>
        <v/>
      </c>
      <c r="C81" s="25"/>
      <c r="D81" s="16" t="str">
        <f t="array" ref="D81">IFERROR(INDEX('مصاريف جريدرات'!$G$4:$G$201,SMALL(IF('مصاريف جريدرات'!$H$4:$H$201=$A$4,IF('مصاريف جريدرات'!$D$4:$D$201&gt;=$B$2,IF('مصاريف جريدرات'!$J$4:$J$201&lt;=$E$2,ROW($D$3:$D$200)-ROW($D$3)+1))),ROWS($A$7:D81))),"")</f>
        <v/>
      </c>
      <c r="E81" s="26" t="str">
        <f t="array" ref="E81">IFERROR(INDEX('مصاريف جريدرات'!$K$4:$K$201,SMALL(IF('مصاريف جريدرات'!$H$4:$H$201=$A$4,IF('مصاريف جريدرات'!$D$4:$D$201&gt;=$B$2,IF('مصاريف جريدرات'!$J$4:$J$201&lt;=$E$2,ROW($E$3:$E$200)-ROW($E$3)+1))),ROWS($A$7:E81))),"")</f>
        <v/>
      </c>
      <c r="F81" s="39" t="str">
        <f t="array" ref="F81">IFERROR(INDEX('مصاريف جريدرات'!$L$4:$L$201,SMALL(IF('مصاريف جريدرات'!$H$4:$H$201=$A$4,IF('مصاريف جريدرات'!$D$4:$D$201&gt;=$B$2,IF('مصاريف جريدرات'!$J$4:$J$201&lt;=$E$2,ROW($E$4:$E$200)-ROW($E$4)+1))),ROWS($A$7:F81))),"")</f>
        <v/>
      </c>
    </row>
    <row r="82" spans="1:6" ht="24.95" customHeight="1">
      <c r="A82" s="13" t="str">
        <f t="array" ref="A82">IFERROR(INDEX('مصاريف جريدرات'!$B$4:$B$201,SMALL(IF('مصاريف جريدرات'!$A$4:$A$201=$A$4,IF('مصاريف جريدرات'!$D$4:$D$201&gt;=$B$2,IF('مصاريف جريدرات'!$J$4:$J$201&lt;=$E$2,ROW($A$3:$A$200)-ROW($A$3)+1))),ROWS($A$7:A82))),"")</f>
        <v/>
      </c>
      <c r="B82" s="23" t="str">
        <f t="array" ref="B82">IFERROR(INDEX('مصاريف جريدرات'!$E$4:$E$201,SMALL(IF('مصاريف جريدرات'!$A$4:$A$201=$A$4,IF('مصاريف جريدرات'!$D$4:$D$201&gt;=$B$2,IF('مصاريف جريدرات'!$J$4:$J$201&lt;=$E$2,ROW($B$3:$B$200)-ROW($B$3)+1))),ROWS($A$7:B82))),"")</f>
        <v/>
      </c>
      <c r="C82" s="23"/>
      <c r="D82" s="14" t="str">
        <f t="array" ref="D82">IFERROR(INDEX('مصاريف جريدرات'!$G$4:$G$201,SMALL(IF('مصاريف جريدرات'!$H$4:$H$201=$A$4,IF('مصاريف جريدرات'!$D$4:$D$201&gt;=$B$2,IF('مصاريف جريدرات'!$J$4:$J$201&lt;=$E$2,ROW($D$3:$D$200)-ROW($D$3)+1))),ROWS($A$7:D82))),"")</f>
        <v/>
      </c>
      <c r="E82" s="24" t="str">
        <f t="array" ref="E82">IFERROR(INDEX('مصاريف جريدرات'!$K$4:$K$201,SMALL(IF('مصاريف جريدرات'!$H$4:$H$201=$A$4,IF('مصاريف جريدرات'!$D$4:$D$201&gt;=$B$2,IF('مصاريف جريدرات'!$J$4:$J$201&lt;=$E$2,ROW($E$3:$E$200)-ROW($E$3)+1))),ROWS($A$7:E82))),"")</f>
        <v/>
      </c>
      <c r="F82" s="39" t="str">
        <f t="array" ref="F82">IFERROR(INDEX('مصاريف جريدرات'!$L$4:$L$201,SMALL(IF('مصاريف جريدرات'!$H$4:$H$201=$A$4,IF('مصاريف جريدرات'!$D$4:$D$201&gt;=$B$2,IF('مصاريف جريدرات'!$J$4:$J$201&lt;=$E$2,ROW($E$4:$E$200)-ROW($E$4)+1))),ROWS($A$7:F82))),"")</f>
        <v/>
      </c>
    </row>
    <row r="83" spans="1:6" s="27" customFormat="1" ht="24.95" customHeight="1">
      <c r="A83" s="15" t="str">
        <f t="array" ref="A83">IFERROR(INDEX('مصاريف جريدرات'!$B$4:$B$201,SMALL(IF('مصاريف جريدرات'!$A$4:$A$201=$A$4,IF('مصاريف جريدرات'!$D$4:$D$201&gt;=$B$2,IF('مصاريف جريدرات'!$J$4:$J$201&lt;=$E$2,ROW($A$3:$A$200)-ROW($A$3)+1))),ROWS($A$7:A83))),"")</f>
        <v/>
      </c>
      <c r="B83" s="25" t="str">
        <f t="array" ref="B83">IFERROR(INDEX('مصاريف جريدرات'!$E$4:$E$201,SMALL(IF('مصاريف جريدرات'!$A$4:$A$201=$A$4,IF('مصاريف جريدرات'!$D$4:$D$201&gt;=$B$2,IF('مصاريف جريدرات'!$J$4:$J$201&lt;=$E$2,ROW($B$3:$B$200)-ROW($B$3)+1))),ROWS($A$7:B83))),"")</f>
        <v/>
      </c>
      <c r="C83" s="25"/>
      <c r="D83" s="16" t="str">
        <f t="array" ref="D83">IFERROR(INDEX('مصاريف جريدرات'!$G$4:$G$201,SMALL(IF('مصاريف جريدرات'!$H$4:$H$201=$A$4,IF('مصاريف جريدرات'!$D$4:$D$201&gt;=$B$2,IF('مصاريف جريدرات'!$J$4:$J$201&lt;=$E$2,ROW($D$3:$D$200)-ROW($D$3)+1))),ROWS($A$7:D83))),"")</f>
        <v/>
      </c>
      <c r="E83" s="26" t="str">
        <f t="array" ref="E83">IFERROR(INDEX('مصاريف جريدرات'!$K$4:$K$201,SMALL(IF('مصاريف جريدرات'!$H$4:$H$201=$A$4,IF('مصاريف جريدرات'!$D$4:$D$201&gt;=$B$2,IF('مصاريف جريدرات'!$J$4:$J$201&lt;=$E$2,ROW($E$3:$E$200)-ROW($E$3)+1))),ROWS($A$7:E83))),"")</f>
        <v/>
      </c>
      <c r="F83" s="39" t="str">
        <f t="array" ref="F83">IFERROR(INDEX('مصاريف جريدرات'!$L$4:$L$201,SMALL(IF('مصاريف جريدرات'!$H$4:$H$201=$A$4,IF('مصاريف جريدرات'!$D$4:$D$201&gt;=$B$2,IF('مصاريف جريدرات'!$J$4:$J$201&lt;=$E$2,ROW($E$4:$E$200)-ROW($E$4)+1))),ROWS($A$7:F83))),"")</f>
        <v/>
      </c>
    </row>
    <row r="84" spans="1:6" ht="24.95" customHeight="1">
      <c r="A84" s="13" t="str">
        <f t="array" ref="A84">IFERROR(INDEX('مصاريف جريدرات'!$B$4:$B$201,SMALL(IF('مصاريف جريدرات'!$A$4:$A$201=$A$4,IF('مصاريف جريدرات'!$D$4:$D$201&gt;=$B$2,IF('مصاريف جريدرات'!$J$4:$J$201&lt;=$E$2,ROW($A$3:$A$200)-ROW($A$3)+1))),ROWS($A$7:A84))),"")</f>
        <v/>
      </c>
      <c r="B84" s="23" t="str">
        <f t="array" ref="B84">IFERROR(INDEX('مصاريف جريدرات'!$E$4:$E$201,SMALL(IF('مصاريف جريدرات'!$A$4:$A$201=$A$4,IF('مصاريف جريدرات'!$D$4:$D$201&gt;=$B$2,IF('مصاريف جريدرات'!$J$4:$J$201&lt;=$E$2,ROW($B$3:$B$200)-ROW($B$3)+1))),ROWS($A$7:B84))),"")</f>
        <v/>
      </c>
      <c r="C84" s="23"/>
      <c r="D84" s="14" t="str">
        <f t="array" ref="D84">IFERROR(INDEX('مصاريف جريدرات'!$G$4:$G$201,SMALL(IF('مصاريف جريدرات'!$H$4:$H$201=$A$4,IF('مصاريف جريدرات'!$D$4:$D$201&gt;=$B$2,IF('مصاريف جريدرات'!$J$4:$J$201&lt;=$E$2,ROW($D$3:$D$200)-ROW($D$3)+1))),ROWS($A$7:D84))),"")</f>
        <v/>
      </c>
      <c r="E84" s="24" t="str">
        <f t="array" ref="E84">IFERROR(INDEX('مصاريف جريدرات'!$K$4:$K$201,SMALL(IF('مصاريف جريدرات'!$H$4:$H$201=$A$4,IF('مصاريف جريدرات'!$D$4:$D$201&gt;=$B$2,IF('مصاريف جريدرات'!$J$4:$J$201&lt;=$E$2,ROW($E$3:$E$200)-ROW($E$3)+1))),ROWS($A$7:E84))),"")</f>
        <v/>
      </c>
      <c r="F84" s="39" t="str">
        <f t="array" ref="F84">IFERROR(INDEX('مصاريف جريدرات'!$L$4:$L$201,SMALL(IF('مصاريف جريدرات'!$H$4:$H$201=$A$4,IF('مصاريف جريدرات'!$D$4:$D$201&gt;=$B$2,IF('مصاريف جريدرات'!$J$4:$J$201&lt;=$E$2,ROW($E$4:$E$200)-ROW($E$4)+1))),ROWS($A$7:F84))),"")</f>
        <v/>
      </c>
    </row>
    <row r="85" spans="1:6" s="27" customFormat="1" ht="24.95" customHeight="1">
      <c r="A85" s="15" t="str">
        <f t="array" ref="A85">IFERROR(INDEX('مصاريف جريدرات'!$B$4:$B$201,SMALL(IF('مصاريف جريدرات'!$A$4:$A$201=$A$4,IF('مصاريف جريدرات'!$D$4:$D$201&gt;=$B$2,IF('مصاريف جريدرات'!$J$4:$J$201&lt;=$E$2,ROW($A$3:$A$200)-ROW($A$3)+1))),ROWS($A$7:A85))),"")</f>
        <v/>
      </c>
      <c r="B85" s="25" t="str">
        <f t="array" ref="B85">IFERROR(INDEX('مصاريف جريدرات'!$E$4:$E$201,SMALL(IF('مصاريف جريدرات'!$A$4:$A$201=$A$4,IF('مصاريف جريدرات'!$D$4:$D$201&gt;=$B$2,IF('مصاريف جريدرات'!$J$4:$J$201&lt;=$E$2,ROW($B$3:$B$200)-ROW($B$3)+1))),ROWS($A$7:B85))),"")</f>
        <v/>
      </c>
      <c r="C85" s="25"/>
      <c r="D85" s="16" t="str">
        <f t="array" ref="D85">IFERROR(INDEX('مصاريف جريدرات'!$G$4:$G$201,SMALL(IF('مصاريف جريدرات'!$H$4:$H$201=$A$4,IF('مصاريف جريدرات'!$D$4:$D$201&gt;=$B$2,IF('مصاريف جريدرات'!$J$4:$J$201&lt;=$E$2,ROW($D$3:$D$200)-ROW($D$3)+1))),ROWS($A$7:D85))),"")</f>
        <v/>
      </c>
      <c r="E85" s="26" t="str">
        <f t="array" ref="E85">IFERROR(INDEX('مصاريف جريدرات'!$K$4:$K$201,SMALL(IF('مصاريف جريدرات'!$H$4:$H$201=$A$4,IF('مصاريف جريدرات'!$D$4:$D$201&gt;=$B$2,IF('مصاريف جريدرات'!$J$4:$J$201&lt;=$E$2,ROW($E$3:$E$200)-ROW($E$3)+1))),ROWS($A$7:E85))),"")</f>
        <v/>
      </c>
      <c r="F85" s="39" t="str">
        <f t="array" ref="F85">IFERROR(INDEX('مصاريف جريدرات'!$L$4:$L$201,SMALL(IF('مصاريف جريدرات'!$H$4:$H$201=$A$4,IF('مصاريف جريدرات'!$D$4:$D$201&gt;=$B$2,IF('مصاريف جريدرات'!$J$4:$J$201&lt;=$E$2,ROW($E$4:$E$200)-ROW($E$4)+1))),ROWS($A$7:F85))),"")</f>
        <v/>
      </c>
    </row>
    <row r="86" spans="1:6" ht="24.95" customHeight="1">
      <c r="A86" s="13" t="str">
        <f t="array" ref="A86">IFERROR(INDEX('مصاريف جريدرات'!$B$4:$B$201,SMALL(IF('مصاريف جريدرات'!$A$4:$A$201=$A$4,IF('مصاريف جريدرات'!$D$4:$D$201&gt;=$B$2,IF('مصاريف جريدرات'!$J$4:$J$201&lt;=$E$2,ROW($A$3:$A$200)-ROW($A$3)+1))),ROWS($A$7:A86))),"")</f>
        <v/>
      </c>
      <c r="B86" s="23" t="str">
        <f t="array" ref="B86">IFERROR(INDEX('مصاريف جريدرات'!$E$4:$E$201,SMALL(IF('مصاريف جريدرات'!$A$4:$A$201=$A$4,IF('مصاريف جريدرات'!$D$4:$D$201&gt;=$B$2,IF('مصاريف جريدرات'!$J$4:$J$201&lt;=$E$2,ROW($B$3:$B$200)-ROW($B$3)+1))),ROWS($A$7:B86))),"")</f>
        <v/>
      </c>
      <c r="C86" s="23"/>
      <c r="D86" s="14" t="str">
        <f t="array" ref="D86">IFERROR(INDEX('مصاريف جريدرات'!$G$4:$G$201,SMALL(IF('مصاريف جريدرات'!$H$4:$H$201=$A$4,IF('مصاريف جريدرات'!$D$4:$D$201&gt;=$B$2,IF('مصاريف جريدرات'!$J$4:$J$201&lt;=$E$2,ROW($D$3:$D$200)-ROW($D$3)+1))),ROWS($A$7:D86))),"")</f>
        <v/>
      </c>
      <c r="E86" s="24" t="str">
        <f t="array" ref="E86">IFERROR(INDEX('مصاريف جريدرات'!$K$4:$K$201,SMALL(IF('مصاريف جريدرات'!$H$4:$H$201=$A$4,IF('مصاريف جريدرات'!$D$4:$D$201&gt;=$B$2,IF('مصاريف جريدرات'!$J$4:$J$201&lt;=$E$2,ROW($E$3:$E$200)-ROW($E$3)+1))),ROWS($A$7:E86))),"")</f>
        <v/>
      </c>
      <c r="F86" s="39" t="str">
        <f t="array" ref="F86">IFERROR(INDEX('مصاريف جريدرات'!$L$4:$L$201,SMALL(IF('مصاريف جريدرات'!$H$4:$H$201=$A$4,IF('مصاريف جريدرات'!$D$4:$D$201&gt;=$B$2,IF('مصاريف جريدرات'!$J$4:$J$201&lt;=$E$2,ROW($E$4:$E$200)-ROW($E$4)+1))),ROWS($A$7:F86))),"")</f>
        <v/>
      </c>
    </row>
    <row r="87" spans="1:6" s="27" customFormat="1" ht="24.95" customHeight="1">
      <c r="A87" s="15" t="str">
        <f t="array" ref="A87">IFERROR(INDEX('مصاريف جريدرات'!$B$4:$B$201,SMALL(IF('مصاريف جريدرات'!$A$4:$A$201=$A$4,IF('مصاريف جريدرات'!$D$4:$D$201&gt;=$B$2,IF('مصاريف جريدرات'!$J$4:$J$201&lt;=$E$2,ROW($A$3:$A$200)-ROW($A$3)+1))),ROWS($A$7:A87))),"")</f>
        <v/>
      </c>
      <c r="B87" s="25" t="str">
        <f t="array" ref="B87">IFERROR(INDEX('مصاريف جريدرات'!$E$4:$E$201,SMALL(IF('مصاريف جريدرات'!$A$4:$A$201=$A$4,IF('مصاريف جريدرات'!$D$4:$D$201&gt;=$B$2,IF('مصاريف جريدرات'!$J$4:$J$201&lt;=$E$2,ROW($B$3:$B$200)-ROW($B$3)+1))),ROWS($A$7:B87))),"")</f>
        <v/>
      </c>
      <c r="C87" s="25"/>
      <c r="D87" s="16" t="str">
        <f t="array" ref="D87">IFERROR(INDEX('مصاريف جريدرات'!$G$4:$G$201,SMALL(IF('مصاريف جريدرات'!$H$4:$H$201=$A$4,IF('مصاريف جريدرات'!$D$4:$D$201&gt;=$B$2,IF('مصاريف جريدرات'!$J$4:$J$201&lt;=$E$2,ROW($D$3:$D$200)-ROW($D$3)+1))),ROWS($A$7:D87))),"")</f>
        <v/>
      </c>
      <c r="E87" s="26" t="str">
        <f t="array" ref="E87">IFERROR(INDEX('مصاريف جريدرات'!$K$4:$K$201,SMALL(IF('مصاريف جريدرات'!$H$4:$H$201=$A$4,IF('مصاريف جريدرات'!$D$4:$D$201&gt;=$B$2,IF('مصاريف جريدرات'!$J$4:$J$201&lt;=$E$2,ROW($E$3:$E$200)-ROW($E$3)+1))),ROWS($A$7:E87))),"")</f>
        <v/>
      </c>
      <c r="F87" s="39" t="str">
        <f t="array" ref="F87">IFERROR(INDEX('مصاريف جريدرات'!$L$4:$L$201,SMALL(IF('مصاريف جريدرات'!$H$4:$H$201=$A$4,IF('مصاريف جريدرات'!$D$4:$D$201&gt;=$B$2,IF('مصاريف جريدرات'!$J$4:$J$201&lt;=$E$2,ROW($E$4:$E$200)-ROW($E$4)+1))),ROWS($A$7:F87))),"")</f>
        <v/>
      </c>
    </row>
    <row r="88" spans="1:6" ht="24.95" customHeight="1">
      <c r="A88" s="13" t="str">
        <f t="array" ref="A88">IFERROR(INDEX('مصاريف جريدرات'!$B$4:$B$201,SMALL(IF('مصاريف جريدرات'!$A$4:$A$201=$A$4,IF('مصاريف جريدرات'!$D$4:$D$201&gt;=$B$2,IF('مصاريف جريدرات'!$J$4:$J$201&lt;=$E$2,ROW($A$3:$A$200)-ROW($A$3)+1))),ROWS($A$7:A88))),"")</f>
        <v/>
      </c>
      <c r="B88" s="23" t="str">
        <f t="array" ref="B88">IFERROR(INDEX('مصاريف جريدرات'!$E$4:$E$201,SMALL(IF('مصاريف جريدرات'!$A$4:$A$201=$A$4,IF('مصاريف جريدرات'!$D$4:$D$201&gt;=$B$2,IF('مصاريف جريدرات'!$J$4:$J$201&lt;=$E$2,ROW($B$3:$B$200)-ROW($B$3)+1))),ROWS($A$7:B88))),"")</f>
        <v/>
      </c>
      <c r="C88" s="23"/>
      <c r="D88" s="14" t="str">
        <f t="array" ref="D88">IFERROR(INDEX('مصاريف جريدرات'!$G$4:$G$201,SMALL(IF('مصاريف جريدرات'!$H$4:$H$201=$A$4,IF('مصاريف جريدرات'!$D$4:$D$201&gt;=$B$2,IF('مصاريف جريدرات'!$J$4:$J$201&lt;=$E$2,ROW($D$3:$D$200)-ROW($D$3)+1))),ROWS($A$7:D88))),"")</f>
        <v/>
      </c>
      <c r="E88" s="24" t="str">
        <f t="array" ref="E88">IFERROR(INDEX('مصاريف جريدرات'!$K$4:$K$201,SMALL(IF('مصاريف جريدرات'!$H$4:$H$201=$A$4,IF('مصاريف جريدرات'!$D$4:$D$201&gt;=$B$2,IF('مصاريف جريدرات'!$J$4:$J$201&lt;=$E$2,ROW($E$3:$E$200)-ROW($E$3)+1))),ROWS($A$7:E88))),"")</f>
        <v/>
      </c>
      <c r="F88" s="39" t="str">
        <f t="array" ref="F88">IFERROR(INDEX('مصاريف جريدرات'!$L$4:$L$201,SMALL(IF('مصاريف جريدرات'!$H$4:$H$201=$A$4,IF('مصاريف جريدرات'!$D$4:$D$201&gt;=$B$2,IF('مصاريف جريدرات'!$J$4:$J$201&lt;=$E$2,ROW($E$4:$E$200)-ROW($E$4)+1))),ROWS($A$7:F88))),"")</f>
        <v/>
      </c>
    </row>
    <row r="89" spans="1:6" s="27" customFormat="1" ht="24.95" customHeight="1">
      <c r="A89" s="15" t="str">
        <f t="array" ref="A89">IFERROR(INDEX('مصاريف جريدرات'!$B$4:$B$201,SMALL(IF('مصاريف جريدرات'!$A$4:$A$201=$A$4,IF('مصاريف جريدرات'!$D$4:$D$201&gt;=$B$2,IF('مصاريف جريدرات'!$J$4:$J$201&lt;=$E$2,ROW($A$3:$A$200)-ROW($A$3)+1))),ROWS($A$7:A89))),"")</f>
        <v/>
      </c>
      <c r="B89" s="25" t="str">
        <f t="array" ref="B89">IFERROR(INDEX('مصاريف جريدرات'!$E$4:$E$201,SMALL(IF('مصاريف جريدرات'!$A$4:$A$201=$A$4,IF('مصاريف جريدرات'!$D$4:$D$201&gt;=$B$2,IF('مصاريف جريدرات'!$J$4:$J$201&lt;=$E$2,ROW($B$3:$B$200)-ROW($B$3)+1))),ROWS($A$7:B89))),"")</f>
        <v/>
      </c>
      <c r="C89" s="25"/>
      <c r="D89" s="16" t="str">
        <f t="array" ref="D89">IFERROR(INDEX('مصاريف جريدرات'!$G$4:$G$201,SMALL(IF('مصاريف جريدرات'!$H$4:$H$201=$A$4,IF('مصاريف جريدرات'!$D$4:$D$201&gt;=$B$2,IF('مصاريف جريدرات'!$J$4:$J$201&lt;=$E$2,ROW($D$3:$D$200)-ROW($D$3)+1))),ROWS($A$7:D89))),"")</f>
        <v/>
      </c>
      <c r="E89" s="26" t="str">
        <f t="array" ref="E89">IFERROR(INDEX('مصاريف جريدرات'!$K$4:$K$201,SMALL(IF('مصاريف جريدرات'!$H$4:$H$201=$A$4,IF('مصاريف جريدرات'!$D$4:$D$201&gt;=$B$2,IF('مصاريف جريدرات'!$J$4:$J$201&lt;=$E$2,ROW($E$3:$E$200)-ROW($E$3)+1))),ROWS($A$7:E89))),"")</f>
        <v/>
      </c>
      <c r="F89" s="26"/>
    </row>
    <row r="90" spans="1:6" ht="24.95" customHeight="1">
      <c r="A90" s="13" t="str">
        <f t="array" ref="A90">IFERROR(INDEX('مصاريف جريدرات'!$B$4:$B$201,SMALL(IF('مصاريف جريدرات'!$A$4:$A$201=$A$4,IF('مصاريف جريدرات'!$D$4:$D$201&gt;=$B$2,IF('مصاريف جريدرات'!$J$4:$J$201&lt;=$E$2,ROW($A$3:$A$200)-ROW($A$3)+1))),ROWS($A$7:A90))),"")</f>
        <v/>
      </c>
      <c r="B90" s="23" t="str">
        <f t="array" ref="B90">IFERROR(INDEX('مصاريف جريدرات'!$E$4:$E$201,SMALL(IF('مصاريف جريدرات'!$A$4:$A$201=$A$4,IF('مصاريف جريدرات'!$D$4:$D$201&gt;=$B$2,IF('مصاريف جريدرات'!$J$4:$J$201&lt;=$E$2,ROW($B$3:$B$200)-ROW($B$3)+1))),ROWS($A$7:B90))),"")</f>
        <v/>
      </c>
      <c r="C90" s="23"/>
      <c r="D90" s="14" t="str">
        <f t="array" ref="D90">IFERROR(INDEX('مصاريف جريدرات'!$G$4:$G$201,SMALL(IF('مصاريف جريدرات'!$H$4:$H$201=$A$4,IF('مصاريف جريدرات'!$D$4:$D$201&gt;=$B$2,IF('مصاريف جريدرات'!$J$4:$J$201&lt;=$E$2,ROW($D$3:$D$200)-ROW($D$3)+1))),ROWS($A$7:D90))),"")</f>
        <v/>
      </c>
      <c r="E90" s="24" t="str">
        <f t="array" ref="E90">IFERROR(INDEX('مصاريف جريدرات'!$K$4:$K$201,SMALL(IF('مصاريف جريدرات'!$H$4:$H$201=$A$4,IF('مصاريف جريدرات'!$D$4:$D$201&gt;=$B$2,IF('مصاريف جريدرات'!$J$4:$J$201&lt;=$E$2,ROW($E$3:$E$200)-ROW($E$3)+1))),ROWS($A$7:E90))),"")</f>
        <v/>
      </c>
      <c r="F90" s="24"/>
    </row>
    <row r="91" spans="1:6" s="27" customFormat="1" ht="24.95" customHeight="1">
      <c r="A91" s="15" t="str">
        <f t="array" ref="A91">IFERROR(INDEX('مصاريف جريدرات'!$B$4:$B$201,SMALL(IF('مصاريف جريدرات'!$A$4:$A$201=$A$4,IF('مصاريف جريدرات'!$D$4:$D$201&gt;=$B$2,IF('مصاريف جريدرات'!$J$4:$J$201&lt;=$E$2,ROW($A$3:$A$200)-ROW($A$3)+1))),ROWS($A$7:A91))),"")</f>
        <v/>
      </c>
      <c r="B91" s="25" t="str">
        <f t="array" ref="B91">IFERROR(INDEX('مصاريف جريدرات'!$E$4:$E$201,SMALL(IF('مصاريف جريدرات'!$A$4:$A$201=$A$4,IF('مصاريف جريدرات'!$D$4:$D$201&gt;=$B$2,IF('مصاريف جريدرات'!$J$4:$J$201&lt;=$E$2,ROW($B$3:$B$200)-ROW($B$3)+1))),ROWS($A$7:B91))),"")</f>
        <v/>
      </c>
      <c r="C91" s="25"/>
      <c r="D91" s="16" t="str">
        <f t="array" ref="D91">IFERROR(INDEX('مصاريف جريدرات'!$G$4:$G$201,SMALL(IF('مصاريف جريدرات'!$H$4:$H$201=$A$4,IF('مصاريف جريدرات'!$D$4:$D$201&gt;=$B$2,IF('مصاريف جريدرات'!$J$4:$J$201&lt;=$E$2,ROW($D$3:$D$200)-ROW($D$3)+1))),ROWS($A$7:D91))),"")</f>
        <v/>
      </c>
      <c r="E91" s="26" t="str">
        <f t="array" ref="E91">IFERROR(INDEX('مصاريف جريدرات'!$K$4:$K$201,SMALL(IF('مصاريف جريدرات'!$H$4:$H$201=$A$4,IF('مصاريف جريدرات'!$D$4:$D$201&gt;=$B$2,IF('مصاريف جريدرات'!$J$4:$J$201&lt;=$E$2,ROW($E$3:$E$200)-ROW($E$3)+1))),ROWS($A$7:E91))),"")</f>
        <v/>
      </c>
      <c r="F91" s="26"/>
    </row>
    <row r="92" spans="1:6" ht="24.95" customHeight="1">
      <c r="A92" s="13" t="str">
        <f t="array" ref="A92">IFERROR(INDEX('مصاريف جريدرات'!$B$4:$B$201,SMALL(IF('مصاريف جريدرات'!$A$4:$A$201=$A$4,IF('مصاريف جريدرات'!$D$4:$D$201&gt;=$B$2,IF('مصاريف جريدرات'!$J$4:$J$201&lt;=$E$2,ROW($A$3:$A$200)-ROW($A$3)+1))),ROWS($A$7:A92))),"")</f>
        <v/>
      </c>
      <c r="B92" s="23" t="str">
        <f t="array" ref="B92">IFERROR(INDEX('مصاريف جريدرات'!$E$4:$E$201,SMALL(IF('مصاريف جريدرات'!$A$4:$A$201=$A$4,IF('مصاريف جريدرات'!$D$4:$D$201&gt;=$B$2,IF('مصاريف جريدرات'!$J$4:$J$201&lt;=$E$2,ROW($B$3:$B$200)-ROW($B$3)+1))),ROWS($A$7:B92))),"")</f>
        <v/>
      </c>
      <c r="C92" s="23"/>
      <c r="D92" s="14" t="str">
        <f t="array" ref="D92">IFERROR(INDEX('مصاريف جريدرات'!$G$4:$G$201,SMALL(IF('مصاريف جريدرات'!$H$4:$H$201=$A$4,IF('مصاريف جريدرات'!$D$4:$D$201&gt;=$B$2,IF('مصاريف جريدرات'!$J$4:$J$201&lt;=$E$2,ROW($D$3:$D$200)-ROW($D$3)+1))),ROWS($A$7:D92))),"")</f>
        <v/>
      </c>
      <c r="E92" s="24" t="str">
        <f t="array" ref="E92">IFERROR(INDEX('مصاريف جريدرات'!$K$4:$K$201,SMALL(IF('مصاريف جريدرات'!$H$4:$H$201=$A$4,IF('مصاريف جريدرات'!$D$4:$D$201&gt;=$B$2,IF('مصاريف جريدرات'!$J$4:$J$201&lt;=$E$2,ROW($E$3:$E$200)-ROW($E$3)+1))),ROWS($A$7:E92))),"")</f>
        <v/>
      </c>
      <c r="F92" s="24"/>
    </row>
    <row r="93" spans="1:6" s="27" customFormat="1" ht="24.95" customHeight="1">
      <c r="A93" s="28" t="str">
        <f t="array" ref="A93">IFERROR(INDEX('مصاريف جريدرات'!$B$4:$B$201,SMALL(IF('مصاريف جريدرات'!$A$4:$A$201=$A$4,IF('مصاريف جريدرات'!$D$4:$D$201&gt;=$B$2,IF('مصاريف جريدرات'!$J$4:$J$201&lt;=$E$2,ROW($A$3:$A$200)-ROW($A$3)+1))),ROWS($A$7:A93))),"")</f>
        <v/>
      </c>
      <c r="B93" s="29" t="str">
        <f t="array" ref="B93">IFERROR(INDEX('مصاريف جريدرات'!$E$4:$E$201,SMALL(IF('مصاريف جريدرات'!$A$4:$A$201=$A$4,IF('مصاريف جريدرات'!$D$4:$D$201&gt;=$B$2,IF('مصاريف جريدرات'!$J$4:$J$201&lt;=$E$2,ROW($B$3:$B$200)-ROW($B$3)+1))),ROWS($A$7:B93))),"")</f>
        <v/>
      </c>
      <c r="C93" s="29"/>
      <c r="D93" s="30" t="str">
        <f t="array" ref="D93">IFERROR(INDEX('مصاريف جريدرات'!$G$4:$G$201,SMALL(IF('مصاريف جريدرات'!$H$4:$H$201=$A$4,IF('مصاريف جريدرات'!$D$4:$D$201&gt;=$B$2,IF('مصاريف جريدرات'!$J$4:$J$201&lt;=$E$2,ROW($D$3:$D$200)-ROW($D$3)+1))),ROWS($A$7:D93))),"")</f>
        <v/>
      </c>
      <c r="E93" s="31" t="str">
        <f t="array" ref="E93">IFERROR(INDEX('مصاريف جريدرات'!$K$4:$K$201,SMALL(IF('مصاريف جريدرات'!$H$4:$H$201=$A$4,IF('مصاريف جريدرات'!$D$4:$D$201&gt;=$B$2,IF('مصاريف جريدرات'!$J$4:$J$201&lt;=$E$2,ROW($E$3:$E$200)-ROW($E$3)+1))),ROWS($A$7:E93))),"")</f>
        <v/>
      </c>
      <c r="F93" s="31"/>
    </row>
  </sheetData>
  <mergeCells count="1">
    <mergeCell ref="A1:D1"/>
  </mergeCells>
  <printOptions horizontalCentered="1"/>
  <pageMargins left="7.874015748031496E-2" right="7.874015748031496E-2" top="0.19685039370078741" bottom="0.35433070866141736" header="0.11811023622047245" footer="0.11811023622047245"/>
  <pageSetup paperSize="9" scale="95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كود المعدة</vt:lpstr>
      <vt:lpstr>مصاريف جريدرات</vt:lpstr>
      <vt:lpstr>حساب تفصيلي للمعدة</vt:lpstr>
      <vt:lpstr>'حساب تفصيلي للمعدة'!Print_Area</vt:lpstr>
      <vt:lpstr>'حساب تفصيلي للمعدة'!Print_Titles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cp:lastPrinted>2018-12-19T19:00:09Z</cp:lastPrinted>
  <dcterms:created xsi:type="dcterms:W3CDTF">2018-11-20T16:51:41Z</dcterms:created>
  <dcterms:modified xsi:type="dcterms:W3CDTF">2019-01-30T20:56:44Z</dcterms:modified>
</cp:coreProperties>
</file>