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 defaultThemeVersion="124226"/>
  <xr:revisionPtr revIDLastSave="0" documentId="13_ncr:1000001_{27FCC95C-D2D2-B845-89EE-DB04A93917DA}" xr6:coauthVersionLast="40" xr6:coauthVersionMax="40" xr10:uidLastSave="{00000000-0000-0000-0000-000000000000}"/>
  <bookViews>
    <workbookView xWindow="240" yWindow="255" windowWidth="20115" windowHeight="7815" xr2:uid="{00000000-000D-0000-FFFF-FFFF00000000}"/>
  </bookViews>
  <sheets>
    <sheet name="مقدمة البرنامج" sheetId="7" r:id="rId1"/>
    <sheet name="البيانات" sheetId="1" r:id="rId2"/>
    <sheet name="الحركه اليوميه" sheetId="2" r:id="rId3"/>
    <sheet name="الارصده" sheetId="8" r:id="rId4"/>
    <sheet name="كشف حساب تفصيلي" sheetId="9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" i="9" l="1"/>
  <c r="E8" i="9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54" i="9"/>
  <c r="E55" i="9"/>
  <c r="E56" i="9"/>
  <c r="E57" i="9"/>
  <c r="E58" i="9"/>
  <c r="E59" i="9"/>
  <c r="E60" i="9"/>
  <c r="E61" i="9"/>
  <c r="E62" i="9"/>
  <c r="E63" i="9"/>
  <c r="E64" i="9"/>
  <c r="E65" i="9"/>
  <c r="E66" i="9"/>
  <c r="E67" i="9"/>
  <c r="E68" i="9"/>
  <c r="E69" i="9"/>
  <c r="E70" i="9"/>
  <c r="E71" i="9"/>
  <c r="E72" i="9"/>
  <c r="E73" i="9"/>
  <c r="E74" i="9"/>
  <c r="E75" i="9"/>
  <c r="E76" i="9"/>
  <c r="E77" i="9"/>
  <c r="E78" i="9"/>
  <c r="E79" i="9"/>
  <c r="E80" i="9"/>
  <c r="E81" i="9"/>
  <c r="E82" i="9"/>
  <c r="E83" i="9"/>
  <c r="E84" i="9"/>
  <c r="E85" i="9"/>
  <c r="E86" i="9"/>
  <c r="E87" i="9"/>
  <c r="E88" i="9"/>
  <c r="E89" i="9"/>
  <c r="E90" i="9"/>
  <c r="E91" i="9"/>
  <c r="E92" i="9"/>
  <c r="E93" i="9"/>
  <c r="E94" i="9"/>
  <c r="E95" i="9"/>
  <c r="E96" i="9"/>
  <c r="E97" i="9"/>
  <c r="E98" i="9"/>
  <c r="E99" i="9"/>
  <c r="E100" i="9"/>
  <c r="E101" i="9"/>
  <c r="E102" i="9"/>
  <c r="E103" i="9"/>
  <c r="E104" i="9"/>
  <c r="E105" i="9"/>
  <c r="E106" i="9"/>
  <c r="E107" i="9"/>
  <c r="E108" i="9"/>
  <c r="E109" i="9"/>
  <c r="E110" i="9"/>
  <c r="E111" i="9"/>
  <c r="E112" i="9"/>
  <c r="E113" i="9"/>
  <c r="E114" i="9"/>
  <c r="E115" i="9"/>
  <c r="E116" i="9"/>
  <c r="E117" i="9"/>
  <c r="E118" i="9"/>
  <c r="E119" i="9"/>
  <c r="E120" i="9"/>
  <c r="E121" i="9"/>
  <c r="E122" i="9"/>
  <c r="E123" i="9"/>
  <c r="E124" i="9"/>
  <c r="E125" i="9"/>
  <c r="E126" i="9"/>
  <c r="E127" i="9"/>
  <c r="E128" i="9"/>
  <c r="E129" i="9"/>
  <c r="E130" i="9"/>
  <c r="E131" i="9"/>
  <c r="E132" i="9"/>
  <c r="E133" i="9"/>
  <c r="E134" i="9"/>
  <c r="E135" i="9"/>
  <c r="E136" i="9"/>
  <c r="E137" i="9"/>
  <c r="E138" i="9"/>
  <c r="E139" i="9"/>
  <c r="E140" i="9"/>
  <c r="E141" i="9"/>
  <c r="E142" i="9"/>
  <c r="E143" i="9"/>
  <c r="E144" i="9"/>
  <c r="E145" i="9"/>
  <c r="E146" i="9"/>
  <c r="E147" i="9"/>
  <c r="E148" i="9"/>
  <c r="E149" i="9"/>
  <c r="E150" i="9"/>
  <c r="E151" i="9"/>
  <c r="E152" i="9"/>
  <c r="E153" i="9"/>
  <c r="E154" i="9"/>
  <c r="E155" i="9"/>
  <c r="E156" i="9"/>
  <c r="E157" i="9"/>
  <c r="E158" i="9"/>
  <c r="E159" i="9"/>
  <c r="E160" i="9"/>
  <c r="E161" i="9"/>
  <c r="E162" i="9"/>
  <c r="E163" i="9"/>
  <c r="E164" i="9"/>
  <c r="E165" i="9"/>
  <c r="E166" i="9"/>
  <c r="E167" i="9"/>
  <c r="E168" i="9"/>
  <c r="E169" i="9"/>
  <c r="E170" i="9"/>
  <c r="E171" i="9"/>
  <c r="E172" i="9"/>
  <c r="E173" i="9"/>
  <c r="E174" i="9"/>
  <c r="E175" i="9"/>
  <c r="E176" i="9"/>
  <c r="E177" i="9"/>
  <c r="E178" i="9"/>
  <c r="E179" i="9"/>
  <c r="E180" i="9"/>
  <c r="E181" i="9"/>
  <c r="E182" i="9"/>
  <c r="E183" i="9"/>
  <c r="E184" i="9"/>
  <c r="E185" i="9"/>
  <c r="E186" i="9"/>
  <c r="E187" i="9"/>
  <c r="E188" i="9"/>
  <c r="E189" i="9"/>
  <c r="E190" i="9"/>
  <c r="E191" i="9"/>
  <c r="E192" i="9"/>
  <c r="E193" i="9"/>
  <c r="E194" i="9"/>
  <c r="E195" i="9"/>
  <c r="E196" i="9"/>
  <c r="E197" i="9"/>
  <c r="E198" i="9"/>
  <c r="E199" i="9"/>
  <c r="E200" i="9"/>
  <c r="E201" i="9"/>
  <c r="E202" i="9"/>
  <c r="E203" i="9"/>
  <c r="E204" i="9"/>
  <c r="E205" i="9"/>
  <c r="E206" i="9"/>
  <c r="E207" i="9"/>
  <c r="E208" i="9"/>
  <c r="E209" i="9"/>
  <c r="E210" i="9"/>
  <c r="E211" i="9"/>
  <c r="E212" i="9"/>
  <c r="E213" i="9"/>
  <c r="E214" i="9"/>
  <c r="E215" i="9"/>
  <c r="E216" i="9"/>
  <c r="E217" i="9"/>
  <c r="E218" i="9"/>
  <c r="E219" i="9"/>
  <c r="E220" i="9"/>
  <c r="E221" i="9"/>
  <c r="E222" i="9"/>
  <c r="E223" i="9"/>
  <c r="E224" i="9"/>
  <c r="E225" i="9"/>
  <c r="E226" i="9"/>
  <c r="E227" i="9"/>
  <c r="E228" i="9"/>
  <c r="E229" i="9"/>
  <c r="E230" i="9"/>
  <c r="E231" i="9"/>
  <c r="E232" i="9"/>
  <c r="E233" i="9"/>
  <c r="E234" i="9"/>
  <c r="E235" i="9"/>
  <c r="E236" i="9"/>
  <c r="E237" i="9"/>
  <c r="E238" i="9"/>
  <c r="E239" i="9"/>
  <c r="E240" i="9"/>
  <c r="E241" i="9"/>
  <c r="E242" i="9"/>
  <c r="E243" i="9"/>
  <c r="E244" i="9"/>
  <c r="E245" i="9"/>
  <c r="E246" i="9"/>
  <c r="E247" i="9"/>
  <c r="E248" i="9"/>
  <c r="E249" i="9"/>
  <c r="E250" i="9"/>
  <c r="E251" i="9"/>
  <c r="E252" i="9"/>
  <c r="E253" i="9"/>
  <c r="E254" i="9"/>
  <c r="E255" i="9"/>
  <c r="E256" i="9"/>
  <c r="E257" i="9"/>
  <c r="E258" i="9"/>
  <c r="E259" i="9"/>
  <c r="E260" i="9"/>
  <c r="E261" i="9"/>
  <c r="E262" i="9"/>
  <c r="E263" i="9"/>
  <c r="E264" i="9"/>
  <c r="E265" i="9"/>
  <c r="E266" i="9"/>
  <c r="E267" i="9"/>
  <c r="E268" i="9"/>
  <c r="E269" i="9"/>
  <c r="E270" i="9"/>
  <c r="E271" i="9"/>
  <c r="E272" i="9"/>
  <c r="E273" i="9"/>
  <c r="E274" i="9"/>
  <c r="E275" i="9"/>
  <c r="E276" i="9"/>
  <c r="E277" i="9"/>
  <c r="E278" i="9"/>
  <c r="E279" i="9"/>
  <c r="E280" i="9"/>
  <c r="E281" i="9"/>
  <c r="E282" i="9"/>
  <c r="E283" i="9"/>
  <c r="E284" i="9"/>
  <c r="E285" i="9"/>
  <c r="E286" i="9"/>
  <c r="E287" i="9"/>
  <c r="E288" i="9"/>
  <c r="E289" i="9"/>
  <c r="E290" i="9"/>
  <c r="E291" i="9"/>
  <c r="E292" i="9"/>
  <c r="E293" i="9"/>
  <c r="E294" i="9"/>
  <c r="E295" i="9"/>
  <c r="E296" i="9"/>
  <c r="E297" i="9"/>
  <c r="E298" i="9"/>
  <c r="E299" i="9"/>
  <c r="E300" i="9"/>
  <c r="E301" i="9"/>
  <c r="E302" i="9"/>
  <c r="E303" i="9"/>
  <c r="E304" i="9"/>
  <c r="E305" i="9"/>
  <c r="E306" i="9"/>
  <c r="E307" i="9"/>
  <c r="E308" i="9"/>
  <c r="E309" i="9"/>
  <c r="E310" i="9"/>
  <c r="E311" i="9"/>
  <c r="E312" i="9"/>
  <c r="E313" i="9"/>
  <c r="E314" i="9"/>
  <c r="E315" i="9"/>
  <c r="E316" i="9"/>
  <c r="E317" i="9"/>
  <c r="E318" i="9"/>
  <c r="E319" i="9"/>
  <c r="E320" i="9"/>
  <c r="E321" i="9"/>
  <c r="E322" i="9"/>
  <c r="E323" i="9"/>
  <c r="E324" i="9"/>
  <c r="E325" i="9"/>
  <c r="E326" i="9"/>
  <c r="E327" i="9"/>
  <c r="E328" i="9"/>
  <c r="E329" i="9"/>
  <c r="E330" i="9"/>
  <c r="E331" i="9"/>
  <c r="E332" i="9"/>
  <c r="E333" i="9"/>
  <c r="E334" i="9"/>
  <c r="E335" i="9"/>
  <c r="E336" i="9"/>
  <c r="E337" i="9"/>
  <c r="E338" i="9"/>
  <c r="E339" i="9"/>
  <c r="E340" i="9"/>
  <c r="E341" i="9"/>
  <c r="E342" i="9"/>
  <c r="E343" i="9"/>
  <c r="E344" i="9"/>
  <c r="E345" i="9"/>
  <c r="E346" i="9"/>
  <c r="E347" i="9"/>
  <c r="E348" i="9"/>
  <c r="E349" i="9"/>
  <c r="E350" i="9"/>
  <c r="E351" i="9"/>
  <c r="E352" i="9"/>
  <c r="E353" i="9"/>
  <c r="E354" i="9"/>
  <c r="E355" i="9"/>
  <c r="E356" i="9"/>
  <c r="E357" i="9"/>
  <c r="E358" i="9"/>
  <c r="E359" i="9"/>
  <c r="E360" i="9"/>
  <c r="E361" i="9"/>
  <c r="E362" i="9"/>
  <c r="E363" i="9"/>
  <c r="E364" i="9"/>
  <c r="E365" i="9"/>
  <c r="E366" i="9"/>
  <c r="E367" i="9"/>
  <c r="E368" i="9"/>
  <c r="E369" i="9"/>
  <c r="E370" i="9"/>
  <c r="E371" i="9"/>
  <c r="E372" i="9"/>
  <c r="E373" i="9"/>
  <c r="E374" i="9"/>
  <c r="E375" i="9"/>
  <c r="E376" i="9"/>
  <c r="E377" i="9"/>
  <c r="E7" i="9"/>
  <c r="E6" i="9"/>
  <c r="D340" i="9"/>
  <c r="D341" i="9"/>
  <c r="D342" i="9"/>
  <c r="D343" i="9"/>
  <c r="D344" i="9"/>
  <c r="D345" i="9"/>
  <c r="D346" i="9"/>
  <c r="D347" i="9"/>
  <c r="D348" i="9"/>
  <c r="D349" i="9"/>
  <c r="D350" i="9"/>
  <c r="D351" i="9"/>
  <c r="D352" i="9"/>
  <c r="D353" i="9"/>
  <c r="D354" i="9"/>
  <c r="D355" i="9"/>
  <c r="D356" i="9"/>
  <c r="D357" i="9"/>
  <c r="D358" i="9"/>
  <c r="D359" i="9"/>
  <c r="D360" i="9"/>
  <c r="D361" i="9"/>
  <c r="D362" i="9"/>
  <c r="D363" i="9"/>
  <c r="D364" i="9"/>
  <c r="D365" i="9"/>
  <c r="D366" i="9"/>
  <c r="D367" i="9"/>
  <c r="D368" i="9"/>
  <c r="D369" i="9"/>
  <c r="D370" i="9"/>
  <c r="D371" i="9"/>
  <c r="D372" i="9"/>
  <c r="D373" i="9"/>
  <c r="D374" i="9"/>
  <c r="D375" i="9"/>
  <c r="D376" i="9"/>
  <c r="D377" i="9"/>
  <c r="D7" i="9"/>
  <c r="D8" i="9"/>
  <c r="D9" i="9"/>
  <c r="D10" i="9"/>
  <c r="D11" i="9"/>
  <c r="D12" i="9"/>
  <c r="C12" i="9"/>
  <c r="D13" i="9"/>
  <c r="D14" i="9"/>
  <c r="D15" i="9"/>
  <c r="D16" i="9"/>
  <c r="C16" i="9"/>
  <c r="D17" i="9"/>
  <c r="D18" i="9"/>
  <c r="D19" i="9"/>
  <c r="D20" i="9"/>
  <c r="C20" i="9"/>
  <c r="D21" i="9"/>
  <c r="D22" i="9"/>
  <c r="D23" i="9"/>
  <c r="D24" i="9"/>
  <c r="D25" i="9"/>
  <c r="D26" i="9"/>
  <c r="D27" i="9"/>
  <c r="D28" i="9"/>
  <c r="C28" i="9"/>
  <c r="D29" i="9"/>
  <c r="D30" i="9"/>
  <c r="D31" i="9"/>
  <c r="D32" i="9"/>
  <c r="C32" i="9"/>
  <c r="D33" i="9"/>
  <c r="D34" i="9"/>
  <c r="D35" i="9"/>
  <c r="D36" i="9"/>
  <c r="C36" i="9"/>
  <c r="D37" i="9"/>
  <c r="D38" i="9"/>
  <c r="D39" i="9"/>
  <c r="D40" i="9"/>
  <c r="C40" i="9"/>
  <c r="D41" i="9"/>
  <c r="D42" i="9"/>
  <c r="D43" i="9"/>
  <c r="D44" i="9"/>
  <c r="D45" i="9"/>
  <c r="D46" i="9"/>
  <c r="D47" i="9"/>
  <c r="D48" i="9"/>
  <c r="C48" i="9"/>
  <c r="D49" i="9"/>
  <c r="D50" i="9"/>
  <c r="D51" i="9"/>
  <c r="D52" i="9"/>
  <c r="C52" i="9"/>
  <c r="D53" i="9"/>
  <c r="D54" i="9"/>
  <c r="D55" i="9"/>
  <c r="D56" i="9"/>
  <c r="D57" i="9"/>
  <c r="D58" i="9"/>
  <c r="D59" i="9"/>
  <c r="D60" i="9"/>
  <c r="C60" i="9"/>
  <c r="D61" i="9"/>
  <c r="D62" i="9"/>
  <c r="D63" i="9"/>
  <c r="D64" i="9"/>
  <c r="C64" i="9"/>
  <c r="D65" i="9"/>
  <c r="D66" i="9"/>
  <c r="D67" i="9"/>
  <c r="D68" i="9"/>
  <c r="C68" i="9"/>
  <c r="D69" i="9"/>
  <c r="D70" i="9"/>
  <c r="D71" i="9"/>
  <c r="D72" i="9"/>
  <c r="C72" i="9"/>
  <c r="D73" i="9"/>
  <c r="D74" i="9"/>
  <c r="D75" i="9"/>
  <c r="D76" i="9"/>
  <c r="D77" i="9"/>
  <c r="D78" i="9"/>
  <c r="D79" i="9"/>
  <c r="D80" i="9"/>
  <c r="C80" i="9"/>
  <c r="D81" i="9"/>
  <c r="D82" i="9"/>
  <c r="D83" i="9"/>
  <c r="D84" i="9"/>
  <c r="C84" i="9"/>
  <c r="D85" i="9"/>
  <c r="D86" i="9"/>
  <c r="D87" i="9"/>
  <c r="D88" i="9"/>
  <c r="D89" i="9"/>
  <c r="D90" i="9"/>
  <c r="D91" i="9"/>
  <c r="D92" i="9"/>
  <c r="C92" i="9"/>
  <c r="D93" i="9"/>
  <c r="D94" i="9"/>
  <c r="D95" i="9"/>
  <c r="D96" i="9"/>
  <c r="C96" i="9"/>
  <c r="D97" i="9"/>
  <c r="D98" i="9"/>
  <c r="D99" i="9"/>
  <c r="D100" i="9"/>
  <c r="C100" i="9"/>
  <c r="D101" i="9"/>
  <c r="D102" i="9"/>
  <c r="D103" i="9"/>
  <c r="D104" i="9"/>
  <c r="C104" i="9"/>
  <c r="D105" i="9"/>
  <c r="D106" i="9"/>
  <c r="D107" i="9"/>
  <c r="D108" i="9"/>
  <c r="D109" i="9"/>
  <c r="D110" i="9"/>
  <c r="D111" i="9"/>
  <c r="D112" i="9"/>
  <c r="C112" i="9"/>
  <c r="D113" i="9"/>
  <c r="D114" i="9"/>
  <c r="D115" i="9"/>
  <c r="D116" i="9"/>
  <c r="C116" i="9"/>
  <c r="D117" i="9"/>
  <c r="D118" i="9"/>
  <c r="D119" i="9"/>
  <c r="D120" i="9"/>
  <c r="D121" i="9"/>
  <c r="D122" i="9"/>
  <c r="D123" i="9"/>
  <c r="D124" i="9"/>
  <c r="C124" i="9"/>
  <c r="D125" i="9"/>
  <c r="D126" i="9"/>
  <c r="D127" i="9"/>
  <c r="D128" i="9"/>
  <c r="C128" i="9"/>
  <c r="D129" i="9"/>
  <c r="D130" i="9"/>
  <c r="D131" i="9"/>
  <c r="D132" i="9"/>
  <c r="C132" i="9"/>
  <c r="D133" i="9"/>
  <c r="D134" i="9"/>
  <c r="D135" i="9"/>
  <c r="D136" i="9"/>
  <c r="C136" i="9"/>
  <c r="D137" i="9"/>
  <c r="D138" i="9"/>
  <c r="D139" i="9"/>
  <c r="D140" i="9"/>
  <c r="D141" i="9"/>
  <c r="D142" i="9"/>
  <c r="D143" i="9"/>
  <c r="D144" i="9"/>
  <c r="C144" i="9"/>
  <c r="D145" i="9"/>
  <c r="D146" i="9"/>
  <c r="D147" i="9"/>
  <c r="D148" i="9"/>
  <c r="C148" i="9"/>
  <c r="D149" i="9"/>
  <c r="D150" i="9"/>
  <c r="D151" i="9"/>
  <c r="D152" i="9"/>
  <c r="D153" i="9"/>
  <c r="D154" i="9"/>
  <c r="D155" i="9"/>
  <c r="D156" i="9"/>
  <c r="C156" i="9"/>
  <c r="D157" i="9"/>
  <c r="D158" i="9"/>
  <c r="D159" i="9"/>
  <c r="D160" i="9"/>
  <c r="C160" i="9"/>
  <c r="D161" i="9"/>
  <c r="D162" i="9"/>
  <c r="D163" i="9"/>
  <c r="D164" i="9"/>
  <c r="C164" i="9"/>
  <c r="D165" i="9"/>
  <c r="D166" i="9"/>
  <c r="D167" i="9"/>
  <c r="D168" i="9"/>
  <c r="C168" i="9"/>
  <c r="D169" i="9"/>
  <c r="D170" i="9"/>
  <c r="D171" i="9"/>
  <c r="D172" i="9"/>
  <c r="D173" i="9"/>
  <c r="D174" i="9"/>
  <c r="D175" i="9"/>
  <c r="D176" i="9"/>
  <c r="C176" i="9"/>
  <c r="D177" i="9"/>
  <c r="D178" i="9"/>
  <c r="D179" i="9"/>
  <c r="D180" i="9"/>
  <c r="C180" i="9"/>
  <c r="D181" i="9"/>
  <c r="D182" i="9"/>
  <c r="D183" i="9"/>
  <c r="D184" i="9"/>
  <c r="D185" i="9"/>
  <c r="D186" i="9"/>
  <c r="D187" i="9"/>
  <c r="D188" i="9"/>
  <c r="C188" i="9"/>
  <c r="D189" i="9"/>
  <c r="D190" i="9"/>
  <c r="D191" i="9"/>
  <c r="D192" i="9"/>
  <c r="C192" i="9"/>
  <c r="D193" i="9"/>
  <c r="D194" i="9"/>
  <c r="D195" i="9"/>
  <c r="D196" i="9"/>
  <c r="C196" i="9"/>
  <c r="D197" i="9"/>
  <c r="D198" i="9"/>
  <c r="D199" i="9"/>
  <c r="D200" i="9"/>
  <c r="C200" i="9"/>
  <c r="D201" i="9"/>
  <c r="D202" i="9"/>
  <c r="D203" i="9"/>
  <c r="D204" i="9"/>
  <c r="D205" i="9"/>
  <c r="D206" i="9"/>
  <c r="D207" i="9"/>
  <c r="D208" i="9"/>
  <c r="C208" i="9"/>
  <c r="D209" i="9"/>
  <c r="D210" i="9"/>
  <c r="D211" i="9"/>
  <c r="D212" i="9"/>
  <c r="C212" i="9"/>
  <c r="D213" i="9"/>
  <c r="D214" i="9"/>
  <c r="D215" i="9"/>
  <c r="D216" i="9"/>
  <c r="D217" i="9"/>
  <c r="D218" i="9"/>
  <c r="D219" i="9"/>
  <c r="D220" i="9"/>
  <c r="C220" i="9"/>
  <c r="D221" i="9"/>
  <c r="D222" i="9"/>
  <c r="D223" i="9"/>
  <c r="D224" i="9"/>
  <c r="C224" i="9"/>
  <c r="D225" i="9"/>
  <c r="D226" i="9"/>
  <c r="D227" i="9"/>
  <c r="D228" i="9"/>
  <c r="C228" i="9"/>
  <c r="D229" i="9"/>
  <c r="D230" i="9"/>
  <c r="D231" i="9"/>
  <c r="D232" i="9"/>
  <c r="C232" i="9"/>
  <c r="D233" i="9"/>
  <c r="D234" i="9"/>
  <c r="D235" i="9"/>
  <c r="D236" i="9"/>
  <c r="D237" i="9"/>
  <c r="D238" i="9"/>
  <c r="D239" i="9"/>
  <c r="D240" i="9"/>
  <c r="C240" i="9"/>
  <c r="D241" i="9"/>
  <c r="D242" i="9"/>
  <c r="D243" i="9"/>
  <c r="D244" i="9"/>
  <c r="C244" i="9"/>
  <c r="D245" i="9"/>
  <c r="D246" i="9"/>
  <c r="D247" i="9"/>
  <c r="D248" i="9"/>
  <c r="D249" i="9"/>
  <c r="D250" i="9"/>
  <c r="D251" i="9"/>
  <c r="D252" i="9"/>
  <c r="C252" i="9"/>
  <c r="D253" i="9"/>
  <c r="D254" i="9"/>
  <c r="D255" i="9"/>
  <c r="D256" i="9"/>
  <c r="C256" i="9"/>
  <c r="D257" i="9"/>
  <c r="D258" i="9"/>
  <c r="D259" i="9"/>
  <c r="D260" i="9"/>
  <c r="C260" i="9"/>
  <c r="D261" i="9"/>
  <c r="D262" i="9"/>
  <c r="D263" i="9"/>
  <c r="D264" i="9"/>
  <c r="C264" i="9"/>
  <c r="D265" i="9"/>
  <c r="D266" i="9"/>
  <c r="D267" i="9"/>
  <c r="D268" i="9"/>
  <c r="D269" i="9"/>
  <c r="D270" i="9"/>
  <c r="D271" i="9"/>
  <c r="D272" i="9"/>
  <c r="C272" i="9"/>
  <c r="D273" i="9"/>
  <c r="D274" i="9"/>
  <c r="D275" i="9"/>
  <c r="D276" i="9"/>
  <c r="C276" i="9"/>
  <c r="D277" i="9"/>
  <c r="D278" i="9"/>
  <c r="D279" i="9"/>
  <c r="D280" i="9"/>
  <c r="D281" i="9"/>
  <c r="D282" i="9"/>
  <c r="D283" i="9"/>
  <c r="D284" i="9"/>
  <c r="C284" i="9"/>
  <c r="D285" i="9"/>
  <c r="D286" i="9"/>
  <c r="D287" i="9"/>
  <c r="D288" i="9"/>
  <c r="C288" i="9"/>
  <c r="D289" i="9"/>
  <c r="D290" i="9"/>
  <c r="D291" i="9"/>
  <c r="D292" i="9"/>
  <c r="C292" i="9"/>
  <c r="D293" i="9"/>
  <c r="D294" i="9"/>
  <c r="D295" i="9"/>
  <c r="D296" i="9"/>
  <c r="C296" i="9"/>
  <c r="D297" i="9"/>
  <c r="D298" i="9"/>
  <c r="D299" i="9"/>
  <c r="D300" i="9"/>
  <c r="D301" i="9"/>
  <c r="D302" i="9"/>
  <c r="D303" i="9"/>
  <c r="D304" i="9"/>
  <c r="C304" i="9"/>
  <c r="D305" i="9"/>
  <c r="D306" i="9"/>
  <c r="D307" i="9"/>
  <c r="D308" i="9"/>
  <c r="C308" i="9"/>
  <c r="D309" i="9"/>
  <c r="D310" i="9"/>
  <c r="D311" i="9"/>
  <c r="D312" i="9"/>
  <c r="D313" i="9"/>
  <c r="D314" i="9"/>
  <c r="D315" i="9"/>
  <c r="D316" i="9"/>
  <c r="C316" i="9"/>
  <c r="D317" i="9"/>
  <c r="D318" i="9"/>
  <c r="D319" i="9"/>
  <c r="D320" i="9"/>
  <c r="C320" i="9"/>
  <c r="D321" i="9"/>
  <c r="D322" i="9"/>
  <c r="D323" i="9"/>
  <c r="D324" i="9"/>
  <c r="C324" i="9"/>
  <c r="D325" i="9"/>
  <c r="D326" i="9"/>
  <c r="D327" i="9"/>
  <c r="D328" i="9"/>
  <c r="C328" i="9"/>
  <c r="D329" i="9"/>
  <c r="D330" i="9"/>
  <c r="D331" i="9"/>
  <c r="D332" i="9"/>
  <c r="D333" i="9"/>
  <c r="D334" i="9"/>
  <c r="D335" i="9"/>
  <c r="D336" i="9"/>
  <c r="C336" i="9"/>
  <c r="D337" i="9"/>
  <c r="D338" i="9"/>
  <c r="D339" i="9"/>
  <c r="D6" i="9"/>
  <c r="C6" i="9"/>
  <c r="D378" i="9"/>
  <c r="H5" i="9"/>
  <c r="E378" i="9"/>
  <c r="I5" i="9"/>
  <c r="C332" i="9"/>
  <c r="C312" i="9"/>
  <c r="C300" i="9"/>
  <c r="C280" i="9"/>
  <c r="C268" i="9"/>
  <c r="C248" i="9"/>
  <c r="C236" i="9"/>
  <c r="C216" i="9"/>
  <c r="C204" i="9"/>
  <c r="C184" i="9"/>
  <c r="C172" i="9"/>
  <c r="C152" i="9"/>
  <c r="C140" i="9"/>
  <c r="C120" i="9"/>
  <c r="C108" i="9"/>
  <c r="C88" i="9"/>
  <c r="C76" i="9"/>
  <c r="C56" i="9"/>
  <c r="C44" i="9"/>
  <c r="C24" i="9"/>
  <c r="C8" i="9"/>
  <c r="C338" i="9"/>
  <c r="C334" i="9"/>
  <c r="C330" i="9"/>
  <c r="C326" i="9"/>
  <c r="C7" i="9"/>
  <c r="C322" i="9"/>
  <c r="C314" i="9"/>
  <c r="C306" i="9"/>
  <c r="C286" i="9"/>
  <c r="C226" i="9"/>
  <c r="C318" i="9"/>
  <c r="C310" i="9"/>
  <c r="C302" i="9"/>
  <c r="C298" i="9"/>
  <c r="C294" i="9"/>
  <c r="C290" i="9"/>
  <c r="C282" i="9"/>
  <c r="C278" i="9"/>
  <c r="C274" i="9"/>
  <c r="C270" i="9"/>
  <c r="C266" i="9"/>
  <c r="C262" i="9"/>
  <c r="C258" i="9"/>
  <c r="C254" i="9"/>
  <c r="C250" i="9"/>
  <c r="C246" i="9"/>
  <c r="C242" i="9"/>
  <c r="C238" i="9"/>
  <c r="C234" i="9"/>
  <c r="C230" i="9"/>
  <c r="C222" i="9"/>
  <c r="C218" i="9"/>
  <c r="C214" i="9"/>
  <c r="C210" i="9"/>
  <c r="C206" i="9"/>
  <c r="C202" i="9"/>
  <c r="C198" i="9"/>
  <c r="C194" i="9"/>
  <c r="C190" i="9"/>
  <c r="C186" i="9"/>
  <c r="C182" i="9"/>
  <c r="C178" i="9"/>
  <c r="C174" i="9"/>
  <c r="C170" i="9"/>
  <c r="C166" i="9"/>
  <c r="C162" i="9"/>
  <c r="C158" i="9"/>
  <c r="C154" i="9"/>
  <c r="C150" i="9"/>
  <c r="C146" i="9"/>
  <c r="C142" i="9"/>
  <c r="C138" i="9"/>
  <c r="C134" i="9"/>
  <c r="C130" i="9"/>
  <c r="C126" i="9"/>
  <c r="C122" i="9"/>
  <c r="C118" i="9"/>
  <c r="C114" i="9"/>
  <c r="C110" i="9"/>
  <c r="C106" i="9"/>
  <c r="C102" i="9"/>
  <c r="C98" i="9"/>
  <c r="C94" i="9"/>
  <c r="C90" i="9"/>
  <c r="C86" i="9"/>
  <c r="C82" i="9"/>
  <c r="C78" i="9"/>
  <c r="C74" i="9"/>
  <c r="C70" i="9"/>
  <c r="C66" i="9"/>
  <c r="C62" i="9"/>
  <c r="C58" i="9"/>
  <c r="C54" i="9"/>
  <c r="C50" i="9"/>
  <c r="C46" i="9"/>
  <c r="C42" i="9"/>
  <c r="C38" i="9"/>
  <c r="C34" i="9"/>
  <c r="C30" i="9"/>
  <c r="C26" i="9"/>
  <c r="C22" i="9"/>
  <c r="C18" i="9"/>
  <c r="C14" i="9"/>
  <c r="C10" i="9"/>
  <c r="C333" i="9"/>
  <c r="C325" i="9"/>
  <c r="C317" i="9"/>
  <c r="C313" i="9"/>
  <c r="C305" i="9"/>
  <c r="C297" i="9"/>
  <c r="C289" i="9"/>
  <c r="C281" i="9"/>
  <c r="C273" i="9"/>
  <c r="C269" i="9"/>
  <c r="C261" i="9"/>
  <c r="C253" i="9"/>
  <c r="C245" i="9"/>
  <c r="C233" i="9"/>
  <c r="C229" i="9"/>
  <c r="C221" i="9"/>
  <c r="C213" i="9"/>
  <c r="C205" i="9"/>
  <c r="C197" i="9"/>
  <c r="C193" i="9"/>
  <c r="C185" i="9"/>
  <c r="C177" i="9"/>
  <c r="C169" i="9"/>
  <c r="C165" i="9"/>
  <c r="C157" i="9"/>
  <c r="C149" i="9"/>
  <c r="C141" i="9"/>
  <c r="C137" i="9"/>
  <c r="C129" i="9"/>
  <c r="C337" i="9"/>
  <c r="C329" i="9"/>
  <c r="C321" i="9"/>
  <c r="C309" i="9"/>
  <c r="C301" i="9"/>
  <c r="C293" i="9"/>
  <c r="C285" i="9"/>
  <c r="C277" i="9"/>
  <c r="C265" i="9"/>
  <c r="C257" i="9"/>
  <c r="C249" i="9"/>
  <c r="C241" i="9"/>
  <c r="C237" i="9"/>
  <c r="C225" i="9"/>
  <c r="C217" i="9"/>
  <c r="C209" i="9"/>
  <c r="C201" i="9"/>
  <c r="C189" i="9"/>
  <c r="C181" i="9"/>
  <c r="C173" i="9"/>
  <c r="C161" i="9"/>
  <c r="C153" i="9"/>
  <c r="C145" i="9"/>
  <c r="C133" i="9"/>
  <c r="C125" i="9"/>
  <c r="C339" i="9"/>
  <c r="C335" i="9"/>
  <c r="C331" i="9"/>
  <c r="C327" i="9"/>
  <c r="C323" i="9"/>
  <c r="C319" i="9"/>
  <c r="C315" i="9"/>
  <c r="C311" i="9"/>
  <c r="C307" i="9"/>
  <c r="C303" i="9"/>
  <c r="C299" i="9"/>
  <c r="C295" i="9"/>
  <c r="C291" i="9"/>
  <c r="C287" i="9"/>
  <c r="C283" i="9"/>
  <c r="C279" i="9"/>
  <c r="C275" i="9"/>
  <c r="C271" i="9"/>
  <c r="C267" i="9"/>
  <c r="C263" i="9"/>
  <c r="C259" i="9"/>
  <c r="C255" i="9"/>
  <c r="C251" i="9"/>
  <c r="C247" i="9"/>
  <c r="C243" i="9"/>
  <c r="C239" i="9"/>
  <c r="C235" i="9"/>
  <c r="C231" i="9"/>
  <c r="C227" i="9"/>
  <c r="C223" i="9"/>
  <c r="C219" i="9"/>
  <c r="C215" i="9"/>
  <c r="C211" i="9"/>
  <c r="C207" i="9"/>
  <c r="C203" i="9"/>
  <c r="C199" i="9"/>
  <c r="C195" i="9"/>
  <c r="C191" i="9"/>
  <c r="C187" i="9"/>
  <c r="C183" i="9"/>
  <c r="C179" i="9"/>
  <c r="C175" i="9"/>
  <c r="C171" i="9"/>
  <c r="C167" i="9"/>
  <c r="C163" i="9"/>
  <c r="C159" i="9"/>
  <c r="C155" i="9"/>
  <c r="C151" i="9"/>
  <c r="C147" i="9"/>
  <c r="C143" i="9"/>
  <c r="C139" i="9"/>
  <c r="C135" i="9"/>
  <c r="C131" i="9"/>
  <c r="C127" i="9"/>
  <c r="C123" i="9"/>
  <c r="C119" i="9"/>
  <c r="C115" i="9"/>
  <c r="C111" i="9"/>
  <c r="C107" i="9"/>
  <c r="C103" i="9"/>
  <c r="C99" i="9"/>
  <c r="C95" i="9"/>
  <c r="C91" i="9"/>
  <c r="C87" i="9"/>
  <c r="C83" i="9"/>
  <c r="C79" i="9"/>
  <c r="C75" i="9"/>
  <c r="C71" i="9"/>
  <c r="C67" i="9"/>
  <c r="C63" i="9"/>
  <c r="C59" i="9"/>
  <c r="C55" i="9"/>
  <c r="C51" i="9"/>
  <c r="C47" i="9"/>
  <c r="C43" i="9"/>
  <c r="C39" i="9"/>
  <c r="C35" i="9"/>
  <c r="C31" i="9"/>
  <c r="C27" i="9"/>
  <c r="C23" i="9"/>
  <c r="C19" i="9"/>
  <c r="C15" i="9"/>
  <c r="C11" i="9"/>
  <c r="C121" i="9"/>
  <c r="C117" i="9"/>
  <c r="C113" i="9"/>
  <c r="C109" i="9"/>
  <c r="C105" i="9"/>
  <c r="C101" i="9"/>
  <c r="C97" i="9"/>
  <c r="C93" i="9"/>
  <c r="C89" i="9"/>
  <c r="C85" i="9"/>
  <c r="C81" i="9"/>
  <c r="C77" i="9"/>
  <c r="C73" i="9"/>
  <c r="C69" i="9"/>
  <c r="C65" i="9"/>
  <c r="C61" i="9"/>
  <c r="C57" i="9"/>
  <c r="C53" i="9"/>
  <c r="C49" i="9"/>
  <c r="C45" i="9"/>
  <c r="C41" i="9"/>
  <c r="C37" i="9"/>
  <c r="C33" i="9"/>
  <c r="C29" i="9"/>
  <c r="C25" i="9"/>
  <c r="C21" i="9"/>
  <c r="C17" i="9"/>
  <c r="C13" i="9"/>
  <c r="C9" i="9"/>
  <c r="J5" i="9"/>
  <c r="C8" i="8"/>
  <c r="C9" i="8"/>
  <c r="C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C98" i="8"/>
  <c r="C99" i="8"/>
  <c r="C100" i="8"/>
  <c r="C101" i="8"/>
  <c r="C102" i="8"/>
  <c r="C103" i="8"/>
  <c r="C104" i="8"/>
  <c r="C105" i="8"/>
  <c r="C106" i="8"/>
  <c r="C107" i="8"/>
  <c r="C108" i="8"/>
  <c r="C109" i="8"/>
  <c r="C110" i="8"/>
  <c r="C111" i="8"/>
  <c r="C112" i="8"/>
  <c r="C113" i="8"/>
  <c r="C114" i="8"/>
  <c r="C115" i="8"/>
  <c r="C116" i="8"/>
  <c r="C117" i="8"/>
  <c r="C118" i="8"/>
  <c r="C119" i="8"/>
  <c r="C120" i="8"/>
  <c r="C121" i="8"/>
  <c r="C122" i="8"/>
  <c r="C123" i="8"/>
  <c r="C124" i="8"/>
  <c r="C125" i="8"/>
  <c r="C126" i="8"/>
  <c r="C127" i="8"/>
  <c r="C128" i="8"/>
  <c r="C129" i="8"/>
  <c r="C130" i="8"/>
  <c r="C131" i="8"/>
  <c r="C132" i="8"/>
  <c r="C133" i="8"/>
  <c r="C134" i="8"/>
  <c r="C135" i="8"/>
  <c r="C136" i="8"/>
  <c r="C137" i="8"/>
  <c r="C138" i="8"/>
  <c r="C139" i="8"/>
  <c r="C140" i="8"/>
  <c r="C141" i="8"/>
  <c r="C142" i="8"/>
  <c r="C143" i="8"/>
  <c r="C144" i="8"/>
  <c r="C145" i="8"/>
  <c r="C146" i="8"/>
  <c r="C147" i="8"/>
  <c r="C148" i="8"/>
  <c r="C149" i="8"/>
  <c r="C150" i="8"/>
  <c r="C151" i="8"/>
  <c r="C152" i="8"/>
  <c r="C153" i="8"/>
  <c r="C154" i="8"/>
  <c r="C155" i="8"/>
  <c r="C156" i="8"/>
  <c r="C157" i="8"/>
  <c r="C158" i="8"/>
  <c r="C159" i="8"/>
  <c r="C160" i="8"/>
  <c r="C161" i="8"/>
  <c r="C162" i="8"/>
  <c r="C163" i="8"/>
  <c r="C164" i="8"/>
  <c r="C165" i="8"/>
  <c r="C166" i="8"/>
  <c r="C167" i="8"/>
  <c r="C168" i="8"/>
  <c r="C169" i="8"/>
  <c r="C170" i="8"/>
  <c r="C171" i="8"/>
  <c r="C172" i="8"/>
  <c r="C173" i="8"/>
  <c r="C174" i="8"/>
  <c r="C175" i="8"/>
  <c r="C176" i="8"/>
  <c r="C177" i="8"/>
  <c r="C178" i="8"/>
  <c r="C179" i="8"/>
  <c r="C180" i="8"/>
  <c r="C181" i="8"/>
  <c r="C182" i="8"/>
  <c r="C183" i="8"/>
  <c r="C184" i="8"/>
  <c r="C185" i="8"/>
  <c r="C186" i="8"/>
  <c r="C187" i="8"/>
  <c r="C188" i="8"/>
  <c r="C189" i="8"/>
  <c r="C190" i="8"/>
  <c r="C191" i="8"/>
  <c r="C192" i="8"/>
  <c r="C193" i="8"/>
  <c r="C194" i="8"/>
  <c r="C195" i="8"/>
  <c r="C196" i="8"/>
  <c r="C197" i="8"/>
  <c r="C198" i="8"/>
  <c r="C199" i="8"/>
  <c r="C200" i="8"/>
  <c r="C201" i="8"/>
  <c r="C202" i="8"/>
  <c r="C203" i="8"/>
  <c r="C204" i="8"/>
  <c r="C205" i="8"/>
  <c r="C206" i="8"/>
  <c r="C207" i="8"/>
  <c r="C208" i="8"/>
  <c r="C209" i="8"/>
  <c r="C210" i="8"/>
  <c r="C211" i="8"/>
  <c r="C212" i="8"/>
  <c r="C213" i="8"/>
  <c r="C214" i="8"/>
  <c r="C215" i="8"/>
  <c r="C216" i="8"/>
  <c r="C217" i="8"/>
  <c r="C218" i="8"/>
  <c r="C219" i="8"/>
  <c r="C220" i="8"/>
  <c r="C221" i="8"/>
  <c r="C222" i="8"/>
  <c r="C223" i="8"/>
  <c r="C224" i="8"/>
  <c r="C225" i="8"/>
  <c r="C226" i="8"/>
  <c r="C227" i="8"/>
  <c r="C228" i="8"/>
  <c r="C229" i="8"/>
  <c r="C230" i="8"/>
  <c r="C231" i="8"/>
  <c r="C232" i="8"/>
  <c r="C233" i="8"/>
  <c r="C234" i="8"/>
  <c r="C235" i="8"/>
  <c r="C236" i="8"/>
  <c r="C237" i="8"/>
  <c r="C238" i="8"/>
  <c r="C239" i="8"/>
  <c r="C240" i="8"/>
  <c r="C241" i="8"/>
  <c r="C242" i="8"/>
  <c r="C243" i="8"/>
  <c r="C244" i="8"/>
  <c r="C245" i="8"/>
  <c r="C246" i="8"/>
  <c r="C247" i="8"/>
  <c r="C248" i="8"/>
  <c r="C249" i="8"/>
  <c r="C250" i="8"/>
  <c r="C251" i="8"/>
  <c r="C252" i="8"/>
  <c r="C253" i="8"/>
  <c r="C254" i="8"/>
  <c r="C255" i="8"/>
  <c r="C256" i="8"/>
  <c r="C257" i="8"/>
  <c r="C258" i="8"/>
  <c r="C259" i="8"/>
  <c r="C260" i="8"/>
  <c r="C261" i="8"/>
  <c r="C262" i="8"/>
  <c r="C263" i="8"/>
  <c r="C264" i="8"/>
  <c r="C265" i="8"/>
  <c r="C266" i="8"/>
  <c r="C267" i="8"/>
  <c r="C268" i="8"/>
  <c r="C269" i="8"/>
  <c r="C270" i="8"/>
  <c r="C271" i="8"/>
  <c r="C272" i="8"/>
  <c r="C273" i="8"/>
  <c r="C274" i="8"/>
  <c r="C275" i="8"/>
  <c r="C276" i="8"/>
  <c r="C277" i="8"/>
  <c r="C278" i="8"/>
  <c r="C279" i="8"/>
  <c r="C280" i="8"/>
  <c r="C281" i="8"/>
  <c r="C282" i="8"/>
  <c r="C283" i="8"/>
  <c r="C284" i="8"/>
  <c r="C285" i="8"/>
  <c r="C286" i="8"/>
  <c r="C287" i="8"/>
  <c r="C288" i="8"/>
  <c r="C289" i="8"/>
  <c r="C290" i="8"/>
  <c r="C291" i="8"/>
  <c r="C292" i="8"/>
  <c r="C293" i="8"/>
  <c r="C294" i="8"/>
  <c r="C295" i="8"/>
  <c r="C296" i="8"/>
  <c r="C297" i="8"/>
  <c r="C298" i="8"/>
  <c r="C299" i="8"/>
  <c r="C300" i="8"/>
  <c r="C301" i="8"/>
  <c r="C302" i="8"/>
  <c r="C303" i="8"/>
  <c r="C304" i="8"/>
  <c r="C305" i="8"/>
  <c r="C306" i="8"/>
  <c r="C307" i="8"/>
  <c r="C308" i="8"/>
  <c r="C309" i="8"/>
  <c r="C310" i="8"/>
  <c r="C311" i="8"/>
  <c r="C312" i="8"/>
  <c r="C313" i="8"/>
  <c r="C314" i="8"/>
  <c r="C315" i="8"/>
  <c r="C316" i="8"/>
  <c r="C317" i="8"/>
  <c r="C318" i="8"/>
  <c r="C319" i="8"/>
  <c r="C320" i="8"/>
  <c r="C321" i="8"/>
  <c r="C322" i="8"/>
  <c r="C323" i="8"/>
  <c r="C324" i="8"/>
  <c r="C325" i="8"/>
  <c r="C326" i="8"/>
  <c r="C327" i="8"/>
  <c r="C328" i="8"/>
  <c r="C329" i="8"/>
  <c r="C330" i="8"/>
  <c r="C331" i="8"/>
  <c r="C332" i="8"/>
  <c r="C333" i="8"/>
  <c r="C334" i="8"/>
  <c r="C335" i="8"/>
  <c r="C336" i="8"/>
  <c r="C337" i="8"/>
  <c r="C338" i="8"/>
  <c r="C339" i="8"/>
  <c r="C340" i="8"/>
  <c r="C341" i="8"/>
  <c r="C342" i="8"/>
  <c r="C343" i="8"/>
  <c r="C344" i="8"/>
  <c r="C345" i="8"/>
  <c r="C346" i="8"/>
  <c r="C347" i="8"/>
  <c r="C348" i="8"/>
  <c r="C349" i="8"/>
  <c r="C350" i="8"/>
  <c r="C351" i="8"/>
  <c r="C352" i="8"/>
  <c r="C353" i="8"/>
  <c r="C354" i="8"/>
  <c r="C355" i="8"/>
  <c r="C356" i="8"/>
  <c r="C357" i="8"/>
  <c r="C358" i="8"/>
  <c r="C359" i="8"/>
  <c r="C360" i="8"/>
  <c r="C361" i="8"/>
  <c r="C362" i="8"/>
  <c r="C363" i="8"/>
  <c r="C364" i="8"/>
  <c r="C365" i="8"/>
  <c r="C366" i="8"/>
  <c r="C367" i="8"/>
  <c r="C368" i="8"/>
  <c r="C369" i="8"/>
  <c r="C370" i="8"/>
  <c r="C371" i="8"/>
  <c r="C372" i="8"/>
  <c r="C373" i="8"/>
  <c r="C374" i="8"/>
  <c r="C375" i="8"/>
  <c r="C376" i="8"/>
  <c r="C7" i="8"/>
  <c r="C6" i="8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6" i="2"/>
  <c r="D57" i="2"/>
  <c r="D58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6" i="2"/>
  <c r="E374" i="8"/>
  <c r="E358" i="8"/>
  <c r="E370" i="8"/>
  <c r="E10" i="8"/>
  <c r="E14" i="8"/>
  <c r="E18" i="8"/>
  <c r="E22" i="8"/>
  <c r="E26" i="8"/>
  <c r="E30" i="8"/>
  <c r="E34" i="8"/>
  <c r="E38" i="8"/>
  <c r="E42" i="8"/>
  <c r="E46" i="8"/>
  <c r="E50" i="8"/>
  <c r="E54" i="8"/>
  <c r="E58" i="8"/>
  <c r="E62" i="8"/>
  <c r="E66" i="8"/>
  <c r="E70" i="8"/>
  <c r="E74" i="8"/>
  <c r="E78" i="8"/>
  <c r="E82" i="8"/>
  <c r="E86" i="8"/>
  <c r="E90" i="8"/>
  <c r="E94" i="8"/>
  <c r="E98" i="8"/>
  <c r="E102" i="8"/>
  <c r="E106" i="8"/>
  <c r="E110" i="8"/>
  <c r="E114" i="8"/>
  <c r="E118" i="8"/>
  <c r="E122" i="8"/>
  <c r="E126" i="8"/>
  <c r="E130" i="8"/>
  <c r="E134" i="8"/>
  <c r="E138" i="8"/>
  <c r="E142" i="8"/>
  <c r="E146" i="8"/>
  <c r="E150" i="8"/>
  <c r="E154" i="8"/>
  <c r="E158" i="8"/>
  <c r="E162" i="8"/>
  <c r="E166" i="8"/>
  <c r="E170" i="8"/>
  <c r="E174" i="8"/>
  <c r="E178" i="8"/>
  <c r="E182" i="8"/>
  <c r="E186" i="8"/>
  <c r="E190" i="8"/>
  <c r="E194" i="8"/>
  <c r="E198" i="8"/>
  <c r="E202" i="8"/>
  <c r="E206" i="8"/>
  <c r="E210" i="8"/>
  <c r="E214" i="8"/>
  <c r="E218" i="8"/>
  <c r="E222" i="8"/>
  <c r="E226" i="8"/>
  <c r="E230" i="8"/>
  <c r="E234" i="8"/>
  <c r="E238" i="8"/>
  <c r="E8" i="8"/>
  <c r="E12" i="8"/>
  <c r="E16" i="8"/>
  <c r="E20" i="8"/>
  <c r="E24" i="8"/>
  <c r="E28" i="8"/>
  <c r="E32" i="8"/>
  <c r="E36" i="8"/>
  <c r="E40" i="8"/>
  <c r="E44" i="8"/>
  <c r="E48" i="8"/>
  <c r="E52" i="8"/>
  <c r="E56" i="8"/>
  <c r="E60" i="8"/>
  <c r="E64" i="8"/>
  <c r="E68" i="8"/>
  <c r="E72" i="8"/>
  <c r="E76" i="8"/>
  <c r="E80" i="8"/>
  <c r="E84" i="8"/>
  <c r="E88" i="8"/>
  <c r="E92" i="8"/>
  <c r="E96" i="8"/>
  <c r="E100" i="8"/>
  <c r="E104" i="8"/>
  <c r="E108" i="8"/>
  <c r="E112" i="8"/>
  <c r="E116" i="8"/>
  <c r="E120" i="8"/>
  <c r="E124" i="8"/>
  <c r="E128" i="8"/>
  <c r="E132" i="8"/>
  <c r="E136" i="8"/>
  <c r="E140" i="8"/>
  <c r="E144" i="8"/>
  <c r="E148" i="8"/>
  <c r="E152" i="8"/>
  <c r="E156" i="8"/>
  <c r="E160" i="8"/>
  <c r="E164" i="8"/>
  <c r="E168" i="8"/>
  <c r="E172" i="8"/>
  <c r="E176" i="8"/>
  <c r="E180" i="8"/>
  <c r="E184" i="8"/>
  <c r="E188" i="8"/>
  <c r="E192" i="8"/>
  <c r="E196" i="8"/>
  <c r="E200" i="8"/>
  <c r="E204" i="8"/>
  <c r="E208" i="8"/>
  <c r="E212" i="8"/>
  <c r="E216" i="8"/>
  <c r="E220" i="8"/>
  <c r="E224" i="8"/>
  <c r="E228" i="8"/>
  <c r="E232" i="8"/>
  <c r="E236" i="8"/>
  <c r="E240" i="8"/>
  <c r="E244" i="8"/>
  <c r="E248" i="8"/>
  <c r="E252" i="8"/>
  <c r="E256" i="8"/>
  <c r="E260" i="8"/>
  <c r="E264" i="8"/>
  <c r="E268" i="8"/>
  <c r="E272" i="8"/>
  <c r="E276" i="8"/>
  <c r="E280" i="8"/>
  <c r="E284" i="8"/>
  <c r="E288" i="8"/>
  <c r="E292" i="8"/>
  <c r="E296" i="8"/>
  <c r="E300" i="8"/>
  <c r="E304" i="8"/>
  <c r="E308" i="8"/>
  <c r="E312" i="8"/>
  <c r="E316" i="8"/>
  <c r="E320" i="8"/>
  <c r="E324" i="8"/>
  <c r="E328" i="8"/>
  <c r="E332" i="8"/>
  <c r="E336" i="8"/>
  <c r="E340" i="8"/>
  <c r="E344" i="8"/>
  <c r="E13" i="8"/>
  <c r="E21" i="8"/>
  <c r="E29" i="8"/>
  <c r="E37" i="8"/>
  <c r="E45" i="8"/>
  <c r="E53" i="8"/>
  <c r="E61" i="8"/>
  <c r="E69" i="8"/>
  <c r="E77" i="8"/>
  <c r="E85" i="8"/>
  <c r="E93" i="8"/>
  <c r="E101" i="8"/>
  <c r="E109" i="8"/>
  <c r="E117" i="8"/>
  <c r="E125" i="8"/>
  <c r="E133" i="8"/>
  <c r="E141" i="8"/>
  <c r="E149" i="8"/>
  <c r="E157" i="8"/>
  <c r="E165" i="8"/>
  <c r="E173" i="8"/>
  <c r="E181" i="8"/>
  <c r="E189" i="8"/>
  <c r="E197" i="8"/>
  <c r="E205" i="8"/>
  <c r="E213" i="8"/>
  <c r="E221" i="8"/>
  <c r="E229" i="8"/>
  <c r="E237" i="8"/>
  <c r="E243" i="8"/>
  <c r="E249" i="8"/>
  <c r="E254" i="8"/>
  <c r="E259" i="8"/>
  <c r="E265" i="8"/>
  <c r="E270" i="8"/>
  <c r="E275" i="8"/>
  <c r="E281" i="8"/>
  <c r="E286" i="8"/>
  <c r="E291" i="8"/>
  <c r="E297" i="8"/>
  <c r="E302" i="8"/>
  <c r="E307" i="8"/>
  <c r="E313" i="8"/>
  <c r="E318" i="8"/>
  <c r="E323" i="8"/>
  <c r="E329" i="8"/>
  <c r="E334" i="8"/>
  <c r="E339" i="8"/>
  <c r="E345" i="8"/>
  <c r="E349" i="8"/>
  <c r="E353" i="8"/>
  <c r="E357" i="8"/>
  <c r="E361" i="8"/>
  <c r="E365" i="8"/>
  <c r="E369" i="8"/>
  <c r="E373" i="8"/>
  <c r="E7" i="8"/>
  <c r="E15" i="8"/>
  <c r="E23" i="8"/>
  <c r="E31" i="8"/>
  <c r="E39" i="8"/>
  <c r="E55" i="8"/>
  <c r="E63" i="8"/>
  <c r="E71" i="8"/>
  <c r="E79" i="8"/>
  <c r="E87" i="8"/>
  <c r="E103" i="8"/>
  <c r="E119" i="8"/>
  <c r="E135" i="8"/>
  <c r="E151" i="8"/>
  <c r="E175" i="8"/>
  <c r="E191" i="8"/>
  <c r="E207" i="8"/>
  <c r="E223" i="8"/>
  <c r="E239" i="8"/>
  <c r="E250" i="8"/>
  <c r="E261" i="8"/>
  <c r="E271" i="8"/>
  <c r="E282" i="8"/>
  <c r="E293" i="8"/>
  <c r="E303" i="8"/>
  <c r="E319" i="8"/>
  <c r="E330" i="8"/>
  <c r="E341" i="8"/>
  <c r="E350" i="8"/>
  <c r="E9" i="8"/>
  <c r="E17" i="8"/>
  <c r="E25" i="8"/>
  <c r="E33" i="8"/>
  <c r="E41" i="8"/>
  <c r="E49" i="8"/>
  <c r="E57" i="8"/>
  <c r="E65" i="8"/>
  <c r="E73" i="8"/>
  <c r="E81" i="8"/>
  <c r="E89" i="8"/>
  <c r="E97" i="8"/>
  <c r="E105" i="8"/>
  <c r="E113" i="8"/>
  <c r="E121" i="8"/>
  <c r="E129" i="8"/>
  <c r="E137" i="8"/>
  <c r="E145" i="8"/>
  <c r="E153" i="8"/>
  <c r="E161" i="8"/>
  <c r="E169" i="8"/>
  <c r="E177" i="8"/>
  <c r="E185" i="8"/>
  <c r="E193" i="8"/>
  <c r="E201" i="8"/>
  <c r="E209" i="8"/>
  <c r="E217" i="8"/>
  <c r="E225" i="8"/>
  <c r="E233" i="8"/>
  <c r="E241" i="8"/>
  <c r="E246" i="8"/>
  <c r="E251" i="8"/>
  <c r="E257" i="8"/>
  <c r="E262" i="8"/>
  <c r="E267" i="8"/>
  <c r="E273" i="8"/>
  <c r="E278" i="8"/>
  <c r="E283" i="8"/>
  <c r="E289" i="8"/>
  <c r="E294" i="8"/>
  <c r="E299" i="8"/>
  <c r="E305" i="8"/>
  <c r="E310" i="8"/>
  <c r="E315" i="8"/>
  <c r="E321" i="8"/>
  <c r="E326" i="8"/>
  <c r="E331" i="8"/>
  <c r="E337" i="8"/>
  <c r="E342" i="8"/>
  <c r="E347" i="8"/>
  <c r="E351" i="8"/>
  <c r="E355" i="8"/>
  <c r="E359" i="8"/>
  <c r="E363" i="8"/>
  <c r="E367" i="8"/>
  <c r="E371" i="8"/>
  <c r="E375" i="8"/>
  <c r="E11" i="8"/>
  <c r="E19" i="8"/>
  <c r="E27" i="8"/>
  <c r="E35" i="8"/>
  <c r="E43" i="8"/>
  <c r="E51" i="8"/>
  <c r="E59" i="8"/>
  <c r="E67" i="8"/>
  <c r="E75" i="8"/>
  <c r="E83" i="8"/>
  <c r="E91" i="8"/>
  <c r="E99" i="8"/>
  <c r="E107" i="8"/>
  <c r="E115" i="8"/>
  <c r="E123" i="8"/>
  <c r="E131" i="8"/>
  <c r="E139" i="8"/>
  <c r="E147" i="8"/>
  <c r="E155" i="8"/>
  <c r="E163" i="8"/>
  <c r="E171" i="8"/>
  <c r="E179" i="8"/>
  <c r="E187" i="8"/>
  <c r="E195" i="8"/>
  <c r="E203" i="8"/>
  <c r="E211" i="8"/>
  <c r="E219" i="8"/>
  <c r="E227" i="8"/>
  <c r="E235" i="8"/>
  <c r="E242" i="8"/>
  <c r="E247" i="8"/>
  <c r="E253" i="8"/>
  <c r="E258" i="8"/>
  <c r="E263" i="8"/>
  <c r="E269" i="8"/>
  <c r="E274" i="8"/>
  <c r="E279" i="8"/>
  <c r="E285" i="8"/>
  <c r="E290" i="8"/>
  <c r="E295" i="8"/>
  <c r="E301" i="8"/>
  <c r="E306" i="8"/>
  <c r="E311" i="8"/>
  <c r="E317" i="8"/>
  <c r="E322" i="8"/>
  <c r="E327" i="8"/>
  <c r="E333" i="8"/>
  <c r="E338" i="8"/>
  <c r="E343" i="8"/>
  <c r="E348" i="8"/>
  <c r="E352" i="8"/>
  <c r="E356" i="8"/>
  <c r="E360" i="8"/>
  <c r="E364" i="8"/>
  <c r="E368" i="8"/>
  <c r="E372" i="8"/>
  <c r="E376" i="8"/>
  <c r="E47" i="8"/>
  <c r="E95" i="8"/>
  <c r="E111" i="8"/>
  <c r="E127" i="8"/>
  <c r="E143" i="8"/>
  <c r="E159" i="8"/>
  <c r="E167" i="8"/>
  <c r="E183" i="8"/>
  <c r="E199" i="8"/>
  <c r="E215" i="8"/>
  <c r="E231" i="8"/>
  <c r="E245" i="8"/>
  <c r="E255" i="8"/>
  <c r="E266" i="8"/>
  <c r="E277" i="8"/>
  <c r="E287" i="8"/>
  <c r="E298" i="8"/>
  <c r="E309" i="8"/>
  <c r="E314" i="8"/>
  <c r="E325" i="8"/>
  <c r="E335" i="8"/>
  <c r="E346" i="8"/>
  <c r="E354" i="8"/>
  <c r="E6" i="8"/>
  <c r="E366" i="8"/>
  <c r="E362" i="8"/>
  <c r="D191" i="8"/>
  <c r="D371" i="8"/>
  <c r="D335" i="8"/>
  <c r="F335" i="8"/>
  <c r="D271" i="8"/>
  <c r="D175" i="8"/>
  <c r="D351" i="8"/>
  <c r="D295" i="8"/>
  <c r="D231" i="8"/>
  <c r="D167" i="8"/>
  <c r="F167" i="8"/>
  <c r="D363" i="8"/>
  <c r="F363" i="8"/>
  <c r="D347" i="8"/>
  <c r="D319" i="8"/>
  <c r="D287" i="8"/>
  <c r="D255" i="8"/>
  <c r="D223" i="8"/>
  <c r="D8" i="8"/>
  <c r="D12" i="8"/>
  <c r="D16" i="8"/>
  <c r="D20" i="8"/>
  <c r="D24" i="8"/>
  <c r="D28" i="8"/>
  <c r="D32" i="8"/>
  <c r="D36" i="8"/>
  <c r="D40" i="8"/>
  <c r="D44" i="8"/>
  <c r="D48" i="8"/>
  <c r="D52" i="8"/>
  <c r="D56" i="8"/>
  <c r="D60" i="8"/>
  <c r="D64" i="8"/>
  <c r="D68" i="8"/>
  <c r="D72" i="8"/>
  <c r="D76" i="8"/>
  <c r="D80" i="8"/>
  <c r="D84" i="8"/>
  <c r="D88" i="8"/>
  <c r="D92" i="8"/>
  <c r="D96" i="8"/>
  <c r="D100" i="8"/>
  <c r="D104" i="8"/>
  <c r="D108" i="8"/>
  <c r="D112" i="8"/>
  <c r="D116" i="8"/>
  <c r="D120" i="8"/>
  <c r="D124" i="8"/>
  <c r="D128" i="8"/>
  <c r="D132" i="8"/>
  <c r="D136" i="8"/>
  <c r="D140" i="8"/>
  <c r="D144" i="8"/>
  <c r="D148" i="8"/>
  <c r="D152" i="8"/>
  <c r="D156" i="8"/>
  <c r="D160" i="8"/>
  <c r="D164" i="8"/>
  <c r="D168" i="8"/>
  <c r="D172" i="8"/>
  <c r="D176" i="8"/>
  <c r="D180" i="8"/>
  <c r="D184" i="8"/>
  <c r="D188" i="8"/>
  <c r="D192" i="8"/>
  <c r="D196" i="8"/>
  <c r="D200" i="8"/>
  <c r="D204" i="8"/>
  <c r="D208" i="8"/>
  <c r="D212" i="8"/>
  <c r="D216" i="8"/>
  <c r="D220" i="8"/>
  <c r="D224" i="8"/>
  <c r="D228" i="8"/>
  <c r="D232" i="8"/>
  <c r="D236" i="8"/>
  <c r="D240" i="8"/>
  <c r="D244" i="8"/>
  <c r="D248" i="8"/>
  <c r="D252" i="8"/>
  <c r="D256" i="8"/>
  <c r="D260" i="8"/>
  <c r="D264" i="8"/>
  <c r="D268" i="8"/>
  <c r="D272" i="8"/>
  <c r="D276" i="8"/>
  <c r="D280" i="8"/>
  <c r="D284" i="8"/>
  <c r="D288" i="8"/>
  <c r="D292" i="8"/>
  <c r="D296" i="8"/>
  <c r="D300" i="8"/>
  <c r="D304" i="8"/>
  <c r="D308" i="8"/>
  <c r="D312" i="8"/>
  <c r="D316" i="8"/>
  <c r="D320" i="8"/>
  <c r="D324" i="8"/>
  <c r="D328" i="8"/>
  <c r="D332" i="8"/>
  <c r="D336" i="8"/>
  <c r="D340" i="8"/>
  <c r="D344" i="8"/>
  <c r="D9" i="8"/>
  <c r="F9" i="8"/>
  <c r="D13" i="8"/>
  <c r="D17" i="8"/>
  <c r="D21" i="8"/>
  <c r="D25" i="8"/>
  <c r="D29" i="8"/>
  <c r="F29" i="8"/>
  <c r="D33" i="8"/>
  <c r="D37" i="8"/>
  <c r="D41" i="8"/>
  <c r="F41" i="8"/>
  <c r="D45" i="8"/>
  <c r="D49" i="8"/>
  <c r="D53" i="8"/>
  <c r="D57" i="8"/>
  <c r="D61" i="8"/>
  <c r="F61" i="8"/>
  <c r="D65" i="8"/>
  <c r="D69" i="8"/>
  <c r="D73" i="8"/>
  <c r="D77" i="8"/>
  <c r="D81" i="8"/>
  <c r="D85" i="8"/>
  <c r="D89" i="8"/>
  <c r="D93" i="8"/>
  <c r="D97" i="8"/>
  <c r="D101" i="8"/>
  <c r="D105" i="8"/>
  <c r="F105" i="8"/>
  <c r="D109" i="8"/>
  <c r="D113" i="8"/>
  <c r="D117" i="8"/>
  <c r="D121" i="8"/>
  <c r="D125" i="8"/>
  <c r="D129" i="8"/>
  <c r="D133" i="8"/>
  <c r="D137" i="8"/>
  <c r="F137" i="8"/>
  <c r="D141" i="8"/>
  <c r="D145" i="8"/>
  <c r="D149" i="8"/>
  <c r="D153" i="8"/>
  <c r="D157" i="8"/>
  <c r="F157" i="8"/>
  <c r="D161" i="8"/>
  <c r="D165" i="8"/>
  <c r="D169" i="8"/>
  <c r="F169" i="8"/>
  <c r="D173" i="8"/>
  <c r="D177" i="8"/>
  <c r="D181" i="8"/>
  <c r="D185" i="8"/>
  <c r="D189" i="8"/>
  <c r="F189" i="8"/>
  <c r="D193" i="8"/>
  <c r="D197" i="8"/>
  <c r="D201" i="8"/>
  <c r="F201" i="8"/>
  <c r="D205" i="8"/>
  <c r="D209" i="8"/>
  <c r="D213" i="8"/>
  <c r="D217" i="8"/>
  <c r="D221" i="8"/>
  <c r="D225" i="8"/>
  <c r="D229" i="8"/>
  <c r="D233" i="8"/>
  <c r="F233" i="8"/>
  <c r="D237" i="8"/>
  <c r="D241" i="8"/>
  <c r="D245" i="8"/>
  <c r="D249" i="8"/>
  <c r="D253" i="8"/>
  <c r="D257" i="8"/>
  <c r="D261" i="8"/>
  <c r="F261" i="8"/>
  <c r="D265" i="8"/>
  <c r="D269" i="8"/>
  <c r="D273" i="8"/>
  <c r="D277" i="8"/>
  <c r="D281" i="8"/>
  <c r="D285" i="8"/>
  <c r="D289" i="8"/>
  <c r="F289" i="8"/>
  <c r="D293" i="8"/>
  <c r="D297" i="8"/>
  <c r="D301" i="8"/>
  <c r="F301" i="8"/>
  <c r="D305" i="8"/>
  <c r="D309" i="8"/>
  <c r="F309" i="8"/>
  <c r="D313" i="8"/>
  <c r="D317" i="8"/>
  <c r="D321" i="8"/>
  <c r="D325" i="8"/>
  <c r="D329" i="8"/>
  <c r="F329" i="8"/>
  <c r="D333" i="8"/>
  <c r="D337" i="8"/>
  <c r="D10" i="8"/>
  <c r="D18" i="8"/>
  <c r="D26" i="8"/>
  <c r="D34" i="8"/>
  <c r="F34" i="8"/>
  <c r="D42" i="8"/>
  <c r="D50" i="8"/>
  <c r="D58" i="8"/>
  <c r="D66" i="8"/>
  <c r="F66" i="8"/>
  <c r="D74" i="8"/>
  <c r="D82" i="8"/>
  <c r="D90" i="8"/>
  <c r="D98" i="8"/>
  <c r="F98" i="8"/>
  <c r="D106" i="8"/>
  <c r="D114" i="8"/>
  <c r="D122" i="8"/>
  <c r="D130" i="8"/>
  <c r="D138" i="8"/>
  <c r="D146" i="8"/>
  <c r="D154" i="8"/>
  <c r="D162" i="8"/>
  <c r="F162" i="8"/>
  <c r="D170" i="8"/>
  <c r="D178" i="8"/>
  <c r="D186" i="8"/>
  <c r="D194" i="8"/>
  <c r="D202" i="8"/>
  <c r="D210" i="8"/>
  <c r="D218" i="8"/>
  <c r="D226" i="8"/>
  <c r="D234" i="8"/>
  <c r="D242" i="8"/>
  <c r="D250" i="8"/>
  <c r="D258" i="8"/>
  <c r="D266" i="8"/>
  <c r="F266" i="8"/>
  <c r="D274" i="8"/>
  <c r="F274" i="8"/>
  <c r="D282" i="8"/>
  <c r="F282" i="8"/>
  <c r="D290" i="8"/>
  <c r="D298" i="8"/>
  <c r="D306" i="8"/>
  <c r="D314" i="8"/>
  <c r="D322" i="8"/>
  <c r="D330" i="8"/>
  <c r="D338" i="8"/>
  <c r="D343" i="8"/>
  <c r="F343" i="8"/>
  <c r="D348" i="8"/>
  <c r="F348" i="8"/>
  <c r="D352" i="8"/>
  <c r="F352" i="8"/>
  <c r="D356" i="8"/>
  <c r="F356" i="8"/>
  <c r="D360" i="8"/>
  <c r="F360" i="8"/>
  <c r="D364" i="8"/>
  <c r="F364" i="8"/>
  <c r="D368" i="8"/>
  <c r="F368" i="8"/>
  <c r="D372" i="8"/>
  <c r="F372" i="8"/>
  <c r="D376" i="8"/>
  <c r="F376" i="8"/>
  <c r="D14" i="8"/>
  <c r="D30" i="8"/>
  <c r="D46" i="8"/>
  <c r="D62" i="8"/>
  <c r="F62" i="8"/>
  <c r="D78" i="8"/>
  <c r="D94" i="8"/>
  <c r="D110" i="8"/>
  <c r="D126" i="8"/>
  <c r="F126" i="8"/>
  <c r="D142" i="8"/>
  <c r="D158" i="8"/>
  <c r="D174" i="8"/>
  <c r="D190" i="8"/>
  <c r="F190" i="8"/>
  <c r="D206" i="8"/>
  <c r="D222" i="8"/>
  <c r="D238" i="8"/>
  <c r="D254" i="8"/>
  <c r="D270" i="8"/>
  <c r="D286" i="8"/>
  <c r="D302" i="8"/>
  <c r="D318" i="8"/>
  <c r="D334" i="8"/>
  <c r="D346" i="8"/>
  <c r="F346" i="8"/>
  <c r="D354" i="8"/>
  <c r="F354" i="8"/>
  <c r="D362" i="8"/>
  <c r="D370" i="8"/>
  <c r="D7" i="8"/>
  <c r="F7" i="8"/>
  <c r="D31" i="8"/>
  <c r="D47" i="8"/>
  <c r="D63" i="8"/>
  <c r="D79" i="8"/>
  <c r="F79" i="8"/>
  <c r="D95" i="8"/>
  <c r="D111" i="8"/>
  <c r="D127" i="8"/>
  <c r="D143" i="8"/>
  <c r="D159" i="8"/>
  <c r="D11" i="8"/>
  <c r="F11" i="8"/>
  <c r="D19" i="8"/>
  <c r="F19" i="8"/>
  <c r="D27" i="8"/>
  <c r="F27" i="8"/>
  <c r="D35" i="8"/>
  <c r="F35" i="8"/>
  <c r="D43" i="8"/>
  <c r="F43" i="8"/>
  <c r="D51" i="8"/>
  <c r="D59" i="8"/>
  <c r="F59" i="8"/>
  <c r="D67" i="8"/>
  <c r="F67" i="8"/>
  <c r="D75" i="8"/>
  <c r="F75" i="8"/>
  <c r="D83" i="8"/>
  <c r="D91" i="8"/>
  <c r="F91" i="8"/>
  <c r="D99" i="8"/>
  <c r="F99" i="8"/>
  <c r="D107" i="8"/>
  <c r="F107" i="8"/>
  <c r="D115" i="8"/>
  <c r="D123" i="8"/>
  <c r="F123" i="8"/>
  <c r="D131" i="8"/>
  <c r="F131" i="8"/>
  <c r="D139" i="8"/>
  <c r="F139" i="8"/>
  <c r="D147" i="8"/>
  <c r="F147" i="8"/>
  <c r="D155" i="8"/>
  <c r="F155" i="8"/>
  <c r="D163" i="8"/>
  <c r="F163" i="8"/>
  <c r="D171" i="8"/>
  <c r="F171" i="8"/>
  <c r="D179" i="8"/>
  <c r="F179" i="8"/>
  <c r="D187" i="8"/>
  <c r="F187" i="8"/>
  <c r="D195" i="8"/>
  <c r="F195" i="8"/>
  <c r="D203" i="8"/>
  <c r="F203" i="8"/>
  <c r="D211" i="8"/>
  <c r="F211" i="8"/>
  <c r="D219" i="8"/>
  <c r="F219" i="8"/>
  <c r="D227" i="8"/>
  <c r="D235" i="8"/>
  <c r="F235" i="8"/>
  <c r="D243" i="8"/>
  <c r="D251" i="8"/>
  <c r="F251" i="8"/>
  <c r="D259" i="8"/>
  <c r="D267" i="8"/>
  <c r="D275" i="8"/>
  <c r="D283" i="8"/>
  <c r="D291" i="8"/>
  <c r="D299" i="8"/>
  <c r="D307" i="8"/>
  <c r="D315" i="8"/>
  <c r="F315" i="8"/>
  <c r="D323" i="8"/>
  <c r="D331" i="8"/>
  <c r="D339" i="8"/>
  <c r="F339" i="8"/>
  <c r="D345" i="8"/>
  <c r="F345" i="8"/>
  <c r="D349" i="8"/>
  <c r="F349" i="8"/>
  <c r="D353" i="8"/>
  <c r="D357" i="8"/>
  <c r="F357" i="8"/>
  <c r="D361" i="8"/>
  <c r="F361" i="8"/>
  <c r="D365" i="8"/>
  <c r="F365" i="8"/>
  <c r="D369" i="8"/>
  <c r="F369" i="8"/>
  <c r="D373" i="8"/>
  <c r="F373" i="8"/>
  <c r="D22" i="8"/>
  <c r="F22" i="8"/>
  <c r="D38" i="8"/>
  <c r="D54" i="8"/>
  <c r="D70" i="8"/>
  <c r="D86" i="8"/>
  <c r="F86" i="8"/>
  <c r="D102" i="8"/>
  <c r="D118" i="8"/>
  <c r="D134" i="8"/>
  <c r="D150" i="8"/>
  <c r="F150" i="8"/>
  <c r="D166" i="8"/>
  <c r="D182" i="8"/>
  <c r="D198" i="8"/>
  <c r="D214" i="8"/>
  <c r="F214" i="8"/>
  <c r="D230" i="8"/>
  <c r="D246" i="8"/>
  <c r="D262" i="8"/>
  <c r="D278" i="8"/>
  <c r="D294" i="8"/>
  <c r="D310" i="8"/>
  <c r="D326" i="8"/>
  <c r="D341" i="8"/>
  <c r="D350" i="8"/>
  <c r="D358" i="8"/>
  <c r="D366" i="8"/>
  <c r="F366" i="8"/>
  <c r="D374" i="8"/>
  <c r="D15" i="8"/>
  <c r="F15" i="8"/>
  <c r="D23" i="8"/>
  <c r="F23" i="8"/>
  <c r="D39" i="8"/>
  <c r="D55" i="8"/>
  <c r="D71" i="8"/>
  <c r="D87" i="8"/>
  <c r="D103" i="8"/>
  <c r="D119" i="8"/>
  <c r="D135" i="8"/>
  <c r="D151" i="8"/>
  <c r="D355" i="8"/>
  <c r="D303" i="8"/>
  <c r="F303" i="8"/>
  <c r="D239" i="8"/>
  <c r="D207" i="8"/>
  <c r="D367" i="8"/>
  <c r="F367" i="8"/>
  <c r="D327" i="8"/>
  <c r="D263" i="8"/>
  <c r="D199" i="8"/>
  <c r="D375" i="8"/>
  <c r="D359" i="8"/>
  <c r="D342" i="8"/>
  <c r="F342" i="8"/>
  <c r="D311" i="8"/>
  <c r="D279" i="8"/>
  <c r="D247" i="8"/>
  <c r="F247" i="8"/>
  <c r="D215" i="8"/>
  <c r="D183" i="8"/>
  <c r="F183" i="8"/>
  <c r="D6" i="8"/>
  <c r="F194" i="8"/>
  <c r="F83" i="8"/>
  <c r="F226" i="8"/>
  <c r="F73" i="8"/>
  <c r="F221" i="8"/>
  <c r="F115" i="8"/>
  <c r="F353" i="8"/>
  <c r="F125" i="8"/>
  <c r="F93" i="8"/>
  <c r="F265" i="8"/>
  <c r="F51" i="8"/>
  <c r="F227" i="8"/>
  <c r="F130" i="8"/>
  <c r="F374" i="8"/>
  <c r="F275" i="8"/>
  <c r="F358" i="8"/>
  <c r="F375" i="8"/>
  <c r="F307" i="8"/>
  <c r="F243" i="8"/>
  <c r="F370" i="8"/>
  <c r="F321" i="8"/>
  <c r="F257" i="8"/>
  <c r="F129" i="8"/>
  <c r="F223" i="8"/>
  <c r="F338" i="8"/>
  <c r="F151" i="8"/>
  <c r="F87" i="8"/>
  <c r="F299" i="8"/>
  <c r="F111" i="8"/>
  <c r="F314" i="8"/>
  <c r="F218" i="8"/>
  <c r="F186" i="8"/>
  <c r="F154" i="8"/>
  <c r="F122" i="8"/>
  <c r="F90" i="8"/>
  <c r="F58" i="8"/>
  <c r="F26" i="8"/>
  <c r="F317" i="8"/>
  <c r="F253" i="8"/>
  <c r="F336" i="8"/>
  <c r="F320" i="8"/>
  <c r="F304" i="8"/>
  <c r="F288" i="8"/>
  <c r="F272" i="8"/>
  <c r="F256" i="8"/>
  <c r="F240" i="8"/>
  <c r="F224" i="8"/>
  <c r="F208" i="8"/>
  <c r="F192" i="8"/>
  <c r="F176" i="8"/>
  <c r="F160" i="8"/>
  <c r="F144" i="8"/>
  <c r="F128" i="8"/>
  <c r="F112" i="8"/>
  <c r="F96" i="8"/>
  <c r="F80" i="8"/>
  <c r="F64" i="8"/>
  <c r="F48" i="8"/>
  <c r="F32" i="8"/>
  <c r="F16" i="8"/>
  <c r="F359" i="8"/>
  <c r="F55" i="8"/>
  <c r="F278" i="8"/>
  <c r="F286" i="8"/>
  <c r="F234" i="8"/>
  <c r="F202" i="8"/>
  <c r="F170" i="8"/>
  <c r="F138" i="8"/>
  <c r="F106" i="8"/>
  <c r="F74" i="8"/>
  <c r="F42" i="8"/>
  <c r="F10" i="8"/>
  <c r="F277" i="8"/>
  <c r="F213" i="8"/>
  <c r="F181" i="8"/>
  <c r="F149" i="8"/>
  <c r="F117" i="8"/>
  <c r="F85" i="8"/>
  <c r="F53" i="8"/>
  <c r="F21" i="8"/>
  <c r="F319" i="8"/>
  <c r="F231" i="8"/>
  <c r="F271" i="8"/>
  <c r="F6" i="8"/>
  <c r="F279" i="8"/>
  <c r="F103" i="8"/>
  <c r="F326" i="8"/>
  <c r="F262" i="8"/>
  <c r="F127" i="8"/>
  <c r="F63" i="8"/>
  <c r="F334" i="8"/>
  <c r="F270" i="8"/>
  <c r="F206" i="8"/>
  <c r="F142" i="8"/>
  <c r="F78" i="8"/>
  <c r="F14" i="8"/>
  <c r="F322" i="8"/>
  <c r="F258" i="8"/>
  <c r="F305" i="8"/>
  <c r="F241" i="8"/>
  <c r="F209" i="8"/>
  <c r="F177" i="8"/>
  <c r="F145" i="8"/>
  <c r="F113" i="8"/>
  <c r="F81" i="8"/>
  <c r="F49" i="8"/>
  <c r="F17" i="8"/>
  <c r="F340" i="8"/>
  <c r="F324" i="8"/>
  <c r="F308" i="8"/>
  <c r="F292" i="8"/>
  <c r="F276" i="8"/>
  <c r="F260" i="8"/>
  <c r="F244" i="8"/>
  <c r="F228" i="8"/>
  <c r="F212" i="8"/>
  <c r="F196" i="8"/>
  <c r="F180" i="8"/>
  <c r="F164" i="8"/>
  <c r="F148" i="8"/>
  <c r="F132" i="8"/>
  <c r="F116" i="8"/>
  <c r="F100" i="8"/>
  <c r="F84" i="8"/>
  <c r="F68" i="8"/>
  <c r="F52" i="8"/>
  <c r="F36" i="8"/>
  <c r="F20" i="8"/>
  <c r="F347" i="8"/>
  <c r="F295" i="8"/>
  <c r="F239" i="8"/>
  <c r="F291" i="8"/>
  <c r="F238" i="8"/>
  <c r="F174" i="8"/>
  <c r="F110" i="8"/>
  <c r="F46" i="8"/>
  <c r="F313" i="8"/>
  <c r="F249" i="8"/>
  <c r="F287" i="8"/>
  <c r="F175" i="8"/>
  <c r="F327" i="8"/>
  <c r="F119" i="8"/>
  <c r="F341" i="8"/>
  <c r="F283" i="8"/>
  <c r="F143" i="8"/>
  <c r="F222" i="8"/>
  <c r="F158" i="8"/>
  <c r="F94" i="8"/>
  <c r="F30" i="8"/>
  <c r="F330" i="8"/>
  <c r="F298" i="8"/>
  <c r="F325" i="8"/>
  <c r="F293" i="8"/>
  <c r="F245" i="8"/>
  <c r="F229" i="8"/>
  <c r="F197" i="8"/>
  <c r="F165" i="8"/>
  <c r="F133" i="8"/>
  <c r="F101" i="8"/>
  <c r="F69" i="8"/>
  <c r="F37" i="8"/>
  <c r="F344" i="8"/>
  <c r="F328" i="8"/>
  <c r="F312" i="8"/>
  <c r="F296" i="8"/>
  <c r="F280" i="8"/>
  <c r="F264" i="8"/>
  <c r="F248" i="8"/>
  <c r="F232" i="8"/>
  <c r="F216" i="8"/>
  <c r="F200" i="8"/>
  <c r="F184" i="8"/>
  <c r="F168" i="8"/>
  <c r="F152" i="8"/>
  <c r="F136" i="8"/>
  <c r="F120" i="8"/>
  <c r="F104" i="8"/>
  <c r="F88" i="8"/>
  <c r="F72" i="8"/>
  <c r="F56" i="8"/>
  <c r="F40" i="8"/>
  <c r="F24" i="8"/>
  <c r="F8" i="8"/>
  <c r="F134" i="8"/>
  <c r="F337" i="8"/>
  <c r="F273" i="8"/>
  <c r="F225" i="8"/>
  <c r="F193" i="8"/>
  <c r="F355" i="8"/>
  <c r="F39" i="8"/>
  <c r="F198" i="8"/>
  <c r="F70" i="8"/>
  <c r="F290" i="8"/>
  <c r="F161" i="8"/>
  <c r="F311" i="8"/>
  <c r="F207" i="8"/>
  <c r="F246" i="8"/>
  <c r="F118" i="8"/>
  <c r="F331" i="8"/>
  <c r="F267" i="8"/>
  <c r="F47" i="8"/>
  <c r="F318" i="8"/>
  <c r="F255" i="8"/>
  <c r="F351" i="8"/>
  <c r="F371" i="8"/>
  <c r="F97" i="8"/>
  <c r="F65" i="8"/>
  <c r="F33" i="8"/>
  <c r="F199" i="8"/>
  <c r="F310" i="8"/>
  <c r="F182" i="8"/>
  <c r="F54" i="8"/>
  <c r="F362" i="8"/>
  <c r="F254" i="8"/>
  <c r="F250" i="8"/>
  <c r="F333" i="8"/>
  <c r="F285" i="8"/>
  <c r="F269" i="8"/>
  <c r="F237" i="8"/>
  <c r="F205" i="8"/>
  <c r="F173" i="8"/>
  <c r="F141" i="8"/>
  <c r="F109" i="8"/>
  <c r="F77" i="8"/>
  <c r="F45" i="8"/>
  <c r="F13" i="8"/>
  <c r="F215" i="8"/>
  <c r="F263" i="8"/>
  <c r="F135" i="8"/>
  <c r="F71" i="8"/>
  <c r="F350" i="8"/>
  <c r="F294" i="8"/>
  <c r="F230" i="8"/>
  <c r="F166" i="8"/>
  <c r="F102" i="8"/>
  <c r="F38" i="8"/>
  <c r="F323" i="8"/>
  <c r="F259" i="8"/>
  <c r="F159" i="8"/>
  <c r="F95" i="8"/>
  <c r="F31" i="8"/>
  <c r="F302" i="8"/>
  <c r="F306" i="8"/>
  <c r="F242" i="8"/>
  <c r="F210" i="8"/>
  <c r="F178" i="8"/>
  <c r="F146" i="8"/>
  <c r="F114" i="8"/>
  <c r="F82" i="8"/>
  <c r="F50" i="8"/>
  <c r="F18" i="8"/>
  <c r="F297" i="8"/>
  <c r="F281" i="8"/>
  <c r="F217" i="8"/>
  <c r="F185" i="8"/>
  <c r="F153" i="8"/>
  <c r="F121" i="8"/>
  <c r="F89" i="8"/>
  <c r="F57" i="8"/>
  <c r="F25" i="8"/>
  <c r="F332" i="8"/>
  <c r="F316" i="8"/>
  <c r="F300" i="8"/>
  <c r="F284" i="8"/>
  <c r="F268" i="8"/>
  <c r="F252" i="8"/>
  <c r="F236" i="8"/>
  <c r="F220" i="8"/>
  <c r="F204" i="8"/>
  <c r="F188" i="8"/>
  <c r="F172" i="8"/>
  <c r="F156" i="8"/>
  <c r="F140" i="8"/>
  <c r="F124" i="8"/>
  <c r="F108" i="8"/>
  <c r="F92" i="8"/>
  <c r="F76" i="8"/>
  <c r="F60" i="8"/>
  <c r="F44" i="8"/>
  <c r="F28" i="8"/>
  <c r="F12" i="8"/>
  <c r="F191" i="8"/>
</calcChain>
</file>

<file path=xl/sharedStrings.xml><?xml version="1.0" encoding="utf-8"?>
<sst xmlns="http://schemas.openxmlformats.org/spreadsheetml/2006/main" count="81" uniqueCount="51">
  <si>
    <t>رقم الحساب</t>
  </si>
  <si>
    <t>اسم صاحب الحساب</t>
  </si>
  <si>
    <t xml:space="preserve">نوع الحساب </t>
  </si>
  <si>
    <t>مدين</t>
  </si>
  <si>
    <t>الحساب الرئيسي</t>
  </si>
  <si>
    <t>الصناديق</t>
  </si>
  <si>
    <t>المؤجرين</t>
  </si>
  <si>
    <t>الموردين</t>
  </si>
  <si>
    <t>رواتب عمال</t>
  </si>
  <si>
    <t>مصروفات تشغيل</t>
  </si>
  <si>
    <t>مصاريف عموميه</t>
  </si>
  <si>
    <t>مبيعات يوميه بعهدة الصندوق /عبدالرحمن</t>
  </si>
  <si>
    <t>ملاحظات</t>
  </si>
  <si>
    <t>مالك</t>
  </si>
  <si>
    <t>دائنون اخرين</t>
  </si>
  <si>
    <t>التاريخ</t>
  </si>
  <si>
    <t>اسم الحساب</t>
  </si>
  <si>
    <t>البيان</t>
  </si>
  <si>
    <t>البيــــــــــــــــــــــــــــــــــــــــــــــــــــان</t>
  </si>
  <si>
    <t>دائن</t>
  </si>
  <si>
    <t>الرصيد</t>
  </si>
  <si>
    <t xml:space="preserve">رقم الحساب </t>
  </si>
  <si>
    <t>كشف حساب تفصيلي</t>
  </si>
  <si>
    <t>الاجمالي العام</t>
  </si>
  <si>
    <t>الاجمال العــــــــــــــــــــــام للحساب</t>
  </si>
  <si>
    <t xml:space="preserve">البيانات العامه للحسابات </t>
  </si>
  <si>
    <t>الحركة اليومية</t>
  </si>
  <si>
    <t xml:space="preserve">الارصده العامه للحسابات </t>
  </si>
  <si>
    <t>لستخراج كشف حساب يتم تغير الرقم فقط في الخليه C3</t>
  </si>
  <si>
    <t xml:space="preserve">احمد محمد </t>
  </si>
  <si>
    <t xml:space="preserve">محمد احمد </t>
  </si>
  <si>
    <t xml:space="preserve">سحبيات الملاك </t>
  </si>
  <si>
    <t>المؤجر / صالح</t>
  </si>
  <si>
    <t>المورد /احمد</t>
  </si>
  <si>
    <t>المورد /محمد</t>
  </si>
  <si>
    <t>المورد /صالح</t>
  </si>
  <si>
    <t>المورد /مسعد</t>
  </si>
  <si>
    <t>المورد /فارس</t>
  </si>
  <si>
    <t>المورد /صلاح</t>
  </si>
  <si>
    <t>المورد /مبروك</t>
  </si>
  <si>
    <t>المورد /عبدالرحيم</t>
  </si>
  <si>
    <t>المورد /مسعود</t>
  </si>
  <si>
    <t>المورد /علي</t>
  </si>
  <si>
    <t>سلفه لغرض شراء بضاعه ١</t>
  </si>
  <si>
    <t>سلفه لغرض شراء بضاعه ٢</t>
  </si>
  <si>
    <t>سلفه لغرض شراء بضاعه ٣</t>
  </si>
  <si>
    <t>الموظف صلاح</t>
  </si>
  <si>
    <t>الموظف / بكيل</t>
  </si>
  <si>
    <t>الموظف / وهيب</t>
  </si>
  <si>
    <t>الموظف / عامر</t>
  </si>
  <si>
    <t>الموظف / سالم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</si>
</sst>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10000]d/m/yyyy;@"/>
    <numFmt numFmtId="165" formatCode="[$-2000401]0"/>
  </numFmts>
  <fonts count="7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26"/>
      <color theme="1"/>
      <name val="Arial"/>
      <family val="2"/>
      <scheme val="minor"/>
    </font>
    <font>
      <b/>
      <sz val="16"/>
      <color theme="0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399975585192419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/>
    </xf>
    <xf numFmtId="0" fontId="6" fillId="8" borderId="15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4" borderId="16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8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/>
    </xf>
    <xf numFmtId="0" fontId="6" fillId="6" borderId="20" xfId="0" applyFont="1" applyFill="1" applyBorder="1" applyAlignment="1">
      <alignment horizontal="center" vertical="center"/>
    </xf>
    <xf numFmtId="0" fontId="6" fillId="6" borderId="21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6" fillId="6" borderId="22" xfId="0" applyFont="1" applyFill="1" applyBorder="1" applyAlignment="1">
      <alignment horizontal="center" vertical="center"/>
    </xf>
    <xf numFmtId="0" fontId="2" fillId="9" borderId="20" xfId="0" applyFont="1" applyFill="1" applyBorder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9" Type="http://schemas.openxmlformats.org/officeDocument/2006/relationships/calcChain" Target="calcChain.xml" 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&#1575;&#1604;&#1581;&#1585;&#1603;&#1607; &#1575;&#1604;&#1610;&#1608;&#1605;&#1610;&#1607;'!A1" /><Relationship Id="rId2" Type="http://schemas.openxmlformats.org/officeDocument/2006/relationships/hyperlink" Target="#&#1575;&#1604;&#1575;&#1585;&#1589;&#1583;&#1607;!A1" /><Relationship Id="rId1" Type="http://schemas.openxmlformats.org/officeDocument/2006/relationships/hyperlink" Target="#'&#1603;&#1588;&#1601; &#1581;&#1587;&#1575;&#1576; &#1578;&#1601;&#1589;&#1610;&#1604;&#1610;'!A1" /><Relationship Id="rId4" Type="http://schemas.openxmlformats.org/officeDocument/2006/relationships/hyperlink" Target="#&#1575;&#1604;&#1576;&#1610;&#1575;&#1606;&#1575;&#1578;!A1" 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1605;&#1602;&#1583;&#1605;&#1577; &#1575;&#1604;&#1576;&#1585;&#1606;&#1575;&#1605;&#1580;'!A1" 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&#1605;&#1602;&#1583;&#1605;&#1577; &#1575;&#1604;&#1576;&#1585;&#1606;&#1575;&#1605;&#1580;'!A1" 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&#1605;&#1602;&#1583;&#1605;&#1577; &#1575;&#1604;&#1576;&#1585;&#1606;&#1575;&#1605;&#1580;'!A1" 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&#1605;&#1602;&#1583;&#1605;&#1577; &#1575;&#1604;&#1576;&#1585;&#1606;&#1575;&#1605;&#1580;'!A1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428625</xdr:colOff>
      <xdr:row>11</xdr:row>
      <xdr:rowOff>28575</xdr:rowOff>
    </xdr:from>
    <xdr:to>
      <xdr:col>13</xdr:col>
      <xdr:colOff>628650</xdr:colOff>
      <xdr:row>13</xdr:row>
      <xdr:rowOff>133350</xdr:rowOff>
    </xdr:to>
    <xdr:sp macro="" textlink="">
      <xdr:nvSpPr>
        <xdr:cNvPr id="5" name="مستطيل مستدير الزوايا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42950" y="2019300"/>
          <a:ext cx="1571625" cy="466725"/>
        </a:xfrm>
        <a:prstGeom prst="roundRect">
          <a:avLst/>
        </a:prstGeom>
        <a:effectLst>
          <a:innerShdw blurRad="114300">
            <a:prstClr val="black"/>
          </a:innerShdw>
        </a:effectLst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YE" sz="1100" b="1"/>
            <a:t>كشف حسابات تفصيلي</a:t>
          </a:r>
        </a:p>
        <a:p>
          <a:pPr algn="ctr" rtl="1"/>
          <a:endParaRPr lang="ar-SA" sz="1100" b="1"/>
        </a:p>
      </xdr:txBody>
    </xdr:sp>
    <xdr:clientData/>
  </xdr:twoCellAnchor>
  <xdr:oneCellAnchor>
    <xdr:from>
      <xdr:col>2</xdr:col>
      <xdr:colOff>215319</xdr:colOff>
      <xdr:row>3</xdr:row>
      <xdr:rowOff>95250</xdr:rowOff>
    </xdr:from>
    <xdr:ext cx="184731" cy="254557"/>
    <xdr:sp macro="" textlink="">
      <xdr:nvSpPr>
        <xdr:cNvPr id="7" name="مربع نص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8515350" y="6381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ar-SA" sz="1100"/>
        </a:p>
      </xdr:txBody>
    </xdr:sp>
    <xdr:clientData/>
  </xdr:oneCellAnchor>
  <xdr:twoCellAnchor>
    <xdr:from>
      <xdr:col>6</xdr:col>
      <xdr:colOff>0</xdr:colOff>
      <xdr:row>11</xdr:row>
      <xdr:rowOff>28575</xdr:rowOff>
    </xdr:from>
    <xdr:to>
      <xdr:col>8</xdr:col>
      <xdr:colOff>200025</xdr:colOff>
      <xdr:row>13</xdr:row>
      <xdr:rowOff>133350</xdr:rowOff>
    </xdr:to>
    <xdr:sp macro="" textlink="">
      <xdr:nvSpPr>
        <xdr:cNvPr id="8" name="مستطيل مستدير الزوايا 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4600575" y="2019300"/>
          <a:ext cx="1571625" cy="466725"/>
        </a:xfrm>
        <a:prstGeom prst="roundRect">
          <a:avLst/>
        </a:prstGeom>
        <a:effectLst>
          <a:innerShdw blurRad="114300">
            <a:prstClr val="black"/>
          </a:innerShdw>
        </a:effectLst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YE" sz="1100" b="1"/>
            <a:t>الارصده</a:t>
          </a:r>
          <a:r>
            <a:rPr lang="ar-YE" sz="1100" b="1" baseline="0"/>
            <a:t> العامه</a:t>
          </a:r>
          <a:endParaRPr lang="ar-YE" sz="1100" b="1"/>
        </a:p>
        <a:p>
          <a:pPr algn="ctr" rtl="1"/>
          <a:endParaRPr lang="ar-SA" sz="1100" b="1"/>
        </a:p>
      </xdr:txBody>
    </xdr:sp>
    <xdr:clientData/>
  </xdr:twoCellAnchor>
  <xdr:twoCellAnchor>
    <xdr:from>
      <xdr:col>1</xdr:col>
      <xdr:colOff>28575</xdr:colOff>
      <xdr:row>11</xdr:row>
      <xdr:rowOff>38100</xdr:rowOff>
    </xdr:from>
    <xdr:to>
      <xdr:col>3</xdr:col>
      <xdr:colOff>228600</xdr:colOff>
      <xdr:row>13</xdr:row>
      <xdr:rowOff>142875</xdr:rowOff>
    </xdr:to>
    <xdr:sp macro="" textlink="">
      <xdr:nvSpPr>
        <xdr:cNvPr id="9" name="مستطيل مستدير الزوايا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8001000" y="2028825"/>
          <a:ext cx="1571625" cy="466725"/>
        </a:xfrm>
        <a:prstGeom prst="roundRect">
          <a:avLst/>
        </a:prstGeom>
        <a:effectLst>
          <a:innerShdw blurRad="114300">
            <a:prstClr val="black"/>
          </a:innerShdw>
        </a:effectLst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YE" sz="1100" b="1"/>
            <a:t>الحركه</a:t>
          </a:r>
          <a:r>
            <a:rPr lang="ar-YE" sz="1100" b="1" baseline="0"/>
            <a:t> اليوميه</a:t>
          </a:r>
          <a:endParaRPr lang="ar-YE" sz="1100" b="1"/>
        </a:p>
        <a:p>
          <a:pPr marL="171450" indent="-171450" algn="ctr" rtl="1">
            <a:buFont typeface="Arial" pitchFamily="34" charset="0"/>
            <a:buChar char="•"/>
          </a:pPr>
          <a:endParaRPr lang="ar-SA" sz="1100" b="1"/>
        </a:p>
      </xdr:txBody>
    </xdr:sp>
    <xdr:clientData/>
  </xdr:twoCellAnchor>
  <xdr:twoCellAnchor>
    <xdr:from>
      <xdr:col>5</xdr:col>
      <xdr:colOff>666750</xdr:colOff>
      <xdr:row>2</xdr:row>
      <xdr:rowOff>0</xdr:rowOff>
    </xdr:from>
    <xdr:to>
      <xdr:col>8</xdr:col>
      <xdr:colOff>180975</xdr:colOff>
      <xdr:row>4</xdr:row>
      <xdr:rowOff>104775</xdr:rowOff>
    </xdr:to>
    <xdr:sp macro="" textlink="">
      <xdr:nvSpPr>
        <xdr:cNvPr id="10" name="مستطيل مستدير الزوايا 9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4619625" y="361950"/>
          <a:ext cx="1571625" cy="466725"/>
        </a:xfrm>
        <a:prstGeom prst="roundRect">
          <a:avLst/>
        </a:prstGeom>
        <a:solidFill>
          <a:schemeClr val="bg2"/>
        </a:solidFill>
        <a:effectLst>
          <a:innerShdw blurRad="114300">
            <a:prstClr val="black"/>
          </a:innerShdw>
        </a:effectLst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1" anchor="ctr"/>
        <a:lstStyle/>
        <a:p>
          <a:pPr algn="ctr" rtl="1"/>
          <a:r>
            <a:rPr lang="ar-YE" sz="1100" b="1">
              <a:solidFill>
                <a:sysClr val="windowText" lastClr="000000"/>
              </a:solidFill>
            </a:rPr>
            <a:t>بيانات</a:t>
          </a:r>
          <a:r>
            <a:rPr lang="ar-YE" sz="1100" b="1" baseline="0"/>
            <a:t> </a:t>
          </a:r>
          <a:r>
            <a:rPr lang="ar-YE" sz="1100" b="1" baseline="0">
              <a:solidFill>
                <a:sysClr val="windowText" lastClr="000000"/>
              </a:solidFill>
            </a:rPr>
            <a:t>الحسابات</a:t>
          </a:r>
          <a:r>
            <a:rPr lang="ar-YE" sz="1100" b="1" baseline="0"/>
            <a:t> </a:t>
          </a:r>
          <a:endParaRPr lang="ar-YE" sz="1100" b="1"/>
        </a:p>
        <a:p>
          <a:pPr algn="ctr" rtl="1"/>
          <a:endParaRPr lang="ar-SA" sz="1100" b="1"/>
        </a:p>
      </xdr:txBody>
    </xdr:sp>
    <xdr:clientData/>
  </xdr:twoCellAnchor>
  <xdr:oneCellAnchor>
    <xdr:from>
      <xdr:col>1</xdr:col>
      <xdr:colOff>91494</xdr:colOff>
      <xdr:row>19</xdr:row>
      <xdr:rowOff>0</xdr:rowOff>
    </xdr:from>
    <xdr:ext cx="184731" cy="254557"/>
    <xdr:sp macro="" textlink="">
      <xdr:nvSpPr>
        <xdr:cNvPr id="11" name="مربع نص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9324975" y="3714750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endParaRPr lang="ar-SA" sz="1100"/>
        </a:p>
      </xdr:txBody>
    </xdr:sp>
    <xdr:clientData/>
  </xdr:oneCellAnchor>
  <xdr:oneCellAnchor>
    <xdr:from>
      <xdr:col>2</xdr:col>
      <xdr:colOff>374045</xdr:colOff>
      <xdr:row>18</xdr:row>
      <xdr:rowOff>155754</xdr:rowOff>
    </xdr:from>
    <xdr:ext cx="8512780" cy="888641"/>
    <xdr:sp macro="" textlink="">
      <xdr:nvSpPr>
        <xdr:cNvPr id="14" name="مستطيل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28575" y="3413304"/>
          <a:ext cx="8512780" cy="8886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ar-YE" sz="5400" b="1" cap="none" spc="5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دفتر</a:t>
          </a:r>
          <a:r>
            <a:rPr lang="ar-YE" sz="5400" b="1" cap="none" spc="50" baseline="0">
              <a:ln w="11430"/>
              <a:gradFill>
                <a:gsLst>
                  <a:gs pos="25000">
                    <a:schemeClr val="accent2">
                      <a:satMod val="155000"/>
                    </a:schemeClr>
                  </a:gs>
                  <a:gs pos="100000">
                    <a:schemeClr val="accent2">
                      <a:shade val="45000"/>
                      <a:satMod val="165000"/>
                    </a:schemeClr>
                  </a:gs>
                </a:gsLst>
                <a:lin ang="5400000"/>
              </a:gra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</a:rPr>
            <a:t> اليوميه كمال علي حسن 2019</a:t>
          </a:r>
          <a:endParaRPr lang="ar-SA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2181225</xdr:colOff>
      <xdr:row>1</xdr:row>
      <xdr:rowOff>85344</xdr:rowOff>
    </xdr:from>
    <xdr:to>
      <xdr:col>8</xdr:col>
      <xdr:colOff>3571875</xdr:colOff>
      <xdr:row>4</xdr:row>
      <xdr:rowOff>95631</xdr:rowOff>
    </xdr:to>
    <xdr:sp macro="" textlink="">
      <xdr:nvSpPr>
        <xdr:cNvPr id="2" name="مستطيل مستدير الزوايا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62025" y="275844"/>
          <a:ext cx="1390650" cy="55321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YE" sz="1800" b="1">
              <a:solidFill>
                <a:sysClr val="windowText" lastClr="000000"/>
              </a:solidFill>
            </a:rPr>
            <a:t>الرجوع</a:t>
          </a:r>
          <a:endParaRPr lang="ar-SA" sz="18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2343150</xdr:colOff>
      <xdr:row>1</xdr:row>
      <xdr:rowOff>28575</xdr:rowOff>
    </xdr:from>
    <xdr:to>
      <xdr:col>6</xdr:col>
      <xdr:colOff>180975</xdr:colOff>
      <xdr:row>3</xdr:row>
      <xdr:rowOff>257175</xdr:rowOff>
    </xdr:to>
    <xdr:sp macro="" textlink="">
      <xdr:nvSpPr>
        <xdr:cNvPr id="2" name="شكل بيضاوي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362075" y="228600"/>
          <a:ext cx="1085850" cy="609600"/>
        </a:xfrm>
        <a:prstGeom prst="ellipse">
          <a:avLst/>
        </a:prstGeom>
        <a:solidFill>
          <a:schemeClr val="accent6">
            <a:lumMod val="40000"/>
            <a:lumOff val="60000"/>
          </a:schemeClr>
        </a:solidFill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YE" sz="1800" b="1">
              <a:solidFill>
                <a:sysClr val="windowText" lastClr="000000"/>
              </a:solidFill>
            </a:rPr>
            <a:t>الرجوع</a:t>
          </a:r>
          <a:endParaRPr lang="ar-SA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1</xdr:row>
      <xdr:rowOff>28576</xdr:rowOff>
    </xdr:from>
    <xdr:to>
      <xdr:col>5</xdr:col>
      <xdr:colOff>723900</xdr:colOff>
      <xdr:row>3</xdr:row>
      <xdr:rowOff>285750</xdr:rowOff>
    </xdr:to>
    <xdr:sp macro="" textlink="">
      <xdr:nvSpPr>
        <xdr:cNvPr id="3" name="شكل بيضاوي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981075" y="228601"/>
          <a:ext cx="1085850" cy="638174"/>
        </a:xfrm>
        <a:prstGeom prst="ellipse">
          <a:avLst/>
        </a:prstGeom>
        <a:solidFill>
          <a:schemeClr val="accent6">
            <a:lumMod val="40000"/>
            <a:lumOff val="60000"/>
          </a:schemeClr>
        </a:solidFill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YE" sz="1800" b="1">
              <a:solidFill>
                <a:sysClr val="windowText" lastClr="000000"/>
              </a:solidFill>
            </a:rPr>
            <a:t>الرجوع</a:t>
          </a:r>
          <a:endParaRPr lang="ar-SA" sz="11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314325</xdr:colOff>
      <xdr:row>1</xdr:row>
      <xdr:rowOff>152399</xdr:rowOff>
    </xdr:from>
    <xdr:to>
      <xdr:col>5</xdr:col>
      <xdr:colOff>638175</xdr:colOff>
      <xdr:row>3</xdr:row>
      <xdr:rowOff>247649</xdr:rowOff>
    </xdr:to>
    <xdr:sp macro="" textlink="">
      <xdr:nvSpPr>
        <xdr:cNvPr id="2" name="شكل بيضاوي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1233032525" y="361949"/>
          <a:ext cx="1190625" cy="676275"/>
        </a:xfrm>
        <a:prstGeom prst="ellipse">
          <a:avLst/>
        </a:prstGeom>
        <a:solidFill>
          <a:schemeClr val="accent6">
            <a:lumMod val="40000"/>
            <a:lumOff val="60000"/>
          </a:schemeClr>
        </a:solidFill>
        <a:effectLst>
          <a:outerShdw blurRad="50800" dist="38100" algn="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YE" sz="2000" b="1">
              <a:solidFill>
                <a:sysClr val="windowText" lastClr="000000"/>
              </a:solidFill>
            </a:rPr>
            <a:t>الرجوع</a:t>
          </a:r>
          <a:r>
            <a:rPr lang="ar-YE" sz="1100"/>
            <a:t> </a:t>
          </a:r>
          <a:endParaRPr lang="ar-SA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1.bin" 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Relationship Id="rId1" Type="http://schemas.openxmlformats.org/officeDocument/2006/relationships/printerSettings" Target="../printerSettings/printerSettings2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showGridLines="0" showRowColHeaders="0" rightToLeft="1" tabSelected="1" zoomScale="120" zoomScaleNormal="120" workbookViewId="0" xr3:uid="{AEA406A1-0E4B-5B11-9CD5-51D6E497D94C}">
      <selection sqref="A1:O1048576"/>
    </sheetView>
  </sheetViews>
  <sheetFormatPr defaultColWidth="0" defaultRowHeight="13.5" zeroHeight="1" x14ac:dyDescent="0.15"/>
  <cols>
    <col min="1" max="15" width="8.94921875" style="44" customWidth="1"/>
    <col min="16" max="16384" width="8.94921875" hidden="1"/>
  </cols>
  <sheetData>
    <row r="1" x14ac:dyDescent="0.15"/>
    <row r="2" x14ac:dyDescent="0.15"/>
    <row r="3" x14ac:dyDescent="0.15"/>
    <row r="4" x14ac:dyDescent="0.15"/>
    <row r="5" x14ac:dyDescent="0.15"/>
    <row r="6" x14ac:dyDescent="0.15"/>
    <row r="7" x14ac:dyDescent="0.15"/>
    <row r="8" x14ac:dyDescent="0.15"/>
    <row r="9" x14ac:dyDescent="0.15"/>
    <row r="10" x14ac:dyDescent="0.15"/>
    <row r="11" x14ac:dyDescent="0.15"/>
    <row r="12" x14ac:dyDescent="0.15"/>
    <row r="13" x14ac:dyDescent="0.15"/>
    <row r="14" x14ac:dyDescent="0.15"/>
    <row r="15" x14ac:dyDescent="0.15"/>
    <row r="16" x14ac:dyDescent="0.15"/>
    <row r="17" x14ac:dyDescent="0.15"/>
    <row r="18" x14ac:dyDescent="0.15"/>
    <row r="19" x14ac:dyDescent="0.15"/>
    <row r="20" x14ac:dyDescent="0.15"/>
    <row r="21" x14ac:dyDescent="0.15"/>
    <row r="22" ht="14.25" hidden="1" customHeight="1" x14ac:dyDescent="0.15"/>
    <row r="23" ht="14.25" hidden="1" customHeight="1" x14ac:dyDescent="0.15"/>
    <row r="24" ht="14.25" hidden="1" customHeight="1" x14ac:dyDescent="0.15"/>
    <row r="25" ht="14.25" hidden="1" customHeight="1" x14ac:dyDescent="0.15"/>
    <row r="26" ht="14.25" hidden="1" customHeight="1" x14ac:dyDescent="0.15"/>
    <row r="27" x14ac:dyDescent="0.15"/>
    <row r="28" x14ac:dyDescent="0.15"/>
    <row r="29" x14ac:dyDescent="0.15"/>
    <row r="30" x14ac:dyDescent="0.15"/>
    <row r="31" x14ac:dyDescent="0.15"/>
  </sheetData>
  <mergeCells count="1">
    <mergeCell ref="A1:O104857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6"/>
  <sheetViews>
    <sheetView rightToLeft="1" topLeftCell="F1" workbookViewId="0" xr3:uid="{958C4451-9541-5A59-BF78-D2F731DF1C81}">
      <pane ySplit="6" topLeftCell="F23" activePane="bottomLeft" state="frozen"/>
      <selection activeCell="D1" sqref="D1"/>
      <selection pane="bottomLeft" activeCell="F30" sqref="F30"/>
    </sheetView>
  </sheetViews>
  <sheetFormatPr defaultColWidth="0" defaultRowHeight="13.5" zeroHeight="1" x14ac:dyDescent="0.15"/>
  <cols>
    <col min="1" max="1" width="0" hidden="1" customWidth="1"/>
    <col min="2" max="2" width="12.74609375" hidden="1" customWidth="1"/>
    <col min="3" max="3" width="0" hidden="1" customWidth="1"/>
    <col min="4" max="5" width="8.94921875" customWidth="1"/>
    <col min="6" max="6" width="30.03515625" customWidth="1"/>
    <col min="7" max="7" width="10.6640625" customWidth="1"/>
    <col min="8" max="8" width="12.625" customWidth="1"/>
    <col min="9" max="9" width="50.5078125" bestFit="1" customWidth="1"/>
    <col min="10" max="10" width="8.94921875" customWidth="1"/>
    <col min="11" max="16384" width="8.94921875" hidden="1"/>
  </cols>
  <sheetData>
    <row r="1" spans="5:9" ht="14.25" thickBot="1" x14ac:dyDescent="0.2"/>
    <row r="2" spans="5:9" x14ac:dyDescent="0.15">
      <c r="E2" s="45" t="s">
        <v>25</v>
      </c>
      <c r="F2" s="46"/>
      <c r="G2" s="46"/>
      <c r="H2" s="46"/>
      <c r="I2" s="47"/>
    </row>
    <row r="3" spans="5:9" x14ac:dyDescent="0.15">
      <c r="E3" s="48"/>
      <c r="F3" s="49"/>
      <c r="G3" s="49"/>
      <c r="H3" s="49"/>
      <c r="I3" s="50"/>
    </row>
    <row r="4" spans="5:9" x14ac:dyDescent="0.15">
      <c r="E4" s="48"/>
      <c r="F4" s="49"/>
      <c r="G4" s="49"/>
      <c r="H4" s="49"/>
      <c r="I4" s="50"/>
    </row>
    <row r="5" spans="5:9" ht="14.25" thickBot="1" x14ac:dyDescent="0.2">
      <c r="E5" s="51"/>
      <c r="F5" s="52"/>
      <c r="G5" s="52"/>
      <c r="H5" s="52"/>
      <c r="I5" s="53"/>
    </row>
    <row r="6" spans="5:9" ht="45" customHeight="1" x14ac:dyDescent="0.15">
      <c r="E6" s="20" t="s">
        <v>0</v>
      </c>
      <c r="F6" s="21" t="s">
        <v>1</v>
      </c>
      <c r="G6" s="22" t="s">
        <v>2</v>
      </c>
      <c r="H6" s="22" t="s">
        <v>4</v>
      </c>
      <c r="I6" s="23" t="s">
        <v>12</v>
      </c>
    </row>
    <row r="7" spans="5:9" ht="14.25" x14ac:dyDescent="0.15">
      <c r="E7" s="3">
        <v>1</v>
      </c>
      <c r="F7" s="2" t="s">
        <v>11</v>
      </c>
      <c r="G7" s="8"/>
      <c r="H7" s="4" t="s">
        <v>5</v>
      </c>
      <c r="I7" s="11"/>
    </row>
    <row r="8" spans="5:9" ht="14.25" x14ac:dyDescent="0.15">
      <c r="E8" s="3">
        <v>2</v>
      </c>
      <c r="F8" s="2" t="s">
        <v>32</v>
      </c>
      <c r="G8" s="8"/>
      <c r="H8" s="4" t="s">
        <v>6</v>
      </c>
      <c r="I8" s="11"/>
    </row>
    <row r="9" spans="5:9" ht="14.25" x14ac:dyDescent="0.15">
      <c r="E9" s="3">
        <v>3</v>
      </c>
      <c r="F9" s="2" t="s">
        <v>33</v>
      </c>
      <c r="G9" s="8"/>
      <c r="H9" s="4" t="s">
        <v>7</v>
      </c>
      <c r="I9" s="11"/>
    </row>
    <row r="10" spans="5:9" ht="14.25" x14ac:dyDescent="0.15">
      <c r="E10" s="3">
        <v>4</v>
      </c>
      <c r="F10" s="2" t="s">
        <v>34</v>
      </c>
      <c r="G10" s="8"/>
      <c r="H10" s="4" t="s">
        <v>7</v>
      </c>
      <c r="I10" s="11"/>
    </row>
    <row r="11" spans="5:9" ht="14.25" x14ac:dyDescent="0.15">
      <c r="E11" s="3">
        <v>5</v>
      </c>
      <c r="F11" s="2" t="s">
        <v>35</v>
      </c>
      <c r="G11" s="8"/>
      <c r="H11" s="4" t="s">
        <v>7</v>
      </c>
      <c r="I11" s="11"/>
    </row>
    <row r="12" spans="5:9" ht="14.25" x14ac:dyDescent="0.15">
      <c r="E12" s="3">
        <v>6</v>
      </c>
      <c r="F12" s="2" t="s">
        <v>36</v>
      </c>
      <c r="G12" s="8"/>
      <c r="H12" s="4" t="s">
        <v>7</v>
      </c>
      <c r="I12" s="11"/>
    </row>
    <row r="13" spans="5:9" ht="14.25" x14ac:dyDescent="0.15">
      <c r="E13" s="3">
        <v>7</v>
      </c>
      <c r="F13" s="2" t="s">
        <v>37</v>
      </c>
      <c r="G13" s="8"/>
      <c r="H13" s="4" t="s">
        <v>7</v>
      </c>
      <c r="I13" s="11"/>
    </row>
    <row r="14" spans="5:9" ht="14.25" x14ac:dyDescent="0.15">
      <c r="E14" s="3">
        <v>8</v>
      </c>
      <c r="F14" s="2" t="s">
        <v>38</v>
      </c>
      <c r="G14" s="8"/>
      <c r="H14" s="4" t="s">
        <v>7</v>
      </c>
      <c r="I14" s="11"/>
    </row>
    <row r="15" spans="5:9" ht="14.25" x14ac:dyDescent="0.15">
      <c r="E15" s="3">
        <v>9</v>
      </c>
      <c r="F15" s="2" t="s">
        <v>39</v>
      </c>
      <c r="G15" s="8"/>
      <c r="H15" s="4" t="s">
        <v>7</v>
      </c>
      <c r="I15" s="11"/>
    </row>
    <row r="16" spans="5:9" ht="14.25" x14ac:dyDescent="0.15">
      <c r="E16" s="3">
        <v>10</v>
      </c>
      <c r="F16" s="2" t="s">
        <v>40</v>
      </c>
      <c r="G16" s="8"/>
      <c r="H16" s="4" t="s">
        <v>7</v>
      </c>
      <c r="I16" s="11"/>
    </row>
    <row r="17" spans="5:9" ht="14.25" x14ac:dyDescent="0.15">
      <c r="E17" s="3">
        <v>11</v>
      </c>
      <c r="F17" s="2" t="s">
        <v>41</v>
      </c>
      <c r="G17" s="8"/>
      <c r="H17" s="4" t="s">
        <v>7</v>
      </c>
      <c r="I17" s="11"/>
    </row>
    <row r="18" spans="5:9" ht="14.25" x14ac:dyDescent="0.15">
      <c r="E18" s="3">
        <v>12</v>
      </c>
      <c r="F18" s="2" t="s">
        <v>42</v>
      </c>
      <c r="G18" s="8"/>
      <c r="H18" s="4" t="s">
        <v>7</v>
      </c>
      <c r="I18" s="11"/>
    </row>
    <row r="19" spans="5:9" ht="14.25" x14ac:dyDescent="0.15">
      <c r="E19" s="3">
        <v>13</v>
      </c>
      <c r="F19" s="2" t="s">
        <v>43</v>
      </c>
      <c r="G19" s="8"/>
      <c r="H19" s="4" t="s">
        <v>14</v>
      </c>
      <c r="I19" s="11"/>
    </row>
    <row r="20" spans="5:9" ht="14.25" x14ac:dyDescent="0.15">
      <c r="E20" s="3">
        <v>14</v>
      </c>
      <c r="F20" s="2" t="s">
        <v>44</v>
      </c>
      <c r="G20" s="8"/>
      <c r="H20" s="4" t="s">
        <v>14</v>
      </c>
      <c r="I20" s="11"/>
    </row>
    <row r="21" spans="5:9" ht="14.25" x14ac:dyDescent="0.15">
      <c r="E21" s="3">
        <v>15</v>
      </c>
      <c r="F21" s="2" t="s">
        <v>45</v>
      </c>
      <c r="G21" s="8"/>
      <c r="H21" s="4" t="s">
        <v>14</v>
      </c>
      <c r="I21" s="11"/>
    </row>
    <row r="22" spans="5:9" ht="14.25" x14ac:dyDescent="0.15">
      <c r="E22" s="3">
        <v>16</v>
      </c>
      <c r="F22" s="2" t="s">
        <v>46</v>
      </c>
      <c r="G22" s="8"/>
      <c r="H22" s="4" t="s">
        <v>8</v>
      </c>
      <c r="I22" s="11"/>
    </row>
    <row r="23" spans="5:9" ht="15" thickBot="1" x14ac:dyDescent="0.2">
      <c r="E23" s="3">
        <v>17</v>
      </c>
      <c r="F23" s="2" t="s">
        <v>48</v>
      </c>
      <c r="G23" s="8"/>
      <c r="H23" s="4" t="s">
        <v>8</v>
      </c>
      <c r="I23" s="11"/>
    </row>
    <row r="24" spans="5:9" ht="14.25" x14ac:dyDescent="0.15">
      <c r="E24" s="3">
        <v>18</v>
      </c>
      <c r="F24" s="2" t="s">
        <v>47</v>
      </c>
      <c r="G24" s="8"/>
      <c r="H24" s="4" t="s">
        <v>8</v>
      </c>
      <c r="I24" s="10"/>
    </row>
    <row r="25" spans="5:9" ht="14.25" x14ac:dyDescent="0.15">
      <c r="E25" s="3">
        <v>19</v>
      </c>
      <c r="F25" s="2" t="s">
        <v>49</v>
      </c>
      <c r="G25" s="8"/>
      <c r="H25" s="4" t="s">
        <v>8</v>
      </c>
      <c r="I25" s="11"/>
    </row>
    <row r="26" spans="5:9" ht="14.25" x14ac:dyDescent="0.15">
      <c r="E26" s="3">
        <v>20</v>
      </c>
      <c r="F26" s="2" t="s">
        <v>50</v>
      </c>
      <c r="G26" s="8"/>
      <c r="H26" s="4" t="s">
        <v>8</v>
      </c>
      <c r="I26" s="11"/>
    </row>
    <row r="27" spans="5:9" ht="14.25" x14ac:dyDescent="0.15">
      <c r="E27" s="3">
        <v>21</v>
      </c>
      <c r="F27" s="2" t="s">
        <v>9</v>
      </c>
      <c r="G27" s="8"/>
      <c r="H27" s="4" t="s">
        <v>10</v>
      </c>
      <c r="I27" s="11"/>
    </row>
    <row r="28" spans="5:9" ht="14.25" x14ac:dyDescent="0.15">
      <c r="E28" s="3">
        <v>22</v>
      </c>
      <c r="F28" s="2" t="s">
        <v>30</v>
      </c>
      <c r="G28" s="8"/>
      <c r="H28" s="4" t="s">
        <v>13</v>
      </c>
      <c r="I28" s="11" t="s">
        <v>31</v>
      </c>
    </row>
    <row r="29" spans="5:9" ht="14.25" x14ac:dyDescent="0.15">
      <c r="E29" s="3">
        <v>23</v>
      </c>
      <c r="F29" s="2" t="s">
        <v>29</v>
      </c>
      <c r="G29" s="8"/>
      <c r="H29" s="4" t="s">
        <v>13</v>
      </c>
      <c r="I29" s="11" t="s">
        <v>31</v>
      </c>
    </row>
    <row r="30" spans="5:9" ht="14.25" x14ac:dyDescent="0.15">
      <c r="E30" s="3"/>
      <c r="F30" s="2"/>
      <c r="G30" s="8"/>
      <c r="H30" s="4"/>
      <c r="I30" s="11"/>
    </row>
    <row r="31" spans="5:9" ht="14.25" x14ac:dyDescent="0.15">
      <c r="E31" s="3"/>
      <c r="F31" s="2"/>
      <c r="G31" s="8"/>
      <c r="H31" s="4"/>
      <c r="I31" s="11"/>
    </row>
    <row r="32" spans="5:9" ht="14.25" x14ac:dyDescent="0.15">
      <c r="E32" s="3"/>
      <c r="F32" s="2"/>
      <c r="G32" s="8"/>
      <c r="H32" s="4"/>
      <c r="I32" s="11"/>
    </row>
    <row r="33" spans="5:9" ht="14.25" x14ac:dyDescent="0.15">
      <c r="E33" s="3"/>
      <c r="F33" s="2"/>
      <c r="G33" s="8"/>
      <c r="H33" s="4"/>
      <c r="I33" s="11"/>
    </row>
    <row r="34" spans="5:9" ht="14.25" x14ac:dyDescent="0.15">
      <c r="E34" s="3"/>
      <c r="F34" s="2"/>
      <c r="G34" s="8"/>
      <c r="H34" s="4"/>
      <c r="I34" s="11"/>
    </row>
    <row r="35" spans="5:9" ht="14.25" x14ac:dyDescent="0.15">
      <c r="E35" s="3"/>
      <c r="F35" s="2"/>
      <c r="G35" s="8"/>
      <c r="H35" s="4"/>
      <c r="I35" s="11"/>
    </row>
    <row r="36" spans="5:9" ht="14.25" x14ac:dyDescent="0.15">
      <c r="E36" s="3"/>
      <c r="F36" s="2"/>
      <c r="G36" s="8"/>
      <c r="H36" s="4"/>
      <c r="I36" s="11"/>
    </row>
    <row r="37" spans="5:9" ht="14.25" x14ac:dyDescent="0.15">
      <c r="E37" s="3"/>
      <c r="F37" s="2"/>
      <c r="G37" s="8"/>
      <c r="H37" s="4"/>
      <c r="I37" s="11"/>
    </row>
    <row r="38" spans="5:9" ht="14.25" x14ac:dyDescent="0.15">
      <c r="E38" s="3"/>
      <c r="F38" s="2"/>
      <c r="G38" s="8"/>
      <c r="H38" s="4"/>
      <c r="I38" s="11"/>
    </row>
    <row r="39" spans="5:9" ht="14.25" x14ac:dyDescent="0.15">
      <c r="E39" s="3"/>
      <c r="F39" s="2"/>
      <c r="G39" s="8"/>
      <c r="H39" s="4"/>
      <c r="I39" s="11"/>
    </row>
    <row r="40" spans="5:9" ht="14.25" x14ac:dyDescent="0.15">
      <c r="E40" s="3"/>
      <c r="F40" s="2"/>
      <c r="G40" s="8"/>
      <c r="H40" s="4"/>
      <c r="I40" s="11"/>
    </row>
    <row r="41" spans="5:9" ht="15" thickBot="1" x14ac:dyDescent="0.2">
      <c r="E41" s="3"/>
      <c r="F41" s="2"/>
      <c r="G41" s="8"/>
      <c r="H41" s="4"/>
      <c r="I41" s="11"/>
    </row>
    <row r="42" spans="5:9" ht="14.25" x14ac:dyDescent="0.15">
      <c r="E42" s="3"/>
      <c r="F42" s="2"/>
      <c r="G42" s="8"/>
      <c r="H42" s="4"/>
      <c r="I42" s="10"/>
    </row>
    <row r="43" spans="5:9" ht="14.25" x14ac:dyDescent="0.15">
      <c r="E43" s="3"/>
      <c r="F43" s="2"/>
      <c r="G43" s="8"/>
      <c r="H43" s="4"/>
      <c r="I43" s="11"/>
    </row>
    <row r="44" spans="5:9" ht="14.25" x14ac:dyDescent="0.15">
      <c r="E44" s="3"/>
      <c r="F44" s="2"/>
      <c r="G44" s="8"/>
      <c r="H44" s="4"/>
      <c r="I44" s="11"/>
    </row>
    <row r="45" spans="5:9" ht="14.25" x14ac:dyDescent="0.15">
      <c r="E45" s="3"/>
      <c r="F45" s="2"/>
      <c r="G45" s="8"/>
      <c r="H45" s="4"/>
      <c r="I45" s="11"/>
    </row>
    <row r="46" spans="5:9" ht="14.25" x14ac:dyDescent="0.15">
      <c r="E46" s="3"/>
      <c r="F46" s="2"/>
      <c r="G46" s="8"/>
      <c r="H46" s="4"/>
      <c r="I46" s="11"/>
    </row>
    <row r="47" spans="5:9" ht="14.25" x14ac:dyDescent="0.15">
      <c r="E47" s="3"/>
      <c r="F47" s="2"/>
      <c r="G47" s="8"/>
      <c r="H47" s="4"/>
      <c r="I47" s="11"/>
    </row>
    <row r="48" spans="5:9" ht="14.25" x14ac:dyDescent="0.15">
      <c r="E48" s="3"/>
      <c r="F48" s="2"/>
      <c r="G48" s="8"/>
      <c r="H48" s="4"/>
      <c r="I48" s="11"/>
    </row>
    <row r="49" spans="5:9" ht="14.25" x14ac:dyDescent="0.15">
      <c r="E49" s="3"/>
      <c r="F49" s="2"/>
      <c r="G49" s="8"/>
      <c r="H49" s="4"/>
      <c r="I49" s="11"/>
    </row>
    <row r="50" spans="5:9" ht="15" thickBot="1" x14ac:dyDescent="0.2">
      <c r="E50" s="5"/>
      <c r="F50" s="7"/>
      <c r="G50" s="9"/>
      <c r="H50" s="6"/>
      <c r="I50" s="12"/>
    </row>
    <row r="51" spans="5:9" x14ac:dyDescent="0.15"/>
    <row r="52" spans="5:9" x14ac:dyDescent="0.15"/>
    <row r="53" spans="5:9" x14ac:dyDescent="0.15"/>
    <row r="54" spans="5:9" x14ac:dyDescent="0.15"/>
    <row r="55" spans="5:9" x14ac:dyDescent="0.15"/>
    <row r="56" spans="5:9" x14ac:dyDescent="0.15"/>
  </sheetData>
  <mergeCells count="1">
    <mergeCell ref="E2:I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77"/>
  <sheetViews>
    <sheetView rightToLeft="1" topLeftCell="E1" workbookViewId="0" xr3:uid="{842E5F09-E766-5B8D-85AF-A39847EA96FD}">
      <pane ySplit="5" topLeftCell="E324" activePane="bottomLeft" state="frozen"/>
      <selection activeCell="E1" sqref="E1"/>
      <selection pane="bottomLeft" activeCell="E339" sqref="E339:F339"/>
    </sheetView>
  </sheetViews>
  <sheetFormatPr defaultColWidth="0" defaultRowHeight="13.5" x14ac:dyDescent="0.15"/>
  <cols>
    <col min="1" max="1" width="8.94921875" style="13" customWidth="1"/>
    <col min="2" max="2" width="12.01171875" style="13" customWidth="1"/>
    <col min="3" max="3" width="8.94921875" style="13" customWidth="1"/>
    <col min="4" max="4" width="26.35546875" style="13" customWidth="1"/>
    <col min="5" max="5" width="31.75" style="13" customWidth="1"/>
    <col min="6" max="6" width="10.91015625" style="13" customWidth="1"/>
    <col min="7" max="7" width="11.27734375" style="13" customWidth="1"/>
    <col min="8" max="8" width="8.94921875" style="13" customWidth="1"/>
    <col min="9" max="16384" width="8.94921875" style="13" hidden="1"/>
  </cols>
  <sheetData>
    <row r="1" spans="2:7" ht="14.25" thickBot="1" x14ac:dyDescent="0.2"/>
    <row r="2" spans="2:7" x14ac:dyDescent="0.15">
      <c r="B2" s="54" t="s">
        <v>26</v>
      </c>
      <c r="C2" s="55"/>
      <c r="D2" s="55"/>
      <c r="E2" s="55"/>
      <c r="F2" s="55"/>
      <c r="G2" s="56"/>
    </row>
    <row r="3" spans="2:7" x14ac:dyDescent="0.15">
      <c r="B3" s="57"/>
      <c r="C3" s="58"/>
      <c r="D3" s="58"/>
      <c r="E3" s="58"/>
      <c r="F3" s="58"/>
      <c r="G3" s="59"/>
    </row>
    <row r="4" spans="2:7" ht="24" customHeight="1" thickBot="1" x14ac:dyDescent="0.2">
      <c r="B4" s="60"/>
      <c r="C4" s="61"/>
      <c r="D4" s="61"/>
      <c r="E4" s="61"/>
      <c r="F4" s="61"/>
      <c r="G4" s="62"/>
    </row>
    <row r="5" spans="2:7" ht="42" customHeight="1" x14ac:dyDescent="0.15">
      <c r="B5" s="24" t="s">
        <v>15</v>
      </c>
      <c r="C5" s="25" t="s">
        <v>0</v>
      </c>
      <c r="D5" s="25" t="s">
        <v>16</v>
      </c>
      <c r="E5" s="25" t="s">
        <v>18</v>
      </c>
      <c r="F5" s="25" t="s">
        <v>3</v>
      </c>
      <c r="G5" s="26" t="s">
        <v>19</v>
      </c>
    </row>
    <row r="6" spans="2:7" x14ac:dyDescent="0.15">
      <c r="B6" s="18">
        <v>43497</v>
      </c>
      <c r="C6" s="14">
        <v>1</v>
      </c>
      <c r="D6" s="14" t="str">
        <f>IFERROR(VLOOKUP(C6,البيانات!$E$7:$F$50,2,0),"")</f>
        <v>مبيعات يوميه بعهدة الصندوق /عبدالرحمن</v>
      </c>
      <c r="E6" s="14"/>
      <c r="F6" s="19"/>
      <c r="G6" s="17"/>
    </row>
    <row r="7" spans="2:7" x14ac:dyDescent="0.15">
      <c r="B7" s="18">
        <v>43498</v>
      </c>
      <c r="C7" s="14">
        <v>2</v>
      </c>
      <c r="D7" s="14" t="str">
        <f>IFERROR(VLOOKUP(C7,البيانات!$E$7:$F$50,2,0),"")</f>
        <v>المؤجر / صالح</v>
      </c>
      <c r="E7" s="14"/>
      <c r="F7" s="17"/>
      <c r="G7" s="17"/>
    </row>
    <row r="8" spans="2:7" x14ac:dyDescent="0.15">
      <c r="B8" s="18">
        <v>43499</v>
      </c>
      <c r="C8" s="43">
        <v>21</v>
      </c>
      <c r="D8" s="14" t="str">
        <f>IFERROR(VLOOKUP(C8,البيانات!$E$7:$F$50,2,0),"")</f>
        <v>مصروفات تشغيل</v>
      </c>
      <c r="E8" s="14"/>
      <c r="F8" s="17"/>
      <c r="G8" s="17"/>
    </row>
    <row r="9" spans="2:7" x14ac:dyDescent="0.15">
      <c r="B9" s="18">
        <v>43500</v>
      </c>
      <c r="C9" s="14">
        <v>4</v>
      </c>
      <c r="D9" s="14" t="str">
        <f>IFERROR(VLOOKUP(C9,البيانات!$E$7:$F$50,2,0),"")</f>
        <v>المورد /محمد</v>
      </c>
      <c r="E9" s="14"/>
      <c r="F9" s="17"/>
      <c r="G9" s="17"/>
    </row>
    <row r="10" spans="2:7" x14ac:dyDescent="0.15">
      <c r="B10" s="18">
        <v>43501</v>
      </c>
      <c r="C10" s="14">
        <v>22</v>
      </c>
      <c r="D10" s="14" t="str">
        <f>IFERROR(VLOOKUP(C10,البيانات!$E$7:$F$50,2,0),"")</f>
        <v xml:space="preserve">محمد احمد </v>
      </c>
      <c r="E10" s="14"/>
      <c r="F10" s="17"/>
      <c r="G10" s="17"/>
    </row>
    <row r="11" spans="2:7" x14ac:dyDescent="0.15">
      <c r="B11" s="18">
        <v>43502</v>
      </c>
      <c r="C11" s="14">
        <v>1</v>
      </c>
      <c r="D11" s="14" t="str">
        <f>IFERROR(VLOOKUP(C11,البيانات!$E$7:$F$50,2,0),"")</f>
        <v>مبيعات يوميه بعهدة الصندوق /عبدالرحمن</v>
      </c>
      <c r="E11" s="14"/>
      <c r="F11" s="17"/>
      <c r="G11" s="17"/>
    </row>
    <row r="12" spans="2:7" x14ac:dyDescent="0.15">
      <c r="B12" s="18">
        <v>43503</v>
      </c>
      <c r="C12" s="14">
        <v>4</v>
      </c>
      <c r="D12" s="14" t="str">
        <f>IFERROR(VLOOKUP(C12,البيانات!$E$7:$F$50,2,0),"")</f>
        <v>المورد /محمد</v>
      </c>
      <c r="E12" s="14"/>
      <c r="F12" s="17"/>
      <c r="G12" s="17"/>
    </row>
    <row r="13" spans="2:7" x14ac:dyDescent="0.15">
      <c r="B13" s="18">
        <v>43504</v>
      </c>
      <c r="C13" s="14">
        <v>4</v>
      </c>
      <c r="D13" s="14" t="str">
        <f>IFERROR(VLOOKUP(C13,البيانات!$E$7:$F$50,2,0),"")</f>
        <v>المورد /محمد</v>
      </c>
      <c r="E13" s="14"/>
      <c r="F13" s="17"/>
      <c r="G13" s="17"/>
    </row>
    <row r="14" spans="2:7" x14ac:dyDescent="0.15">
      <c r="B14" s="18">
        <v>43505</v>
      </c>
      <c r="C14" s="14">
        <v>20</v>
      </c>
      <c r="D14" s="14" t="str">
        <f>IFERROR(VLOOKUP(C14,البيانات!$E$7:$F$50,2,0),"")</f>
        <v>الموظف / سالم</v>
      </c>
      <c r="E14" s="14"/>
      <c r="F14" s="17"/>
      <c r="G14" s="17"/>
    </row>
    <row r="15" spans="2:7" x14ac:dyDescent="0.15">
      <c r="B15" s="18">
        <v>43506</v>
      </c>
      <c r="C15" s="14">
        <v>20</v>
      </c>
      <c r="D15" s="14" t="str">
        <f>IFERROR(VLOOKUP(C15,البيانات!$E$7:$F$50,2,0),"")</f>
        <v>الموظف / سالم</v>
      </c>
      <c r="E15" s="14"/>
      <c r="F15" s="17"/>
      <c r="G15" s="17"/>
    </row>
    <row r="16" spans="2:7" x14ac:dyDescent="0.15">
      <c r="B16" s="18">
        <v>43507</v>
      </c>
      <c r="C16" s="14">
        <v>21</v>
      </c>
      <c r="D16" s="14" t="str">
        <f>IFERROR(VLOOKUP(C16,البيانات!$E$7:$F$50,2,0),"")</f>
        <v>مصروفات تشغيل</v>
      </c>
      <c r="E16" s="14"/>
      <c r="F16" s="17"/>
      <c r="G16" s="17"/>
    </row>
    <row r="17" spans="2:7" x14ac:dyDescent="0.15">
      <c r="B17" s="18">
        <v>43508</v>
      </c>
      <c r="C17" s="14">
        <v>4</v>
      </c>
      <c r="D17" s="14" t="str">
        <f>IFERROR(VLOOKUP(C17,البيانات!$E$7:$F$50,2,0),"")</f>
        <v>المورد /محمد</v>
      </c>
      <c r="E17" s="14"/>
      <c r="F17" s="17"/>
      <c r="G17" s="17"/>
    </row>
    <row r="18" spans="2:7" x14ac:dyDescent="0.15">
      <c r="B18" s="18">
        <v>43509</v>
      </c>
      <c r="C18" s="14">
        <v>1</v>
      </c>
      <c r="D18" s="14" t="str">
        <f>IFERROR(VLOOKUP(C18,البيانات!$E$7:$F$50,2,0),"")</f>
        <v>مبيعات يوميه بعهدة الصندوق /عبدالرحمن</v>
      </c>
      <c r="E18" s="14"/>
      <c r="F18" s="17"/>
      <c r="G18" s="17"/>
    </row>
    <row r="19" spans="2:7" x14ac:dyDescent="0.15">
      <c r="B19" s="18">
        <v>43510</v>
      </c>
      <c r="C19" s="14"/>
      <c r="D19" s="14" t="str">
        <f>IFERROR(VLOOKUP(C19,البيانات!$E$7:$F$50,2,0),"")</f>
        <v/>
      </c>
      <c r="E19" s="14"/>
      <c r="F19" s="17"/>
      <c r="G19" s="17"/>
    </row>
    <row r="20" spans="2:7" x14ac:dyDescent="0.15">
      <c r="B20" s="18">
        <v>43511</v>
      </c>
      <c r="C20" s="14"/>
      <c r="D20" s="14" t="str">
        <f>IFERROR(VLOOKUP(C20,البيانات!$E$7:$F$50,2,0),"")</f>
        <v/>
      </c>
      <c r="E20" s="14"/>
      <c r="F20" s="17"/>
      <c r="G20" s="17"/>
    </row>
    <row r="21" spans="2:7" x14ac:dyDescent="0.15">
      <c r="B21" s="18">
        <v>43512</v>
      </c>
      <c r="C21" s="14">
        <v>4</v>
      </c>
      <c r="D21" s="14" t="str">
        <f>IFERROR(VLOOKUP(C21,البيانات!$E$7:$F$50,2,0),"")</f>
        <v>المورد /محمد</v>
      </c>
      <c r="E21" s="14"/>
      <c r="F21" s="17"/>
      <c r="G21" s="17"/>
    </row>
    <row r="22" spans="2:7" x14ac:dyDescent="0.15">
      <c r="B22" s="18">
        <v>43513</v>
      </c>
      <c r="C22" s="14">
        <v>1</v>
      </c>
      <c r="D22" s="14" t="str">
        <f>IFERROR(VLOOKUP(C22,البيانات!$E$7:$F$50,2,0),"")</f>
        <v>مبيعات يوميه بعهدة الصندوق /عبدالرحمن</v>
      </c>
      <c r="E22" s="14"/>
      <c r="F22" s="17"/>
      <c r="G22" s="17"/>
    </row>
    <row r="23" spans="2:7" x14ac:dyDescent="0.15">
      <c r="B23" s="18">
        <v>43514</v>
      </c>
      <c r="C23" s="14">
        <v>5</v>
      </c>
      <c r="D23" s="14" t="str">
        <f>IFERROR(VLOOKUP(C23,البيانات!$E$7:$F$50,2,0),"")</f>
        <v>المورد /صالح</v>
      </c>
      <c r="E23" s="14"/>
      <c r="F23" s="17"/>
      <c r="G23" s="17"/>
    </row>
    <row r="24" spans="2:7" x14ac:dyDescent="0.15">
      <c r="B24" s="18">
        <v>43515</v>
      </c>
      <c r="C24" s="14">
        <v>22</v>
      </c>
      <c r="D24" s="14" t="str">
        <f>IFERROR(VLOOKUP(C24,البيانات!$E$7:$F$50,2,0),"")</f>
        <v xml:space="preserve">محمد احمد </v>
      </c>
      <c r="E24" s="14"/>
      <c r="F24" s="17"/>
      <c r="G24" s="17"/>
    </row>
    <row r="25" spans="2:7" x14ac:dyDescent="0.15">
      <c r="B25" s="18">
        <v>43516</v>
      </c>
      <c r="C25" s="14">
        <v>23</v>
      </c>
      <c r="D25" s="14" t="str">
        <f>IFERROR(VLOOKUP(C25,البيانات!$E$7:$F$50,2,0),"")</f>
        <v xml:space="preserve">احمد محمد </v>
      </c>
      <c r="E25" s="14"/>
      <c r="F25" s="17"/>
      <c r="G25" s="17"/>
    </row>
    <row r="26" spans="2:7" x14ac:dyDescent="0.15">
      <c r="B26" s="18">
        <v>43517</v>
      </c>
      <c r="C26" s="14"/>
      <c r="D26" s="14" t="str">
        <f>IFERROR(VLOOKUP(C26,البيانات!$E$7:$F$50,2,0),"")</f>
        <v/>
      </c>
      <c r="E26" s="14"/>
      <c r="F26" s="17"/>
      <c r="G26" s="17"/>
    </row>
    <row r="27" spans="2:7" x14ac:dyDescent="0.15">
      <c r="B27" s="18">
        <v>43518</v>
      </c>
      <c r="C27" s="14"/>
      <c r="D27" s="14" t="str">
        <f>IFERROR(VLOOKUP(C27,البيانات!$E$7:$F$50,2,0),"")</f>
        <v/>
      </c>
      <c r="E27" s="14"/>
      <c r="F27" s="17"/>
      <c r="G27" s="17"/>
    </row>
    <row r="28" spans="2:7" x14ac:dyDescent="0.15">
      <c r="B28" s="18">
        <v>43519</v>
      </c>
      <c r="C28" s="14"/>
      <c r="D28" s="14" t="str">
        <f>IFERROR(VLOOKUP(C28,البيانات!$E$7:$F$50,2,0),"")</f>
        <v/>
      </c>
      <c r="E28" s="14"/>
      <c r="F28" s="17"/>
      <c r="G28" s="17"/>
    </row>
    <row r="29" spans="2:7" x14ac:dyDescent="0.15">
      <c r="B29" s="18">
        <v>43520</v>
      </c>
      <c r="C29" s="14"/>
      <c r="D29" s="14" t="str">
        <f>IFERROR(VLOOKUP(C29,البيانات!$E$7:$F$50,2,0),"")</f>
        <v/>
      </c>
      <c r="E29" s="14"/>
      <c r="F29" s="17"/>
      <c r="G29" s="17"/>
    </row>
    <row r="30" spans="2:7" x14ac:dyDescent="0.15">
      <c r="B30" s="18">
        <v>43521</v>
      </c>
      <c r="C30" s="14"/>
      <c r="D30" s="14" t="str">
        <f>IFERROR(VLOOKUP(C30,البيانات!$E$7:$F$50,2,0),"")</f>
        <v/>
      </c>
      <c r="E30" s="14"/>
      <c r="F30" s="17"/>
      <c r="G30" s="17"/>
    </row>
    <row r="31" spans="2:7" x14ac:dyDescent="0.15">
      <c r="B31" s="18">
        <v>43522</v>
      </c>
      <c r="C31" s="14"/>
      <c r="D31" s="14" t="str">
        <f>IFERROR(VLOOKUP(C31,البيانات!$E$7:$F$50,2,0),"")</f>
        <v/>
      </c>
      <c r="E31" s="14"/>
      <c r="F31" s="17"/>
      <c r="G31" s="17"/>
    </row>
    <row r="32" spans="2:7" x14ac:dyDescent="0.15">
      <c r="B32" s="18">
        <v>43523</v>
      </c>
      <c r="C32" s="14"/>
      <c r="D32" s="14" t="str">
        <f>IFERROR(VLOOKUP(C32,البيانات!$E$7:$F$50,2,0),"")</f>
        <v/>
      </c>
      <c r="E32" s="14"/>
      <c r="F32" s="17"/>
      <c r="G32" s="17"/>
    </row>
    <row r="33" spans="2:7" x14ac:dyDescent="0.15">
      <c r="B33" s="18">
        <v>43524</v>
      </c>
      <c r="C33" s="14"/>
      <c r="D33" s="14" t="str">
        <f>IFERROR(VLOOKUP(C33,البيانات!$E$7:$F$50,2,0),"")</f>
        <v/>
      </c>
      <c r="E33" s="14"/>
      <c r="F33" s="17"/>
      <c r="G33" s="17"/>
    </row>
    <row r="34" spans="2:7" x14ac:dyDescent="0.15">
      <c r="B34" s="18">
        <v>43525</v>
      </c>
      <c r="C34" s="14"/>
      <c r="D34" s="14" t="str">
        <f>IFERROR(VLOOKUP(C34,البيانات!$E$7:$F$50,2,0),"")</f>
        <v/>
      </c>
      <c r="E34" s="14"/>
      <c r="F34" s="17"/>
      <c r="G34" s="17"/>
    </row>
    <row r="35" spans="2:7" x14ac:dyDescent="0.15">
      <c r="B35" s="18">
        <v>43526</v>
      </c>
      <c r="C35" s="14"/>
      <c r="D35" s="14" t="str">
        <f>IFERROR(VLOOKUP(C35,البيانات!$E$7:$F$50,2,0),"")</f>
        <v/>
      </c>
      <c r="E35" s="14"/>
      <c r="F35" s="17"/>
      <c r="G35" s="17"/>
    </row>
    <row r="36" spans="2:7" x14ac:dyDescent="0.15">
      <c r="B36" s="18">
        <v>43527</v>
      </c>
      <c r="C36" s="14"/>
      <c r="D36" s="14" t="str">
        <f>IFERROR(VLOOKUP(C36,البيانات!$E$7:$F$50,2,0),"")</f>
        <v/>
      </c>
      <c r="E36" s="14"/>
      <c r="F36" s="17"/>
      <c r="G36" s="17"/>
    </row>
    <row r="37" spans="2:7" x14ac:dyDescent="0.15">
      <c r="B37" s="18">
        <v>43528</v>
      </c>
      <c r="C37" s="14"/>
      <c r="D37" s="14" t="str">
        <f>IFERROR(VLOOKUP(C37,البيانات!$E$7:$F$50,2,0),"")</f>
        <v/>
      </c>
      <c r="E37" s="14"/>
      <c r="F37" s="17"/>
      <c r="G37" s="17"/>
    </row>
    <row r="38" spans="2:7" x14ac:dyDescent="0.15">
      <c r="B38" s="18">
        <v>43529</v>
      </c>
      <c r="C38" s="14"/>
      <c r="D38" s="14" t="str">
        <f>IFERROR(VLOOKUP(C38,البيانات!$E$7:$F$50,2,0),"")</f>
        <v/>
      </c>
      <c r="E38" s="14"/>
      <c r="F38" s="17"/>
      <c r="G38" s="17"/>
    </row>
    <row r="39" spans="2:7" x14ac:dyDescent="0.15">
      <c r="B39" s="18">
        <v>43530</v>
      </c>
      <c r="C39" s="14"/>
      <c r="D39" s="14" t="str">
        <f>IFERROR(VLOOKUP(C39,البيانات!$E$7:$F$50,2,0),"")</f>
        <v/>
      </c>
      <c r="E39" s="14"/>
      <c r="F39" s="17"/>
      <c r="G39" s="17"/>
    </row>
    <row r="40" spans="2:7" x14ac:dyDescent="0.15">
      <c r="B40" s="18">
        <v>43531</v>
      </c>
      <c r="C40" s="14"/>
      <c r="D40" s="14" t="str">
        <f>IFERROR(VLOOKUP(C40,البيانات!$E$7:$F$50,2,0),"")</f>
        <v/>
      </c>
      <c r="E40" s="14"/>
      <c r="F40" s="17"/>
      <c r="G40" s="17"/>
    </row>
    <row r="41" spans="2:7" x14ac:dyDescent="0.15">
      <c r="B41" s="18">
        <v>43532</v>
      </c>
      <c r="C41" s="14"/>
      <c r="D41" s="14" t="str">
        <f>IFERROR(VLOOKUP(C41,البيانات!$E$7:$F$50,2,0),"")</f>
        <v/>
      </c>
      <c r="E41" s="14"/>
      <c r="F41" s="17"/>
      <c r="G41" s="17"/>
    </row>
    <row r="42" spans="2:7" x14ac:dyDescent="0.15">
      <c r="B42" s="18">
        <v>43533</v>
      </c>
      <c r="C42" s="14"/>
      <c r="D42" s="14" t="str">
        <f>IFERROR(VLOOKUP(C42,البيانات!$E$7:$F$50,2,0),"")</f>
        <v/>
      </c>
      <c r="E42" s="14"/>
      <c r="F42" s="17"/>
      <c r="G42" s="17"/>
    </row>
    <row r="43" spans="2:7" x14ac:dyDescent="0.15">
      <c r="B43" s="18">
        <v>43534</v>
      </c>
      <c r="C43" s="14"/>
      <c r="D43" s="14" t="str">
        <f>IFERROR(VLOOKUP(C43,البيانات!$E$7:$F$50,2,0),"")</f>
        <v/>
      </c>
      <c r="E43" s="14"/>
      <c r="F43" s="17"/>
      <c r="G43" s="17"/>
    </row>
    <row r="44" spans="2:7" x14ac:dyDescent="0.15">
      <c r="B44" s="18">
        <v>43535</v>
      </c>
      <c r="C44" s="14"/>
      <c r="D44" s="14" t="str">
        <f>IFERROR(VLOOKUP(C44,البيانات!$E$7:$F$50,2,0),"")</f>
        <v/>
      </c>
      <c r="E44" s="14"/>
      <c r="F44" s="17"/>
      <c r="G44" s="17"/>
    </row>
    <row r="45" spans="2:7" x14ac:dyDescent="0.15">
      <c r="B45" s="18">
        <v>43536</v>
      </c>
      <c r="C45" s="14"/>
      <c r="D45" s="14" t="str">
        <f>IFERROR(VLOOKUP(C45,البيانات!$E$7:$F$50,2,0),"")</f>
        <v/>
      </c>
      <c r="E45" s="14"/>
      <c r="F45" s="17"/>
      <c r="G45" s="17"/>
    </row>
    <row r="46" spans="2:7" x14ac:dyDescent="0.15">
      <c r="B46" s="18">
        <v>43537</v>
      </c>
      <c r="C46" s="14"/>
      <c r="D46" s="14" t="str">
        <f>IFERROR(VLOOKUP(C46,البيانات!$E$7:$F$50,2,0),"")</f>
        <v/>
      </c>
      <c r="E46" s="14"/>
      <c r="F46" s="17"/>
      <c r="G46" s="17"/>
    </row>
    <row r="47" spans="2:7" x14ac:dyDescent="0.15">
      <c r="B47" s="18">
        <v>43538</v>
      </c>
      <c r="C47" s="14"/>
      <c r="D47" s="14" t="str">
        <f>IFERROR(VLOOKUP(C47,البيانات!$E$7:$F$50,2,0),"")</f>
        <v/>
      </c>
      <c r="E47" s="14"/>
      <c r="F47" s="17"/>
      <c r="G47" s="17"/>
    </row>
    <row r="48" spans="2:7" x14ac:dyDescent="0.15">
      <c r="B48" s="18">
        <v>43539</v>
      </c>
      <c r="C48" s="14"/>
      <c r="D48" s="14" t="str">
        <f>IFERROR(VLOOKUP(C48,البيانات!$E$7:$F$50,2,0),"")</f>
        <v/>
      </c>
      <c r="E48" s="14"/>
      <c r="F48" s="17"/>
      <c r="G48" s="17"/>
    </row>
    <row r="49" spans="2:7" x14ac:dyDescent="0.15">
      <c r="B49" s="18">
        <v>43540</v>
      </c>
      <c r="C49" s="14"/>
      <c r="D49" s="14" t="str">
        <f>IFERROR(VLOOKUP(C49,البيانات!$E$7:$F$50,2,0),"")</f>
        <v/>
      </c>
      <c r="E49" s="14"/>
      <c r="F49" s="17"/>
      <c r="G49" s="17"/>
    </row>
    <row r="50" spans="2:7" x14ac:dyDescent="0.15">
      <c r="B50" s="18">
        <v>43541</v>
      </c>
      <c r="C50" s="14"/>
      <c r="D50" s="14" t="str">
        <f>IFERROR(VLOOKUP(C50,البيانات!$E$7:$F$50,2,0),"")</f>
        <v/>
      </c>
      <c r="E50" s="14"/>
      <c r="F50" s="17"/>
      <c r="G50" s="17"/>
    </row>
    <row r="51" spans="2:7" x14ac:dyDescent="0.15">
      <c r="B51" s="18">
        <v>43542</v>
      </c>
      <c r="C51" s="14"/>
      <c r="D51" s="14" t="str">
        <f>IFERROR(VLOOKUP(C51,البيانات!$E$7:$F$50,2,0),"")</f>
        <v/>
      </c>
      <c r="E51" s="14"/>
      <c r="F51" s="17"/>
      <c r="G51" s="17"/>
    </row>
    <row r="52" spans="2:7" x14ac:dyDescent="0.15">
      <c r="B52" s="18">
        <v>43543</v>
      </c>
      <c r="C52" s="14"/>
      <c r="D52" s="14" t="str">
        <f>IFERROR(VLOOKUP(C52,البيانات!$E$7:$F$50,2,0),"")</f>
        <v/>
      </c>
      <c r="E52" s="14"/>
      <c r="F52" s="17"/>
      <c r="G52" s="17"/>
    </row>
    <row r="53" spans="2:7" x14ac:dyDescent="0.15">
      <c r="B53" s="18">
        <v>43544</v>
      </c>
      <c r="C53" s="14"/>
      <c r="D53" s="14" t="str">
        <f>IFERROR(VLOOKUP(C53,البيانات!$E$7:$F$50,2,0),"")</f>
        <v/>
      </c>
      <c r="E53" s="14"/>
      <c r="F53" s="17"/>
      <c r="G53" s="17"/>
    </row>
    <row r="54" spans="2:7" x14ac:dyDescent="0.15">
      <c r="B54" s="18">
        <v>43545</v>
      </c>
      <c r="C54" s="14"/>
      <c r="D54" s="14" t="str">
        <f>IFERROR(VLOOKUP(C54,البيانات!$E$7:$F$50,2,0),"")</f>
        <v/>
      </c>
      <c r="E54" s="14"/>
      <c r="F54" s="17"/>
      <c r="G54" s="17"/>
    </row>
    <row r="55" spans="2:7" x14ac:dyDescent="0.15">
      <c r="B55" s="18">
        <v>43546</v>
      </c>
      <c r="C55" s="14"/>
      <c r="D55" s="14" t="str">
        <f>IFERROR(VLOOKUP(C55,البيانات!$E$7:$F$50,2,0),"")</f>
        <v/>
      </c>
      <c r="E55" s="14"/>
      <c r="F55" s="17"/>
      <c r="G55" s="17"/>
    </row>
    <row r="56" spans="2:7" x14ac:dyDescent="0.15">
      <c r="B56" s="18">
        <v>43547</v>
      </c>
      <c r="C56" s="14"/>
      <c r="D56" s="14" t="str">
        <f>IFERROR(VLOOKUP(C56,البيانات!$E$7:$F$50,2,0),"")</f>
        <v/>
      </c>
      <c r="E56" s="14"/>
      <c r="F56" s="17"/>
      <c r="G56" s="17"/>
    </row>
    <row r="57" spans="2:7" x14ac:dyDescent="0.15">
      <c r="B57" s="18">
        <v>43548</v>
      </c>
      <c r="C57" s="14"/>
      <c r="D57" s="14" t="str">
        <f>IFERROR(VLOOKUP(C57,البيانات!$E$7:$F$50,2,0),"")</f>
        <v/>
      </c>
      <c r="E57" s="14"/>
      <c r="F57" s="17"/>
      <c r="G57" s="17"/>
    </row>
    <row r="58" spans="2:7" x14ac:dyDescent="0.15">
      <c r="B58" s="18">
        <v>43549</v>
      </c>
      <c r="C58" s="14"/>
      <c r="D58" s="14" t="str">
        <f>IFERROR(VLOOKUP(C58,البيانات!$E$7:$F$50,2,0),"")</f>
        <v/>
      </c>
      <c r="E58" s="14"/>
      <c r="F58" s="17"/>
      <c r="G58" s="17"/>
    </row>
    <row r="59" spans="2:7" x14ac:dyDescent="0.15">
      <c r="B59" s="18">
        <v>43550</v>
      </c>
      <c r="C59" s="14"/>
      <c r="D59" s="14" t="str">
        <f>IFERROR(VLOOKUP(C59,البيانات!$E$7:$F$50,2,0),"")</f>
        <v/>
      </c>
      <c r="E59" s="14"/>
      <c r="F59" s="17"/>
      <c r="G59" s="17"/>
    </row>
    <row r="60" spans="2:7" x14ac:dyDescent="0.15">
      <c r="B60" s="18">
        <v>43551</v>
      </c>
      <c r="C60" s="14"/>
      <c r="D60" s="14" t="str">
        <f>IFERROR(VLOOKUP(C60,البيانات!$E$7:$F$50,2,0),"")</f>
        <v/>
      </c>
      <c r="E60" s="14"/>
      <c r="F60" s="17"/>
      <c r="G60" s="17"/>
    </row>
    <row r="61" spans="2:7" x14ac:dyDescent="0.15">
      <c r="B61" s="18">
        <v>43552</v>
      </c>
      <c r="C61" s="14"/>
      <c r="D61" s="14" t="str">
        <f>IFERROR(VLOOKUP(C61,البيانات!$E$7:$F$50,2,0),"")</f>
        <v/>
      </c>
      <c r="E61" s="14"/>
      <c r="F61" s="17"/>
      <c r="G61" s="17"/>
    </row>
    <row r="62" spans="2:7" x14ac:dyDescent="0.15">
      <c r="B62" s="18">
        <v>43553</v>
      </c>
      <c r="C62" s="14"/>
      <c r="D62" s="14" t="str">
        <f>IFERROR(VLOOKUP(C62,البيانات!$E$7:$F$50,2,0),"")</f>
        <v/>
      </c>
      <c r="E62" s="14"/>
      <c r="F62" s="17"/>
      <c r="G62" s="17"/>
    </row>
    <row r="63" spans="2:7" x14ac:dyDescent="0.15">
      <c r="B63" s="18">
        <v>43554</v>
      </c>
      <c r="C63" s="14"/>
      <c r="D63" s="14" t="str">
        <f>IFERROR(VLOOKUP(C63,البيانات!$E$7:$F$50,2,0),"")</f>
        <v/>
      </c>
      <c r="E63" s="14"/>
      <c r="F63" s="17"/>
      <c r="G63" s="17"/>
    </row>
    <row r="64" spans="2:7" x14ac:dyDescent="0.15">
      <c r="B64" s="18">
        <v>43555</v>
      </c>
      <c r="C64" s="14"/>
      <c r="D64" s="14" t="str">
        <f>IFERROR(VLOOKUP(C64,البيانات!$E$7:$F$50,2,0),"")</f>
        <v/>
      </c>
      <c r="E64" s="14"/>
      <c r="F64" s="17"/>
      <c r="G64" s="17"/>
    </row>
    <row r="65" spans="2:7" x14ac:dyDescent="0.15">
      <c r="B65" s="18">
        <v>43556</v>
      </c>
      <c r="C65" s="14"/>
      <c r="D65" s="14" t="str">
        <f>IFERROR(VLOOKUP(C65,البيانات!$E$7:$F$50,2,0),"")</f>
        <v/>
      </c>
      <c r="E65" s="14"/>
      <c r="F65" s="17"/>
      <c r="G65" s="17"/>
    </row>
    <row r="66" spans="2:7" x14ac:dyDescent="0.15">
      <c r="B66" s="18">
        <v>43557</v>
      </c>
      <c r="C66" s="14"/>
      <c r="D66" s="14" t="str">
        <f>IFERROR(VLOOKUP(C66,البيانات!$E$7:$F$50,2,0),"")</f>
        <v/>
      </c>
      <c r="E66" s="14"/>
      <c r="F66" s="17"/>
      <c r="G66" s="17"/>
    </row>
    <row r="67" spans="2:7" x14ac:dyDescent="0.15">
      <c r="B67" s="18">
        <v>43558</v>
      </c>
      <c r="C67" s="14"/>
      <c r="D67" s="14" t="str">
        <f>IFERROR(VLOOKUP(C67,البيانات!$E$7:$F$50,2,0),"")</f>
        <v/>
      </c>
      <c r="E67" s="14"/>
      <c r="F67" s="17"/>
      <c r="G67" s="17"/>
    </row>
    <row r="68" spans="2:7" x14ac:dyDescent="0.15">
      <c r="B68" s="18">
        <v>43559</v>
      </c>
      <c r="C68" s="14"/>
      <c r="D68" s="14" t="str">
        <f>IFERROR(VLOOKUP(C68,البيانات!$E$7:$F$50,2,0),"")</f>
        <v/>
      </c>
      <c r="E68" s="14"/>
      <c r="F68" s="17"/>
      <c r="G68" s="17"/>
    </row>
    <row r="69" spans="2:7" x14ac:dyDescent="0.15">
      <c r="B69" s="18">
        <v>43560</v>
      </c>
      <c r="C69" s="14"/>
      <c r="D69" s="14" t="str">
        <f>IFERROR(VLOOKUP(C69,البيانات!$E$7:$F$50,2,0),"")</f>
        <v/>
      </c>
      <c r="E69" s="14"/>
      <c r="F69" s="17"/>
      <c r="G69" s="17"/>
    </row>
    <row r="70" spans="2:7" x14ac:dyDescent="0.15">
      <c r="B70" s="18">
        <v>43561</v>
      </c>
      <c r="C70" s="14"/>
      <c r="D70" s="14" t="str">
        <f>IFERROR(VLOOKUP(C70,البيانات!$E$7:$F$50,2,0),"")</f>
        <v/>
      </c>
      <c r="E70" s="14"/>
      <c r="F70" s="17"/>
      <c r="G70" s="17"/>
    </row>
    <row r="71" spans="2:7" x14ac:dyDescent="0.15">
      <c r="B71" s="18">
        <v>43562</v>
      </c>
      <c r="C71" s="14"/>
      <c r="D71" s="14" t="str">
        <f>IFERROR(VLOOKUP(C71,البيانات!$E$7:$F$50,2,0),"")</f>
        <v/>
      </c>
      <c r="E71" s="14"/>
      <c r="F71" s="17"/>
      <c r="G71" s="17"/>
    </row>
    <row r="72" spans="2:7" x14ac:dyDescent="0.15">
      <c r="B72" s="18">
        <v>43563</v>
      </c>
      <c r="C72" s="14"/>
      <c r="D72" s="14" t="str">
        <f>IFERROR(VLOOKUP(C72,البيانات!$E$7:$F$50,2,0),"")</f>
        <v/>
      </c>
      <c r="E72" s="14"/>
      <c r="F72" s="17"/>
      <c r="G72" s="17"/>
    </row>
    <row r="73" spans="2:7" x14ac:dyDescent="0.15">
      <c r="B73" s="18">
        <v>43564</v>
      </c>
      <c r="C73" s="14"/>
      <c r="D73" s="14" t="str">
        <f>IFERROR(VLOOKUP(C73,البيانات!$E$7:$F$50,2,0),"")</f>
        <v/>
      </c>
      <c r="E73" s="14"/>
      <c r="F73" s="17"/>
      <c r="G73" s="17"/>
    </row>
    <row r="74" spans="2:7" x14ac:dyDescent="0.15">
      <c r="B74" s="18">
        <v>43565</v>
      </c>
      <c r="C74" s="14"/>
      <c r="D74" s="14" t="str">
        <f>IFERROR(VLOOKUP(C74,البيانات!$E$7:$F$50,2,0),"")</f>
        <v/>
      </c>
      <c r="E74" s="14"/>
      <c r="F74" s="17"/>
      <c r="G74" s="17"/>
    </row>
    <row r="75" spans="2:7" x14ac:dyDescent="0.15">
      <c r="B75" s="18">
        <v>43566</v>
      </c>
      <c r="C75" s="14"/>
      <c r="D75" s="14" t="str">
        <f>IFERROR(VLOOKUP(C75,البيانات!$E$7:$F$50,2,0),"")</f>
        <v/>
      </c>
      <c r="E75" s="14"/>
      <c r="F75" s="17"/>
      <c r="G75" s="17"/>
    </row>
    <row r="76" spans="2:7" x14ac:dyDescent="0.15">
      <c r="B76" s="18">
        <v>43567</v>
      </c>
      <c r="C76" s="14"/>
      <c r="D76" s="14" t="str">
        <f>IFERROR(VLOOKUP(C76,البيانات!$E$7:$F$50,2,0),"")</f>
        <v/>
      </c>
      <c r="E76" s="14"/>
      <c r="F76" s="17"/>
      <c r="G76" s="17"/>
    </row>
    <row r="77" spans="2:7" x14ac:dyDescent="0.15">
      <c r="B77" s="18">
        <v>43568</v>
      </c>
      <c r="C77" s="14"/>
      <c r="D77" s="14" t="str">
        <f>IFERROR(VLOOKUP(C77,البيانات!$E$7:$F$50,2,0),"")</f>
        <v/>
      </c>
      <c r="E77" s="14"/>
      <c r="F77" s="17"/>
      <c r="G77" s="17"/>
    </row>
    <row r="78" spans="2:7" x14ac:dyDescent="0.15">
      <c r="B78" s="18">
        <v>43569</v>
      </c>
      <c r="C78" s="14"/>
      <c r="D78" s="14" t="str">
        <f>IFERROR(VLOOKUP(C78,البيانات!$E$7:$F$50,2,0),"")</f>
        <v/>
      </c>
      <c r="E78" s="14"/>
      <c r="F78" s="17"/>
      <c r="G78" s="17"/>
    </row>
    <row r="79" spans="2:7" x14ac:dyDescent="0.15">
      <c r="B79" s="18">
        <v>43570</v>
      </c>
      <c r="C79" s="14"/>
      <c r="D79" s="14" t="str">
        <f>IFERROR(VLOOKUP(C79,البيانات!$E$7:$F$50,2,0),"")</f>
        <v/>
      </c>
      <c r="E79" s="14"/>
      <c r="F79" s="17"/>
      <c r="G79" s="17"/>
    </row>
    <row r="80" spans="2:7" x14ac:dyDescent="0.15">
      <c r="B80" s="18">
        <v>43571</v>
      </c>
      <c r="C80" s="14"/>
      <c r="D80" s="14" t="str">
        <f>IFERROR(VLOOKUP(C80,البيانات!$E$7:$F$50,2,0),"")</f>
        <v/>
      </c>
      <c r="E80" s="14"/>
      <c r="F80" s="17"/>
      <c r="G80" s="17"/>
    </row>
    <row r="81" spans="2:7" x14ac:dyDescent="0.15">
      <c r="B81" s="18">
        <v>43572</v>
      </c>
      <c r="C81" s="14"/>
      <c r="D81" s="14" t="str">
        <f>IFERROR(VLOOKUP(C81,البيانات!$E$7:$F$50,2,0),"")</f>
        <v/>
      </c>
      <c r="E81" s="14"/>
      <c r="F81" s="17"/>
      <c r="G81" s="17"/>
    </row>
    <row r="82" spans="2:7" x14ac:dyDescent="0.15">
      <c r="B82" s="18">
        <v>43573</v>
      </c>
      <c r="C82" s="14"/>
      <c r="D82" s="14" t="str">
        <f>IFERROR(VLOOKUP(C82,البيانات!$E$7:$F$50,2,0),"")</f>
        <v/>
      </c>
      <c r="E82" s="14"/>
      <c r="F82" s="17"/>
      <c r="G82" s="17"/>
    </row>
    <row r="83" spans="2:7" x14ac:dyDescent="0.15">
      <c r="B83" s="18">
        <v>43574</v>
      </c>
      <c r="C83" s="14"/>
      <c r="D83" s="14" t="str">
        <f>IFERROR(VLOOKUP(C83,البيانات!$E$7:$F$50,2,0),"")</f>
        <v/>
      </c>
      <c r="E83" s="14"/>
      <c r="F83" s="17"/>
      <c r="G83" s="17"/>
    </row>
    <row r="84" spans="2:7" x14ac:dyDescent="0.15">
      <c r="B84" s="18">
        <v>43575</v>
      </c>
      <c r="C84" s="14"/>
      <c r="D84" s="14" t="str">
        <f>IFERROR(VLOOKUP(C84,البيانات!$E$7:$F$50,2,0),"")</f>
        <v/>
      </c>
      <c r="E84" s="14"/>
      <c r="F84" s="17"/>
      <c r="G84" s="17"/>
    </row>
    <row r="85" spans="2:7" x14ac:dyDescent="0.15">
      <c r="B85" s="18">
        <v>43576</v>
      </c>
      <c r="C85" s="14"/>
      <c r="D85" s="14" t="str">
        <f>IFERROR(VLOOKUP(C85,البيانات!$E$7:$F$50,2,0),"")</f>
        <v/>
      </c>
      <c r="E85" s="14"/>
      <c r="F85" s="17"/>
      <c r="G85" s="17"/>
    </row>
    <row r="86" spans="2:7" x14ac:dyDescent="0.15">
      <c r="B86" s="18">
        <v>43577</v>
      </c>
      <c r="C86" s="14"/>
      <c r="D86" s="14" t="str">
        <f>IFERROR(VLOOKUP(C86,البيانات!$E$7:$F$50,2,0),"")</f>
        <v/>
      </c>
      <c r="E86" s="14"/>
      <c r="F86" s="17"/>
      <c r="G86" s="17"/>
    </row>
    <row r="87" spans="2:7" x14ac:dyDescent="0.15">
      <c r="B87" s="18">
        <v>43578</v>
      </c>
      <c r="C87" s="14"/>
      <c r="D87" s="14" t="str">
        <f>IFERROR(VLOOKUP(C87,البيانات!$E$7:$F$50,2,0),"")</f>
        <v/>
      </c>
      <c r="E87" s="14"/>
      <c r="F87" s="17"/>
      <c r="G87" s="17"/>
    </row>
    <row r="88" spans="2:7" x14ac:dyDescent="0.15">
      <c r="B88" s="18">
        <v>43579</v>
      </c>
      <c r="C88" s="14"/>
      <c r="D88" s="14" t="str">
        <f>IFERROR(VLOOKUP(C88,البيانات!$E$7:$F$50,2,0),"")</f>
        <v/>
      </c>
      <c r="E88" s="14"/>
      <c r="F88" s="17"/>
      <c r="G88" s="17"/>
    </row>
    <row r="89" spans="2:7" x14ac:dyDescent="0.15">
      <c r="B89" s="18">
        <v>43580</v>
      </c>
      <c r="C89" s="14"/>
      <c r="D89" s="14" t="str">
        <f>IFERROR(VLOOKUP(C89,البيانات!$E$7:$F$50,2,0),"")</f>
        <v/>
      </c>
      <c r="E89" s="14"/>
      <c r="F89" s="17"/>
      <c r="G89" s="17"/>
    </row>
    <row r="90" spans="2:7" x14ac:dyDescent="0.15">
      <c r="B90" s="18">
        <v>43581</v>
      </c>
      <c r="C90" s="14"/>
      <c r="D90" s="14" t="str">
        <f>IFERROR(VLOOKUP(C90,البيانات!$E$7:$F$50,2,0),"")</f>
        <v/>
      </c>
      <c r="E90" s="14"/>
      <c r="F90" s="17"/>
      <c r="G90" s="17"/>
    </row>
    <row r="91" spans="2:7" x14ac:dyDescent="0.15">
      <c r="B91" s="18">
        <v>43582</v>
      </c>
      <c r="C91" s="14"/>
      <c r="D91" s="14" t="str">
        <f>IFERROR(VLOOKUP(C91,البيانات!$E$7:$F$50,2,0),"")</f>
        <v/>
      </c>
      <c r="E91" s="14"/>
      <c r="F91" s="17"/>
      <c r="G91" s="17"/>
    </row>
    <row r="92" spans="2:7" x14ac:dyDescent="0.15">
      <c r="B92" s="18">
        <v>43583</v>
      </c>
      <c r="C92" s="14"/>
      <c r="D92" s="14" t="str">
        <f>IFERROR(VLOOKUP(C92,البيانات!$E$7:$F$50,2,0),"")</f>
        <v/>
      </c>
      <c r="E92" s="14"/>
      <c r="F92" s="17"/>
      <c r="G92" s="17"/>
    </row>
    <row r="93" spans="2:7" x14ac:dyDescent="0.15">
      <c r="B93" s="18">
        <v>43584</v>
      </c>
      <c r="C93" s="14"/>
      <c r="D93" s="14" t="str">
        <f>IFERROR(VLOOKUP(C93,البيانات!$E$7:$F$50,2,0),"")</f>
        <v/>
      </c>
      <c r="E93" s="14"/>
      <c r="F93" s="17"/>
      <c r="G93" s="17"/>
    </row>
    <row r="94" spans="2:7" x14ac:dyDescent="0.15">
      <c r="B94" s="18">
        <v>43585</v>
      </c>
      <c r="C94" s="14"/>
      <c r="D94" s="14" t="str">
        <f>IFERROR(VLOOKUP(C94,البيانات!$E$7:$F$50,2,0),"")</f>
        <v/>
      </c>
      <c r="E94" s="14"/>
      <c r="F94" s="17"/>
      <c r="G94" s="17"/>
    </row>
    <row r="95" spans="2:7" x14ac:dyDescent="0.15">
      <c r="B95" s="18">
        <v>43586</v>
      </c>
      <c r="C95" s="14"/>
      <c r="D95" s="14" t="str">
        <f>IFERROR(VLOOKUP(C95,البيانات!$E$7:$F$50,2,0),"")</f>
        <v/>
      </c>
      <c r="E95" s="14"/>
      <c r="F95" s="17"/>
      <c r="G95" s="17"/>
    </row>
    <row r="96" spans="2:7" x14ac:dyDescent="0.15">
      <c r="B96" s="18">
        <v>43587</v>
      </c>
      <c r="C96" s="14"/>
      <c r="D96" s="14" t="str">
        <f>IFERROR(VLOOKUP(C96,البيانات!$E$7:$F$50,2,0),"")</f>
        <v/>
      </c>
      <c r="E96" s="14"/>
      <c r="F96" s="17"/>
      <c r="G96" s="17"/>
    </row>
    <row r="97" spans="2:7" x14ac:dyDescent="0.15">
      <c r="B97" s="18">
        <v>43588</v>
      </c>
      <c r="C97" s="14"/>
      <c r="D97" s="14" t="str">
        <f>IFERROR(VLOOKUP(C97,البيانات!$E$7:$F$50,2,0),"")</f>
        <v/>
      </c>
      <c r="E97" s="14"/>
      <c r="F97" s="17"/>
      <c r="G97" s="17"/>
    </row>
    <row r="98" spans="2:7" x14ac:dyDescent="0.15">
      <c r="B98" s="18">
        <v>43589</v>
      </c>
      <c r="C98" s="14"/>
      <c r="D98" s="14" t="str">
        <f>IFERROR(VLOOKUP(C98,البيانات!$E$7:$F$50,2,0),"")</f>
        <v/>
      </c>
      <c r="E98" s="14"/>
      <c r="F98" s="17"/>
      <c r="G98" s="17"/>
    </row>
    <row r="99" spans="2:7" x14ac:dyDescent="0.15">
      <c r="B99" s="18">
        <v>43590</v>
      </c>
      <c r="C99" s="14"/>
      <c r="D99" s="14" t="str">
        <f>IFERROR(VLOOKUP(C99,البيانات!$E$7:$F$50,2,0),"")</f>
        <v/>
      </c>
      <c r="E99" s="14"/>
      <c r="F99" s="17"/>
      <c r="G99" s="17"/>
    </row>
    <row r="100" spans="2:7" x14ac:dyDescent="0.15">
      <c r="B100" s="18">
        <v>43591</v>
      </c>
      <c r="C100" s="14"/>
      <c r="D100" s="14" t="str">
        <f>IFERROR(VLOOKUP(C100,البيانات!$E$7:$F$50,2,0),"")</f>
        <v/>
      </c>
      <c r="E100" s="14"/>
      <c r="F100" s="17"/>
      <c r="G100" s="17"/>
    </row>
    <row r="101" spans="2:7" x14ac:dyDescent="0.15">
      <c r="B101" s="18">
        <v>43592</v>
      </c>
      <c r="C101" s="14"/>
      <c r="D101" s="14" t="str">
        <f>IFERROR(VLOOKUP(C101,البيانات!$E$7:$F$50,2,0),"")</f>
        <v/>
      </c>
      <c r="E101" s="14"/>
      <c r="F101" s="17"/>
      <c r="G101" s="17"/>
    </row>
    <row r="102" spans="2:7" x14ac:dyDescent="0.15">
      <c r="B102" s="18">
        <v>43593</v>
      </c>
      <c r="C102" s="14"/>
      <c r="D102" s="14" t="str">
        <f>IFERROR(VLOOKUP(C102,البيانات!$E$7:$F$50,2,0),"")</f>
        <v/>
      </c>
      <c r="E102" s="14"/>
      <c r="F102" s="17"/>
      <c r="G102" s="17"/>
    </row>
    <row r="103" spans="2:7" x14ac:dyDescent="0.15">
      <c r="B103" s="18">
        <v>43594</v>
      </c>
      <c r="C103" s="14"/>
      <c r="D103" s="14" t="str">
        <f>IFERROR(VLOOKUP(C103,البيانات!$E$7:$F$50,2,0),"")</f>
        <v/>
      </c>
      <c r="E103" s="14"/>
      <c r="F103" s="17"/>
      <c r="G103" s="17"/>
    </row>
    <row r="104" spans="2:7" x14ac:dyDescent="0.15">
      <c r="B104" s="18">
        <v>43595</v>
      </c>
      <c r="C104" s="14"/>
      <c r="D104" s="14" t="str">
        <f>IFERROR(VLOOKUP(C104,البيانات!$E$7:$F$50,2,0),"")</f>
        <v/>
      </c>
      <c r="E104" s="14"/>
      <c r="F104" s="17"/>
      <c r="G104" s="17"/>
    </row>
    <row r="105" spans="2:7" x14ac:dyDescent="0.15">
      <c r="B105" s="18">
        <v>43596</v>
      </c>
      <c r="C105" s="14"/>
      <c r="D105" s="14" t="str">
        <f>IFERROR(VLOOKUP(C105,البيانات!$E$7:$F$50,2,0),"")</f>
        <v/>
      </c>
      <c r="E105" s="14"/>
      <c r="F105" s="17"/>
      <c r="G105" s="17"/>
    </row>
    <row r="106" spans="2:7" x14ac:dyDescent="0.15">
      <c r="B106" s="18">
        <v>43597</v>
      </c>
      <c r="C106" s="14"/>
      <c r="D106" s="14" t="str">
        <f>IFERROR(VLOOKUP(C106,البيانات!$E$7:$F$50,2,0),"")</f>
        <v/>
      </c>
      <c r="E106" s="14"/>
      <c r="F106" s="17"/>
      <c r="G106" s="17"/>
    </row>
    <row r="107" spans="2:7" x14ac:dyDescent="0.15">
      <c r="B107" s="18">
        <v>43598</v>
      </c>
      <c r="C107" s="14"/>
      <c r="D107" s="14" t="str">
        <f>IFERROR(VLOOKUP(C107,البيانات!$E$7:$F$50,2,0),"")</f>
        <v/>
      </c>
      <c r="E107" s="14"/>
      <c r="F107" s="17"/>
      <c r="G107" s="17"/>
    </row>
    <row r="108" spans="2:7" x14ac:dyDescent="0.15">
      <c r="B108" s="18">
        <v>43599</v>
      </c>
      <c r="C108" s="14"/>
      <c r="D108" s="14" t="str">
        <f>IFERROR(VLOOKUP(C108,البيانات!$E$7:$F$50,2,0),"")</f>
        <v/>
      </c>
      <c r="E108" s="14"/>
      <c r="F108" s="17"/>
      <c r="G108" s="17"/>
    </row>
    <row r="109" spans="2:7" x14ac:dyDescent="0.15">
      <c r="B109" s="18">
        <v>43600</v>
      </c>
      <c r="C109" s="14"/>
      <c r="D109" s="14" t="str">
        <f>IFERROR(VLOOKUP(C109,البيانات!$E$7:$F$50,2,0),"")</f>
        <v/>
      </c>
      <c r="E109" s="14"/>
      <c r="F109" s="17"/>
      <c r="G109" s="17"/>
    </row>
    <row r="110" spans="2:7" x14ac:dyDescent="0.15">
      <c r="B110" s="18">
        <v>43601</v>
      </c>
      <c r="C110" s="14"/>
      <c r="D110" s="14" t="str">
        <f>IFERROR(VLOOKUP(C110,البيانات!$E$7:$F$50,2,0),"")</f>
        <v/>
      </c>
      <c r="E110" s="14"/>
      <c r="F110" s="17"/>
      <c r="G110" s="17"/>
    </row>
    <row r="111" spans="2:7" x14ac:dyDescent="0.15">
      <c r="B111" s="18">
        <v>43602</v>
      </c>
      <c r="C111" s="14"/>
      <c r="D111" s="14" t="str">
        <f>IFERROR(VLOOKUP(C111,البيانات!$E$7:$F$50,2,0),"")</f>
        <v/>
      </c>
      <c r="E111" s="14"/>
      <c r="F111" s="17"/>
      <c r="G111" s="17"/>
    </row>
    <row r="112" spans="2:7" x14ac:dyDescent="0.15">
      <c r="B112" s="18">
        <v>43603</v>
      </c>
      <c r="C112" s="14"/>
      <c r="D112" s="14" t="str">
        <f>IFERROR(VLOOKUP(C112,البيانات!$E$7:$F$50,2,0),"")</f>
        <v/>
      </c>
      <c r="E112" s="14"/>
      <c r="F112" s="17"/>
      <c r="G112" s="17"/>
    </row>
    <row r="113" spans="2:7" x14ac:dyDescent="0.15">
      <c r="B113" s="18">
        <v>43604</v>
      </c>
      <c r="C113" s="14"/>
      <c r="D113" s="14" t="str">
        <f>IFERROR(VLOOKUP(C113,البيانات!$E$7:$F$50,2,0),"")</f>
        <v/>
      </c>
      <c r="E113" s="14"/>
      <c r="F113" s="17"/>
      <c r="G113" s="17"/>
    </row>
    <row r="114" spans="2:7" x14ac:dyDescent="0.15">
      <c r="B114" s="18">
        <v>43605</v>
      </c>
      <c r="C114" s="14"/>
      <c r="D114" s="14" t="str">
        <f>IFERROR(VLOOKUP(C114,البيانات!$E$7:$F$50,2,0),"")</f>
        <v/>
      </c>
      <c r="E114" s="14"/>
      <c r="F114" s="17"/>
      <c r="G114" s="17"/>
    </row>
    <row r="115" spans="2:7" x14ac:dyDescent="0.15">
      <c r="B115" s="18">
        <v>43606</v>
      </c>
      <c r="C115" s="14"/>
      <c r="D115" s="14" t="str">
        <f>IFERROR(VLOOKUP(C115,البيانات!$E$7:$F$50,2,0),"")</f>
        <v/>
      </c>
      <c r="E115" s="14"/>
      <c r="F115" s="17"/>
      <c r="G115" s="17"/>
    </row>
    <row r="116" spans="2:7" x14ac:dyDescent="0.15">
      <c r="B116" s="18">
        <v>43607</v>
      </c>
      <c r="C116" s="14"/>
      <c r="D116" s="14" t="str">
        <f>IFERROR(VLOOKUP(C116,البيانات!$E$7:$F$50,2,0),"")</f>
        <v/>
      </c>
      <c r="E116" s="14"/>
      <c r="F116" s="17"/>
      <c r="G116" s="17"/>
    </row>
    <row r="117" spans="2:7" x14ac:dyDescent="0.15">
      <c r="B117" s="18">
        <v>43608</v>
      </c>
      <c r="C117" s="14"/>
      <c r="D117" s="14" t="str">
        <f>IFERROR(VLOOKUP(C117,البيانات!$E$7:$F$50,2,0),"")</f>
        <v/>
      </c>
      <c r="E117" s="14"/>
      <c r="F117" s="17"/>
      <c r="G117" s="17"/>
    </row>
    <row r="118" spans="2:7" x14ac:dyDescent="0.15">
      <c r="B118" s="18">
        <v>43609</v>
      </c>
      <c r="C118" s="14"/>
      <c r="D118" s="14" t="str">
        <f>IFERROR(VLOOKUP(C118,البيانات!$E$7:$F$50,2,0),"")</f>
        <v/>
      </c>
      <c r="E118" s="14"/>
      <c r="F118" s="17"/>
      <c r="G118" s="17"/>
    </row>
    <row r="119" spans="2:7" x14ac:dyDescent="0.15">
      <c r="B119" s="18">
        <v>43610</v>
      </c>
      <c r="C119" s="14"/>
      <c r="D119" s="14" t="str">
        <f>IFERROR(VLOOKUP(C119,البيانات!$E$7:$F$50,2,0),"")</f>
        <v/>
      </c>
      <c r="E119" s="14"/>
      <c r="F119" s="17"/>
      <c r="G119" s="17"/>
    </row>
    <row r="120" spans="2:7" x14ac:dyDescent="0.15">
      <c r="B120" s="18">
        <v>43611</v>
      </c>
      <c r="C120" s="14"/>
      <c r="D120" s="14" t="str">
        <f>IFERROR(VLOOKUP(C120,البيانات!$E$7:$F$50,2,0),"")</f>
        <v/>
      </c>
      <c r="E120" s="14"/>
      <c r="F120" s="17"/>
      <c r="G120" s="17"/>
    </row>
    <row r="121" spans="2:7" x14ac:dyDescent="0.15">
      <c r="B121" s="18">
        <v>43612</v>
      </c>
      <c r="C121" s="14"/>
      <c r="D121" s="14" t="str">
        <f>IFERROR(VLOOKUP(C121,البيانات!$E$7:$F$50,2,0),"")</f>
        <v/>
      </c>
      <c r="E121" s="14"/>
      <c r="F121" s="17"/>
      <c r="G121" s="17"/>
    </row>
    <row r="122" spans="2:7" x14ac:dyDescent="0.15">
      <c r="B122" s="18">
        <v>43613</v>
      </c>
      <c r="C122" s="14"/>
      <c r="D122" s="14" t="str">
        <f>IFERROR(VLOOKUP(C122,البيانات!$E$7:$F$50,2,0),"")</f>
        <v/>
      </c>
      <c r="E122" s="14"/>
      <c r="F122" s="17"/>
      <c r="G122" s="17"/>
    </row>
    <row r="123" spans="2:7" x14ac:dyDescent="0.15">
      <c r="B123" s="18">
        <v>43614</v>
      </c>
      <c r="C123" s="14"/>
      <c r="D123" s="14" t="str">
        <f>IFERROR(VLOOKUP(C123,البيانات!$E$7:$F$50,2,0),"")</f>
        <v/>
      </c>
      <c r="E123" s="14"/>
      <c r="F123" s="17"/>
      <c r="G123" s="17"/>
    </row>
    <row r="124" spans="2:7" x14ac:dyDescent="0.15">
      <c r="B124" s="18">
        <v>43615</v>
      </c>
      <c r="C124" s="14"/>
      <c r="D124" s="14" t="str">
        <f>IFERROR(VLOOKUP(C124,البيانات!$E$7:$F$50,2,0),"")</f>
        <v/>
      </c>
      <c r="E124" s="14"/>
      <c r="F124" s="17"/>
      <c r="G124" s="17"/>
    </row>
    <row r="125" spans="2:7" x14ac:dyDescent="0.15">
      <c r="B125" s="18">
        <v>43616</v>
      </c>
      <c r="C125" s="14"/>
      <c r="D125" s="14" t="str">
        <f>IFERROR(VLOOKUP(C125,البيانات!$E$7:$F$50,2,0),"")</f>
        <v/>
      </c>
      <c r="E125" s="14"/>
      <c r="F125" s="17"/>
      <c r="G125" s="17"/>
    </row>
    <row r="126" spans="2:7" x14ac:dyDescent="0.15">
      <c r="B126" s="18">
        <v>43617</v>
      </c>
      <c r="C126" s="14"/>
      <c r="D126" s="14" t="str">
        <f>IFERROR(VLOOKUP(C126,البيانات!$E$7:$F$50,2,0),"")</f>
        <v/>
      </c>
      <c r="E126" s="14"/>
      <c r="F126" s="17"/>
      <c r="G126" s="17"/>
    </row>
    <row r="127" spans="2:7" x14ac:dyDescent="0.15">
      <c r="B127" s="18">
        <v>43618</v>
      </c>
      <c r="C127" s="14"/>
      <c r="D127" s="14" t="str">
        <f>IFERROR(VLOOKUP(C127,البيانات!$E$7:$F$50,2,0),"")</f>
        <v/>
      </c>
      <c r="E127" s="14"/>
      <c r="F127" s="17"/>
      <c r="G127" s="17"/>
    </row>
    <row r="128" spans="2:7" x14ac:dyDescent="0.15">
      <c r="B128" s="18">
        <v>43619</v>
      </c>
      <c r="C128" s="14"/>
      <c r="D128" s="14" t="str">
        <f>IFERROR(VLOOKUP(C128,البيانات!$E$7:$F$50,2,0),"")</f>
        <v/>
      </c>
      <c r="E128" s="14"/>
      <c r="F128" s="17"/>
      <c r="G128" s="17"/>
    </row>
    <row r="129" spans="2:7" x14ac:dyDescent="0.15">
      <c r="B129" s="18">
        <v>43620</v>
      </c>
      <c r="C129" s="14"/>
      <c r="D129" s="14" t="str">
        <f>IFERROR(VLOOKUP(C129,البيانات!$E$7:$F$50,2,0),"")</f>
        <v/>
      </c>
      <c r="E129" s="14"/>
      <c r="F129" s="17"/>
      <c r="G129" s="17"/>
    </row>
    <row r="130" spans="2:7" x14ac:dyDescent="0.15">
      <c r="B130" s="18">
        <v>43621</v>
      </c>
      <c r="C130" s="14"/>
      <c r="D130" s="14" t="str">
        <f>IFERROR(VLOOKUP(C130,البيانات!$E$7:$F$50,2,0),"")</f>
        <v/>
      </c>
      <c r="E130" s="14"/>
      <c r="F130" s="17"/>
      <c r="G130" s="17"/>
    </row>
    <row r="131" spans="2:7" x14ac:dyDescent="0.15">
      <c r="B131" s="18">
        <v>43622</v>
      </c>
      <c r="C131" s="14"/>
      <c r="D131" s="14" t="str">
        <f>IFERROR(VLOOKUP(C131,البيانات!$E$7:$F$50,2,0),"")</f>
        <v/>
      </c>
      <c r="E131" s="14"/>
      <c r="F131" s="17"/>
      <c r="G131" s="17"/>
    </row>
    <row r="132" spans="2:7" x14ac:dyDescent="0.15">
      <c r="B132" s="18">
        <v>43623</v>
      </c>
      <c r="C132" s="14"/>
      <c r="D132" s="14" t="str">
        <f>IFERROR(VLOOKUP(C132,البيانات!$E$7:$F$50,2,0),"")</f>
        <v/>
      </c>
      <c r="E132" s="14"/>
      <c r="F132" s="17"/>
      <c r="G132" s="17"/>
    </row>
    <row r="133" spans="2:7" x14ac:dyDescent="0.15">
      <c r="B133" s="18">
        <v>43624</v>
      </c>
      <c r="C133" s="14"/>
      <c r="D133" s="14" t="str">
        <f>IFERROR(VLOOKUP(C133,البيانات!$E$7:$F$50,2,0),"")</f>
        <v/>
      </c>
      <c r="E133" s="14"/>
      <c r="F133" s="17"/>
      <c r="G133" s="17"/>
    </row>
    <row r="134" spans="2:7" x14ac:dyDescent="0.15">
      <c r="B134" s="18">
        <v>43625</v>
      </c>
      <c r="C134" s="14"/>
      <c r="D134" s="14" t="str">
        <f>IFERROR(VLOOKUP(C134,البيانات!$E$7:$F$50,2,0),"")</f>
        <v/>
      </c>
      <c r="E134" s="14"/>
      <c r="F134" s="17"/>
      <c r="G134" s="17"/>
    </row>
    <row r="135" spans="2:7" x14ac:dyDescent="0.15">
      <c r="B135" s="18">
        <v>43626</v>
      </c>
      <c r="C135" s="14"/>
      <c r="D135" s="14" t="str">
        <f>IFERROR(VLOOKUP(C135,البيانات!$E$7:$F$50,2,0),"")</f>
        <v/>
      </c>
      <c r="E135" s="14"/>
      <c r="F135" s="17"/>
      <c r="G135" s="17"/>
    </row>
    <row r="136" spans="2:7" x14ac:dyDescent="0.15">
      <c r="B136" s="18">
        <v>43627</v>
      </c>
      <c r="C136" s="14"/>
      <c r="D136" s="14" t="str">
        <f>IFERROR(VLOOKUP(C136,البيانات!$E$7:$F$50,2,0),"")</f>
        <v/>
      </c>
      <c r="E136" s="14"/>
      <c r="F136" s="17"/>
      <c r="G136" s="17"/>
    </row>
    <row r="137" spans="2:7" x14ac:dyDescent="0.15">
      <c r="B137" s="18">
        <v>43628</v>
      </c>
      <c r="C137" s="14"/>
      <c r="D137" s="14" t="str">
        <f>IFERROR(VLOOKUP(C137,البيانات!$E$7:$F$50,2,0),"")</f>
        <v/>
      </c>
      <c r="E137" s="14"/>
      <c r="F137" s="17"/>
      <c r="G137" s="17"/>
    </row>
    <row r="138" spans="2:7" x14ac:dyDescent="0.15">
      <c r="B138" s="18">
        <v>43629</v>
      </c>
      <c r="C138" s="14"/>
      <c r="D138" s="14" t="str">
        <f>IFERROR(VLOOKUP(C138,البيانات!$E$7:$F$50,2,0),"")</f>
        <v/>
      </c>
      <c r="E138" s="14"/>
      <c r="F138" s="17"/>
      <c r="G138" s="17"/>
    </row>
    <row r="139" spans="2:7" x14ac:dyDescent="0.15">
      <c r="B139" s="18">
        <v>43630</v>
      </c>
      <c r="C139" s="14"/>
      <c r="D139" s="14" t="str">
        <f>IFERROR(VLOOKUP(C139,البيانات!$E$7:$F$50,2,0),"")</f>
        <v/>
      </c>
      <c r="E139" s="14"/>
      <c r="F139" s="17"/>
      <c r="G139" s="17"/>
    </row>
    <row r="140" spans="2:7" x14ac:dyDescent="0.15">
      <c r="B140" s="18">
        <v>43631</v>
      </c>
      <c r="C140" s="14"/>
      <c r="D140" s="14" t="str">
        <f>IFERROR(VLOOKUP(C140,البيانات!$E$7:$F$50,2,0),"")</f>
        <v/>
      </c>
      <c r="E140" s="14"/>
      <c r="F140" s="17"/>
      <c r="G140" s="17"/>
    </row>
    <row r="141" spans="2:7" x14ac:dyDescent="0.15">
      <c r="B141" s="18">
        <v>43632</v>
      </c>
      <c r="C141" s="14"/>
      <c r="D141" s="14" t="str">
        <f>IFERROR(VLOOKUP(C141,البيانات!$E$7:$F$50,2,0),"")</f>
        <v/>
      </c>
      <c r="E141" s="14"/>
      <c r="F141" s="17"/>
      <c r="G141" s="17"/>
    </row>
    <row r="142" spans="2:7" x14ac:dyDescent="0.15">
      <c r="B142" s="18">
        <v>43633</v>
      </c>
      <c r="C142" s="14"/>
      <c r="D142" s="14" t="str">
        <f>IFERROR(VLOOKUP(C142,البيانات!$E$7:$F$50,2,0),"")</f>
        <v/>
      </c>
      <c r="E142" s="14"/>
      <c r="F142" s="17"/>
      <c r="G142" s="17"/>
    </row>
    <row r="143" spans="2:7" x14ac:dyDescent="0.15">
      <c r="B143" s="18">
        <v>43634</v>
      </c>
      <c r="C143" s="14"/>
      <c r="D143" s="14" t="str">
        <f>IFERROR(VLOOKUP(C143,البيانات!$E$7:$F$50,2,0),"")</f>
        <v/>
      </c>
      <c r="E143" s="14"/>
      <c r="F143" s="17"/>
      <c r="G143" s="17"/>
    </row>
    <row r="144" spans="2:7" x14ac:dyDescent="0.15">
      <c r="B144" s="18">
        <v>43635</v>
      </c>
      <c r="C144" s="14"/>
      <c r="D144" s="14" t="str">
        <f>IFERROR(VLOOKUP(C144,البيانات!$E$7:$F$50,2,0),"")</f>
        <v/>
      </c>
      <c r="E144" s="14"/>
      <c r="F144" s="17"/>
      <c r="G144" s="17"/>
    </row>
    <row r="145" spans="2:7" x14ac:dyDescent="0.15">
      <c r="B145" s="18">
        <v>43636</v>
      </c>
      <c r="C145" s="14"/>
      <c r="D145" s="14" t="str">
        <f>IFERROR(VLOOKUP(C145,البيانات!$E$7:$F$50,2,0),"")</f>
        <v/>
      </c>
      <c r="E145" s="14"/>
      <c r="F145" s="17"/>
      <c r="G145" s="17"/>
    </row>
    <row r="146" spans="2:7" x14ac:dyDescent="0.15">
      <c r="B146" s="18">
        <v>43637</v>
      </c>
      <c r="C146" s="14"/>
      <c r="D146" s="14" t="str">
        <f>IFERROR(VLOOKUP(C146,البيانات!$E$7:$F$50,2,0),"")</f>
        <v/>
      </c>
      <c r="E146" s="14"/>
      <c r="F146" s="17"/>
      <c r="G146" s="17"/>
    </row>
    <row r="147" spans="2:7" x14ac:dyDescent="0.15">
      <c r="B147" s="18">
        <v>43638</v>
      </c>
      <c r="C147" s="14"/>
      <c r="D147" s="14" t="str">
        <f>IFERROR(VLOOKUP(C147,البيانات!$E$7:$F$50,2,0),"")</f>
        <v/>
      </c>
      <c r="E147" s="14"/>
      <c r="F147" s="17"/>
      <c r="G147" s="17"/>
    </row>
    <row r="148" spans="2:7" x14ac:dyDescent="0.15">
      <c r="B148" s="18">
        <v>43639</v>
      </c>
      <c r="C148" s="14"/>
      <c r="D148" s="14" t="str">
        <f>IFERROR(VLOOKUP(C148,البيانات!$E$7:$F$50,2,0),"")</f>
        <v/>
      </c>
      <c r="E148" s="14"/>
      <c r="F148" s="17"/>
      <c r="G148" s="17"/>
    </row>
    <row r="149" spans="2:7" x14ac:dyDescent="0.15">
      <c r="B149" s="18">
        <v>43640</v>
      </c>
      <c r="C149" s="14"/>
      <c r="D149" s="14" t="str">
        <f>IFERROR(VLOOKUP(C149,البيانات!$E$7:$F$50,2,0),"")</f>
        <v/>
      </c>
      <c r="E149" s="14"/>
      <c r="F149" s="17"/>
      <c r="G149" s="17"/>
    </row>
    <row r="150" spans="2:7" x14ac:dyDescent="0.15">
      <c r="B150" s="18">
        <v>43641</v>
      </c>
      <c r="C150" s="14"/>
      <c r="D150" s="14" t="str">
        <f>IFERROR(VLOOKUP(C150,البيانات!$E$7:$F$50,2,0),"")</f>
        <v/>
      </c>
      <c r="E150" s="14"/>
      <c r="F150" s="17"/>
      <c r="G150" s="17"/>
    </row>
    <row r="151" spans="2:7" x14ac:dyDescent="0.15">
      <c r="B151" s="18">
        <v>43642</v>
      </c>
      <c r="C151" s="14"/>
      <c r="D151" s="14" t="str">
        <f>IFERROR(VLOOKUP(C151,البيانات!$E$7:$F$50,2,0),"")</f>
        <v/>
      </c>
      <c r="E151" s="14"/>
      <c r="F151" s="17"/>
      <c r="G151" s="17"/>
    </row>
    <row r="152" spans="2:7" x14ac:dyDescent="0.15">
      <c r="B152" s="18">
        <v>43643</v>
      </c>
      <c r="C152" s="14"/>
      <c r="D152" s="14" t="str">
        <f>IFERROR(VLOOKUP(C152,البيانات!$E$7:$F$50,2,0),"")</f>
        <v/>
      </c>
      <c r="E152" s="14"/>
      <c r="F152" s="17"/>
      <c r="G152" s="17"/>
    </row>
    <row r="153" spans="2:7" x14ac:dyDescent="0.15">
      <c r="B153" s="18">
        <v>43644</v>
      </c>
      <c r="C153" s="14"/>
      <c r="D153" s="14" t="str">
        <f>IFERROR(VLOOKUP(C153,البيانات!$E$7:$F$50,2,0),"")</f>
        <v/>
      </c>
      <c r="E153" s="14"/>
      <c r="F153" s="17"/>
      <c r="G153" s="17"/>
    </row>
    <row r="154" spans="2:7" x14ac:dyDescent="0.15">
      <c r="B154" s="18">
        <v>43645</v>
      </c>
      <c r="C154" s="14"/>
      <c r="D154" s="14" t="str">
        <f>IFERROR(VLOOKUP(C154,البيانات!$E$7:$F$50,2,0),"")</f>
        <v/>
      </c>
      <c r="E154" s="14"/>
      <c r="F154" s="17"/>
      <c r="G154" s="17"/>
    </row>
    <row r="155" spans="2:7" x14ac:dyDescent="0.15">
      <c r="B155" s="18">
        <v>43646</v>
      </c>
      <c r="C155" s="14"/>
      <c r="D155" s="14" t="str">
        <f>IFERROR(VLOOKUP(C155,البيانات!$E$7:$F$50,2,0),"")</f>
        <v/>
      </c>
      <c r="E155" s="14"/>
      <c r="F155" s="17"/>
      <c r="G155" s="17"/>
    </row>
    <row r="156" spans="2:7" x14ac:dyDescent="0.15">
      <c r="B156" s="18">
        <v>43647</v>
      </c>
      <c r="C156" s="14"/>
      <c r="D156" s="14" t="str">
        <f>IFERROR(VLOOKUP(C156,البيانات!$E$7:$F$50,2,0),"")</f>
        <v/>
      </c>
      <c r="E156" s="14"/>
      <c r="F156" s="17"/>
      <c r="G156" s="17"/>
    </row>
    <row r="157" spans="2:7" x14ac:dyDescent="0.15">
      <c r="B157" s="18">
        <v>43648</v>
      </c>
      <c r="C157" s="14"/>
      <c r="D157" s="14" t="str">
        <f>IFERROR(VLOOKUP(C157,البيانات!$E$7:$F$50,2,0),"")</f>
        <v/>
      </c>
      <c r="E157" s="14"/>
      <c r="F157" s="17"/>
      <c r="G157" s="17"/>
    </row>
    <row r="158" spans="2:7" x14ac:dyDescent="0.15">
      <c r="B158" s="18">
        <v>43649</v>
      </c>
      <c r="C158" s="14"/>
      <c r="D158" s="14" t="str">
        <f>IFERROR(VLOOKUP(C158,البيانات!$E$7:$F$50,2,0),"")</f>
        <v/>
      </c>
      <c r="E158" s="14"/>
      <c r="F158" s="17"/>
      <c r="G158" s="17"/>
    </row>
    <row r="159" spans="2:7" x14ac:dyDescent="0.15">
      <c r="B159" s="18">
        <v>43650</v>
      </c>
      <c r="C159" s="14"/>
      <c r="D159" s="14" t="str">
        <f>IFERROR(VLOOKUP(C159,البيانات!$E$7:$F$50,2,0),"")</f>
        <v/>
      </c>
      <c r="E159" s="14"/>
      <c r="F159" s="17"/>
      <c r="G159" s="17"/>
    </row>
    <row r="160" spans="2:7" x14ac:dyDescent="0.15">
      <c r="B160" s="18">
        <v>43651</v>
      </c>
      <c r="C160" s="14"/>
      <c r="D160" s="14" t="str">
        <f>IFERROR(VLOOKUP(C160,البيانات!$E$7:$F$50,2,0),"")</f>
        <v/>
      </c>
      <c r="E160" s="14"/>
      <c r="F160" s="17"/>
      <c r="G160" s="17"/>
    </row>
    <row r="161" spans="2:7" x14ac:dyDescent="0.15">
      <c r="B161" s="18">
        <v>43652</v>
      </c>
      <c r="C161" s="14"/>
      <c r="D161" s="14" t="str">
        <f>IFERROR(VLOOKUP(C161,البيانات!$E$7:$F$50,2,0),"")</f>
        <v/>
      </c>
      <c r="E161" s="14"/>
      <c r="F161" s="17"/>
      <c r="G161" s="17"/>
    </row>
    <row r="162" spans="2:7" x14ac:dyDescent="0.15">
      <c r="B162" s="18">
        <v>43653</v>
      </c>
      <c r="C162" s="14"/>
      <c r="D162" s="14" t="str">
        <f>IFERROR(VLOOKUP(C162,البيانات!$E$7:$F$50,2,0),"")</f>
        <v/>
      </c>
      <c r="E162" s="14"/>
      <c r="F162" s="17"/>
      <c r="G162" s="17"/>
    </row>
    <row r="163" spans="2:7" x14ac:dyDescent="0.15">
      <c r="B163" s="18">
        <v>43654</v>
      </c>
      <c r="C163" s="14"/>
      <c r="D163" s="14" t="str">
        <f>IFERROR(VLOOKUP(C163,البيانات!$E$7:$F$50,2,0),"")</f>
        <v/>
      </c>
      <c r="E163" s="14"/>
      <c r="F163" s="17"/>
      <c r="G163" s="17"/>
    </row>
    <row r="164" spans="2:7" x14ac:dyDescent="0.15">
      <c r="B164" s="18">
        <v>43655</v>
      </c>
      <c r="C164" s="14"/>
      <c r="D164" s="14" t="str">
        <f>IFERROR(VLOOKUP(C164,البيانات!$E$7:$F$50,2,0),"")</f>
        <v/>
      </c>
      <c r="E164" s="14"/>
      <c r="F164" s="17"/>
      <c r="G164" s="17"/>
    </row>
    <row r="165" spans="2:7" x14ac:dyDescent="0.15">
      <c r="B165" s="18">
        <v>43656</v>
      </c>
      <c r="C165" s="14"/>
      <c r="D165" s="14" t="str">
        <f>IFERROR(VLOOKUP(C165,البيانات!$E$7:$F$50,2,0),"")</f>
        <v/>
      </c>
      <c r="E165" s="14"/>
      <c r="F165" s="17"/>
      <c r="G165" s="17"/>
    </row>
    <row r="166" spans="2:7" x14ac:dyDescent="0.15">
      <c r="B166" s="18">
        <v>43657</v>
      </c>
      <c r="C166" s="14"/>
      <c r="D166" s="14" t="str">
        <f>IFERROR(VLOOKUP(C166,البيانات!$E$7:$F$50,2,0),"")</f>
        <v/>
      </c>
      <c r="E166" s="14"/>
      <c r="F166" s="17"/>
      <c r="G166" s="17"/>
    </row>
    <row r="167" spans="2:7" x14ac:dyDescent="0.15">
      <c r="B167" s="18">
        <v>43658</v>
      </c>
      <c r="C167" s="14"/>
      <c r="D167" s="14" t="str">
        <f>IFERROR(VLOOKUP(C167,البيانات!$E$7:$F$50,2,0),"")</f>
        <v/>
      </c>
      <c r="E167" s="14"/>
      <c r="F167" s="17"/>
      <c r="G167" s="17"/>
    </row>
    <row r="168" spans="2:7" x14ac:dyDescent="0.15">
      <c r="B168" s="18">
        <v>43659</v>
      </c>
      <c r="C168" s="14"/>
      <c r="D168" s="14" t="str">
        <f>IFERROR(VLOOKUP(C168,البيانات!$E$7:$F$50,2,0),"")</f>
        <v/>
      </c>
      <c r="E168" s="14"/>
      <c r="F168" s="17"/>
      <c r="G168" s="17"/>
    </row>
    <row r="169" spans="2:7" x14ac:dyDescent="0.15">
      <c r="B169" s="18">
        <v>43660</v>
      </c>
      <c r="C169" s="14"/>
      <c r="D169" s="14" t="str">
        <f>IFERROR(VLOOKUP(C169,البيانات!$E$7:$F$50,2,0),"")</f>
        <v/>
      </c>
      <c r="E169" s="14"/>
      <c r="F169" s="17"/>
      <c r="G169" s="17"/>
    </row>
    <row r="170" spans="2:7" x14ac:dyDescent="0.15">
      <c r="B170" s="18">
        <v>43661</v>
      </c>
      <c r="C170" s="14"/>
      <c r="D170" s="14" t="str">
        <f>IFERROR(VLOOKUP(C170,البيانات!$E$7:$F$50,2,0),"")</f>
        <v/>
      </c>
      <c r="E170" s="14"/>
      <c r="F170" s="17"/>
      <c r="G170" s="17"/>
    </row>
    <row r="171" spans="2:7" x14ac:dyDescent="0.15">
      <c r="B171" s="18">
        <v>43662</v>
      </c>
      <c r="C171" s="14"/>
      <c r="D171" s="14" t="str">
        <f>IFERROR(VLOOKUP(C171,البيانات!$E$7:$F$50,2,0),"")</f>
        <v/>
      </c>
      <c r="E171" s="14"/>
      <c r="F171" s="17"/>
      <c r="G171" s="17"/>
    </row>
    <row r="172" spans="2:7" x14ac:dyDescent="0.15">
      <c r="B172" s="18">
        <v>43663</v>
      </c>
      <c r="C172" s="14"/>
      <c r="D172" s="14" t="str">
        <f>IFERROR(VLOOKUP(C172,البيانات!$E$7:$F$50,2,0),"")</f>
        <v/>
      </c>
      <c r="E172" s="14"/>
      <c r="F172" s="17"/>
      <c r="G172" s="17"/>
    </row>
    <row r="173" spans="2:7" x14ac:dyDescent="0.15">
      <c r="B173" s="18">
        <v>43664</v>
      </c>
      <c r="C173" s="14"/>
      <c r="D173" s="14" t="str">
        <f>IFERROR(VLOOKUP(C173,البيانات!$E$7:$F$50,2,0),"")</f>
        <v/>
      </c>
      <c r="E173" s="14"/>
      <c r="F173" s="17"/>
      <c r="G173" s="17"/>
    </row>
    <row r="174" spans="2:7" x14ac:dyDescent="0.15">
      <c r="B174" s="18">
        <v>43665</v>
      </c>
      <c r="C174" s="14"/>
      <c r="D174" s="14" t="str">
        <f>IFERROR(VLOOKUP(C174,البيانات!$E$7:$F$50,2,0),"")</f>
        <v/>
      </c>
      <c r="E174" s="14"/>
      <c r="F174" s="17"/>
      <c r="G174" s="17"/>
    </row>
    <row r="175" spans="2:7" x14ac:dyDescent="0.15">
      <c r="B175" s="18">
        <v>43666</v>
      </c>
      <c r="C175" s="14"/>
      <c r="D175" s="14" t="str">
        <f>IFERROR(VLOOKUP(C175,البيانات!$E$7:$F$50,2,0),"")</f>
        <v/>
      </c>
      <c r="E175" s="14"/>
      <c r="F175" s="17"/>
      <c r="G175" s="17"/>
    </row>
    <row r="176" spans="2:7" x14ac:dyDescent="0.15">
      <c r="B176" s="18">
        <v>43667</v>
      </c>
      <c r="C176" s="14"/>
      <c r="D176" s="14" t="str">
        <f>IFERROR(VLOOKUP(C176,البيانات!$E$7:$F$50,2,0),"")</f>
        <v/>
      </c>
      <c r="E176" s="14"/>
      <c r="F176" s="17"/>
      <c r="G176" s="17"/>
    </row>
    <row r="177" spans="2:7" x14ac:dyDescent="0.15">
      <c r="B177" s="18">
        <v>43668</v>
      </c>
      <c r="C177" s="14"/>
      <c r="D177" s="14" t="str">
        <f>IFERROR(VLOOKUP(C177,البيانات!$E$7:$F$50,2,0),"")</f>
        <v/>
      </c>
      <c r="E177" s="14"/>
      <c r="F177" s="17"/>
      <c r="G177" s="17"/>
    </row>
    <row r="178" spans="2:7" x14ac:dyDescent="0.15">
      <c r="B178" s="18">
        <v>43669</v>
      </c>
      <c r="C178" s="14"/>
      <c r="D178" s="14" t="str">
        <f>IFERROR(VLOOKUP(C178,البيانات!$E$7:$F$50,2,0),"")</f>
        <v/>
      </c>
      <c r="E178" s="14"/>
      <c r="F178" s="17"/>
      <c r="G178" s="17"/>
    </row>
    <row r="179" spans="2:7" x14ac:dyDescent="0.15">
      <c r="B179" s="18">
        <v>43670</v>
      </c>
      <c r="C179" s="14"/>
      <c r="D179" s="14" t="str">
        <f>IFERROR(VLOOKUP(C179,البيانات!$E$7:$F$50,2,0),"")</f>
        <v/>
      </c>
      <c r="E179" s="14"/>
      <c r="F179" s="17"/>
      <c r="G179" s="17"/>
    </row>
    <row r="180" spans="2:7" x14ac:dyDescent="0.15">
      <c r="B180" s="18">
        <v>43671</v>
      </c>
      <c r="C180" s="14"/>
      <c r="D180" s="14" t="str">
        <f>IFERROR(VLOOKUP(C180,البيانات!$E$7:$F$50,2,0),"")</f>
        <v/>
      </c>
      <c r="E180" s="14"/>
      <c r="F180" s="17"/>
      <c r="G180" s="17"/>
    </row>
    <row r="181" spans="2:7" x14ac:dyDescent="0.15">
      <c r="B181" s="18">
        <v>43672</v>
      </c>
      <c r="C181" s="14"/>
      <c r="D181" s="14" t="str">
        <f>IFERROR(VLOOKUP(C181,البيانات!$E$7:$F$50,2,0),"")</f>
        <v/>
      </c>
      <c r="E181" s="14"/>
      <c r="F181" s="17"/>
      <c r="G181" s="17"/>
    </row>
    <row r="182" spans="2:7" x14ac:dyDescent="0.15">
      <c r="B182" s="18">
        <v>43673</v>
      </c>
      <c r="C182" s="14"/>
      <c r="D182" s="14" t="str">
        <f>IFERROR(VLOOKUP(C182,البيانات!$E$7:$F$50,2,0),"")</f>
        <v/>
      </c>
      <c r="E182" s="14"/>
      <c r="F182" s="17"/>
      <c r="G182" s="17"/>
    </row>
    <row r="183" spans="2:7" x14ac:dyDescent="0.15">
      <c r="B183" s="18">
        <v>43674</v>
      </c>
      <c r="C183" s="14"/>
      <c r="D183" s="14" t="str">
        <f>IFERROR(VLOOKUP(C183,البيانات!$E$7:$F$50,2,0),"")</f>
        <v/>
      </c>
      <c r="E183" s="14"/>
      <c r="F183" s="17"/>
      <c r="G183" s="17"/>
    </row>
    <row r="184" spans="2:7" x14ac:dyDescent="0.15">
      <c r="B184" s="18">
        <v>43675</v>
      </c>
      <c r="C184" s="14"/>
      <c r="D184" s="14" t="str">
        <f>IFERROR(VLOOKUP(C184,البيانات!$E$7:$F$50,2,0),"")</f>
        <v/>
      </c>
      <c r="E184" s="14"/>
      <c r="F184" s="17"/>
      <c r="G184" s="17"/>
    </row>
    <row r="185" spans="2:7" x14ac:dyDescent="0.15">
      <c r="B185" s="18">
        <v>43676</v>
      </c>
      <c r="C185" s="14"/>
      <c r="D185" s="14" t="str">
        <f>IFERROR(VLOOKUP(C185,البيانات!$E$7:$F$50,2,0),"")</f>
        <v/>
      </c>
      <c r="E185" s="14"/>
      <c r="F185" s="17"/>
      <c r="G185" s="17"/>
    </row>
    <row r="186" spans="2:7" x14ac:dyDescent="0.15">
      <c r="B186" s="18">
        <v>43677</v>
      </c>
      <c r="C186" s="14"/>
      <c r="D186" s="14" t="str">
        <f>IFERROR(VLOOKUP(C186,البيانات!$E$7:$F$50,2,0),"")</f>
        <v/>
      </c>
      <c r="E186" s="14"/>
      <c r="F186" s="17"/>
      <c r="G186" s="17"/>
    </row>
    <row r="187" spans="2:7" x14ac:dyDescent="0.15">
      <c r="B187" s="18">
        <v>43678</v>
      </c>
      <c r="C187" s="14"/>
      <c r="D187" s="14" t="str">
        <f>IFERROR(VLOOKUP(C187,البيانات!$E$7:$F$50,2,0),"")</f>
        <v/>
      </c>
      <c r="E187" s="14"/>
      <c r="F187" s="17"/>
      <c r="G187" s="17"/>
    </row>
    <row r="188" spans="2:7" x14ac:dyDescent="0.15">
      <c r="B188" s="18">
        <v>43679</v>
      </c>
      <c r="C188" s="14"/>
      <c r="D188" s="14" t="str">
        <f>IFERROR(VLOOKUP(C188,البيانات!$E$7:$F$50,2,0),"")</f>
        <v/>
      </c>
      <c r="E188" s="14"/>
      <c r="F188" s="17"/>
      <c r="G188" s="17"/>
    </row>
    <row r="189" spans="2:7" x14ac:dyDescent="0.15">
      <c r="B189" s="18">
        <v>43680</v>
      </c>
      <c r="C189" s="14"/>
      <c r="D189" s="14" t="str">
        <f>IFERROR(VLOOKUP(C189,البيانات!$E$7:$F$50,2,0),"")</f>
        <v/>
      </c>
      <c r="E189" s="14"/>
      <c r="F189" s="17"/>
      <c r="G189" s="17"/>
    </row>
    <row r="190" spans="2:7" x14ac:dyDescent="0.15">
      <c r="B190" s="18">
        <v>43681</v>
      </c>
      <c r="C190" s="14"/>
      <c r="D190" s="14" t="str">
        <f>IFERROR(VLOOKUP(C190,البيانات!$E$7:$F$50,2,0),"")</f>
        <v/>
      </c>
      <c r="E190" s="14"/>
      <c r="F190" s="17"/>
      <c r="G190" s="17"/>
    </row>
    <row r="191" spans="2:7" x14ac:dyDescent="0.15">
      <c r="B191" s="18">
        <v>43682</v>
      </c>
      <c r="C191" s="14"/>
      <c r="D191" s="14" t="str">
        <f>IFERROR(VLOOKUP(C191,البيانات!$E$7:$F$50,2,0),"")</f>
        <v/>
      </c>
      <c r="E191" s="14"/>
      <c r="F191" s="17"/>
      <c r="G191" s="17"/>
    </row>
    <row r="192" spans="2:7" x14ac:dyDescent="0.15">
      <c r="B192" s="18">
        <v>43683</v>
      </c>
      <c r="C192" s="14"/>
      <c r="D192" s="14" t="str">
        <f>IFERROR(VLOOKUP(C192,البيانات!$E$7:$F$50,2,0),"")</f>
        <v/>
      </c>
      <c r="E192" s="14"/>
      <c r="F192" s="17"/>
      <c r="G192" s="17"/>
    </row>
    <row r="193" spans="2:7" x14ac:dyDescent="0.15">
      <c r="B193" s="18">
        <v>43684</v>
      </c>
      <c r="C193" s="14"/>
      <c r="D193" s="14" t="str">
        <f>IFERROR(VLOOKUP(C193,البيانات!$E$7:$F$50,2,0),"")</f>
        <v/>
      </c>
      <c r="E193" s="14"/>
      <c r="F193" s="17"/>
      <c r="G193" s="17"/>
    </row>
    <row r="194" spans="2:7" x14ac:dyDescent="0.15">
      <c r="B194" s="18">
        <v>43685</v>
      </c>
      <c r="C194" s="14"/>
      <c r="D194" s="14" t="str">
        <f>IFERROR(VLOOKUP(C194,البيانات!$E$7:$F$50,2,0),"")</f>
        <v/>
      </c>
      <c r="E194" s="14"/>
      <c r="F194" s="17"/>
      <c r="G194" s="17"/>
    </row>
    <row r="195" spans="2:7" x14ac:dyDescent="0.15">
      <c r="B195" s="18">
        <v>43686</v>
      </c>
      <c r="C195" s="14"/>
      <c r="D195" s="14" t="str">
        <f>IFERROR(VLOOKUP(C195,البيانات!$E$7:$F$50,2,0),"")</f>
        <v/>
      </c>
      <c r="E195" s="14"/>
      <c r="F195" s="17"/>
      <c r="G195" s="17"/>
    </row>
    <row r="196" spans="2:7" x14ac:dyDescent="0.15">
      <c r="B196" s="18">
        <v>43687</v>
      </c>
      <c r="C196" s="14"/>
      <c r="D196" s="14" t="str">
        <f>IFERROR(VLOOKUP(C196,البيانات!$E$7:$F$50,2,0),"")</f>
        <v/>
      </c>
      <c r="E196" s="14"/>
      <c r="F196" s="17"/>
      <c r="G196" s="17"/>
    </row>
    <row r="197" spans="2:7" x14ac:dyDescent="0.15">
      <c r="B197" s="18">
        <v>43688</v>
      </c>
      <c r="C197" s="14"/>
      <c r="D197" s="14" t="str">
        <f>IFERROR(VLOOKUP(C197,البيانات!$E$7:$F$50,2,0),"")</f>
        <v/>
      </c>
      <c r="E197" s="14"/>
      <c r="F197" s="17"/>
      <c r="G197" s="17"/>
    </row>
    <row r="198" spans="2:7" x14ac:dyDescent="0.15">
      <c r="B198" s="18">
        <v>43689</v>
      </c>
      <c r="C198" s="14"/>
      <c r="D198" s="14" t="str">
        <f>IFERROR(VLOOKUP(C198,البيانات!$E$7:$F$50,2,0),"")</f>
        <v/>
      </c>
      <c r="E198" s="14"/>
      <c r="F198" s="17"/>
      <c r="G198" s="17"/>
    </row>
    <row r="199" spans="2:7" x14ac:dyDescent="0.15">
      <c r="B199" s="18">
        <v>43690</v>
      </c>
      <c r="C199" s="14"/>
      <c r="D199" s="14" t="str">
        <f>IFERROR(VLOOKUP(C199,البيانات!$E$7:$F$50,2,0),"")</f>
        <v/>
      </c>
      <c r="E199" s="14"/>
      <c r="F199" s="17"/>
      <c r="G199" s="17"/>
    </row>
    <row r="200" spans="2:7" x14ac:dyDescent="0.15">
      <c r="B200" s="18">
        <v>43691</v>
      </c>
      <c r="C200" s="14"/>
      <c r="D200" s="14" t="str">
        <f>IFERROR(VLOOKUP(C200,البيانات!$E$7:$F$50,2,0),"")</f>
        <v/>
      </c>
      <c r="E200" s="14"/>
      <c r="F200" s="17"/>
      <c r="G200" s="17"/>
    </row>
    <row r="201" spans="2:7" x14ac:dyDescent="0.15">
      <c r="B201" s="18">
        <v>43692</v>
      </c>
      <c r="C201" s="14"/>
      <c r="D201" s="14" t="str">
        <f>IFERROR(VLOOKUP(C201,البيانات!$E$7:$F$50,2,0),"")</f>
        <v/>
      </c>
      <c r="E201" s="14"/>
      <c r="F201" s="17"/>
      <c r="G201" s="17"/>
    </row>
    <row r="202" spans="2:7" x14ac:dyDescent="0.15">
      <c r="B202" s="18">
        <v>43693</v>
      </c>
      <c r="C202" s="14"/>
      <c r="D202" s="14" t="str">
        <f>IFERROR(VLOOKUP(C202,البيانات!$E$7:$F$50,2,0),"")</f>
        <v/>
      </c>
      <c r="E202" s="14"/>
      <c r="F202" s="17"/>
      <c r="G202" s="17"/>
    </row>
    <row r="203" spans="2:7" x14ac:dyDescent="0.15">
      <c r="B203" s="18">
        <v>43694</v>
      </c>
      <c r="C203" s="14"/>
      <c r="D203" s="14" t="str">
        <f>IFERROR(VLOOKUP(C203,البيانات!$E$7:$F$50,2,0),"")</f>
        <v/>
      </c>
      <c r="E203" s="14"/>
      <c r="F203" s="17"/>
      <c r="G203" s="17"/>
    </row>
    <row r="204" spans="2:7" x14ac:dyDescent="0.15">
      <c r="B204" s="18">
        <v>43695</v>
      </c>
      <c r="C204" s="14"/>
      <c r="D204" s="14" t="str">
        <f>IFERROR(VLOOKUP(C204,البيانات!$E$7:$F$50,2,0),"")</f>
        <v/>
      </c>
      <c r="E204" s="14"/>
      <c r="F204" s="17"/>
      <c r="G204" s="17"/>
    </row>
    <row r="205" spans="2:7" x14ac:dyDescent="0.15">
      <c r="B205" s="18">
        <v>43696</v>
      </c>
      <c r="C205" s="14"/>
      <c r="D205" s="14" t="str">
        <f>IFERROR(VLOOKUP(C205,البيانات!$E$7:$F$50,2,0),"")</f>
        <v/>
      </c>
      <c r="E205" s="14"/>
      <c r="F205" s="17"/>
      <c r="G205" s="17"/>
    </row>
    <row r="206" spans="2:7" x14ac:dyDescent="0.15">
      <c r="B206" s="18">
        <v>43697</v>
      </c>
      <c r="C206" s="14"/>
      <c r="D206" s="14" t="str">
        <f>IFERROR(VLOOKUP(C206,البيانات!$E$7:$F$50,2,0),"")</f>
        <v/>
      </c>
      <c r="E206" s="14"/>
      <c r="F206" s="17"/>
      <c r="G206" s="17"/>
    </row>
    <row r="207" spans="2:7" x14ac:dyDescent="0.15">
      <c r="B207" s="18">
        <v>43698</v>
      </c>
      <c r="C207" s="14"/>
      <c r="D207" s="14" t="str">
        <f>IFERROR(VLOOKUP(C207,البيانات!$E$7:$F$50,2,0),"")</f>
        <v/>
      </c>
      <c r="E207" s="14"/>
      <c r="F207" s="17"/>
      <c r="G207" s="17"/>
    </row>
    <row r="208" spans="2:7" x14ac:dyDescent="0.15">
      <c r="B208" s="18">
        <v>43699</v>
      </c>
      <c r="C208" s="14"/>
      <c r="D208" s="14" t="str">
        <f>IFERROR(VLOOKUP(C208,البيانات!$E$7:$F$50,2,0),"")</f>
        <v/>
      </c>
      <c r="E208" s="14"/>
      <c r="F208" s="17"/>
      <c r="G208" s="17"/>
    </row>
    <row r="209" spans="2:7" x14ac:dyDescent="0.15">
      <c r="B209" s="18">
        <v>43700</v>
      </c>
      <c r="C209" s="14"/>
      <c r="D209" s="14" t="str">
        <f>IFERROR(VLOOKUP(C209,البيانات!$E$7:$F$50,2,0),"")</f>
        <v/>
      </c>
      <c r="E209" s="14"/>
      <c r="F209" s="17"/>
      <c r="G209" s="17"/>
    </row>
    <row r="210" spans="2:7" x14ac:dyDescent="0.15">
      <c r="B210" s="18">
        <v>43701</v>
      </c>
      <c r="C210" s="14"/>
      <c r="D210" s="14" t="str">
        <f>IFERROR(VLOOKUP(C210,البيانات!$E$7:$F$50,2,0),"")</f>
        <v/>
      </c>
      <c r="E210" s="14"/>
      <c r="F210" s="17"/>
      <c r="G210" s="17"/>
    </row>
    <row r="211" spans="2:7" x14ac:dyDescent="0.15">
      <c r="B211" s="18">
        <v>43702</v>
      </c>
      <c r="C211" s="14"/>
      <c r="D211" s="14" t="str">
        <f>IFERROR(VLOOKUP(C211,البيانات!$E$7:$F$50,2,0),"")</f>
        <v/>
      </c>
      <c r="E211" s="14"/>
      <c r="F211" s="17"/>
      <c r="G211" s="17"/>
    </row>
    <row r="212" spans="2:7" x14ac:dyDescent="0.15">
      <c r="B212" s="18">
        <v>43703</v>
      </c>
      <c r="C212" s="14"/>
      <c r="D212" s="14" t="str">
        <f>IFERROR(VLOOKUP(C212,البيانات!$E$7:$F$50,2,0),"")</f>
        <v/>
      </c>
      <c r="E212" s="14"/>
      <c r="F212" s="17"/>
      <c r="G212" s="17"/>
    </row>
    <row r="213" spans="2:7" x14ac:dyDescent="0.15">
      <c r="B213" s="18">
        <v>43704</v>
      </c>
      <c r="C213" s="14"/>
      <c r="D213" s="14" t="str">
        <f>IFERROR(VLOOKUP(C213,البيانات!$E$7:$F$50,2,0),"")</f>
        <v/>
      </c>
      <c r="E213" s="14"/>
      <c r="F213" s="17"/>
      <c r="G213" s="17"/>
    </row>
    <row r="214" spans="2:7" x14ac:dyDescent="0.15">
      <c r="B214" s="18">
        <v>43705</v>
      </c>
      <c r="C214" s="14"/>
      <c r="D214" s="14" t="str">
        <f>IFERROR(VLOOKUP(C214,البيانات!$E$7:$F$50,2,0),"")</f>
        <v/>
      </c>
      <c r="E214" s="14"/>
      <c r="F214" s="17"/>
      <c r="G214" s="17"/>
    </row>
    <row r="215" spans="2:7" x14ac:dyDescent="0.15">
      <c r="B215" s="18">
        <v>43706</v>
      </c>
      <c r="C215" s="14"/>
      <c r="D215" s="14" t="str">
        <f>IFERROR(VLOOKUP(C215,البيانات!$E$7:$F$50,2,0),"")</f>
        <v/>
      </c>
      <c r="E215" s="14"/>
      <c r="F215" s="17"/>
      <c r="G215" s="17"/>
    </row>
    <row r="216" spans="2:7" x14ac:dyDescent="0.15">
      <c r="B216" s="18">
        <v>43707</v>
      </c>
      <c r="C216" s="14"/>
      <c r="D216" s="14" t="str">
        <f>IFERROR(VLOOKUP(C216,البيانات!$E$7:$F$50,2,0),"")</f>
        <v/>
      </c>
      <c r="E216" s="14"/>
      <c r="F216" s="17"/>
      <c r="G216" s="17"/>
    </row>
    <row r="217" spans="2:7" x14ac:dyDescent="0.15">
      <c r="B217" s="18">
        <v>43708</v>
      </c>
      <c r="C217" s="14"/>
      <c r="D217" s="14" t="str">
        <f>IFERROR(VLOOKUP(C217,البيانات!$E$7:$F$50,2,0),"")</f>
        <v/>
      </c>
      <c r="E217" s="14"/>
      <c r="F217" s="17"/>
      <c r="G217" s="17"/>
    </row>
    <row r="218" spans="2:7" x14ac:dyDescent="0.15">
      <c r="B218" s="18">
        <v>43709</v>
      </c>
      <c r="C218" s="14"/>
      <c r="D218" s="14" t="str">
        <f>IFERROR(VLOOKUP(C218,البيانات!$E$7:$F$50,2,0),"")</f>
        <v/>
      </c>
      <c r="E218" s="14"/>
      <c r="F218" s="17"/>
      <c r="G218" s="17"/>
    </row>
    <row r="219" spans="2:7" x14ac:dyDescent="0.15">
      <c r="B219" s="18">
        <v>43710</v>
      </c>
      <c r="C219" s="14"/>
      <c r="D219" s="14" t="str">
        <f>IFERROR(VLOOKUP(C219,البيانات!$E$7:$F$50,2,0),"")</f>
        <v/>
      </c>
      <c r="E219" s="14"/>
      <c r="F219" s="17"/>
      <c r="G219" s="17"/>
    </row>
    <row r="220" spans="2:7" x14ac:dyDescent="0.15">
      <c r="B220" s="18">
        <v>43711</v>
      </c>
      <c r="C220" s="14"/>
      <c r="D220" s="14" t="str">
        <f>IFERROR(VLOOKUP(C220,البيانات!$E$7:$F$50,2,0),"")</f>
        <v/>
      </c>
      <c r="E220" s="14"/>
      <c r="F220" s="17"/>
      <c r="G220" s="17"/>
    </row>
    <row r="221" spans="2:7" x14ac:dyDescent="0.15">
      <c r="B221" s="18">
        <v>43712</v>
      </c>
      <c r="C221" s="14"/>
      <c r="D221" s="14" t="str">
        <f>IFERROR(VLOOKUP(C221,البيانات!$E$7:$F$50,2,0),"")</f>
        <v/>
      </c>
      <c r="E221" s="14"/>
      <c r="F221" s="17"/>
      <c r="G221" s="17"/>
    </row>
    <row r="222" spans="2:7" x14ac:dyDescent="0.15">
      <c r="B222" s="18">
        <v>43713</v>
      </c>
      <c r="C222" s="14"/>
      <c r="D222" s="14" t="str">
        <f>IFERROR(VLOOKUP(C222,البيانات!$E$7:$F$50,2,0),"")</f>
        <v/>
      </c>
      <c r="E222" s="14"/>
      <c r="F222" s="17"/>
      <c r="G222" s="17"/>
    </row>
    <row r="223" spans="2:7" x14ac:dyDescent="0.15">
      <c r="B223" s="18">
        <v>43714</v>
      </c>
      <c r="C223" s="14"/>
      <c r="D223" s="14" t="str">
        <f>IFERROR(VLOOKUP(C223,البيانات!$E$7:$F$50,2,0),"")</f>
        <v/>
      </c>
      <c r="E223" s="14"/>
      <c r="F223" s="17"/>
      <c r="G223" s="17"/>
    </row>
    <row r="224" spans="2:7" x14ac:dyDescent="0.15">
      <c r="B224" s="18">
        <v>43715</v>
      </c>
      <c r="C224" s="14"/>
      <c r="D224" s="14" t="str">
        <f>IFERROR(VLOOKUP(C224,البيانات!$E$7:$F$50,2,0),"")</f>
        <v/>
      </c>
      <c r="E224" s="14"/>
      <c r="F224" s="17"/>
      <c r="G224" s="17"/>
    </row>
    <row r="225" spans="2:7" x14ac:dyDescent="0.15">
      <c r="B225" s="18">
        <v>43716</v>
      </c>
      <c r="C225" s="14"/>
      <c r="D225" s="14" t="str">
        <f>IFERROR(VLOOKUP(C225,البيانات!$E$7:$F$50,2,0),"")</f>
        <v/>
      </c>
      <c r="E225" s="14"/>
      <c r="F225" s="17"/>
      <c r="G225" s="17"/>
    </row>
    <row r="226" spans="2:7" x14ac:dyDescent="0.15">
      <c r="B226" s="18">
        <v>43717</v>
      </c>
      <c r="C226" s="14"/>
      <c r="D226" s="14" t="str">
        <f>IFERROR(VLOOKUP(C226,البيانات!$E$7:$F$50,2,0),"")</f>
        <v/>
      </c>
      <c r="E226" s="14"/>
      <c r="F226" s="17"/>
      <c r="G226" s="17"/>
    </row>
    <row r="227" spans="2:7" x14ac:dyDescent="0.15">
      <c r="B227" s="18">
        <v>43718</v>
      </c>
      <c r="C227" s="14"/>
      <c r="D227" s="14" t="str">
        <f>IFERROR(VLOOKUP(C227,البيانات!$E$7:$F$50,2,0),"")</f>
        <v/>
      </c>
      <c r="E227" s="14"/>
      <c r="F227" s="17"/>
      <c r="G227" s="17"/>
    </row>
    <row r="228" spans="2:7" x14ac:dyDescent="0.15">
      <c r="B228" s="18">
        <v>43719</v>
      </c>
      <c r="C228" s="14"/>
      <c r="D228" s="14" t="str">
        <f>IFERROR(VLOOKUP(C228,البيانات!$E$7:$F$50,2,0),"")</f>
        <v/>
      </c>
      <c r="E228" s="14"/>
      <c r="F228" s="17"/>
      <c r="G228" s="17"/>
    </row>
    <row r="229" spans="2:7" x14ac:dyDescent="0.15">
      <c r="B229" s="18">
        <v>43720</v>
      </c>
      <c r="C229" s="14"/>
      <c r="D229" s="14" t="str">
        <f>IFERROR(VLOOKUP(C229,البيانات!$E$7:$F$50,2,0),"")</f>
        <v/>
      </c>
      <c r="E229" s="14"/>
      <c r="F229" s="17"/>
      <c r="G229" s="17"/>
    </row>
    <row r="230" spans="2:7" x14ac:dyDescent="0.15">
      <c r="B230" s="18">
        <v>43721</v>
      </c>
      <c r="C230" s="14"/>
      <c r="D230" s="14" t="str">
        <f>IFERROR(VLOOKUP(C230,البيانات!$E$7:$F$50,2,0),"")</f>
        <v/>
      </c>
      <c r="E230" s="14"/>
      <c r="F230" s="17"/>
      <c r="G230" s="17"/>
    </row>
    <row r="231" spans="2:7" x14ac:dyDescent="0.15">
      <c r="B231" s="18">
        <v>43722</v>
      </c>
      <c r="C231" s="14"/>
      <c r="D231" s="14" t="str">
        <f>IFERROR(VLOOKUP(C231,البيانات!$E$7:$F$50,2,0),"")</f>
        <v/>
      </c>
      <c r="E231" s="14"/>
      <c r="F231" s="17"/>
      <c r="G231" s="17"/>
    </row>
    <row r="232" spans="2:7" x14ac:dyDescent="0.15">
      <c r="B232" s="18">
        <v>43723</v>
      </c>
      <c r="C232" s="14"/>
      <c r="D232" s="14" t="str">
        <f>IFERROR(VLOOKUP(C232,البيانات!$E$7:$F$50,2,0),"")</f>
        <v/>
      </c>
      <c r="E232" s="14"/>
      <c r="F232" s="17"/>
      <c r="G232" s="17"/>
    </row>
    <row r="233" spans="2:7" x14ac:dyDescent="0.15">
      <c r="B233" s="18">
        <v>43724</v>
      </c>
      <c r="C233" s="14"/>
      <c r="D233" s="14" t="str">
        <f>IFERROR(VLOOKUP(C233,البيانات!$E$7:$F$50,2,0),"")</f>
        <v/>
      </c>
      <c r="E233" s="14"/>
      <c r="F233" s="17"/>
      <c r="G233" s="17"/>
    </row>
    <row r="234" spans="2:7" x14ac:dyDescent="0.15">
      <c r="B234" s="18">
        <v>43725</v>
      </c>
      <c r="C234" s="14"/>
      <c r="D234" s="14" t="str">
        <f>IFERROR(VLOOKUP(C234,البيانات!$E$7:$F$50,2,0),"")</f>
        <v/>
      </c>
      <c r="E234" s="14"/>
      <c r="F234" s="17"/>
      <c r="G234" s="17"/>
    </row>
    <row r="235" spans="2:7" x14ac:dyDescent="0.15">
      <c r="B235" s="18">
        <v>43726</v>
      </c>
      <c r="C235" s="14"/>
      <c r="D235" s="14" t="str">
        <f>IFERROR(VLOOKUP(C235,البيانات!$E$7:$F$50,2,0),"")</f>
        <v/>
      </c>
      <c r="E235" s="14"/>
      <c r="F235" s="17"/>
      <c r="G235" s="17"/>
    </row>
    <row r="236" spans="2:7" x14ac:dyDescent="0.15">
      <c r="B236" s="18">
        <v>43727</v>
      </c>
      <c r="C236" s="14"/>
      <c r="D236" s="14" t="str">
        <f>IFERROR(VLOOKUP(C236,البيانات!$E$7:$F$50,2,0),"")</f>
        <v/>
      </c>
      <c r="E236" s="14"/>
      <c r="F236" s="17"/>
      <c r="G236" s="17"/>
    </row>
    <row r="237" spans="2:7" x14ac:dyDescent="0.15">
      <c r="B237" s="18">
        <v>43728</v>
      </c>
      <c r="C237" s="14"/>
      <c r="D237" s="14" t="str">
        <f>IFERROR(VLOOKUP(C237,البيانات!$E$7:$F$50,2,0),"")</f>
        <v/>
      </c>
      <c r="E237" s="14"/>
      <c r="F237" s="17"/>
      <c r="G237" s="17"/>
    </row>
    <row r="238" spans="2:7" x14ac:dyDescent="0.15">
      <c r="B238" s="18">
        <v>43729</v>
      </c>
      <c r="C238" s="14"/>
      <c r="D238" s="14" t="str">
        <f>IFERROR(VLOOKUP(C238,البيانات!$E$7:$F$50,2,0),"")</f>
        <v/>
      </c>
      <c r="E238" s="14"/>
      <c r="F238" s="17"/>
      <c r="G238" s="17"/>
    </row>
    <row r="239" spans="2:7" x14ac:dyDescent="0.15">
      <c r="B239" s="18">
        <v>43730</v>
      </c>
      <c r="C239" s="14"/>
      <c r="D239" s="14" t="str">
        <f>IFERROR(VLOOKUP(C239,البيانات!$E$7:$F$50,2,0),"")</f>
        <v/>
      </c>
      <c r="E239" s="14"/>
      <c r="F239" s="17"/>
      <c r="G239" s="17"/>
    </row>
    <row r="240" spans="2:7" x14ac:dyDescent="0.15">
      <c r="B240" s="18">
        <v>43731</v>
      </c>
      <c r="C240" s="14"/>
      <c r="D240" s="14" t="str">
        <f>IFERROR(VLOOKUP(C240,البيانات!$E$7:$F$50,2,0),"")</f>
        <v/>
      </c>
      <c r="E240" s="14"/>
      <c r="F240" s="17"/>
      <c r="G240" s="17"/>
    </row>
    <row r="241" spans="2:7" x14ac:dyDescent="0.15">
      <c r="B241" s="18">
        <v>43732</v>
      </c>
      <c r="C241" s="14"/>
      <c r="D241" s="14" t="str">
        <f>IFERROR(VLOOKUP(C241,البيانات!$E$7:$F$50,2,0),"")</f>
        <v/>
      </c>
      <c r="E241" s="14"/>
      <c r="F241" s="17"/>
      <c r="G241" s="17"/>
    </row>
    <row r="242" spans="2:7" x14ac:dyDescent="0.15">
      <c r="B242" s="18">
        <v>43733</v>
      </c>
      <c r="C242" s="14"/>
      <c r="D242" s="14" t="str">
        <f>IFERROR(VLOOKUP(C242,البيانات!$E$7:$F$50,2,0),"")</f>
        <v/>
      </c>
      <c r="E242" s="14"/>
      <c r="F242" s="17"/>
      <c r="G242" s="17"/>
    </row>
    <row r="243" spans="2:7" x14ac:dyDescent="0.15">
      <c r="B243" s="18">
        <v>43734</v>
      </c>
      <c r="C243" s="14"/>
      <c r="D243" s="14" t="str">
        <f>IFERROR(VLOOKUP(C243,البيانات!$E$7:$F$50,2,0),"")</f>
        <v/>
      </c>
      <c r="E243" s="14"/>
      <c r="F243" s="17"/>
      <c r="G243" s="17"/>
    </row>
    <row r="244" spans="2:7" x14ac:dyDescent="0.15">
      <c r="B244" s="18">
        <v>43735</v>
      </c>
      <c r="C244" s="14"/>
      <c r="D244" s="14" t="str">
        <f>IFERROR(VLOOKUP(C244,البيانات!$E$7:$F$50,2,0),"")</f>
        <v/>
      </c>
      <c r="E244" s="14"/>
      <c r="F244" s="17"/>
      <c r="G244" s="17"/>
    </row>
    <row r="245" spans="2:7" x14ac:dyDescent="0.15">
      <c r="B245" s="18">
        <v>43736</v>
      </c>
      <c r="C245" s="14"/>
      <c r="D245" s="14" t="str">
        <f>IFERROR(VLOOKUP(C245,البيانات!$E$7:$F$50,2,0),"")</f>
        <v/>
      </c>
      <c r="E245" s="14"/>
      <c r="F245" s="17"/>
      <c r="G245" s="17"/>
    </row>
    <row r="246" spans="2:7" x14ac:dyDescent="0.15">
      <c r="B246" s="18">
        <v>43737</v>
      </c>
      <c r="C246" s="14"/>
      <c r="D246" s="14" t="str">
        <f>IFERROR(VLOOKUP(C246,البيانات!$E$7:$F$50,2,0),"")</f>
        <v/>
      </c>
      <c r="E246" s="14"/>
      <c r="F246" s="17"/>
      <c r="G246" s="17"/>
    </row>
    <row r="247" spans="2:7" x14ac:dyDescent="0.15">
      <c r="B247" s="18">
        <v>43738</v>
      </c>
      <c r="C247" s="14"/>
      <c r="D247" s="14" t="str">
        <f>IFERROR(VLOOKUP(C247,البيانات!$E$7:$F$50,2,0),"")</f>
        <v/>
      </c>
      <c r="E247" s="14"/>
      <c r="F247" s="17"/>
      <c r="G247" s="17"/>
    </row>
    <row r="248" spans="2:7" x14ac:dyDescent="0.15">
      <c r="B248" s="18">
        <v>43739</v>
      </c>
      <c r="C248" s="14"/>
      <c r="D248" s="14" t="str">
        <f>IFERROR(VLOOKUP(C248,البيانات!$E$7:$F$50,2,0),"")</f>
        <v/>
      </c>
      <c r="E248" s="14"/>
      <c r="F248" s="17"/>
      <c r="G248" s="17"/>
    </row>
    <row r="249" spans="2:7" x14ac:dyDescent="0.15">
      <c r="B249" s="18">
        <v>43740</v>
      </c>
      <c r="C249" s="14"/>
      <c r="D249" s="14" t="str">
        <f>IFERROR(VLOOKUP(C249,البيانات!$E$7:$F$50,2,0),"")</f>
        <v/>
      </c>
      <c r="E249" s="14"/>
      <c r="F249" s="17"/>
      <c r="G249" s="17"/>
    </row>
    <row r="250" spans="2:7" x14ac:dyDescent="0.15">
      <c r="B250" s="18">
        <v>43741</v>
      </c>
      <c r="C250" s="14"/>
      <c r="D250" s="14" t="str">
        <f>IFERROR(VLOOKUP(C250,البيانات!$E$7:$F$50,2,0),"")</f>
        <v/>
      </c>
      <c r="E250" s="14"/>
      <c r="F250" s="17"/>
      <c r="G250" s="17"/>
    </row>
    <row r="251" spans="2:7" x14ac:dyDescent="0.15">
      <c r="B251" s="18">
        <v>43742</v>
      </c>
      <c r="C251" s="14"/>
      <c r="D251" s="14" t="str">
        <f>IFERROR(VLOOKUP(C251,البيانات!$E$7:$F$50,2,0),"")</f>
        <v/>
      </c>
      <c r="E251" s="14"/>
      <c r="F251" s="17"/>
      <c r="G251" s="17"/>
    </row>
    <row r="252" spans="2:7" x14ac:dyDescent="0.15">
      <c r="B252" s="18">
        <v>43743</v>
      </c>
      <c r="C252" s="14"/>
      <c r="D252" s="14" t="str">
        <f>IFERROR(VLOOKUP(C252,البيانات!$E$7:$F$50,2,0),"")</f>
        <v/>
      </c>
      <c r="E252" s="14"/>
      <c r="F252" s="17"/>
      <c r="G252" s="17"/>
    </row>
    <row r="253" spans="2:7" x14ac:dyDescent="0.15">
      <c r="B253" s="18">
        <v>43744</v>
      </c>
      <c r="C253" s="14"/>
      <c r="D253" s="14" t="str">
        <f>IFERROR(VLOOKUP(C253,البيانات!$E$7:$F$50,2,0),"")</f>
        <v/>
      </c>
      <c r="E253" s="14"/>
      <c r="F253" s="17"/>
      <c r="G253" s="17"/>
    </row>
    <row r="254" spans="2:7" x14ac:dyDescent="0.15">
      <c r="B254" s="18">
        <v>43745</v>
      </c>
      <c r="C254" s="14"/>
      <c r="D254" s="14" t="str">
        <f>IFERROR(VLOOKUP(C254,البيانات!$E$7:$F$50,2,0),"")</f>
        <v/>
      </c>
      <c r="E254" s="14"/>
      <c r="F254" s="17"/>
      <c r="G254" s="17"/>
    </row>
    <row r="255" spans="2:7" x14ac:dyDescent="0.15">
      <c r="B255" s="18">
        <v>43746</v>
      </c>
      <c r="C255" s="14"/>
      <c r="D255" s="14" t="str">
        <f>IFERROR(VLOOKUP(C255,البيانات!$E$7:$F$50,2,0),"")</f>
        <v/>
      </c>
      <c r="E255" s="14"/>
      <c r="F255" s="17"/>
      <c r="G255" s="17"/>
    </row>
    <row r="256" spans="2:7" x14ac:dyDescent="0.15">
      <c r="B256" s="18">
        <v>43747</v>
      </c>
      <c r="C256" s="14"/>
      <c r="D256" s="14" t="str">
        <f>IFERROR(VLOOKUP(C256,البيانات!$E$7:$F$50,2,0),"")</f>
        <v/>
      </c>
      <c r="E256" s="14"/>
      <c r="F256" s="17"/>
      <c r="G256" s="17"/>
    </row>
    <row r="257" spans="2:7" x14ac:dyDescent="0.15">
      <c r="B257" s="18">
        <v>43748</v>
      </c>
      <c r="C257" s="14"/>
      <c r="D257" s="14" t="str">
        <f>IFERROR(VLOOKUP(C257,البيانات!$E$7:$F$50,2,0),"")</f>
        <v/>
      </c>
      <c r="E257" s="14"/>
      <c r="F257" s="17"/>
      <c r="G257" s="17"/>
    </row>
    <row r="258" spans="2:7" x14ac:dyDescent="0.15">
      <c r="B258" s="18">
        <v>43749</v>
      </c>
      <c r="C258" s="14"/>
      <c r="D258" s="14" t="str">
        <f>IFERROR(VLOOKUP(C258,البيانات!$E$7:$F$50,2,0),"")</f>
        <v/>
      </c>
      <c r="E258" s="14"/>
      <c r="F258" s="17"/>
      <c r="G258" s="17"/>
    </row>
    <row r="259" spans="2:7" x14ac:dyDescent="0.15">
      <c r="B259" s="18">
        <v>43750</v>
      </c>
      <c r="C259" s="14"/>
      <c r="D259" s="14" t="str">
        <f>IFERROR(VLOOKUP(C259,البيانات!$E$7:$F$50,2,0),"")</f>
        <v/>
      </c>
      <c r="E259" s="14"/>
      <c r="F259" s="17"/>
      <c r="G259" s="17"/>
    </row>
    <row r="260" spans="2:7" x14ac:dyDescent="0.15">
      <c r="B260" s="18">
        <v>43751</v>
      </c>
      <c r="C260" s="14"/>
      <c r="D260" s="14" t="str">
        <f>IFERROR(VLOOKUP(C260,البيانات!$E$7:$F$50,2,0),"")</f>
        <v/>
      </c>
      <c r="E260" s="14"/>
      <c r="F260" s="17"/>
      <c r="G260" s="17"/>
    </row>
    <row r="261" spans="2:7" x14ac:dyDescent="0.15">
      <c r="B261" s="18">
        <v>43752</v>
      </c>
      <c r="C261" s="14"/>
      <c r="D261" s="14" t="str">
        <f>IFERROR(VLOOKUP(C261,البيانات!$E$7:$F$50,2,0),"")</f>
        <v/>
      </c>
      <c r="E261" s="14"/>
      <c r="F261" s="17"/>
      <c r="G261" s="17"/>
    </row>
    <row r="262" spans="2:7" x14ac:dyDescent="0.15">
      <c r="B262" s="18">
        <v>43753</v>
      </c>
      <c r="C262" s="14"/>
      <c r="D262" s="14" t="str">
        <f>IFERROR(VLOOKUP(C262,البيانات!$E$7:$F$50,2,0),"")</f>
        <v/>
      </c>
      <c r="E262" s="14"/>
      <c r="F262" s="17"/>
      <c r="G262" s="17"/>
    </row>
    <row r="263" spans="2:7" x14ac:dyDescent="0.15">
      <c r="B263" s="18">
        <v>43754</v>
      </c>
      <c r="C263" s="14"/>
      <c r="D263" s="14" t="str">
        <f>IFERROR(VLOOKUP(C263,البيانات!$E$7:$F$50,2,0),"")</f>
        <v/>
      </c>
      <c r="E263" s="14"/>
      <c r="F263" s="17"/>
      <c r="G263" s="17"/>
    </row>
    <row r="264" spans="2:7" x14ac:dyDescent="0.15">
      <c r="B264" s="18">
        <v>43755</v>
      </c>
      <c r="C264" s="14"/>
      <c r="D264" s="14" t="str">
        <f>IFERROR(VLOOKUP(C264,البيانات!$E$7:$F$50,2,0),"")</f>
        <v/>
      </c>
      <c r="E264" s="14"/>
      <c r="F264" s="17"/>
      <c r="G264" s="17"/>
    </row>
    <row r="265" spans="2:7" x14ac:dyDescent="0.15">
      <c r="B265" s="18">
        <v>43756</v>
      </c>
      <c r="C265" s="14"/>
      <c r="D265" s="14" t="str">
        <f>IFERROR(VLOOKUP(C265,البيانات!$E$7:$F$50,2,0),"")</f>
        <v/>
      </c>
      <c r="E265" s="14"/>
      <c r="F265" s="17"/>
      <c r="G265" s="17"/>
    </row>
    <row r="266" spans="2:7" x14ac:dyDescent="0.15">
      <c r="B266" s="18">
        <v>43757</v>
      </c>
      <c r="C266" s="14"/>
      <c r="D266" s="14" t="str">
        <f>IFERROR(VLOOKUP(C266,البيانات!$E$7:$F$50,2,0),"")</f>
        <v/>
      </c>
      <c r="E266" s="14"/>
      <c r="F266" s="17"/>
      <c r="G266" s="17"/>
    </row>
    <row r="267" spans="2:7" x14ac:dyDescent="0.15">
      <c r="B267" s="18">
        <v>43758</v>
      </c>
      <c r="C267" s="14"/>
      <c r="D267" s="14" t="str">
        <f>IFERROR(VLOOKUP(C267,البيانات!$E$7:$F$50,2,0),"")</f>
        <v/>
      </c>
      <c r="E267" s="14"/>
      <c r="F267" s="17"/>
      <c r="G267" s="17"/>
    </row>
    <row r="268" spans="2:7" x14ac:dyDescent="0.15">
      <c r="B268" s="18">
        <v>43759</v>
      </c>
      <c r="C268" s="14"/>
      <c r="D268" s="14" t="str">
        <f>IFERROR(VLOOKUP(C268,البيانات!$E$7:$F$50,2,0),"")</f>
        <v/>
      </c>
      <c r="E268" s="14"/>
      <c r="F268" s="17"/>
      <c r="G268" s="17"/>
    </row>
    <row r="269" spans="2:7" x14ac:dyDescent="0.15">
      <c r="B269" s="18">
        <v>43760</v>
      </c>
      <c r="C269" s="14"/>
      <c r="D269" s="14" t="str">
        <f>IFERROR(VLOOKUP(C269,البيانات!$E$7:$F$50,2,0),"")</f>
        <v/>
      </c>
      <c r="E269" s="14"/>
      <c r="F269" s="17"/>
      <c r="G269" s="17"/>
    </row>
    <row r="270" spans="2:7" x14ac:dyDescent="0.15">
      <c r="B270" s="18">
        <v>43761</v>
      </c>
      <c r="C270" s="14"/>
      <c r="D270" s="14" t="str">
        <f>IFERROR(VLOOKUP(C270,البيانات!$E$7:$F$50,2,0),"")</f>
        <v/>
      </c>
      <c r="E270" s="14"/>
      <c r="F270" s="17"/>
      <c r="G270" s="17"/>
    </row>
    <row r="271" spans="2:7" x14ac:dyDescent="0.15">
      <c r="B271" s="18">
        <v>43762</v>
      </c>
      <c r="C271" s="14"/>
      <c r="D271" s="14" t="str">
        <f>IFERROR(VLOOKUP(C271,البيانات!$E$7:$F$50,2,0),"")</f>
        <v/>
      </c>
      <c r="E271" s="14"/>
      <c r="F271" s="17"/>
      <c r="G271" s="17"/>
    </row>
    <row r="272" spans="2:7" x14ac:dyDescent="0.15">
      <c r="B272" s="18">
        <v>43763</v>
      </c>
      <c r="C272" s="14"/>
      <c r="D272" s="14" t="str">
        <f>IFERROR(VLOOKUP(C272,البيانات!$E$7:$F$50,2,0),"")</f>
        <v/>
      </c>
      <c r="E272" s="14"/>
      <c r="F272" s="17"/>
      <c r="G272" s="17"/>
    </row>
    <row r="273" spans="2:7" x14ac:dyDescent="0.15">
      <c r="B273" s="18">
        <v>43764</v>
      </c>
      <c r="C273" s="14"/>
      <c r="D273" s="14" t="str">
        <f>IFERROR(VLOOKUP(C273,البيانات!$E$7:$F$50,2,0),"")</f>
        <v/>
      </c>
      <c r="E273" s="14"/>
      <c r="F273" s="17"/>
      <c r="G273" s="17"/>
    </row>
    <row r="274" spans="2:7" x14ac:dyDescent="0.15">
      <c r="B274" s="18">
        <v>43765</v>
      </c>
      <c r="C274" s="14"/>
      <c r="D274" s="14" t="str">
        <f>IFERROR(VLOOKUP(C274,البيانات!$E$7:$F$50,2,0),"")</f>
        <v/>
      </c>
      <c r="E274" s="14"/>
      <c r="F274" s="17"/>
      <c r="G274" s="17"/>
    </row>
    <row r="275" spans="2:7" x14ac:dyDescent="0.15">
      <c r="B275" s="18">
        <v>43766</v>
      </c>
      <c r="C275" s="14"/>
      <c r="D275" s="14" t="str">
        <f>IFERROR(VLOOKUP(C275,البيانات!$E$7:$F$50,2,0),"")</f>
        <v/>
      </c>
      <c r="E275" s="14"/>
      <c r="F275" s="17"/>
      <c r="G275" s="17"/>
    </row>
    <row r="276" spans="2:7" x14ac:dyDescent="0.15">
      <c r="B276" s="18">
        <v>43767</v>
      </c>
      <c r="C276" s="14"/>
      <c r="D276" s="14" t="str">
        <f>IFERROR(VLOOKUP(C276,البيانات!$E$7:$F$50,2,0),"")</f>
        <v/>
      </c>
      <c r="E276" s="14"/>
      <c r="F276" s="17"/>
      <c r="G276" s="17"/>
    </row>
    <row r="277" spans="2:7" x14ac:dyDescent="0.15">
      <c r="B277" s="18">
        <v>43768</v>
      </c>
      <c r="C277" s="14"/>
      <c r="D277" s="14" t="str">
        <f>IFERROR(VLOOKUP(C277,البيانات!$E$7:$F$50,2,0),"")</f>
        <v/>
      </c>
      <c r="E277" s="14"/>
      <c r="F277" s="17"/>
      <c r="G277" s="17"/>
    </row>
    <row r="278" spans="2:7" x14ac:dyDescent="0.15">
      <c r="B278" s="18">
        <v>43769</v>
      </c>
      <c r="C278" s="14"/>
      <c r="D278" s="14" t="str">
        <f>IFERROR(VLOOKUP(C278,البيانات!$E$7:$F$50,2,0),"")</f>
        <v/>
      </c>
      <c r="E278" s="14"/>
      <c r="F278" s="17"/>
      <c r="G278" s="17"/>
    </row>
    <row r="279" spans="2:7" x14ac:dyDescent="0.15">
      <c r="B279" s="18">
        <v>43770</v>
      </c>
      <c r="C279" s="14"/>
      <c r="D279" s="14" t="str">
        <f>IFERROR(VLOOKUP(C279,البيانات!$E$7:$F$50,2,0),"")</f>
        <v/>
      </c>
      <c r="E279" s="14"/>
      <c r="F279" s="17"/>
      <c r="G279" s="17"/>
    </row>
    <row r="280" spans="2:7" x14ac:dyDescent="0.15">
      <c r="B280" s="18">
        <v>43771</v>
      </c>
      <c r="C280" s="14"/>
      <c r="D280" s="14" t="str">
        <f>IFERROR(VLOOKUP(C280,البيانات!$E$7:$F$50,2,0),"")</f>
        <v/>
      </c>
      <c r="E280" s="14"/>
      <c r="F280" s="17"/>
      <c r="G280" s="17"/>
    </row>
    <row r="281" spans="2:7" x14ac:dyDescent="0.15">
      <c r="B281" s="18">
        <v>43772</v>
      </c>
      <c r="C281" s="14"/>
      <c r="D281" s="14" t="str">
        <f>IFERROR(VLOOKUP(C281,البيانات!$E$7:$F$50,2,0),"")</f>
        <v/>
      </c>
      <c r="E281" s="14"/>
      <c r="F281" s="17"/>
      <c r="G281" s="17"/>
    </row>
    <row r="282" spans="2:7" x14ac:dyDescent="0.15">
      <c r="B282" s="18">
        <v>43773</v>
      </c>
      <c r="C282" s="14"/>
      <c r="D282" s="14" t="str">
        <f>IFERROR(VLOOKUP(C282,البيانات!$E$7:$F$50,2,0),"")</f>
        <v/>
      </c>
      <c r="E282" s="14"/>
      <c r="F282" s="17"/>
      <c r="G282" s="17"/>
    </row>
    <row r="283" spans="2:7" x14ac:dyDescent="0.15">
      <c r="B283" s="18">
        <v>43774</v>
      </c>
      <c r="C283" s="14"/>
      <c r="D283" s="14" t="str">
        <f>IFERROR(VLOOKUP(C283,البيانات!$E$7:$F$50,2,0),"")</f>
        <v/>
      </c>
      <c r="E283" s="14"/>
      <c r="F283" s="17"/>
      <c r="G283" s="17"/>
    </row>
    <row r="284" spans="2:7" x14ac:dyDescent="0.15">
      <c r="B284" s="18">
        <v>43775</v>
      </c>
      <c r="C284" s="14"/>
      <c r="D284" s="14" t="str">
        <f>IFERROR(VLOOKUP(C284,البيانات!$E$7:$F$50,2,0),"")</f>
        <v/>
      </c>
      <c r="E284" s="14"/>
      <c r="F284" s="17"/>
      <c r="G284" s="17"/>
    </row>
    <row r="285" spans="2:7" x14ac:dyDescent="0.15">
      <c r="B285" s="18">
        <v>43776</v>
      </c>
      <c r="C285" s="14"/>
      <c r="D285" s="14" t="str">
        <f>IFERROR(VLOOKUP(C285,البيانات!$E$7:$F$50,2,0),"")</f>
        <v/>
      </c>
      <c r="E285" s="14"/>
      <c r="F285" s="17"/>
      <c r="G285" s="17"/>
    </row>
    <row r="286" spans="2:7" x14ac:dyDescent="0.15">
      <c r="B286" s="18">
        <v>43777</v>
      </c>
      <c r="C286" s="14"/>
      <c r="D286" s="14" t="str">
        <f>IFERROR(VLOOKUP(C286,البيانات!$E$7:$F$50,2,0),"")</f>
        <v/>
      </c>
      <c r="E286" s="14"/>
      <c r="F286" s="17"/>
      <c r="G286" s="17"/>
    </row>
    <row r="287" spans="2:7" x14ac:dyDescent="0.15">
      <c r="B287" s="18">
        <v>43778</v>
      </c>
      <c r="C287" s="14"/>
      <c r="D287" s="14" t="str">
        <f>IFERROR(VLOOKUP(C287,البيانات!$E$7:$F$50,2,0),"")</f>
        <v/>
      </c>
      <c r="E287" s="14"/>
      <c r="F287" s="17"/>
      <c r="G287" s="17"/>
    </row>
    <row r="288" spans="2:7" x14ac:dyDescent="0.15">
      <c r="B288" s="18">
        <v>43779</v>
      </c>
      <c r="C288" s="14"/>
      <c r="D288" s="14" t="str">
        <f>IFERROR(VLOOKUP(C288,البيانات!$E$7:$F$50,2,0),"")</f>
        <v/>
      </c>
      <c r="E288" s="14"/>
      <c r="F288" s="17"/>
      <c r="G288" s="17"/>
    </row>
    <row r="289" spans="2:7" x14ac:dyDescent="0.15">
      <c r="B289" s="18">
        <v>43780</v>
      </c>
      <c r="C289" s="14"/>
      <c r="D289" s="14" t="str">
        <f>IFERROR(VLOOKUP(C289,البيانات!$E$7:$F$50,2,0),"")</f>
        <v/>
      </c>
      <c r="E289" s="14"/>
      <c r="F289" s="17"/>
      <c r="G289" s="17"/>
    </row>
    <row r="290" spans="2:7" x14ac:dyDescent="0.15">
      <c r="B290" s="18">
        <v>43781</v>
      </c>
      <c r="C290" s="14"/>
      <c r="D290" s="14" t="str">
        <f>IFERROR(VLOOKUP(C290,البيانات!$E$7:$F$50,2,0),"")</f>
        <v/>
      </c>
      <c r="E290" s="14"/>
      <c r="F290" s="17"/>
      <c r="G290" s="17"/>
    </row>
    <row r="291" spans="2:7" x14ac:dyDescent="0.15">
      <c r="B291" s="18">
        <v>43782</v>
      </c>
      <c r="C291" s="14"/>
      <c r="D291" s="14" t="str">
        <f>IFERROR(VLOOKUP(C291,البيانات!$E$7:$F$50,2,0),"")</f>
        <v/>
      </c>
      <c r="E291" s="14"/>
      <c r="F291" s="17"/>
      <c r="G291" s="17"/>
    </row>
    <row r="292" spans="2:7" x14ac:dyDescent="0.15">
      <c r="B292" s="18">
        <v>43783</v>
      </c>
      <c r="C292" s="14"/>
      <c r="D292" s="14" t="str">
        <f>IFERROR(VLOOKUP(C292,البيانات!$E$7:$F$50,2,0),"")</f>
        <v/>
      </c>
      <c r="E292" s="14"/>
      <c r="F292" s="17"/>
      <c r="G292" s="17"/>
    </row>
    <row r="293" spans="2:7" x14ac:dyDescent="0.15">
      <c r="B293" s="18">
        <v>43784</v>
      </c>
      <c r="C293" s="14"/>
      <c r="D293" s="14" t="str">
        <f>IFERROR(VLOOKUP(C293,البيانات!$E$7:$F$50,2,0),"")</f>
        <v/>
      </c>
      <c r="E293" s="14"/>
      <c r="F293" s="17"/>
      <c r="G293" s="17"/>
    </row>
    <row r="294" spans="2:7" x14ac:dyDescent="0.15">
      <c r="B294" s="18">
        <v>43785</v>
      </c>
      <c r="C294" s="14"/>
      <c r="D294" s="14" t="str">
        <f>IFERROR(VLOOKUP(C294,البيانات!$E$7:$F$50,2,0),"")</f>
        <v/>
      </c>
      <c r="E294" s="14"/>
      <c r="F294" s="17"/>
      <c r="G294" s="17"/>
    </row>
    <row r="295" spans="2:7" x14ac:dyDescent="0.15">
      <c r="B295" s="18">
        <v>43786</v>
      </c>
      <c r="C295" s="14"/>
      <c r="D295" s="14" t="str">
        <f>IFERROR(VLOOKUP(C295,البيانات!$E$7:$F$50,2,0),"")</f>
        <v/>
      </c>
      <c r="E295" s="14"/>
      <c r="F295" s="17"/>
      <c r="G295" s="17"/>
    </row>
    <row r="296" spans="2:7" x14ac:dyDescent="0.15">
      <c r="B296" s="18">
        <v>43787</v>
      </c>
      <c r="C296" s="14"/>
      <c r="D296" s="14" t="str">
        <f>IFERROR(VLOOKUP(C296,البيانات!$E$7:$F$50,2,0),"")</f>
        <v/>
      </c>
      <c r="E296" s="14"/>
      <c r="F296" s="17"/>
      <c r="G296" s="17"/>
    </row>
    <row r="297" spans="2:7" x14ac:dyDescent="0.15">
      <c r="B297" s="18">
        <v>43788</v>
      </c>
      <c r="C297" s="14"/>
      <c r="D297" s="14" t="str">
        <f>IFERROR(VLOOKUP(C297,البيانات!$E$7:$F$50,2,0),"")</f>
        <v/>
      </c>
      <c r="E297" s="14"/>
      <c r="F297" s="17"/>
      <c r="G297" s="17"/>
    </row>
    <row r="298" spans="2:7" x14ac:dyDescent="0.15">
      <c r="B298" s="18">
        <v>43789</v>
      </c>
      <c r="C298" s="14"/>
      <c r="D298" s="14" t="str">
        <f>IFERROR(VLOOKUP(C298,البيانات!$E$7:$F$50,2,0),"")</f>
        <v/>
      </c>
      <c r="E298" s="14"/>
      <c r="F298" s="17"/>
      <c r="G298" s="17"/>
    </row>
    <row r="299" spans="2:7" x14ac:dyDescent="0.15">
      <c r="B299" s="18">
        <v>43790</v>
      </c>
      <c r="C299" s="14"/>
      <c r="D299" s="14" t="str">
        <f>IFERROR(VLOOKUP(C299,البيانات!$E$7:$F$50,2,0),"")</f>
        <v/>
      </c>
      <c r="E299" s="14"/>
      <c r="F299" s="17"/>
      <c r="G299" s="17"/>
    </row>
    <row r="300" spans="2:7" x14ac:dyDescent="0.15">
      <c r="B300" s="18">
        <v>43791</v>
      </c>
      <c r="C300" s="14"/>
      <c r="D300" s="14" t="str">
        <f>IFERROR(VLOOKUP(C300,البيانات!$E$7:$F$50,2,0),"")</f>
        <v/>
      </c>
      <c r="E300" s="14"/>
      <c r="F300" s="17"/>
      <c r="G300" s="17"/>
    </row>
    <row r="301" spans="2:7" x14ac:dyDescent="0.15">
      <c r="B301" s="18">
        <v>43792</v>
      </c>
      <c r="C301" s="14"/>
      <c r="D301" s="14" t="str">
        <f>IFERROR(VLOOKUP(C301,البيانات!$E$7:$F$50,2,0),"")</f>
        <v/>
      </c>
      <c r="E301" s="14"/>
      <c r="F301" s="17"/>
      <c r="G301" s="17"/>
    </row>
    <row r="302" spans="2:7" x14ac:dyDescent="0.15">
      <c r="B302" s="18">
        <v>43793</v>
      </c>
      <c r="C302" s="14"/>
      <c r="D302" s="14" t="str">
        <f>IFERROR(VLOOKUP(C302,البيانات!$E$7:$F$50,2,0),"")</f>
        <v/>
      </c>
      <c r="E302" s="14"/>
      <c r="F302" s="17"/>
      <c r="G302" s="17"/>
    </row>
    <row r="303" spans="2:7" x14ac:dyDescent="0.15">
      <c r="B303" s="18">
        <v>43794</v>
      </c>
      <c r="C303" s="14"/>
      <c r="D303" s="14" t="str">
        <f>IFERROR(VLOOKUP(C303,البيانات!$E$7:$F$50,2,0),"")</f>
        <v/>
      </c>
      <c r="E303" s="14"/>
      <c r="F303" s="17"/>
      <c r="G303" s="17"/>
    </row>
    <row r="304" spans="2:7" x14ac:dyDescent="0.15">
      <c r="B304" s="18">
        <v>43795</v>
      </c>
      <c r="C304" s="14"/>
      <c r="D304" s="14" t="str">
        <f>IFERROR(VLOOKUP(C304,البيانات!$E$7:$F$50,2,0),"")</f>
        <v/>
      </c>
      <c r="E304" s="14"/>
      <c r="F304" s="17"/>
      <c r="G304" s="17"/>
    </row>
    <row r="305" spans="2:7" x14ac:dyDescent="0.15">
      <c r="B305" s="18">
        <v>43796</v>
      </c>
      <c r="C305" s="14"/>
      <c r="D305" s="14" t="str">
        <f>IFERROR(VLOOKUP(C305,البيانات!$E$7:$F$50,2,0),"")</f>
        <v/>
      </c>
      <c r="E305" s="14"/>
      <c r="F305" s="17"/>
      <c r="G305" s="17"/>
    </row>
    <row r="306" spans="2:7" x14ac:dyDescent="0.15">
      <c r="B306" s="18">
        <v>43797</v>
      </c>
      <c r="C306" s="14"/>
      <c r="D306" s="14" t="str">
        <f>IFERROR(VLOOKUP(C306,البيانات!$E$7:$F$50,2,0),"")</f>
        <v/>
      </c>
      <c r="E306" s="14"/>
      <c r="F306" s="17"/>
      <c r="G306" s="17"/>
    </row>
    <row r="307" spans="2:7" x14ac:dyDescent="0.15">
      <c r="B307" s="18">
        <v>43798</v>
      </c>
      <c r="C307" s="14"/>
      <c r="D307" s="14" t="str">
        <f>IFERROR(VLOOKUP(C307,البيانات!$E$7:$F$50,2,0),"")</f>
        <v/>
      </c>
      <c r="E307" s="14"/>
      <c r="F307" s="17"/>
      <c r="G307" s="17"/>
    </row>
    <row r="308" spans="2:7" x14ac:dyDescent="0.15">
      <c r="B308" s="18">
        <v>43799</v>
      </c>
      <c r="C308" s="14"/>
      <c r="D308" s="14" t="str">
        <f>IFERROR(VLOOKUP(C308,البيانات!$E$7:$F$50,2,0),"")</f>
        <v/>
      </c>
      <c r="E308" s="14"/>
      <c r="F308" s="17"/>
      <c r="G308" s="17"/>
    </row>
    <row r="309" spans="2:7" x14ac:dyDescent="0.15">
      <c r="B309" s="18">
        <v>43800</v>
      </c>
      <c r="C309" s="14"/>
      <c r="D309" s="14" t="str">
        <f>IFERROR(VLOOKUP(C309,البيانات!$E$7:$F$50,2,0),"")</f>
        <v/>
      </c>
      <c r="E309" s="14"/>
      <c r="F309" s="17"/>
      <c r="G309" s="17"/>
    </row>
    <row r="310" spans="2:7" x14ac:dyDescent="0.15">
      <c r="B310" s="18">
        <v>43801</v>
      </c>
      <c r="C310" s="14"/>
      <c r="D310" s="14" t="str">
        <f>IFERROR(VLOOKUP(C310,البيانات!$E$7:$F$50,2,0),"")</f>
        <v/>
      </c>
      <c r="E310" s="14"/>
      <c r="F310" s="17"/>
      <c r="G310" s="17"/>
    </row>
    <row r="311" spans="2:7" x14ac:dyDescent="0.15">
      <c r="B311" s="18">
        <v>43802</v>
      </c>
      <c r="C311" s="14"/>
      <c r="D311" s="14" t="str">
        <f>IFERROR(VLOOKUP(C311,البيانات!$E$7:$F$50,2,0),"")</f>
        <v/>
      </c>
      <c r="E311" s="14"/>
      <c r="F311" s="17"/>
      <c r="G311" s="17"/>
    </row>
    <row r="312" spans="2:7" x14ac:dyDescent="0.15">
      <c r="B312" s="18">
        <v>43803</v>
      </c>
      <c r="C312" s="14"/>
      <c r="D312" s="14" t="str">
        <f>IFERROR(VLOOKUP(C312,البيانات!$E$7:$F$50,2,0),"")</f>
        <v/>
      </c>
      <c r="E312" s="14"/>
      <c r="F312" s="17"/>
      <c r="G312" s="17"/>
    </row>
    <row r="313" spans="2:7" x14ac:dyDescent="0.15">
      <c r="B313" s="18">
        <v>43804</v>
      </c>
      <c r="C313" s="14"/>
      <c r="D313" s="14" t="str">
        <f>IFERROR(VLOOKUP(C313,البيانات!$E$7:$F$50,2,0),"")</f>
        <v/>
      </c>
      <c r="E313" s="14"/>
      <c r="F313" s="17"/>
      <c r="G313" s="17"/>
    </row>
    <row r="314" spans="2:7" x14ac:dyDescent="0.15">
      <c r="B314" s="18">
        <v>43805</v>
      </c>
      <c r="C314" s="14"/>
      <c r="D314" s="14" t="str">
        <f>IFERROR(VLOOKUP(C314,البيانات!$E$7:$F$50,2,0),"")</f>
        <v/>
      </c>
      <c r="E314" s="14"/>
      <c r="F314" s="17"/>
      <c r="G314" s="17"/>
    </row>
    <row r="315" spans="2:7" x14ac:dyDescent="0.15">
      <c r="B315" s="18">
        <v>43806</v>
      </c>
      <c r="C315" s="14"/>
      <c r="D315" s="14" t="str">
        <f>IFERROR(VLOOKUP(C315,البيانات!$E$7:$F$50,2,0),"")</f>
        <v/>
      </c>
      <c r="E315" s="14"/>
      <c r="F315" s="17"/>
      <c r="G315" s="17"/>
    </row>
    <row r="316" spans="2:7" x14ac:dyDescent="0.15">
      <c r="B316" s="18">
        <v>43807</v>
      </c>
      <c r="C316" s="14"/>
      <c r="D316" s="14" t="str">
        <f>IFERROR(VLOOKUP(C316,البيانات!$E$7:$F$50,2,0),"")</f>
        <v/>
      </c>
      <c r="E316" s="14"/>
      <c r="F316" s="17"/>
      <c r="G316" s="17"/>
    </row>
    <row r="317" spans="2:7" x14ac:dyDescent="0.15">
      <c r="B317" s="18">
        <v>43808</v>
      </c>
      <c r="C317" s="14"/>
      <c r="D317" s="14" t="str">
        <f>IFERROR(VLOOKUP(C317,البيانات!$E$7:$F$50,2,0),"")</f>
        <v/>
      </c>
      <c r="E317" s="14"/>
      <c r="F317" s="17"/>
      <c r="G317" s="17"/>
    </row>
    <row r="318" spans="2:7" x14ac:dyDescent="0.15">
      <c r="B318" s="18">
        <v>43809</v>
      </c>
      <c r="C318" s="14"/>
      <c r="D318" s="14" t="str">
        <f>IFERROR(VLOOKUP(C318,البيانات!$E$7:$F$50,2,0),"")</f>
        <v/>
      </c>
      <c r="E318" s="14"/>
      <c r="F318" s="17"/>
      <c r="G318" s="17"/>
    </row>
    <row r="319" spans="2:7" x14ac:dyDescent="0.15">
      <c r="B319" s="18">
        <v>43810</v>
      </c>
      <c r="C319" s="14"/>
      <c r="D319" s="14" t="str">
        <f>IFERROR(VLOOKUP(C319,البيانات!$E$7:$F$50,2,0),"")</f>
        <v/>
      </c>
      <c r="E319" s="14"/>
      <c r="F319" s="17"/>
      <c r="G319" s="17"/>
    </row>
    <row r="320" spans="2:7" x14ac:dyDescent="0.15">
      <c r="B320" s="18">
        <v>43811</v>
      </c>
      <c r="C320" s="14"/>
      <c r="D320" s="14" t="str">
        <f>IFERROR(VLOOKUP(C320,البيانات!$E$7:$F$50,2,0),"")</f>
        <v/>
      </c>
      <c r="E320" s="14"/>
      <c r="F320" s="17"/>
      <c r="G320" s="17"/>
    </row>
    <row r="321" spans="2:7" x14ac:dyDescent="0.15">
      <c r="B321" s="18">
        <v>43812</v>
      </c>
      <c r="C321" s="14"/>
      <c r="D321" s="14" t="str">
        <f>IFERROR(VLOOKUP(C321,البيانات!$E$7:$F$50,2,0),"")</f>
        <v/>
      </c>
      <c r="E321" s="14"/>
      <c r="F321" s="17"/>
      <c r="G321" s="17"/>
    </row>
    <row r="322" spans="2:7" x14ac:dyDescent="0.15">
      <c r="B322" s="18">
        <v>43813</v>
      </c>
      <c r="C322" s="14"/>
      <c r="D322" s="14" t="str">
        <f>IFERROR(VLOOKUP(C322,البيانات!$E$7:$F$50,2,0),"")</f>
        <v/>
      </c>
      <c r="E322" s="14"/>
      <c r="F322" s="17"/>
      <c r="G322" s="17"/>
    </row>
    <row r="323" spans="2:7" x14ac:dyDescent="0.15">
      <c r="B323" s="18">
        <v>43814</v>
      </c>
      <c r="C323" s="14"/>
      <c r="D323" s="14" t="str">
        <f>IFERROR(VLOOKUP(C323,البيانات!$E$7:$F$50,2,0),"")</f>
        <v/>
      </c>
      <c r="E323" s="14"/>
      <c r="F323" s="17"/>
      <c r="G323" s="17"/>
    </row>
    <row r="324" spans="2:7" x14ac:dyDescent="0.15">
      <c r="B324" s="18">
        <v>43815</v>
      </c>
      <c r="C324" s="14"/>
      <c r="D324" s="14" t="str">
        <f>IFERROR(VLOOKUP(C324,البيانات!$E$7:$F$50,2,0),"")</f>
        <v/>
      </c>
      <c r="E324" s="14"/>
      <c r="F324" s="17"/>
      <c r="G324" s="17"/>
    </row>
    <row r="325" spans="2:7" x14ac:dyDescent="0.15">
      <c r="B325" s="18">
        <v>43816</v>
      </c>
      <c r="C325" s="14"/>
      <c r="D325" s="14" t="str">
        <f>IFERROR(VLOOKUP(C325,البيانات!$E$7:$F$50,2,0),"")</f>
        <v/>
      </c>
      <c r="E325" s="14"/>
      <c r="F325" s="17"/>
      <c r="G325" s="17"/>
    </row>
    <row r="326" spans="2:7" x14ac:dyDescent="0.15">
      <c r="B326" s="18">
        <v>43817</v>
      </c>
      <c r="C326" s="14"/>
      <c r="D326" s="14" t="str">
        <f>IFERROR(VLOOKUP(C326,البيانات!$E$7:$F$50,2,0),"")</f>
        <v/>
      </c>
      <c r="E326" s="14"/>
      <c r="F326" s="17"/>
      <c r="G326" s="17"/>
    </row>
    <row r="327" spans="2:7" x14ac:dyDescent="0.15">
      <c r="B327" s="18">
        <v>43818</v>
      </c>
      <c r="C327" s="14"/>
      <c r="D327" s="14" t="str">
        <f>IFERROR(VLOOKUP(C327,البيانات!$E$7:$F$50,2,0),"")</f>
        <v/>
      </c>
      <c r="E327" s="14"/>
      <c r="F327" s="17"/>
      <c r="G327" s="17"/>
    </row>
    <row r="328" spans="2:7" x14ac:dyDescent="0.15">
      <c r="B328" s="18">
        <v>43819</v>
      </c>
      <c r="C328" s="14"/>
      <c r="D328" s="14" t="str">
        <f>IFERROR(VLOOKUP(C328,البيانات!$E$7:$F$50,2,0),"")</f>
        <v/>
      </c>
      <c r="E328" s="14"/>
      <c r="F328" s="17"/>
      <c r="G328" s="17"/>
    </row>
    <row r="329" spans="2:7" x14ac:dyDescent="0.15">
      <c r="B329" s="18">
        <v>43820</v>
      </c>
      <c r="C329" s="14"/>
      <c r="D329" s="14" t="str">
        <f>IFERROR(VLOOKUP(C329,البيانات!$E$7:$F$50,2,0),"")</f>
        <v/>
      </c>
      <c r="E329" s="14"/>
      <c r="F329" s="17"/>
      <c r="G329" s="17"/>
    </row>
    <row r="330" spans="2:7" x14ac:dyDescent="0.15">
      <c r="B330" s="18">
        <v>43821</v>
      </c>
      <c r="C330" s="14"/>
      <c r="D330" s="14" t="str">
        <f>IFERROR(VLOOKUP(C330,البيانات!$E$7:$F$50,2,0),"")</f>
        <v/>
      </c>
      <c r="E330" s="14"/>
      <c r="F330" s="17"/>
      <c r="G330" s="17"/>
    </row>
    <row r="331" spans="2:7" x14ac:dyDescent="0.15">
      <c r="B331" s="18">
        <v>43822</v>
      </c>
      <c r="C331" s="14"/>
      <c r="D331" s="14" t="str">
        <f>IFERROR(VLOOKUP(C331,البيانات!$E$7:$F$50,2,0),"")</f>
        <v/>
      </c>
      <c r="E331" s="14"/>
      <c r="F331" s="17"/>
      <c r="G331" s="17"/>
    </row>
    <row r="332" spans="2:7" x14ac:dyDescent="0.15">
      <c r="B332" s="18">
        <v>43823</v>
      </c>
      <c r="C332" s="14"/>
      <c r="D332" s="14" t="str">
        <f>IFERROR(VLOOKUP(C332,البيانات!$E$7:$F$50,2,0),"")</f>
        <v/>
      </c>
      <c r="E332" s="14"/>
      <c r="F332" s="17"/>
      <c r="G332" s="17"/>
    </row>
    <row r="333" spans="2:7" x14ac:dyDescent="0.15">
      <c r="B333" s="18">
        <v>43824</v>
      </c>
      <c r="C333" s="14"/>
      <c r="D333" s="14" t="str">
        <f>IFERROR(VLOOKUP(C333,البيانات!$E$7:$F$50,2,0),"")</f>
        <v/>
      </c>
      <c r="E333" s="14"/>
      <c r="F333" s="17"/>
      <c r="G333" s="17"/>
    </row>
    <row r="334" spans="2:7" x14ac:dyDescent="0.15">
      <c r="B334" s="18">
        <v>43825</v>
      </c>
      <c r="C334" s="14"/>
      <c r="D334" s="14" t="str">
        <f>IFERROR(VLOOKUP(C334,البيانات!$E$7:$F$50,2,0),"")</f>
        <v/>
      </c>
      <c r="E334" s="14"/>
      <c r="F334" s="17"/>
      <c r="G334" s="17"/>
    </row>
    <row r="335" spans="2:7" x14ac:dyDescent="0.15">
      <c r="B335" s="18">
        <v>43826</v>
      </c>
      <c r="C335" s="14"/>
      <c r="D335" s="14" t="str">
        <f>IFERROR(VLOOKUP(C335,البيانات!$E$7:$F$50,2,0),"")</f>
        <v/>
      </c>
      <c r="E335" s="14"/>
      <c r="F335" s="17"/>
      <c r="G335" s="17"/>
    </row>
    <row r="336" spans="2:7" x14ac:dyDescent="0.15">
      <c r="B336" s="18">
        <v>43827</v>
      </c>
      <c r="C336" s="14"/>
      <c r="D336" s="14" t="str">
        <f>IFERROR(VLOOKUP(C336,البيانات!$E$7:$F$50,2,0),"")</f>
        <v/>
      </c>
      <c r="E336" s="14"/>
      <c r="F336" s="17"/>
      <c r="G336" s="17"/>
    </row>
    <row r="337" spans="2:7" x14ac:dyDescent="0.15">
      <c r="B337" s="18">
        <v>43828</v>
      </c>
      <c r="C337" s="14"/>
      <c r="D337" s="14" t="str">
        <f>IFERROR(VLOOKUP(C337,البيانات!$E$7:$F$50,2,0),"")</f>
        <v/>
      </c>
      <c r="E337" s="14"/>
      <c r="F337" s="17"/>
      <c r="G337" s="17"/>
    </row>
    <row r="338" spans="2:7" x14ac:dyDescent="0.15">
      <c r="B338" s="18">
        <v>43829</v>
      </c>
      <c r="C338" s="14"/>
      <c r="D338" s="14" t="str">
        <f>IFERROR(VLOOKUP(C338,البيانات!$E$7:$F$50,2,0),"")</f>
        <v/>
      </c>
      <c r="E338" s="14"/>
      <c r="F338" s="17"/>
      <c r="G338" s="17"/>
    </row>
    <row r="339" spans="2:7" x14ac:dyDescent="0.15">
      <c r="B339" s="18">
        <v>43830</v>
      </c>
      <c r="C339" s="14">
        <v>1</v>
      </c>
      <c r="D339" s="14" t="str">
        <f>IFERROR(VLOOKUP(C339,البيانات!$E$7:$F$50,2,0),"")</f>
        <v>مبيعات يوميه بعهدة الصندوق /عبدالرحمن</v>
      </c>
      <c r="E339" s="14"/>
      <c r="F339" s="17"/>
      <c r="G339" s="17"/>
    </row>
    <row r="340" spans="2:7" x14ac:dyDescent="0.15">
      <c r="B340" s="16"/>
      <c r="C340" s="14"/>
      <c r="D340" s="14" t="str">
        <f>IFERROR(VLOOKUP(C340,البيانات!$E$7:$F$50,2,0),"")</f>
        <v/>
      </c>
      <c r="E340" s="14"/>
      <c r="F340" s="17"/>
      <c r="G340" s="17"/>
    </row>
    <row r="341" spans="2:7" x14ac:dyDescent="0.15">
      <c r="B341" s="16"/>
      <c r="C341" s="14"/>
      <c r="D341" s="14" t="str">
        <f>IFERROR(VLOOKUP(C341,البيانات!$E$7:$F$50,2,0),"")</f>
        <v/>
      </c>
      <c r="E341" s="14"/>
      <c r="F341" s="17"/>
      <c r="G341" s="17"/>
    </row>
    <row r="342" spans="2:7" x14ac:dyDescent="0.15">
      <c r="B342" s="16"/>
      <c r="C342" s="14"/>
      <c r="D342" s="14" t="str">
        <f>IFERROR(VLOOKUP(C342,البيانات!$E$7:$F$50,2,0),"")</f>
        <v/>
      </c>
      <c r="E342" s="14"/>
      <c r="F342" s="17"/>
      <c r="G342" s="17"/>
    </row>
    <row r="343" spans="2:7" x14ac:dyDescent="0.15">
      <c r="B343" s="16"/>
      <c r="C343" s="14"/>
      <c r="D343" s="14" t="str">
        <f>IFERROR(VLOOKUP(C343,البيانات!$E$7:$F$50,2,0),"")</f>
        <v/>
      </c>
      <c r="E343" s="14"/>
      <c r="F343" s="17"/>
      <c r="G343" s="17"/>
    </row>
    <row r="344" spans="2:7" x14ac:dyDescent="0.15">
      <c r="B344" s="16"/>
      <c r="C344" s="14"/>
      <c r="D344" s="14" t="str">
        <f>IFERROR(VLOOKUP(C344,البيانات!$E$7:$F$50,2,0),"")</f>
        <v/>
      </c>
      <c r="E344" s="14"/>
      <c r="F344" s="17"/>
      <c r="G344" s="17"/>
    </row>
    <row r="345" spans="2:7" x14ac:dyDescent="0.15">
      <c r="B345" s="16"/>
      <c r="C345" s="14"/>
      <c r="D345" s="14" t="str">
        <f>IFERROR(VLOOKUP(C345,البيانات!$E$7:$F$50,2,0),"")</f>
        <v/>
      </c>
      <c r="E345" s="14"/>
      <c r="F345" s="17"/>
      <c r="G345" s="17"/>
    </row>
    <row r="346" spans="2:7" x14ac:dyDescent="0.15">
      <c r="B346" s="16"/>
      <c r="C346" s="14"/>
      <c r="D346" s="14" t="str">
        <f>IFERROR(VLOOKUP(C346,البيانات!$E$7:$F$50,2,0),"")</f>
        <v/>
      </c>
      <c r="E346" s="14"/>
      <c r="F346" s="17"/>
      <c r="G346" s="17"/>
    </row>
    <row r="347" spans="2:7" x14ac:dyDescent="0.15">
      <c r="B347" s="16"/>
      <c r="C347" s="14"/>
      <c r="D347" s="14" t="str">
        <f>IFERROR(VLOOKUP(C347,البيانات!$E$7:$F$50,2,0),"")</f>
        <v/>
      </c>
      <c r="E347" s="14"/>
      <c r="F347" s="17"/>
      <c r="G347" s="17"/>
    </row>
    <row r="348" spans="2:7" x14ac:dyDescent="0.15">
      <c r="B348" s="16"/>
      <c r="C348" s="14"/>
      <c r="D348" s="14" t="str">
        <f>IFERROR(VLOOKUP(C348,البيانات!$E$7:$F$50,2,0),"")</f>
        <v/>
      </c>
      <c r="E348" s="14"/>
      <c r="F348" s="17"/>
      <c r="G348" s="17"/>
    </row>
    <row r="349" spans="2:7" x14ac:dyDescent="0.15">
      <c r="B349" s="16"/>
      <c r="C349" s="14"/>
      <c r="D349" s="14" t="str">
        <f>IFERROR(VLOOKUP(C349,البيانات!$E$7:$F$50,2,0),"")</f>
        <v/>
      </c>
      <c r="E349" s="14"/>
      <c r="F349" s="17"/>
      <c r="G349" s="17"/>
    </row>
    <row r="350" spans="2:7" x14ac:dyDescent="0.15">
      <c r="B350" s="16"/>
      <c r="C350" s="14"/>
      <c r="D350" s="14" t="str">
        <f>IFERROR(VLOOKUP(C350,البيانات!$E$7:$F$50,2,0),"")</f>
        <v/>
      </c>
      <c r="E350" s="14"/>
      <c r="F350" s="17"/>
      <c r="G350" s="17"/>
    </row>
    <row r="351" spans="2:7" x14ac:dyDescent="0.15">
      <c r="B351" s="16"/>
      <c r="C351" s="14"/>
      <c r="D351" s="14" t="str">
        <f>IFERROR(VLOOKUP(C351,البيانات!$E$7:$F$50,2,0),"")</f>
        <v/>
      </c>
      <c r="E351" s="14"/>
      <c r="F351" s="17"/>
      <c r="G351" s="17"/>
    </row>
    <row r="352" spans="2:7" x14ac:dyDescent="0.15">
      <c r="B352" s="16"/>
      <c r="C352" s="14"/>
      <c r="D352" s="14" t="str">
        <f>IFERROR(VLOOKUP(C352,البيانات!$E$7:$F$50,2,0),"")</f>
        <v/>
      </c>
      <c r="E352" s="14"/>
      <c r="F352" s="17"/>
      <c r="G352" s="17"/>
    </row>
    <row r="353" spans="2:7" x14ac:dyDescent="0.15">
      <c r="B353" s="16"/>
      <c r="C353" s="14"/>
      <c r="D353" s="14" t="str">
        <f>IFERROR(VLOOKUP(C353,البيانات!$E$7:$F$50,2,0),"")</f>
        <v/>
      </c>
      <c r="E353" s="14"/>
      <c r="F353" s="17"/>
      <c r="G353" s="17"/>
    </row>
    <row r="354" spans="2:7" x14ac:dyDescent="0.15">
      <c r="B354" s="16"/>
      <c r="C354" s="14"/>
      <c r="D354" s="14" t="str">
        <f>IFERROR(VLOOKUP(C354,البيانات!$E$7:$F$50,2,0),"")</f>
        <v/>
      </c>
      <c r="E354" s="14"/>
      <c r="F354" s="17"/>
      <c r="G354" s="17"/>
    </row>
    <row r="355" spans="2:7" x14ac:dyDescent="0.15">
      <c r="B355" s="16"/>
      <c r="C355" s="14"/>
      <c r="D355" s="14" t="str">
        <f>IFERROR(VLOOKUP(C355,البيانات!$E$7:$F$50,2,0),"")</f>
        <v/>
      </c>
      <c r="E355" s="14"/>
      <c r="F355" s="17"/>
      <c r="G355" s="17"/>
    </row>
    <row r="356" spans="2:7" x14ac:dyDescent="0.15">
      <c r="B356" s="16"/>
      <c r="C356" s="14"/>
      <c r="D356" s="14" t="str">
        <f>IFERROR(VLOOKUP(C356,البيانات!$E$7:$F$50,2,0),"")</f>
        <v/>
      </c>
      <c r="E356" s="14"/>
      <c r="F356" s="17"/>
      <c r="G356" s="17"/>
    </row>
    <row r="357" spans="2:7" x14ac:dyDescent="0.15">
      <c r="B357" s="16"/>
      <c r="C357" s="14"/>
      <c r="D357" s="14" t="str">
        <f>IFERROR(VLOOKUP(C357,البيانات!$E$7:$F$50,2,0),"")</f>
        <v/>
      </c>
      <c r="E357" s="14"/>
      <c r="F357" s="17"/>
      <c r="G357" s="17"/>
    </row>
    <row r="358" spans="2:7" x14ac:dyDescent="0.15">
      <c r="B358" s="16"/>
      <c r="C358" s="14"/>
      <c r="D358" s="14" t="str">
        <f>IFERROR(VLOOKUP(C358,البيانات!$E$7:$F$50,2,0),"")</f>
        <v/>
      </c>
      <c r="E358" s="14"/>
      <c r="F358" s="17"/>
      <c r="G358" s="17"/>
    </row>
    <row r="359" spans="2:7" x14ac:dyDescent="0.15">
      <c r="B359" s="16"/>
      <c r="C359" s="14"/>
      <c r="D359" s="14" t="str">
        <f>IFERROR(VLOOKUP(C359,البيانات!$E$7:$F$50,2,0),"")</f>
        <v/>
      </c>
      <c r="E359" s="14"/>
      <c r="F359" s="17"/>
      <c r="G359" s="17"/>
    </row>
    <row r="360" spans="2:7" x14ac:dyDescent="0.15">
      <c r="B360" s="16"/>
      <c r="C360" s="14"/>
      <c r="D360" s="14" t="str">
        <f>IFERROR(VLOOKUP(C360,البيانات!$E$7:$F$50,2,0),"")</f>
        <v/>
      </c>
      <c r="E360" s="14"/>
      <c r="F360" s="17"/>
      <c r="G360" s="17"/>
    </row>
    <row r="361" spans="2:7" x14ac:dyDescent="0.15">
      <c r="B361" s="16"/>
      <c r="C361" s="14"/>
      <c r="D361" s="14" t="str">
        <f>IFERROR(VLOOKUP(C361,البيانات!$E$7:$F$50,2,0),"")</f>
        <v/>
      </c>
      <c r="E361" s="14"/>
      <c r="F361" s="17"/>
      <c r="G361" s="17"/>
    </row>
    <row r="362" spans="2:7" x14ac:dyDescent="0.15">
      <c r="B362" s="16"/>
      <c r="C362" s="14"/>
      <c r="D362" s="14" t="str">
        <f>IFERROR(VLOOKUP(C362,البيانات!$E$7:$F$50,2,0),"")</f>
        <v/>
      </c>
      <c r="E362" s="14"/>
      <c r="F362" s="17"/>
      <c r="G362" s="17"/>
    </row>
    <row r="363" spans="2:7" x14ac:dyDescent="0.15">
      <c r="B363" s="16"/>
      <c r="C363" s="14"/>
      <c r="D363" s="14" t="str">
        <f>IFERROR(VLOOKUP(C363,البيانات!$E$7:$F$50,2,0),"")</f>
        <v/>
      </c>
      <c r="E363" s="14"/>
      <c r="F363" s="17"/>
      <c r="G363" s="17"/>
    </row>
    <row r="364" spans="2:7" x14ac:dyDescent="0.15">
      <c r="B364" s="16"/>
      <c r="C364" s="14"/>
      <c r="D364" s="14" t="str">
        <f>IFERROR(VLOOKUP(C364,البيانات!$E$7:$F$50,2,0),"")</f>
        <v/>
      </c>
      <c r="E364" s="14"/>
      <c r="F364" s="17"/>
      <c r="G364" s="17"/>
    </row>
    <row r="365" spans="2:7" x14ac:dyDescent="0.15">
      <c r="B365" s="16"/>
      <c r="C365" s="14"/>
      <c r="D365" s="14" t="str">
        <f>IFERROR(VLOOKUP(C365,البيانات!$E$7:$F$50,2,0),"")</f>
        <v/>
      </c>
      <c r="E365" s="14"/>
      <c r="F365" s="17"/>
      <c r="G365" s="17"/>
    </row>
    <row r="366" spans="2:7" x14ac:dyDescent="0.15">
      <c r="B366" s="16"/>
      <c r="C366" s="14"/>
      <c r="D366" s="14" t="str">
        <f>IFERROR(VLOOKUP(C366,البيانات!$E$7:$F$50,2,0),"")</f>
        <v/>
      </c>
      <c r="E366" s="14"/>
      <c r="F366" s="17"/>
      <c r="G366" s="17"/>
    </row>
    <row r="367" spans="2:7" x14ac:dyDescent="0.15">
      <c r="B367" s="16"/>
      <c r="C367" s="14"/>
      <c r="D367" s="14" t="str">
        <f>IFERROR(VLOOKUP(C367,البيانات!$E$7:$F$50,2,0),"")</f>
        <v/>
      </c>
      <c r="E367" s="14"/>
      <c r="F367" s="17"/>
      <c r="G367" s="17"/>
    </row>
    <row r="368" spans="2:7" x14ac:dyDescent="0.15">
      <c r="B368" s="16"/>
      <c r="C368" s="14"/>
      <c r="D368" s="14" t="str">
        <f>IFERROR(VLOOKUP(C368,البيانات!$E$7:$F$50,2,0),"")</f>
        <v/>
      </c>
      <c r="E368" s="14"/>
      <c r="F368" s="17"/>
      <c r="G368" s="17"/>
    </row>
    <row r="369" spans="2:7" x14ac:dyDescent="0.15">
      <c r="B369" s="16"/>
      <c r="C369" s="14"/>
      <c r="D369" s="14" t="str">
        <f>IFERROR(VLOOKUP(C369,البيانات!$E$7:$F$50,2,0),"")</f>
        <v/>
      </c>
      <c r="E369" s="14"/>
      <c r="F369" s="17"/>
      <c r="G369" s="17"/>
    </row>
    <row r="370" spans="2:7" x14ac:dyDescent="0.15">
      <c r="B370" s="16"/>
      <c r="C370" s="14"/>
      <c r="D370" s="14" t="str">
        <f>IFERROR(VLOOKUP(C370,البيانات!$E$7:$F$50,2,0),"")</f>
        <v/>
      </c>
      <c r="E370" s="14"/>
      <c r="F370" s="17"/>
      <c r="G370" s="17"/>
    </row>
    <row r="371" spans="2:7" x14ac:dyDescent="0.15">
      <c r="B371" s="16"/>
      <c r="C371" s="14"/>
      <c r="D371" s="14" t="str">
        <f>IFERROR(VLOOKUP(C371,البيانات!$E$7:$F$50,2,0),"")</f>
        <v/>
      </c>
      <c r="E371" s="14"/>
      <c r="F371" s="17"/>
      <c r="G371" s="17"/>
    </row>
    <row r="372" spans="2:7" x14ac:dyDescent="0.15">
      <c r="B372" s="16"/>
      <c r="C372" s="14"/>
      <c r="D372" s="14" t="str">
        <f>IFERROR(VLOOKUP(C372,البيانات!$E$7:$F$50,2,0),"")</f>
        <v/>
      </c>
      <c r="E372" s="14"/>
      <c r="F372" s="17"/>
      <c r="G372" s="17"/>
    </row>
    <row r="373" spans="2:7" x14ac:dyDescent="0.15">
      <c r="B373" s="16"/>
      <c r="C373" s="14"/>
      <c r="D373" s="14" t="str">
        <f>IFERROR(VLOOKUP(C373,البيانات!$E$7:$F$50,2,0),"")</f>
        <v/>
      </c>
      <c r="E373" s="14"/>
      <c r="F373" s="17"/>
      <c r="G373" s="17"/>
    </row>
    <row r="374" spans="2:7" x14ac:dyDescent="0.15">
      <c r="B374" s="16"/>
      <c r="C374" s="14"/>
      <c r="D374" s="14" t="str">
        <f>IFERROR(VLOOKUP(C374,البيانات!$E$7:$F$50,2,0),"")</f>
        <v/>
      </c>
      <c r="E374" s="14"/>
      <c r="F374" s="17"/>
      <c r="G374" s="17"/>
    </row>
    <row r="375" spans="2:7" x14ac:dyDescent="0.15">
      <c r="B375" s="16"/>
      <c r="C375" s="14"/>
      <c r="D375" s="14" t="str">
        <f>IFERROR(VLOOKUP(C375,البيانات!$E$7:$F$50,2,0),"")</f>
        <v/>
      </c>
      <c r="E375" s="14"/>
      <c r="F375" s="17"/>
      <c r="G375" s="17"/>
    </row>
    <row r="376" spans="2:7" x14ac:dyDescent="0.15">
      <c r="B376" s="16"/>
      <c r="C376" s="14"/>
      <c r="D376" s="14" t="str">
        <f>IFERROR(VLOOKUP(C376,البيانات!$E$7:$F$50,2,0),"")</f>
        <v/>
      </c>
      <c r="E376" s="14"/>
      <c r="F376" s="17"/>
      <c r="G376" s="17"/>
    </row>
    <row r="377" spans="2:7" ht="14.25" thickBot="1" x14ac:dyDescent="0.2">
      <c r="B377" s="16"/>
      <c r="C377" s="15"/>
      <c r="D377" s="15"/>
      <c r="E377" s="15"/>
      <c r="F377" s="17"/>
      <c r="G377" s="17"/>
    </row>
  </sheetData>
  <mergeCells count="1">
    <mergeCell ref="B2:G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77"/>
  <sheetViews>
    <sheetView rightToLeft="1" topLeftCell="D1" workbookViewId="0" xr3:uid="{51F8DEE0-4D01-5F28-A812-FC0BD7CAC4A5}">
      <pane ySplit="5" topLeftCell="D14" activePane="bottomLeft" state="frozen"/>
      <selection activeCell="D1" sqref="D1"/>
      <selection pane="bottomLeft" activeCell="F8" sqref="F8"/>
    </sheetView>
  </sheetViews>
  <sheetFormatPr defaultColWidth="0" defaultRowHeight="13.5" x14ac:dyDescent="0.15"/>
  <cols>
    <col min="1" max="2" width="8.94921875" style="13" customWidth="1"/>
    <col min="3" max="3" width="31.62890625" style="13" customWidth="1"/>
    <col min="4" max="4" width="12.74609375" style="13" customWidth="1"/>
    <col min="5" max="5" width="12.2578125" style="13" customWidth="1"/>
    <col min="6" max="6" width="13.359375" style="13" customWidth="1"/>
    <col min="7" max="7" width="8.94921875" style="13" customWidth="1"/>
    <col min="8" max="8" width="0" style="13" hidden="1" customWidth="1"/>
    <col min="9" max="16384" width="8.94921875" style="13" hidden="1"/>
  </cols>
  <sheetData>
    <row r="1" spans="2:6" ht="14.25" thickBot="1" x14ac:dyDescent="0.2"/>
    <row r="2" spans="2:6" x14ac:dyDescent="0.15">
      <c r="B2" s="63" t="s">
        <v>27</v>
      </c>
      <c r="C2" s="64"/>
      <c r="D2" s="64"/>
      <c r="E2" s="64"/>
      <c r="F2" s="65"/>
    </row>
    <row r="3" spans="2:6" x14ac:dyDescent="0.15">
      <c r="B3" s="66"/>
      <c r="C3" s="67"/>
      <c r="D3" s="67"/>
      <c r="E3" s="67"/>
      <c r="F3" s="68"/>
    </row>
    <row r="4" spans="2:6" ht="26.25" customHeight="1" thickBot="1" x14ac:dyDescent="0.2">
      <c r="B4" s="69"/>
      <c r="C4" s="70"/>
      <c r="D4" s="70"/>
      <c r="E4" s="70"/>
      <c r="F4" s="71"/>
    </row>
    <row r="5" spans="2:6" ht="42" customHeight="1" x14ac:dyDescent="0.15">
      <c r="B5" s="37" t="s">
        <v>0</v>
      </c>
      <c r="C5" s="35" t="s">
        <v>16</v>
      </c>
      <c r="D5" s="35" t="s">
        <v>3</v>
      </c>
      <c r="E5" s="36" t="s">
        <v>19</v>
      </c>
      <c r="F5" s="36" t="s">
        <v>20</v>
      </c>
    </row>
    <row r="6" spans="2:6" x14ac:dyDescent="0.15">
      <c r="B6" s="38">
        <v>1</v>
      </c>
      <c r="C6" s="14" t="str">
        <f>IFERROR(VLOOKUP(B6,البيانات!$E$7:$F$50,2,0),"")</f>
        <v>مبيعات يوميه بعهدة الصندوق /عبدالرحمن</v>
      </c>
      <c r="D6" s="17">
        <f ca="1">SUMIF('الحركه اليوميه'!$C$6:$F$376,B6,'الحركه اليوميه'!$F$6:$F$376)</f>
        <v>0</v>
      </c>
      <c r="E6" s="17">
        <f ca="1">SUMIF('الحركه اليوميه'!$C$6:$G$376,B6,'الحركه اليوميه'!$G$6:$G$376)</f>
        <v>0</v>
      </c>
      <c r="F6" s="39">
        <f ca="1">D6-E6</f>
        <v>0</v>
      </c>
    </row>
    <row r="7" spans="2:6" x14ac:dyDescent="0.15">
      <c r="B7" s="38">
        <v>4</v>
      </c>
      <c r="C7" s="14" t="str">
        <f>IFERROR(VLOOKUP(B7,البيانات!$E$7:$F$50,2,0),"")</f>
        <v>المورد /محمد</v>
      </c>
      <c r="D7" s="17">
        <f ca="1">SUMIF('الحركه اليوميه'!$C$6:$F$376,B7,'الحركه اليوميه'!$F$6:$F$376)</f>
        <v>0</v>
      </c>
      <c r="E7" s="17">
        <f ca="1">SUMIF('الحركه اليوميه'!$C$6:$G$376,B7,'الحركه اليوميه'!$G$6:$G$376)</f>
        <v>0</v>
      </c>
      <c r="F7" s="39">
        <f ca="1">D7-E7</f>
        <v>0</v>
      </c>
    </row>
    <row r="8" spans="2:6" x14ac:dyDescent="0.15">
      <c r="B8" s="38">
        <v>20</v>
      </c>
      <c r="C8" s="14" t="str">
        <f>IFERROR(VLOOKUP(B8,البيانات!$E$7:$F$50,2,0),"")</f>
        <v>الموظف / سالم</v>
      </c>
      <c r="D8" s="17">
        <f ca="1">SUMIF('الحركه اليوميه'!$C$6:$F$376,B8,'الحركه اليوميه'!$F$6:$F$376)</f>
        <v>0</v>
      </c>
      <c r="E8" s="17">
        <f ca="1">SUMIF('الحركه اليوميه'!$C$6:$G$376,B8,'الحركه اليوميه'!$G$6:$G$376)</f>
        <v>0</v>
      </c>
      <c r="F8" s="39">
        <f t="shared" ref="F8:F71" ca="1" si="0">D8-E8</f>
        <v>0</v>
      </c>
    </row>
    <row r="9" spans="2:6" x14ac:dyDescent="0.15">
      <c r="B9" s="38">
        <v>21</v>
      </c>
      <c r="C9" s="14" t="str">
        <f>IFERROR(VLOOKUP(B9,البيانات!$E$7:$F$50,2,0),"")</f>
        <v>مصروفات تشغيل</v>
      </c>
      <c r="D9" s="17">
        <f ca="1">SUMIF('الحركه اليوميه'!$C$6:$F$376,B9,'الحركه اليوميه'!$F$6:$F$376)</f>
        <v>0</v>
      </c>
      <c r="E9" s="17">
        <f ca="1">SUMIF('الحركه اليوميه'!$C$6:$G$376,B9,'الحركه اليوميه'!$G$6:$G$376)</f>
        <v>0</v>
      </c>
      <c r="F9" s="39">
        <f t="shared" ca="1" si="0"/>
        <v>0</v>
      </c>
    </row>
    <row r="10" spans="2:6" x14ac:dyDescent="0.15">
      <c r="B10" s="38">
        <v>2</v>
      </c>
      <c r="C10" s="14" t="str">
        <f>IFERROR(VLOOKUP(B10,البيانات!$E$7:$F$50,2,0),"")</f>
        <v>المؤجر / صالح</v>
      </c>
      <c r="D10" s="17">
        <f ca="1">SUMIF('الحركه اليوميه'!$C$6:$F$376,B10,'الحركه اليوميه'!$F$6:$F$376)</f>
        <v>0</v>
      </c>
      <c r="E10" s="17">
        <f ca="1">SUMIF('الحركه اليوميه'!$C$6:$G$376,B10,'الحركه اليوميه'!$G$6:$G$376)</f>
        <v>0</v>
      </c>
      <c r="F10" s="39">
        <f t="shared" ca="1" si="0"/>
        <v>0</v>
      </c>
    </row>
    <row r="11" spans="2:6" x14ac:dyDescent="0.15">
      <c r="B11" s="38">
        <v>3</v>
      </c>
      <c r="C11" s="14" t="str">
        <f>IFERROR(VLOOKUP(B11,البيانات!$E$7:$F$50,2,0),"")</f>
        <v>المورد /احمد</v>
      </c>
      <c r="D11" s="17">
        <f ca="1">SUMIF('الحركه اليوميه'!$C$6:$F$376,B11,'الحركه اليوميه'!$F$6:$F$376)</f>
        <v>0</v>
      </c>
      <c r="E11" s="17">
        <f ca="1">SUMIF('الحركه اليوميه'!$C$6:$G$376,B11,'الحركه اليوميه'!$G$6:$G$376)</f>
        <v>0</v>
      </c>
      <c r="F11" s="39">
        <f t="shared" ca="1" si="0"/>
        <v>0</v>
      </c>
    </row>
    <row r="12" spans="2:6" x14ac:dyDescent="0.15">
      <c r="B12" s="38">
        <v>4</v>
      </c>
      <c r="C12" s="14" t="str">
        <f>IFERROR(VLOOKUP(B12,البيانات!$E$7:$F$50,2,0),"")</f>
        <v>المورد /محمد</v>
      </c>
      <c r="D12" s="17">
        <f ca="1">SUMIF('الحركه اليوميه'!$C$6:$F$376,B12,'الحركه اليوميه'!$F$6:$F$376)</f>
        <v>0</v>
      </c>
      <c r="E12" s="17">
        <f ca="1">SUMIF('الحركه اليوميه'!$C$6:$G$376,B12,'الحركه اليوميه'!$G$6:$G$376)</f>
        <v>0</v>
      </c>
      <c r="F12" s="39">
        <f t="shared" ca="1" si="0"/>
        <v>0</v>
      </c>
    </row>
    <row r="13" spans="2:6" x14ac:dyDescent="0.15">
      <c r="B13" s="38">
        <v>5</v>
      </c>
      <c r="C13" s="14" t="str">
        <f>IFERROR(VLOOKUP(B13,البيانات!$E$7:$F$50,2,0),"")</f>
        <v>المورد /صالح</v>
      </c>
      <c r="D13" s="17">
        <f ca="1">SUMIF('الحركه اليوميه'!$C$6:$F$376,B13,'الحركه اليوميه'!$F$6:$F$376)</f>
        <v>0</v>
      </c>
      <c r="E13" s="17">
        <f ca="1">SUMIF('الحركه اليوميه'!$C$6:$G$376,B13,'الحركه اليوميه'!$G$6:$G$376)</f>
        <v>0</v>
      </c>
      <c r="F13" s="39">
        <f t="shared" ca="1" si="0"/>
        <v>0</v>
      </c>
    </row>
    <row r="14" spans="2:6" x14ac:dyDescent="0.15">
      <c r="B14" s="38">
        <v>6</v>
      </c>
      <c r="C14" s="14" t="str">
        <f>IFERROR(VLOOKUP(B14,البيانات!$E$7:$F$50,2,0),"")</f>
        <v>المورد /مسعد</v>
      </c>
      <c r="D14" s="17">
        <f ca="1">SUMIF('الحركه اليوميه'!$C$6:$F$376,B14,'الحركه اليوميه'!$F$6:$F$376)</f>
        <v>0</v>
      </c>
      <c r="E14" s="17">
        <f ca="1">SUMIF('الحركه اليوميه'!$C$6:$G$376,B14,'الحركه اليوميه'!$G$6:$G$376)</f>
        <v>0</v>
      </c>
      <c r="F14" s="39">
        <f t="shared" ca="1" si="0"/>
        <v>0</v>
      </c>
    </row>
    <row r="15" spans="2:6" x14ac:dyDescent="0.15">
      <c r="B15" s="38">
        <v>2</v>
      </c>
      <c r="C15" s="14" t="str">
        <f>IFERROR(VLOOKUP(B15,البيانات!$E$7:$F$50,2,0),"")</f>
        <v>المؤجر / صالح</v>
      </c>
      <c r="D15" s="17">
        <f ca="1">SUMIF('الحركه اليوميه'!$C$6:$F$376,B15,'الحركه اليوميه'!$F$6:$F$376)</f>
        <v>0</v>
      </c>
      <c r="E15" s="17">
        <f ca="1">SUMIF('الحركه اليوميه'!$C$6:$G$376,B15,'الحركه اليوميه'!$G$6:$G$376)</f>
        <v>0</v>
      </c>
      <c r="F15" s="39">
        <f t="shared" ca="1" si="0"/>
        <v>0</v>
      </c>
    </row>
    <row r="16" spans="2:6" x14ac:dyDescent="0.15">
      <c r="B16" s="38">
        <v>5</v>
      </c>
      <c r="C16" s="14" t="str">
        <f>IFERROR(VLOOKUP(B16,البيانات!$E$7:$F$50,2,0),"")</f>
        <v>المورد /صالح</v>
      </c>
      <c r="D16" s="17">
        <f ca="1">SUMIF('الحركه اليوميه'!$C$6:$F$376,B16,'الحركه اليوميه'!$F$6:$F$376)</f>
        <v>0</v>
      </c>
      <c r="E16" s="17">
        <f ca="1">SUMIF('الحركه اليوميه'!$C$6:$G$376,B16,'الحركه اليوميه'!$G$6:$G$376)</f>
        <v>0</v>
      </c>
      <c r="F16" s="39">
        <f t="shared" ca="1" si="0"/>
        <v>0</v>
      </c>
    </row>
    <row r="17" spans="2:6" x14ac:dyDescent="0.15">
      <c r="B17" s="38">
        <v>10</v>
      </c>
      <c r="C17" s="14" t="str">
        <f>IFERROR(VLOOKUP(B17,البيانات!$E$7:$F$50,2,0),"")</f>
        <v>المورد /عبدالرحيم</v>
      </c>
      <c r="D17" s="17">
        <f ca="1">SUMIF('الحركه اليوميه'!$C$6:$F$376,B17,'الحركه اليوميه'!$F$6:$F$376)</f>
        <v>0</v>
      </c>
      <c r="E17" s="17">
        <f ca="1">SUMIF('الحركه اليوميه'!$C$6:$G$376,B17,'الحركه اليوميه'!$G$6:$G$376)</f>
        <v>0</v>
      </c>
      <c r="F17" s="39">
        <f t="shared" ca="1" si="0"/>
        <v>0</v>
      </c>
    </row>
    <row r="18" spans="2:6" x14ac:dyDescent="0.15">
      <c r="B18" s="38"/>
      <c r="C18" s="14" t="str">
        <f>IFERROR(VLOOKUP(B18,البيانات!$E$7:$F$50,2,0),"")</f>
        <v/>
      </c>
      <c r="D18" s="17">
        <f ca="1">SUMIF('الحركه اليوميه'!$C$6:$F$376,B18,'الحركه اليوميه'!$F$6:$F$376)</f>
        <v>0</v>
      </c>
      <c r="E18" s="17">
        <f ca="1">SUMIF('الحركه اليوميه'!$C$6:$G$376,B18,'الحركه اليوميه'!$G$6:$G$376)</f>
        <v>0</v>
      </c>
      <c r="F18" s="39">
        <f t="shared" ca="1" si="0"/>
        <v>0</v>
      </c>
    </row>
    <row r="19" spans="2:6" x14ac:dyDescent="0.15">
      <c r="B19" s="38"/>
      <c r="C19" s="14" t="str">
        <f>IFERROR(VLOOKUP(B19,البيانات!$E$7:$F$50,2,0),"")</f>
        <v/>
      </c>
      <c r="D19" s="17">
        <f ca="1">SUMIF('الحركه اليوميه'!$C$6:$F$376,B19,'الحركه اليوميه'!$F$6:$F$376)</f>
        <v>0</v>
      </c>
      <c r="E19" s="17">
        <f ca="1">SUMIF('الحركه اليوميه'!$C$6:$G$376,B19,'الحركه اليوميه'!$G$6:$G$376)</f>
        <v>0</v>
      </c>
      <c r="F19" s="39">
        <f t="shared" ca="1" si="0"/>
        <v>0</v>
      </c>
    </row>
    <row r="20" spans="2:6" x14ac:dyDescent="0.15">
      <c r="B20" s="38"/>
      <c r="C20" s="14" t="str">
        <f>IFERROR(VLOOKUP(B20,البيانات!$E$7:$F$50,2,0),"")</f>
        <v/>
      </c>
      <c r="D20" s="17">
        <f ca="1">SUMIF('الحركه اليوميه'!$C$6:$F$376,B20,'الحركه اليوميه'!$F$6:$F$376)</f>
        <v>0</v>
      </c>
      <c r="E20" s="17">
        <f ca="1">SUMIF('الحركه اليوميه'!$C$6:$G$376,B20,'الحركه اليوميه'!$G$6:$G$376)</f>
        <v>0</v>
      </c>
      <c r="F20" s="39">
        <f t="shared" ca="1" si="0"/>
        <v>0</v>
      </c>
    </row>
    <row r="21" spans="2:6" x14ac:dyDescent="0.15">
      <c r="B21" s="38"/>
      <c r="C21" s="14" t="str">
        <f>IFERROR(VLOOKUP(B21,البيانات!$E$7:$F$50,2,0),"")</f>
        <v/>
      </c>
      <c r="D21" s="17">
        <f ca="1">SUMIF('الحركه اليوميه'!$C$6:$F$376,B21,'الحركه اليوميه'!$F$6:$F$376)</f>
        <v>0</v>
      </c>
      <c r="E21" s="17">
        <f ca="1">SUMIF('الحركه اليوميه'!$C$6:$G$376,B21,'الحركه اليوميه'!$G$6:$G$376)</f>
        <v>0</v>
      </c>
      <c r="F21" s="39">
        <f t="shared" ca="1" si="0"/>
        <v>0</v>
      </c>
    </row>
    <row r="22" spans="2:6" x14ac:dyDescent="0.15">
      <c r="B22" s="38"/>
      <c r="C22" s="14" t="str">
        <f>IFERROR(VLOOKUP(B22,البيانات!$E$7:$F$50,2,0),"")</f>
        <v/>
      </c>
      <c r="D22" s="17">
        <f ca="1">SUMIF('الحركه اليوميه'!$C$6:$F$376,B22,'الحركه اليوميه'!$F$6:$F$376)</f>
        <v>0</v>
      </c>
      <c r="E22" s="17">
        <f ca="1">SUMIF('الحركه اليوميه'!$C$6:$G$376,B22,'الحركه اليوميه'!$G$6:$G$376)</f>
        <v>0</v>
      </c>
      <c r="F22" s="39">
        <f t="shared" ca="1" si="0"/>
        <v>0</v>
      </c>
    </row>
    <row r="23" spans="2:6" x14ac:dyDescent="0.15">
      <c r="B23" s="38"/>
      <c r="C23" s="14" t="str">
        <f>IFERROR(VLOOKUP(B23,البيانات!$E$7:$F$50,2,0),"")</f>
        <v/>
      </c>
      <c r="D23" s="17">
        <f ca="1">SUMIF('الحركه اليوميه'!$C$6:$F$376,B23,'الحركه اليوميه'!$F$6:$F$376)</f>
        <v>0</v>
      </c>
      <c r="E23" s="17">
        <f ca="1">SUMIF('الحركه اليوميه'!$C$6:$G$376,B23,'الحركه اليوميه'!$G$6:$G$376)</f>
        <v>0</v>
      </c>
      <c r="F23" s="39">
        <f t="shared" ca="1" si="0"/>
        <v>0</v>
      </c>
    </row>
    <row r="24" spans="2:6" x14ac:dyDescent="0.15">
      <c r="B24" s="38"/>
      <c r="C24" s="14" t="str">
        <f>IFERROR(VLOOKUP(B24,البيانات!$E$7:$F$50,2,0),"")</f>
        <v/>
      </c>
      <c r="D24" s="17">
        <f ca="1">SUMIF('الحركه اليوميه'!$C$6:$F$376,B24,'الحركه اليوميه'!$F$6:$F$376)</f>
        <v>0</v>
      </c>
      <c r="E24" s="17">
        <f ca="1">SUMIF('الحركه اليوميه'!$C$6:$G$376,B24,'الحركه اليوميه'!$G$6:$G$376)</f>
        <v>0</v>
      </c>
      <c r="F24" s="39">
        <f t="shared" ca="1" si="0"/>
        <v>0</v>
      </c>
    </row>
    <row r="25" spans="2:6" x14ac:dyDescent="0.15">
      <c r="B25" s="38"/>
      <c r="C25" s="14" t="str">
        <f>IFERROR(VLOOKUP(B25,البيانات!$E$7:$F$50,2,0),"")</f>
        <v/>
      </c>
      <c r="D25" s="17">
        <f ca="1">SUMIF('الحركه اليوميه'!$C$6:$F$376,B25,'الحركه اليوميه'!$F$6:$F$376)</f>
        <v>0</v>
      </c>
      <c r="E25" s="17">
        <f ca="1">SUMIF('الحركه اليوميه'!$C$6:$G$376,B25,'الحركه اليوميه'!$G$6:$G$376)</f>
        <v>0</v>
      </c>
      <c r="F25" s="39">
        <f t="shared" ca="1" si="0"/>
        <v>0</v>
      </c>
    </row>
    <row r="26" spans="2:6" x14ac:dyDescent="0.15">
      <c r="B26" s="38"/>
      <c r="C26" s="14" t="str">
        <f>IFERROR(VLOOKUP(B26,البيانات!$E$7:$F$50,2,0),"")</f>
        <v/>
      </c>
      <c r="D26" s="17">
        <f ca="1">SUMIF('الحركه اليوميه'!$C$6:$F$376,B26,'الحركه اليوميه'!$F$6:$F$376)</f>
        <v>0</v>
      </c>
      <c r="E26" s="17">
        <f ca="1">SUMIF('الحركه اليوميه'!$C$6:$G$376,B26,'الحركه اليوميه'!$G$6:$G$376)</f>
        <v>0</v>
      </c>
      <c r="F26" s="39">
        <f t="shared" ca="1" si="0"/>
        <v>0</v>
      </c>
    </row>
    <row r="27" spans="2:6" x14ac:dyDescent="0.15">
      <c r="B27" s="38"/>
      <c r="C27" s="14" t="str">
        <f>IFERROR(VLOOKUP(B27,البيانات!$E$7:$F$50,2,0),"")</f>
        <v/>
      </c>
      <c r="D27" s="17">
        <f ca="1">SUMIF('الحركه اليوميه'!$C$6:$F$376,B27,'الحركه اليوميه'!$F$6:$F$376)</f>
        <v>0</v>
      </c>
      <c r="E27" s="17">
        <f ca="1">SUMIF('الحركه اليوميه'!$C$6:$G$376,B27,'الحركه اليوميه'!$G$6:$G$376)</f>
        <v>0</v>
      </c>
      <c r="F27" s="39">
        <f t="shared" ca="1" si="0"/>
        <v>0</v>
      </c>
    </row>
    <row r="28" spans="2:6" x14ac:dyDescent="0.15">
      <c r="B28" s="38"/>
      <c r="C28" s="14" t="str">
        <f>IFERROR(VLOOKUP(B28,البيانات!$E$7:$F$50,2,0),"")</f>
        <v/>
      </c>
      <c r="D28" s="17">
        <f ca="1">SUMIF('الحركه اليوميه'!$C$6:$F$376,B28,'الحركه اليوميه'!$F$6:$F$376)</f>
        <v>0</v>
      </c>
      <c r="E28" s="17">
        <f ca="1">SUMIF('الحركه اليوميه'!$C$6:$G$376,B28,'الحركه اليوميه'!$G$6:$G$376)</f>
        <v>0</v>
      </c>
      <c r="F28" s="39">
        <f t="shared" ca="1" si="0"/>
        <v>0</v>
      </c>
    </row>
    <row r="29" spans="2:6" x14ac:dyDescent="0.15">
      <c r="B29" s="38"/>
      <c r="C29" s="14" t="str">
        <f>IFERROR(VLOOKUP(B29,البيانات!$E$7:$F$50,2,0),"")</f>
        <v/>
      </c>
      <c r="D29" s="17">
        <f ca="1">SUMIF('الحركه اليوميه'!$C$6:$F$376,B29,'الحركه اليوميه'!$F$6:$F$376)</f>
        <v>0</v>
      </c>
      <c r="E29" s="17">
        <f ca="1">SUMIF('الحركه اليوميه'!$C$6:$G$376,B29,'الحركه اليوميه'!$G$6:$G$376)</f>
        <v>0</v>
      </c>
      <c r="F29" s="39">
        <f t="shared" ca="1" si="0"/>
        <v>0</v>
      </c>
    </row>
    <row r="30" spans="2:6" x14ac:dyDescent="0.15">
      <c r="B30" s="38"/>
      <c r="C30" s="14" t="str">
        <f>IFERROR(VLOOKUP(B30,البيانات!$E$7:$F$50,2,0),"")</f>
        <v/>
      </c>
      <c r="D30" s="17">
        <f ca="1">SUMIF('الحركه اليوميه'!$C$6:$F$376,B30,'الحركه اليوميه'!$F$6:$F$376)</f>
        <v>0</v>
      </c>
      <c r="E30" s="17">
        <f ca="1">SUMIF('الحركه اليوميه'!$C$6:$G$376,B30,'الحركه اليوميه'!$G$6:$G$376)</f>
        <v>0</v>
      </c>
      <c r="F30" s="39">
        <f t="shared" ca="1" si="0"/>
        <v>0</v>
      </c>
    </row>
    <row r="31" spans="2:6" x14ac:dyDescent="0.15">
      <c r="B31" s="38"/>
      <c r="C31" s="14" t="str">
        <f>IFERROR(VLOOKUP(B31,البيانات!$E$7:$F$50,2,0),"")</f>
        <v/>
      </c>
      <c r="D31" s="17">
        <f ca="1">SUMIF('الحركه اليوميه'!$C$6:$F$376,B31,'الحركه اليوميه'!$F$6:$F$376)</f>
        <v>0</v>
      </c>
      <c r="E31" s="17">
        <f ca="1">SUMIF('الحركه اليوميه'!$C$6:$G$376,B31,'الحركه اليوميه'!$G$6:$G$376)</f>
        <v>0</v>
      </c>
      <c r="F31" s="39">
        <f t="shared" ca="1" si="0"/>
        <v>0</v>
      </c>
    </row>
    <row r="32" spans="2:6" x14ac:dyDescent="0.15">
      <c r="B32" s="38"/>
      <c r="C32" s="14" t="str">
        <f>IFERROR(VLOOKUP(B32,البيانات!$E$7:$F$50,2,0),"")</f>
        <v/>
      </c>
      <c r="D32" s="17">
        <f ca="1">SUMIF('الحركه اليوميه'!$C$6:$F$376,B32,'الحركه اليوميه'!$F$6:$F$376)</f>
        <v>0</v>
      </c>
      <c r="E32" s="17">
        <f ca="1">SUMIF('الحركه اليوميه'!$C$6:$G$376,B32,'الحركه اليوميه'!$G$6:$G$376)</f>
        <v>0</v>
      </c>
      <c r="F32" s="39">
        <f t="shared" ca="1" si="0"/>
        <v>0</v>
      </c>
    </row>
    <row r="33" spans="2:6" x14ac:dyDescent="0.15">
      <c r="B33" s="38"/>
      <c r="C33" s="14" t="str">
        <f>IFERROR(VLOOKUP(B33,البيانات!$E$7:$F$50,2,0),"")</f>
        <v/>
      </c>
      <c r="D33" s="17">
        <f ca="1">SUMIF('الحركه اليوميه'!$C$6:$F$376,B33,'الحركه اليوميه'!$F$6:$F$376)</f>
        <v>0</v>
      </c>
      <c r="E33" s="17">
        <f ca="1">SUMIF('الحركه اليوميه'!$C$6:$G$376,B33,'الحركه اليوميه'!$G$6:$G$376)</f>
        <v>0</v>
      </c>
      <c r="F33" s="39">
        <f t="shared" ca="1" si="0"/>
        <v>0</v>
      </c>
    </row>
    <row r="34" spans="2:6" x14ac:dyDescent="0.15">
      <c r="B34" s="38"/>
      <c r="C34" s="14" t="str">
        <f>IFERROR(VLOOKUP(B34,البيانات!$E$7:$F$50,2,0),"")</f>
        <v/>
      </c>
      <c r="D34" s="17">
        <f ca="1">SUMIF('الحركه اليوميه'!$C$6:$F$376,B34,'الحركه اليوميه'!$F$6:$F$376)</f>
        <v>0</v>
      </c>
      <c r="E34" s="17">
        <f ca="1">SUMIF('الحركه اليوميه'!$C$6:$G$376,B34,'الحركه اليوميه'!$G$6:$G$376)</f>
        <v>0</v>
      </c>
      <c r="F34" s="39">
        <f t="shared" ca="1" si="0"/>
        <v>0</v>
      </c>
    </row>
    <row r="35" spans="2:6" x14ac:dyDescent="0.15">
      <c r="B35" s="38"/>
      <c r="C35" s="14" t="str">
        <f>IFERROR(VLOOKUP(B35,البيانات!$E$7:$F$50,2,0),"")</f>
        <v/>
      </c>
      <c r="D35" s="17">
        <f ca="1">SUMIF('الحركه اليوميه'!$C$6:$F$376,B35,'الحركه اليوميه'!$F$6:$F$376)</f>
        <v>0</v>
      </c>
      <c r="E35" s="17">
        <f ca="1">SUMIF('الحركه اليوميه'!$C$6:$G$376,B35,'الحركه اليوميه'!$G$6:$G$376)</f>
        <v>0</v>
      </c>
      <c r="F35" s="39">
        <f t="shared" ca="1" si="0"/>
        <v>0</v>
      </c>
    </row>
    <row r="36" spans="2:6" x14ac:dyDescent="0.15">
      <c r="B36" s="38"/>
      <c r="C36" s="14" t="str">
        <f>IFERROR(VLOOKUP(B36,البيانات!$E$7:$F$50,2,0),"")</f>
        <v/>
      </c>
      <c r="D36" s="17">
        <f ca="1">SUMIF('الحركه اليوميه'!$C$6:$F$376,B36,'الحركه اليوميه'!$F$6:$F$376)</f>
        <v>0</v>
      </c>
      <c r="E36" s="17">
        <f ca="1">SUMIF('الحركه اليوميه'!$C$6:$G$376,B36,'الحركه اليوميه'!$G$6:$G$376)</f>
        <v>0</v>
      </c>
      <c r="F36" s="39">
        <f t="shared" ca="1" si="0"/>
        <v>0</v>
      </c>
    </row>
    <row r="37" spans="2:6" x14ac:dyDescent="0.15">
      <c r="B37" s="38"/>
      <c r="C37" s="14" t="str">
        <f>IFERROR(VLOOKUP(B37,البيانات!$E$7:$F$50,2,0),"")</f>
        <v/>
      </c>
      <c r="D37" s="17">
        <f ca="1">SUMIF('الحركه اليوميه'!$C$6:$F$376,B37,'الحركه اليوميه'!$F$6:$F$376)</f>
        <v>0</v>
      </c>
      <c r="E37" s="17">
        <f ca="1">SUMIF('الحركه اليوميه'!$C$6:$G$376,B37,'الحركه اليوميه'!$G$6:$G$376)</f>
        <v>0</v>
      </c>
      <c r="F37" s="39">
        <f t="shared" ca="1" si="0"/>
        <v>0</v>
      </c>
    </row>
    <row r="38" spans="2:6" x14ac:dyDescent="0.15">
      <c r="B38" s="38"/>
      <c r="C38" s="14" t="str">
        <f>IFERROR(VLOOKUP(B38,البيانات!$E$7:$F$50,2,0),"")</f>
        <v/>
      </c>
      <c r="D38" s="17">
        <f ca="1">SUMIF('الحركه اليوميه'!$C$6:$F$376,B38,'الحركه اليوميه'!$F$6:$F$376)</f>
        <v>0</v>
      </c>
      <c r="E38" s="17">
        <f ca="1">SUMIF('الحركه اليوميه'!$C$6:$G$376,B38,'الحركه اليوميه'!$G$6:$G$376)</f>
        <v>0</v>
      </c>
      <c r="F38" s="39">
        <f t="shared" ca="1" si="0"/>
        <v>0</v>
      </c>
    </row>
    <row r="39" spans="2:6" x14ac:dyDescent="0.15">
      <c r="B39" s="38"/>
      <c r="C39" s="14" t="str">
        <f>IFERROR(VLOOKUP(B39,البيانات!$E$7:$F$50,2,0),"")</f>
        <v/>
      </c>
      <c r="D39" s="17">
        <f ca="1">SUMIF('الحركه اليوميه'!$C$6:$F$376,B39,'الحركه اليوميه'!$F$6:$F$376)</f>
        <v>0</v>
      </c>
      <c r="E39" s="17">
        <f ca="1">SUMIF('الحركه اليوميه'!$C$6:$G$376,B39,'الحركه اليوميه'!$G$6:$G$376)</f>
        <v>0</v>
      </c>
      <c r="F39" s="39">
        <f t="shared" ca="1" si="0"/>
        <v>0</v>
      </c>
    </row>
    <row r="40" spans="2:6" x14ac:dyDescent="0.15">
      <c r="B40" s="38"/>
      <c r="C40" s="14" t="str">
        <f>IFERROR(VLOOKUP(B40,البيانات!$E$7:$F$50,2,0),"")</f>
        <v/>
      </c>
      <c r="D40" s="17">
        <f ca="1">SUMIF('الحركه اليوميه'!$C$6:$F$376,B40,'الحركه اليوميه'!$F$6:$F$376)</f>
        <v>0</v>
      </c>
      <c r="E40" s="17">
        <f ca="1">SUMIF('الحركه اليوميه'!$C$6:$G$376,B40,'الحركه اليوميه'!$G$6:$G$376)</f>
        <v>0</v>
      </c>
      <c r="F40" s="39">
        <f t="shared" ca="1" si="0"/>
        <v>0</v>
      </c>
    </row>
    <row r="41" spans="2:6" x14ac:dyDescent="0.15">
      <c r="B41" s="38"/>
      <c r="C41" s="14" t="str">
        <f>IFERROR(VLOOKUP(B41,البيانات!$E$7:$F$50,2,0),"")</f>
        <v/>
      </c>
      <c r="D41" s="17">
        <f ca="1">SUMIF('الحركه اليوميه'!$C$6:$F$376,B41,'الحركه اليوميه'!$F$6:$F$376)</f>
        <v>0</v>
      </c>
      <c r="E41" s="17">
        <f ca="1">SUMIF('الحركه اليوميه'!$C$6:$G$376,B41,'الحركه اليوميه'!$G$6:$G$376)</f>
        <v>0</v>
      </c>
      <c r="F41" s="39">
        <f t="shared" ca="1" si="0"/>
        <v>0</v>
      </c>
    </row>
    <row r="42" spans="2:6" x14ac:dyDescent="0.15">
      <c r="B42" s="38"/>
      <c r="C42" s="14" t="str">
        <f>IFERROR(VLOOKUP(B42,البيانات!$E$7:$F$50,2,0),"")</f>
        <v/>
      </c>
      <c r="D42" s="17">
        <f ca="1">SUMIF('الحركه اليوميه'!$C$6:$F$376,B42,'الحركه اليوميه'!$F$6:$F$376)</f>
        <v>0</v>
      </c>
      <c r="E42" s="17">
        <f ca="1">SUMIF('الحركه اليوميه'!$C$6:$G$376,B42,'الحركه اليوميه'!$G$6:$G$376)</f>
        <v>0</v>
      </c>
      <c r="F42" s="39">
        <f t="shared" ca="1" si="0"/>
        <v>0</v>
      </c>
    </row>
    <row r="43" spans="2:6" x14ac:dyDescent="0.15">
      <c r="B43" s="38"/>
      <c r="C43" s="14" t="str">
        <f>IFERROR(VLOOKUP(B43,البيانات!$E$7:$F$50,2,0),"")</f>
        <v/>
      </c>
      <c r="D43" s="17">
        <f ca="1">SUMIF('الحركه اليوميه'!$C$6:$F$376,B43,'الحركه اليوميه'!$F$6:$F$376)</f>
        <v>0</v>
      </c>
      <c r="E43" s="17">
        <f ca="1">SUMIF('الحركه اليوميه'!$C$6:$G$376,B43,'الحركه اليوميه'!$G$6:$G$376)</f>
        <v>0</v>
      </c>
      <c r="F43" s="39">
        <f t="shared" ca="1" si="0"/>
        <v>0</v>
      </c>
    </row>
    <row r="44" spans="2:6" x14ac:dyDescent="0.15">
      <c r="B44" s="38"/>
      <c r="C44" s="14" t="str">
        <f>IFERROR(VLOOKUP(B44,البيانات!$E$7:$F$50,2,0),"")</f>
        <v/>
      </c>
      <c r="D44" s="17">
        <f ca="1">SUMIF('الحركه اليوميه'!$C$6:$F$376,B44,'الحركه اليوميه'!$F$6:$F$376)</f>
        <v>0</v>
      </c>
      <c r="E44" s="17">
        <f ca="1">SUMIF('الحركه اليوميه'!$C$6:$G$376,B44,'الحركه اليوميه'!$G$6:$G$376)</f>
        <v>0</v>
      </c>
      <c r="F44" s="39">
        <f t="shared" ca="1" si="0"/>
        <v>0</v>
      </c>
    </row>
    <row r="45" spans="2:6" x14ac:dyDescent="0.15">
      <c r="B45" s="38"/>
      <c r="C45" s="14" t="str">
        <f>IFERROR(VLOOKUP(B45,البيانات!$E$7:$F$50,2,0),"")</f>
        <v/>
      </c>
      <c r="D45" s="17">
        <f ca="1">SUMIF('الحركه اليوميه'!$C$6:$F$376,B45,'الحركه اليوميه'!$F$6:$F$376)</f>
        <v>0</v>
      </c>
      <c r="E45" s="17">
        <f ca="1">SUMIF('الحركه اليوميه'!$C$6:$G$376,B45,'الحركه اليوميه'!$G$6:$G$376)</f>
        <v>0</v>
      </c>
      <c r="F45" s="39">
        <f t="shared" ca="1" si="0"/>
        <v>0</v>
      </c>
    </row>
    <row r="46" spans="2:6" x14ac:dyDescent="0.15">
      <c r="B46" s="38"/>
      <c r="C46" s="14" t="str">
        <f>IFERROR(VLOOKUP(B46,البيانات!$E$7:$F$50,2,0),"")</f>
        <v/>
      </c>
      <c r="D46" s="17">
        <f ca="1">SUMIF('الحركه اليوميه'!$C$6:$F$376,B46,'الحركه اليوميه'!$F$6:$F$376)</f>
        <v>0</v>
      </c>
      <c r="E46" s="17">
        <f ca="1">SUMIF('الحركه اليوميه'!$C$6:$G$376,B46,'الحركه اليوميه'!$G$6:$G$376)</f>
        <v>0</v>
      </c>
      <c r="F46" s="39">
        <f t="shared" ca="1" si="0"/>
        <v>0</v>
      </c>
    </row>
    <row r="47" spans="2:6" x14ac:dyDescent="0.15">
      <c r="B47" s="38"/>
      <c r="C47" s="14" t="str">
        <f>IFERROR(VLOOKUP(B47,البيانات!$E$7:$F$50,2,0),"")</f>
        <v/>
      </c>
      <c r="D47" s="17">
        <f ca="1">SUMIF('الحركه اليوميه'!$C$6:$F$376,B47,'الحركه اليوميه'!$F$6:$F$376)</f>
        <v>0</v>
      </c>
      <c r="E47" s="17">
        <f ca="1">SUMIF('الحركه اليوميه'!$C$6:$G$376,B47,'الحركه اليوميه'!$G$6:$G$376)</f>
        <v>0</v>
      </c>
      <c r="F47" s="39">
        <f t="shared" ca="1" si="0"/>
        <v>0</v>
      </c>
    </row>
    <row r="48" spans="2:6" x14ac:dyDescent="0.15">
      <c r="B48" s="38"/>
      <c r="C48" s="14" t="str">
        <f>IFERROR(VLOOKUP(B48,البيانات!$E$7:$F$50,2,0),"")</f>
        <v/>
      </c>
      <c r="D48" s="17">
        <f ca="1">SUMIF('الحركه اليوميه'!$C$6:$F$376,B48,'الحركه اليوميه'!$F$6:$F$376)</f>
        <v>0</v>
      </c>
      <c r="E48" s="17">
        <f ca="1">SUMIF('الحركه اليوميه'!$C$6:$G$376,B48,'الحركه اليوميه'!$G$6:$G$376)</f>
        <v>0</v>
      </c>
      <c r="F48" s="39">
        <f t="shared" ca="1" si="0"/>
        <v>0</v>
      </c>
    </row>
    <row r="49" spans="2:6" x14ac:dyDescent="0.15">
      <c r="B49" s="38"/>
      <c r="C49" s="14" t="str">
        <f>IFERROR(VLOOKUP(B49,البيانات!$E$7:$F$50,2,0),"")</f>
        <v/>
      </c>
      <c r="D49" s="17">
        <f ca="1">SUMIF('الحركه اليوميه'!$C$6:$F$376,B49,'الحركه اليوميه'!$F$6:$F$376)</f>
        <v>0</v>
      </c>
      <c r="E49" s="17">
        <f ca="1">SUMIF('الحركه اليوميه'!$C$6:$G$376,B49,'الحركه اليوميه'!$G$6:$G$376)</f>
        <v>0</v>
      </c>
      <c r="F49" s="39">
        <f t="shared" ca="1" si="0"/>
        <v>0</v>
      </c>
    </row>
    <row r="50" spans="2:6" x14ac:dyDescent="0.15">
      <c r="B50" s="38"/>
      <c r="C50" s="14" t="str">
        <f>IFERROR(VLOOKUP(B50,البيانات!$E$7:$F$50,2,0),"")</f>
        <v/>
      </c>
      <c r="D50" s="17">
        <f ca="1">SUMIF('الحركه اليوميه'!$C$6:$F$376,B50,'الحركه اليوميه'!$F$6:$F$376)</f>
        <v>0</v>
      </c>
      <c r="E50" s="17">
        <f ca="1">SUMIF('الحركه اليوميه'!$C$6:$G$376,B50,'الحركه اليوميه'!$G$6:$G$376)</f>
        <v>0</v>
      </c>
      <c r="F50" s="39">
        <f t="shared" ca="1" si="0"/>
        <v>0</v>
      </c>
    </row>
    <row r="51" spans="2:6" x14ac:dyDescent="0.15">
      <c r="B51" s="38"/>
      <c r="C51" s="14" t="str">
        <f>IFERROR(VLOOKUP(B51,البيانات!$E$7:$F$50,2,0),"")</f>
        <v/>
      </c>
      <c r="D51" s="17">
        <f ca="1">SUMIF('الحركه اليوميه'!$C$6:$F$376,B51,'الحركه اليوميه'!$F$6:$F$376)</f>
        <v>0</v>
      </c>
      <c r="E51" s="17">
        <f ca="1">SUMIF('الحركه اليوميه'!$C$6:$G$376,B51,'الحركه اليوميه'!$G$6:$G$376)</f>
        <v>0</v>
      </c>
      <c r="F51" s="39">
        <f t="shared" ca="1" si="0"/>
        <v>0</v>
      </c>
    </row>
    <row r="52" spans="2:6" x14ac:dyDescent="0.15">
      <c r="B52" s="38"/>
      <c r="C52" s="14" t="str">
        <f>IFERROR(VLOOKUP(B52,البيانات!$E$7:$F$50,2,0),"")</f>
        <v/>
      </c>
      <c r="D52" s="17">
        <f ca="1">SUMIF('الحركه اليوميه'!$C$6:$F$376,B52,'الحركه اليوميه'!$F$6:$F$376)</f>
        <v>0</v>
      </c>
      <c r="E52" s="17">
        <f ca="1">SUMIF('الحركه اليوميه'!$C$6:$G$376,B52,'الحركه اليوميه'!$G$6:$G$376)</f>
        <v>0</v>
      </c>
      <c r="F52" s="39">
        <f t="shared" ca="1" si="0"/>
        <v>0</v>
      </c>
    </row>
    <row r="53" spans="2:6" x14ac:dyDescent="0.15">
      <c r="B53" s="38"/>
      <c r="C53" s="14" t="str">
        <f>IFERROR(VLOOKUP(B53,البيانات!$E$7:$F$50,2,0),"")</f>
        <v/>
      </c>
      <c r="D53" s="17">
        <f ca="1">SUMIF('الحركه اليوميه'!$C$6:$F$376,B53,'الحركه اليوميه'!$F$6:$F$376)</f>
        <v>0</v>
      </c>
      <c r="E53" s="17">
        <f ca="1">SUMIF('الحركه اليوميه'!$C$6:$G$376,B53,'الحركه اليوميه'!$G$6:$G$376)</f>
        <v>0</v>
      </c>
      <c r="F53" s="39">
        <f t="shared" ca="1" si="0"/>
        <v>0</v>
      </c>
    </row>
    <row r="54" spans="2:6" x14ac:dyDescent="0.15">
      <c r="B54" s="38"/>
      <c r="C54" s="14" t="str">
        <f>IFERROR(VLOOKUP(B54,البيانات!$E$7:$F$50,2,0),"")</f>
        <v/>
      </c>
      <c r="D54" s="17">
        <f ca="1">SUMIF('الحركه اليوميه'!$C$6:$F$376,B54,'الحركه اليوميه'!$F$6:$F$376)</f>
        <v>0</v>
      </c>
      <c r="E54" s="17">
        <f ca="1">SUMIF('الحركه اليوميه'!$C$6:$G$376,B54,'الحركه اليوميه'!$G$6:$G$376)</f>
        <v>0</v>
      </c>
      <c r="F54" s="39">
        <f t="shared" ca="1" si="0"/>
        <v>0</v>
      </c>
    </row>
    <row r="55" spans="2:6" x14ac:dyDescent="0.15">
      <c r="B55" s="38"/>
      <c r="C55" s="14" t="str">
        <f>IFERROR(VLOOKUP(B55,البيانات!$E$7:$F$50,2,0),"")</f>
        <v/>
      </c>
      <c r="D55" s="17">
        <f ca="1">SUMIF('الحركه اليوميه'!$C$6:$F$376,B55,'الحركه اليوميه'!$F$6:$F$376)</f>
        <v>0</v>
      </c>
      <c r="E55" s="17">
        <f ca="1">SUMIF('الحركه اليوميه'!$C$6:$G$376,B55,'الحركه اليوميه'!$G$6:$G$376)</f>
        <v>0</v>
      </c>
      <c r="F55" s="39">
        <f t="shared" ca="1" si="0"/>
        <v>0</v>
      </c>
    </row>
    <row r="56" spans="2:6" x14ac:dyDescent="0.15">
      <c r="B56" s="38"/>
      <c r="C56" s="14" t="str">
        <f>IFERROR(VLOOKUP(B56,البيانات!$E$7:$F$50,2,0),"")</f>
        <v/>
      </c>
      <c r="D56" s="17">
        <f ca="1">SUMIF('الحركه اليوميه'!$C$6:$F$376,B56,'الحركه اليوميه'!$F$6:$F$376)</f>
        <v>0</v>
      </c>
      <c r="E56" s="17">
        <f ca="1">SUMIF('الحركه اليوميه'!$C$6:$G$376,B56,'الحركه اليوميه'!$G$6:$G$376)</f>
        <v>0</v>
      </c>
      <c r="F56" s="39">
        <f t="shared" ca="1" si="0"/>
        <v>0</v>
      </c>
    </row>
    <row r="57" spans="2:6" x14ac:dyDescent="0.15">
      <c r="B57" s="38"/>
      <c r="C57" s="14" t="str">
        <f>IFERROR(VLOOKUP(B57,البيانات!$E$7:$F$50,2,0),"")</f>
        <v/>
      </c>
      <c r="D57" s="17">
        <f ca="1">SUMIF('الحركه اليوميه'!$C$6:$F$376,B57,'الحركه اليوميه'!$F$6:$F$376)</f>
        <v>0</v>
      </c>
      <c r="E57" s="17">
        <f ca="1">SUMIF('الحركه اليوميه'!$C$6:$G$376,B57,'الحركه اليوميه'!$G$6:$G$376)</f>
        <v>0</v>
      </c>
      <c r="F57" s="39">
        <f t="shared" ca="1" si="0"/>
        <v>0</v>
      </c>
    </row>
    <row r="58" spans="2:6" x14ac:dyDescent="0.15">
      <c r="B58" s="38"/>
      <c r="C58" s="14" t="str">
        <f>IFERROR(VLOOKUP(B58,البيانات!$E$7:$F$50,2,0),"")</f>
        <v/>
      </c>
      <c r="D58" s="17">
        <f ca="1">SUMIF('الحركه اليوميه'!$C$6:$F$376,B58,'الحركه اليوميه'!$F$6:$F$376)</f>
        <v>0</v>
      </c>
      <c r="E58" s="17">
        <f ca="1">SUMIF('الحركه اليوميه'!$C$6:$G$376,B58,'الحركه اليوميه'!$G$6:$G$376)</f>
        <v>0</v>
      </c>
      <c r="F58" s="39">
        <f t="shared" ca="1" si="0"/>
        <v>0</v>
      </c>
    </row>
    <row r="59" spans="2:6" x14ac:dyDescent="0.15">
      <c r="B59" s="38"/>
      <c r="C59" s="14" t="str">
        <f>IFERROR(VLOOKUP(B59,البيانات!$E$7:$F$50,2,0),"")</f>
        <v/>
      </c>
      <c r="D59" s="17">
        <f ca="1">SUMIF('الحركه اليوميه'!$C$6:$F$376,B59,'الحركه اليوميه'!$F$6:$F$376)</f>
        <v>0</v>
      </c>
      <c r="E59" s="17">
        <f ca="1">SUMIF('الحركه اليوميه'!$C$6:$G$376,B59,'الحركه اليوميه'!$G$6:$G$376)</f>
        <v>0</v>
      </c>
      <c r="F59" s="39">
        <f t="shared" ca="1" si="0"/>
        <v>0</v>
      </c>
    </row>
    <row r="60" spans="2:6" x14ac:dyDescent="0.15">
      <c r="B60" s="38"/>
      <c r="C60" s="14" t="str">
        <f>IFERROR(VLOOKUP(B60,البيانات!$E$7:$F$50,2,0),"")</f>
        <v/>
      </c>
      <c r="D60" s="17">
        <f ca="1">SUMIF('الحركه اليوميه'!$C$6:$F$376,B60,'الحركه اليوميه'!$F$6:$F$376)</f>
        <v>0</v>
      </c>
      <c r="E60" s="17">
        <f ca="1">SUMIF('الحركه اليوميه'!$C$6:$G$376,B60,'الحركه اليوميه'!$G$6:$G$376)</f>
        <v>0</v>
      </c>
      <c r="F60" s="39">
        <f t="shared" ca="1" si="0"/>
        <v>0</v>
      </c>
    </row>
    <row r="61" spans="2:6" x14ac:dyDescent="0.15">
      <c r="B61" s="38"/>
      <c r="C61" s="14" t="str">
        <f>IFERROR(VLOOKUP(B61,البيانات!$E$7:$F$50,2,0),"")</f>
        <v/>
      </c>
      <c r="D61" s="17">
        <f ca="1">SUMIF('الحركه اليوميه'!$C$6:$F$376,B61,'الحركه اليوميه'!$F$6:$F$376)</f>
        <v>0</v>
      </c>
      <c r="E61" s="17">
        <f ca="1">SUMIF('الحركه اليوميه'!$C$6:$G$376,B61,'الحركه اليوميه'!$G$6:$G$376)</f>
        <v>0</v>
      </c>
      <c r="F61" s="39">
        <f t="shared" ca="1" si="0"/>
        <v>0</v>
      </c>
    </row>
    <row r="62" spans="2:6" x14ac:dyDescent="0.15">
      <c r="B62" s="38"/>
      <c r="C62" s="14" t="str">
        <f>IFERROR(VLOOKUP(B62,البيانات!$E$7:$F$50,2,0),"")</f>
        <v/>
      </c>
      <c r="D62" s="17">
        <f ca="1">SUMIF('الحركه اليوميه'!$C$6:$F$376,B62,'الحركه اليوميه'!$F$6:$F$376)</f>
        <v>0</v>
      </c>
      <c r="E62" s="17">
        <f ca="1">SUMIF('الحركه اليوميه'!$C$6:$G$376,B62,'الحركه اليوميه'!$G$6:$G$376)</f>
        <v>0</v>
      </c>
      <c r="F62" s="39">
        <f t="shared" ca="1" si="0"/>
        <v>0</v>
      </c>
    </row>
    <row r="63" spans="2:6" x14ac:dyDescent="0.15">
      <c r="B63" s="38"/>
      <c r="C63" s="14" t="str">
        <f>IFERROR(VLOOKUP(B63,البيانات!$E$7:$F$50,2,0),"")</f>
        <v/>
      </c>
      <c r="D63" s="17">
        <f ca="1">SUMIF('الحركه اليوميه'!$C$6:$F$376,B63,'الحركه اليوميه'!$F$6:$F$376)</f>
        <v>0</v>
      </c>
      <c r="E63" s="17">
        <f ca="1">SUMIF('الحركه اليوميه'!$C$6:$G$376,B63,'الحركه اليوميه'!$G$6:$G$376)</f>
        <v>0</v>
      </c>
      <c r="F63" s="39">
        <f t="shared" ca="1" si="0"/>
        <v>0</v>
      </c>
    </row>
    <row r="64" spans="2:6" x14ac:dyDescent="0.15">
      <c r="B64" s="38"/>
      <c r="C64" s="14" t="str">
        <f>IFERROR(VLOOKUP(B64,البيانات!$E$7:$F$50,2,0),"")</f>
        <v/>
      </c>
      <c r="D64" s="17">
        <f ca="1">SUMIF('الحركه اليوميه'!$C$6:$F$376,B64,'الحركه اليوميه'!$F$6:$F$376)</f>
        <v>0</v>
      </c>
      <c r="E64" s="17">
        <f ca="1">SUMIF('الحركه اليوميه'!$C$6:$G$376,B64,'الحركه اليوميه'!$G$6:$G$376)</f>
        <v>0</v>
      </c>
      <c r="F64" s="39">
        <f t="shared" ca="1" si="0"/>
        <v>0</v>
      </c>
    </row>
    <row r="65" spans="2:6" x14ac:dyDescent="0.15">
      <c r="B65" s="38"/>
      <c r="C65" s="14" t="str">
        <f>IFERROR(VLOOKUP(B65,البيانات!$E$7:$F$50,2,0),"")</f>
        <v/>
      </c>
      <c r="D65" s="17">
        <f ca="1">SUMIF('الحركه اليوميه'!$C$6:$F$376,B65,'الحركه اليوميه'!$F$6:$F$376)</f>
        <v>0</v>
      </c>
      <c r="E65" s="17">
        <f ca="1">SUMIF('الحركه اليوميه'!$C$6:$G$376,B65,'الحركه اليوميه'!$G$6:$G$376)</f>
        <v>0</v>
      </c>
      <c r="F65" s="39">
        <f t="shared" ca="1" si="0"/>
        <v>0</v>
      </c>
    </row>
    <row r="66" spans="2:6" x14ac:dyDescent="0.15">
      <c r="B66" s="38"/>
      <c r="C66" s="14" t="str">
        <f>IFERROR(VLOOKUP(B66,البيانات!$E$7:$F$50,2,0),"")</f>
        <v/>
      </c>
      <c r="D66" s="17">
        <f ca="1">SUMIF('الحركه اليوميه'!$C$6:$F$376,B66,'الحركه اليوميه'!$F$6:$F$376)</f>
        <v>0</v>
      </c>
      <c r="E66" s="17">
        <f ca="1">SUMIF('الحركه اليوميه'!$C$6:$G$376,B66,'الحركه اليوميه'!$G$6:$G$376)</f>
        <v>0</v>
      </c>
      <c r="F66" s="39">
        <f t="shared" ca="1" si="0"/>
        <v>0</v>
      </c>
    </row>
    <row r="67" spans="2:6" x14ac:dyDescent="0.15">
      <c r="B67" s="38"/>
      <c r="C67" s="14" t="str">
        <f>IFERROR(VLOOKUP(B67,البيانات!$E$7:$F$50,2,0),"")</f>
        <v/>
      </c>
      <c r="D67" s="17">
        <f ca="1">SUMIF('الحركه اليوميه'!$C$6:$F$376,B67,'الحركه اليوميه'!$F$6:$F$376)</f>
        <v>0</v>
      </c>
      <c r="E67" s="17">
        <f ca="1">SUMIF('الحركه اليوميه'!$C$6:$G$376,B67,'الحركه اليوميه'!$G$6:$G$376)</f>
        <v>0</v>
      </c>
      <c r="F67" s="39">
        <f t="shared" ca="1" si="0"/>
        <v>0</v>
      </c>
    </row>
    <row r="68" spans="2:6" x14ac:dyDescent="0.15">
      <c r="B68" s="38"/>
      <c r="C68" s="14" t="str">
        <f>IFERROR(VLOOKUP(B68,البيانات!$E$7:$F$50,2,0),"")</f>
        <v/>
      </c>
      <c r="D68" s="17">
        <f ca="1">SUMIF('الحركه اليوميه'!$C$6:$F$376,B68,'الحركه اليوميه'!$F$6:$F$376)</f>
        <v>0</v>
      </c>
      <c r="E68" s="17">
        <f ca="1">SUMIF('الحركه اليوميه'!$C$6:$G$376,B68,'الحركه اليوميه'!$G$6:$G$376)</f>
        <v>0</v>
      </c>
      <c r="F68" s="39">
        <f t="shared" ca="1" si="0"/>
        <v>0</v>
      </c>
    </row>
    <row r="69" spans="2:6" x14ac:dyDescent="0.15">
      <c r="B69" s="38"/>
      <c r="C69" s="14" t="str">
        <f>IFERROR(VLOOKUP(B69,البيانات!$E$7:$F$50,2,0),"")</f>
        <v/>
      </c>
      <c r="D69" s="17">
        <f ca="1">SUMIF('الحركه اليوميه'!$C$6:$F$376,B69,'الحركه اليوميه'!$F$6:$F$376)</f>
        <v>0</v>
      </c>
      <c r="E69" s="17">
        <f ca="1">SUMIF('الحركه اليوميه'!$C$6:$G$376,B69,'الحركه اليوميه'!$G$6:$G$376)</f>
        <v>0</v>
      </c>
      <c r="F69" s="39">
        <f t="shared" ca="1" si="0"/>
        <v>0</v>
      </c>
    </row>
    <row r="70" spans="2:6" x14ac:dyDescent="0.15">
      <c r="B70" s="38"/>
      <c r="C70" s="14" t="str">
        <f>IFERROR(VLOOKUP(B70,البيانات!$E$7:$F$50,2,0),"")</f>
        <v/>
      </c>
      <c r="D70" s="17">
        <f ca="1">SUMIF('الحركه اليوميه'!$C$6:$F$376,B70,'الحركه اليوميه'!$F$6:$F$376)</f>
        <v>0</v>
      </c>
      <c r="E70" s="17">
        <f ca="1">SUMIF('الحركه اليوميه'!$C$6:$G$376,B70,'الحركه اليوميه'!$G$6:$G$376)</f>
        <v>0</v>
      </c>
      <c r="F70" s="39">
        <f t="shared" ca="1" si="0"/>
        <v>0</v>
      </c>
    </row>
    <row r="71" spans="2:6" x14ac:dyDescent="0.15">
      <c r="B71" s="38"/>
      <c r="C71" s="14" t="str">
        <f>IFERROR(VLOOKUP(B71,البيانات!$E$7:$F$50,2,0),"")</f>
        <v/>
      </c>
      <c r="D71" s="17">
        <f ca="1">SUMIF('الحركه اليوميه'!$C$6:$F$376,B71,'الحركه اليوميه'!$F$6:$F$376)</f>
        <v>0</v>
      </c>
      <c r="E71" s="17">
        <f ca="1">SUMIF('الحركه اليوميه'!$C$6:$G$376,B71,'الحركه اليوميه'!$G$6:$G$376)</f>
        <v>0</v>
      </c>
      <c r="F71" s="39">
        <f t="shared" ca="1" si="0"/>
        <v>0</v>
      </c>
    </row>
    <row r="72" spans="2:6" x14ac:dyDescent="0.15">
      <c r="B72" s="38"/>
      <c r="C72" s="14" t="str">
        <f>IFERROR(VLOOKUP(B72,البيانات!$E$7:$F$50,2,0),"")</f>
        <v/>
      </c>
      <c r="D72" s="17">
        <f ca="1">SUMIF('الحركه اليوميه'!$C$6:$F$376,B72,'الحركه اليوميه'!$F$6:$F$376)</f>
        <v>0</v>
      </c>
      <c r="E72" s="17">
        <f ca="1">SUMIF('الحركه اليوميه'!$C$6:$G$376,B72,'الحركه اليوميه'!$G$6:$G$376)</f>
        <v>0</v>
      </c>
      <c r="F72" s="39">
        <f t="shared" ref="F72:F135" ca="1" si="1">D72-E72</f>
        <v>0</v>
      </c>
    </row>
    <row r="73" spans="2:6" x14ac:dyDescent="0.15">
      <c r="B73" s="38"/>
      <c r="C73" s="14" t="str">
        <f>IFERROR(VLOOKUP(B73,البيانات!$E$7:$F$50,2,0),"")</f>
        <v/>
      </c>
      <c r="D73" s="17">
        <f ca="1">SUMIF('الحركه اليوميه'!$C$6:$F$376,B73,'الحركه اليوميه'!$F$6:$F$376)</f>
        <v>0</v>
      </c>
      <c r="E73" s="17">
        <f ca="1">SUMIF('الحركه اليوميه'!$C$6:$G$376,B73,'الحركه اليوميه'!$G$6:$G$376)</f>
        <v>0</v>
      </c>
      <c r="F73" s="39">
        <f t="shared" ca="1" si="1"/>
        <v>0</v>
      </c>
    </row>
    <row r="74" spans="2:6" x14ac:dyDescent="0.15">
      <c r="B74" s="38"/>
      <c r="C74" s="14" t="str">
        <f>IFERROR(VLOOKUP(B74,البيانات!$E$7:$F$50,2,0),"")</f>
        <v/>
      </c>
      <c r="D74" s="17">
        <f ca="1">SUMIF('الحركه اليوميه'!$C$6:$F$376,B74,'الحركه اليوميه'!$F$6:$F$376)</f>
        <v>0</v>
      </c>
      <c r="E74" s="17">
        <f ca="1">SUMIF('الحركه اليوميه'!$C$6:$G$376,B74,'الحركه اليوميه'!$G$6:$G$376)</f>
        <v>0</v>
      </c>
      <c r="F74" s="39">
        <f t="shared" ca="1" si="1"/>
        <v>0</v>
      </c>
    </row>
    <row r="75" spans="2:6" x14ac:dyDescent="0.15">
      <c r="B75" s="38"/>
      <c r="C75" s="14" t="str">
        <f>IFERROR(VLOOKUP(B75,البيانات!$E$7:$F$50,2,0),"")</f>
        <v/>
      </c>
      <c r="D75" s="17">
        <f ca="1">SUMIF('الحركه اليوميه'!$C$6:$F$376,B75,'الحركه اليوميه'!$F$6:$F$376)</f>
        <v>0</v>
      </c>
      <c r="E75" s="17">
        <f ca="1">SUMIF('الحركه اليوميه'!$C$6:$G$376,B75,'الحركه اليوميه'!$G$6:$G$376)</f>
        <v>0</v>
      </c>
      <c r="F75" s="39">
        <f t="shared" ca="1" si="1"/>
        <v>0</v>
      </c>
    </row>
    <row r="76" spans="2:6" x14ac:dyDescent="0.15">
      <c r="B76" s="38"/>
      <c r="C76" s="14" t="str">
        <f>IFERROR(VLOOKUP(B76,البيانات!$E$7:$F$50,2,0),"")</f>
        <v/>
      </c>
      <c r="D76" s="17">
        <f ca="1">SUMIF('الحركه اليوميه'!$C$6:$F$376,B76,'الحركه اليوميه'!$F$6:$F$376)</f>
        <v>0</v>
      </c>
      <c r="E76" s="17">
        <f ca="1">SUMIF('الحركه اليوميه'!$C$6:$G$376,B76,'الحركه اليوميه'!$G$6:$G$376)</f>
        <v>0</v>
      </c>
      <c r="F76" s="39">
        <f t="shared" ca="1" si="1"/>
        <v>0</v>
      </c>
    </row>
    <row r="77" spans="2:6" x14ac:dyDescent="0.15">
      <c r="B77" s="38"/>
      <c r="C77" s="14" t="str">
        <f>IFERROR(VLOOKUP(B77,البيانات!$E$7:$F$50,2,0),"")</f>
        <v/>
      </c>
      <c r="D77" s="17">
        <f ca="1">SUMIF('الحركه اليوميه'!$C$6:$F$376,B77,'الحركه اليوميه'!$F$6:$F$376)</f>
        <v>0</v>
      </c>
      <c r="E77" s="17">
        <f ca="1">SUMIF('الحركه اليوميه'!$C$6:$G$376,B77,'الحركه اليوميه'!$G$6:$G$376)</f>
        <v>0</v>
      </c>
      <c r="F77" s="39">
        <f t="shared" ca="1" si="1"/>
        <v>0</v>
      </c>
    </row>
    <row r="78" spans="2:6" x14ac:dyDescent="0.15">
      <c r="B78" s="38"/>
      <c r="C78" s="14" t="str">
        <f>IFERROR(VLOOKUP(B78,البيانات!$E$7:$F$50,2,0),"")</f>
        <v/>
      </c>
      <c r="D78" s="17">
        <f ca="1">SUMIF('الحركه اليوميه'!$C$6:$F$376,B78,'الحركه اليوميه'!$F$6:$F$376)</f>
        <v>0</v>
      </c>
      <c r="E78" s="17">
        <f ca="1">SUMIF('الحركه اليوميه'!$C$6:$G$376,B78,'الحركه اليوميه'!$G$6:$G$376)</f>
        <v>0</v>
      </c>
      <c r="F78" s="39">
        <f t="shared" ca="1" si="1"/>
        <v>0</v>
      </c>
    </row>
    <row r="79" spans="2:6" x14ac:dyDescent="0.15">
      <c r="B79" s="38"/>
      <c r="C79" s="14" t="str">
        <f>IFERROR(VLOOKUP(B79,البيانات!$E$7:$F$50,2,0),"")</f>
        <v/>
      </c>
      <c r="D79" s="17">
        <f ca="1">SUMIF('الحركه اليوميه'!$C$6:$F$376,B79,'الحركه اليوميه'!$F$6:$F$376)</f>
        <v>0</v>
      </c>
      <c r="E79" s="17">
        <f ca="1">SUMIF('الحركه اليوميه'!$C$6:$G$376,B79,'الحركه اليوميه'!$G$6:$G$376)</f>
        <v>0</v>
      </c>
      <c r="F79" s="39">
        <f t="shared" ca="1" si="1"/>
        <v>0</v>
      </c>
    </row>
    <row r="80" spans="2:6" x14ac:dyDescent="0.15">
      <c r="B80" s="38"/>
      <c r="C80" s="14" t="str">
        <f>IFERROR(VLOOKUP(B80,البيانات!$E$7:$F$50,2,0),"")</f>
        <v/>
      </c>
      <c r="D80" s="17">
        <f ca="1">SUMIF('الحركه اليوميه'!$C$6:$F$376,B80,'الحركه اليوميه'!$F$6:$F$376)</f>
        <v>0</v>
      </c>
      <c r="E80" s="17">
        <f ca="1">SUMIF('الحركه اليوميه'!$C$6:$G$376,B80,'الحركه اليوميه'!$G$6:$G$376)</f>
        <v>0</v>
      </c>
      <c r="F80" s="39">
        <f t="shared" ca="1" si="1"/>
        <v>0</v>
      </c>
    </row>
    <row r="81" spans="2:6" x14ac:dyDescent="0.15">
      <c r="B81" s="38"/>
      <c r="C81" s="14" t="str">
        <f>IFERROR(VLOOKUP(B81,البيانات!$E$7:$F$50,2,0),"")</f>
        <v/>
      </c>
      <c r="D81" s="17">
        <f ca="1">SUMIF('الحركه اليوميه'!$C$6:$F$376,B81,'الحركه اليوميه'!$F$6:$F$376)</f>
        <v>0</v>
      </c>
      <c r="E81" s="17">
        <f ca="1">SUMIF('الحركه اليوميه'!$C$6:$G$376,B81,'الحركه اليوميه'!$G$6:$G$376)</f>
        <v>0</v>
      </c>
      <c r="F81" s="39">
        <f t="shared" ca="1" si="1"/>
        <v>0</v>
      </c>
    </row>
    <row r="82" spans="2:6" x14ac:dyDescent="0.15">
      <c r="B82" s="38"/>
      <c r="C82" s="14" t="str">
        <f>IFERROR(VLOOKUP(B82,البيانات!$E$7:$F$50,2,0),"")</f>
        <v/>
      </c>
      <c r="D82" s="17">
        <f ca="1">SUMIF('الحركه اليوميه'!$C$6:$F$376,B82,'الحركه اليوميه'!$F$6:$F$376)</f>
        <v>0</v>
      </c>
      <c r="E82" s="17">
        <f ca="1">SUMIF('الحركه اليوميه'!$C$6:$G$376,B82,'الحركه اليوميه'!$G$6:$G$376)</f>
        <v>0</v>
      </c>
      <c r="F82" s="39">
        <f t="shared" ca="1" si="1"/>
        <v>0</v>
      </c>
    </row>
    <row r="83" spans="2:6" x14ac:dyDescent="0.15">
      <c r="B83" s="38"/>
      <c r="C83" s="14" t="str">
        <f>IFERROR(VLOOKUP(B83,البيانات!$E$7:$F$50,2,0),"")</f>
        <v/>
      </c>
      <c r="D83" s="17">
        <f ca="1">SUMIF('الحركه اليوميه'!$C$6:$F$376,B83,'الحركه اليوميه'!$F$6:$F$376)</f>
        <v>0</v>
      </c>
      <c r="E83" s="17">
        <f ca="1">SUMIF('الحركه اليوميه'!$C$6:$G$376,B83,'الحركه اليوميه'!$G$6:$G$376)</f>
        <v>0</v>
      </c>
      <c r="F83" s="39">
        <f t="shared" ca="1" si="1"/>
        <v>0</v>
      </c>
    </row>
    <row r="84" spans="2:6" x14ac:dyDescent="0.15">
      <c r="B84" s="38"/>
      <c r="C84" s="14" t="str">
        <f>IFERROR(VLOOKUP(B84,البيانات!$E$7:$F$50,2,0),"")</f>
        <v/>
      </c>
      <c r="D84" s="17">
        <f ca="1">SUMIF('الحركه اليوميه'!$C$6:$F$376,B84,'الحركه اليوميه'!$F$6:$F$376)</f>
        <v>0</v>
      </c>
      <c r="E84" s="17">
        <f ca="1">SUMIF('الحركه اليوميه'!$C$6:$G$376,B84,'الحركه اليوميه'!$G$6:$G$376)</f>
        <v>0</v>
      </c>
      <c r="F84" s="39">
        <f t="shared" ca="1" si="1"/>
        <v>0</v>
      </c>
    </row>
    <row r="85" spans="2:6" x14ac:dyDescent="0.15">
      <c r="B85" s="38"/>
      <c r="C85" s="14" t="str">
        <f>IFERROR(VLOOKUP(B85,البيانات!$E$7:$F$50,2,0),"")</f>
        <v/>
      </c>
      <c r="D85" s="17">
        <f ca="1">SUMIF('الحركه اليوميه'!$C$6:$F$376,B85,'الحركه اليوميه'!$F$6:$F$376)</f>
        <v>0</v>
      </c>
      <c r="E85" s="17">
        <f ca="1">SUMIF('الحركه اليوميه'!$C$6:$G$376,B85,'الحركه اليوميه'!$G$6:$G$376)</f>
        <v>0</v>
      </c>
      <c r="F85" s="39">
        <f t="shared" ca="1" si="1"/>
        <v>0</v>
      </c>
    </row>
    <row r="86" spans="2:6" x14ac:dyDescent="0.15">
      <c r="B86" s="38"/>
      <c r="C86" s="14" t="str">
        <f>IFERROR(VLOOKUP(B86,البيانات!$E$7:$F$50,2,0),"")</f>
        <v/>
      </c>
      <c r="D86" s="17">
        <f ca="1">SUMIF('الحركه اليوميه'!$C$6:$F$376,B86,'الحركه اليوميه'!$F$6:$F$376)</f>
        <v>0</v>
      </c>
      <c r="E86" s="17">
        <f ca="1">SUMIF('الحركه اليوميه'!$C$6:$G$376,B86,'الحركه اليوميه'!$G$6:$G$376)</f>
        <v>0</v>
      </c>
      <c r="F86" s="39">
        <f t="shared" ca="1" si="1"/>
        <v>0</v>
      </c>
    </row>
    <row r="87" spans="2:6" x14ac:dyDescent="0.15">
      <c r="B87" s="38"/>
      <c r="C87" s="14" t="str">
        <f>IFERROR(VLOOKUP(B87,البيانات!$E$7:$F$50,2,0),"")</f>
        <v/>
      </c>
      <c r="D87" s="17">
        <f ca="1">SUMIF('الحركه اليوميه'!$C$6:$F$376,B87,'الحركه اليوميه'!$F$6:$F$376)</f>
        <v>0</v>
      </c>
      <c r="E87" s="17">
        <f ca="1">SUMIF('الحركه اليوميه'!$C$6:$G$376,B87,'الحركه اليوميه'!$G$6:$G$376)</f>
        <v>0</v>
      </c>
      <c r="F87" s="39">
        <f t="shared" ca="1" si="1"/>
        <v>0</v>
      </c>
    </row>
    <row r="88" spans="2:6" x14ac:dyDescent="0.15">
      <c r="B88" s="38"/>
      <c r="C88" s="14" t="str">
        <f>IFERROR(VLOOKUP(B88,البيانات!$E$7:$F$50,2,0),"")</f>
        <v/>
      </c>
      <c r="D88" s="17">
        <f ca="1">SUMIF('الحركه اليوميه'!$C$6:$F$376,B88,'الحركه اليوميه'!$F$6:$F$376)</f>
        <v>0</v>
      </c>
      <c r="E88" s="17">
        <f ca="1">SUMIF('الحركه اليوميه'!$C$6:$G$376,B88,'الحركه اليوميه'!$G$6:$G$376)</f>
        <v>0</v>
      </c>
      <c r="F88" s="39">
        <f t="shared" ca="1" si="1"/>
        <v>0</v>
      </c>
    </row>
    <row r="89" spans="2:6" x14ac:dyDescent="0.15">
      <c r="B89" s="38"/>
      <c r="C89" s="14" t="str">
        <f>IFERROR(VLOOKUP(B89,البيانات!$E$7:$F$50,2,0),"")</f>
        <v/>
      </c>
      <c r="D89" s="17">
        <f ca="1">SUMIF('الحركه اليوميه'!$C$6:$F$376,B89,'الحركه اليوميه'!$F$6:$F$376)</f>
        <v>0</v>
      </c>
      <c r="E89" s="17">
        <f ca="1">SUMIF('الحركه اليوميه'!$C$6:$G$376,B89,'الحركه اليوميه'!$G$6:$G$376)</f>
        <v>0</v>
      </c>
      <c r="F89" s="39">
        <f t="shared" ca="1" si="1"/>
        <v>0</v>
      </c>
    </row>
    <row r="90" spans="2:6" x14ac:dyDescent="0.15">
      <c r="B90" s="38"/>
      <c r="C90" s="14" t="str">
        <f>IFERROR(VLOOKUP(B90,البيانات!$E$7:$F$50,2,0),"")</f>
        <v/>
      </c>
      <c r="D90" s="17">
        <f ca="1">SUMIF('الحركه اليوميه'!$C$6:$F$376,B90,'الحركه اليوميه'!$F$6:$F$376)</f>
        <v>0</v>
      </c>
      <c r="E90" s="17">
        <f ca="1">SUMIF('الحركه اليوميه'!$C$6:$G$376,B90,'الحركه اليوميه'!$G$6:$G$376)</f>
        <v>0</v>
      </c>
      <c r="F90" s="39">
        <f t="shared" ca="1" si="1"/>
        <v>0</v>
      </c>
    </row>
    <row r="91" spans="2:6" x14ac:dyDescent="0.15">
      <c r="B91" s="38"/>
      <c r="C91" s="14" t="str">
        <f>IFERROR(VLOOKUP(B91,البيانات!$E$7:$F$50,2,0),"")</f>
        <v/>
      </c>
      <c r="D91" s="17">
        <f ca="1">SUMIF('الحركه اليوميه'!$C$6:$F$376,B91,'الحركه اليوميه'!$F$6:$F$376)</f>
        <v>0</v>
      </c>
      <c r="E91" s="17">
        <f ca="1">SUMIF('الحركه اليوميه'!$C$6:$G$376,B91,'الحركه اليوميه'!$G$6:$G$376)</f>
        <v>0</v>
      </c>
      <c r="F91" s="39">
        <f t="shared" ca="1" si="1"/>
        <v>0</v>
      </c>
    </row>
    <row r="92" spans="2:6" x14ac:dyDescent="0.15">
      <c r="B92" s="38"/>
      <c r="C92" s="14" t="str">
        <f>IFERROR(VLOOKUP(B92,البيانات!$E$7:$F$50,2,0),"")</f>
        <v/>
      </c>
      <c r="D92" s="17">
        <f ca="1">SUMIF('الحركه اليوميه'!$C$6:$F$376,B92,'الحركه اليوميه'!$F$6:$F$376)</f>
        <v>0</v>
      </c>
      <c r="E92" s="17">
        <f ca="1">SUMIF('الحركه اليوميه'!$C$6:$G$376,B92,'الحركه اليوميه'!$G$6:$G$376)</f>
        <v>0</v>
      </c>
      <c r="F92" s="39">
        <f t="shared" ca="1" si="1"/>
        <v>0</v>
      </c>
    </row>
    <row r="93" spans="2:6" x14ac:dyDescent="0.15">
      <c r="B93" s="38"/>
      <c r="C93" s="14" t="str">
        <f>IFERROR(VLOOKUP(B93,البيانات!$E$7:$F$50,2,0),"")</f>
        <v/>
      </c>
      <c r="D93" s="17">
        <f ca="1">SUMIF('الحركه اليوميه'!$C$6:$F$376,B93,'الحركه اليوميه'!$F$6:$F$376)</f>
        <v>0</v>
      </c>
      <c r="E93" s="17">
        <f ca="1">SUMIF('الحركه اليوميه'!$C$6:$G$376,B93,'الحركه اليوميه'!$G$6:$G$376)</f>
        <v>0</v>
      </c>
      <c r="F93" s="39">
        <f t="shared" ca="1" si="1"/>
        <v>0</v>
      </c>
    </row>
    <row r="94" spans="2:6" x14ac:dyDescent="0.15">
      <c r="B94" s="38"/>
      <c r="C94" s="14" t="str">
        <f>IFERROR(VLOOKUP(B94,البيانات!$E$7:$F$50,2,0),"")</f>
        <v/>
      </c>
      <c r="D94" s="17">
        <f ca="1">SUMIF('الحركه اليوميه'!$C$6:$F$376,B94,'الحركه اليوميه'!$F$6:$F$376)</f>
        <v>0</v>
      </c>
      <c r="E94" s="17">
        <f ca="1">SUMIF('الحركه اليوميه'!$C$6:$G$376,B94,'الحركه اليوميه'!$G$6:$G$376)</f>
        <v>0</v>
      </c>
      <c r="F94" s="39">
        <f t="shared" ca="1" si="1"/>
        <v>0</v>
      </c>
    </row>
    <row r="95" spans="2:6" x14ac:dyDescent="0.15">
      <c r="B95" s="38"/>
      <c r="C95" s="14" t="str">
        <f>IFERROR(VLOOKUP(B95,البيانات!$E$7:$F$50,2,0),"")</f>
        <v/>
      </c>
      <c r="D95" s="17">
        <f ca="1">SUMIF('الحركه اليوميه'!$C$6:$F$376,B95,'الحركه اليوميه'!$F$6:$F$376)</f>
        <v>0</v>
      </c>
      <c r="E95" s="17">
        <f ca="1">SUMIF('الحركه اليوميه'!$C$6:$G$376,B95,'الحركه اليوميه'!$G$6:$G$376)</f>
        <v>0</v>
      </c>
      <c r="F95" s="39">
        <f t="shared" ca="1" si="1"/>
        <v>0</v>
      </c>
    </row>
    <row r="96" spans="2:6" x14ac:dyDescent="0.15">
      <c r="B96" s="38"/>
      <c r="C96" s="14" t="str">
        <f>IFERROR(VLOOKUP(B96,البيانات!$E$7:$F$50,2,0),"")</f>
        <v/>
      </c>
      <c r="D96" s="17">
        <f ca="1">SUMIF('الحركه اليوميه'!$C$6:$F$376,B96,'الحركه اليوميه'!$F$6:$F$376)</f>
        <v>0</v>
      </c>
      <c r="E96" s="17">
        <f ca="1">SUMIF('الحركه اليوميه'!$C$6:$G$376,B96,'الحركه اليوميه'!$G$6:$G$376)</f>
        <v>0</v>
      </c>
      <c r="F96" s="39">
        <f t="shared" ca="1" si="1"/>
        <v>0</v>
      </c>
    </row>
    <row r="97" spans="2:6" x14ac:dyDescent="0.15">
      <c r="B97" s="38"/>
      <c r="C97" s="14" t="str">
        <f>IFERROR(VLOOKUP(B97,البيانات!$E$7:$F$50,2,0),"")</f>
        <v/>
      </c>
      <c r="D97" s="17">
        <f ca="1">SUMIF('الحركه اليوميه'!$C$6:$F$376,B97,'الحركه اليوميه'!$F$6:$F$376)</f>
        <v>0</v>
      </c>
      <c r="E97" s="17">
        <f ca="1">SUMIF('الحركه اليوميه'!$C$6:$G$376,B97,'الحركه اليوميه'!$G$6:$G$376)</f>
        <v>0</v>
      </c>
      <c r="F97" s="39">
        <f t="shared" ca="1" si="1"/>
        <v>0</v>
      </c>
    </row>
    <row r="98" spans="2:6" x14ac:dyDescent="0.15">
      <c r="B98" s="38"/>
      <c r="C98" s="14" t="str">
        <f>IFERROR(VLOOKUP(B98,البيانات!$E$7:$F$50,2,0),"")</f>
        <v/>
      </c>
      <c r="D98" s="17">
        <f ca="1">SUMIF('الحركه اليوميه'!$C$6:$F$376,B98,'الحركه اليوميه'!$F$6:$F$376)</f>
        <v>0</v>
      </c>
      <c r="E98" s="17">
        <f ca="1">SUMIF('الحركه اليوميه'!$C$6:$G$376,B98,'الحركه اليوميه'!$G$6:$G$376)</f>
        <v>0</v>
      </c>
      <c r="F98" s="39">
        <f t="shared" ca="1" si="1"/>
        <v>0</v>
      </c>
    </row>
    <row r="99" spans="2:6" x14ac:dyDescent="0.15">
      <c r="B99" s="38"/>
      <c r="C99" s="14" t="str">
        <f>IFERROR(VLOOKUP(B99,البيانات!$E$7:$F$50,2,0),"")</f>
        <v/>
      </c>
      <c r="D99" s="17">
        <f ca="1">SUMIF('الحركه اليوميه'!$C$6:$F$376,B99,'الحركه اليوميه'!$F$6:$F$376)</f>
        <v>0</v>
      </c>
      <c r="E99" s="17">
        <f ca="1">SUMIF('الحركه اليوميه'!$C$6:$G$376,B99,'الحركه اليوميه'!$G$6:$G$376)</f>
        <v>0</v>
      </c>
      <c r="F99" s="39">
        <f t="shared" ca="1" si="1"/>
        <v>0</v>
      </c>
    </row>
    <row r="100" spans="2:6" x14ac:dyDescent="0.15">
      <c r="B100" s="38"/>
      <c r="C100" s="14" t="str">
        <f>IFERROR(VLOOKUP(B100,البيانات!$E$7:$F$50,2,0),"")</f>
        <v/>
      </c>
      <c r="D100" s="17">
        <f ca="1">SUMIF('الحركه اليوميه'!$C$6:$F$376,B100,'الحركه اليوميه'!$F$6:$F$376)</f>
        <v>0</v>
      </c>
      <c r="E100" s="17">
        <f ca="1">SUMIF('الحركه اليوميه'!$C$6:$G$376,B100,'الحركه اليوميه'!$G$6:$G$376)</f>
        <v>0</v>
      </c>
      <c r="F100" s="39">
        <f t="shared" ca="1" si="1"/>
        <v>0</v>
      </c>
    </row>
    <row r="101" spans="2:6" x14ac:dyDescent="0.15">
      <c r="B101" s="38"/>
      <c r="C101" s="14" t="str">
        <f>IFERROR(VLOOKUP(B101,البيانات!$E$7:$F$50,2,0),"")</f>
        <v/>
      </c>
      <c r="D101" s="17">
        <f ca="1">SUMIF('الحركه اليوميه'!$C$6:$F$376,B101,'الحركه اليوميه'!$F$6:$F$376)</f>
        <v>0</v>
      </c>
      <c r="E101" s="17">
        <f ca="1">SUMIF('الحركه اليوميه'!$C$6:$G$376,B101,'الحركه اليوميه'!$G$6:$G$376)</f>
        <v>0</v>
      </c>
      <c r="F101" s="39">
        <f t="shared" ca="1" si="1"/>
        <v>0</v>
      </c>
    </row>
    <row r="102" spans="2:6" x14ac:dyDescent="0.15">
      <c r="B102" s="38"/>
      <c r="C102" s="14" t="str">
        <f>IFERROR(VLOOKUP(B102,البيانات!$E$7:$F$50,2,0),"")</f>
        <v/>
      </c>
      <c r="D102" s="17">
        <f ca="1">SUMIF('الحركه اليوميه'!$C$6:$F$376,B102,'الحركه اليوميه'!$F$6:$F$376)</f>
        <v>0</v>
      </c>
      <c r="E102" s="17">
        <f ca="1">SUMIF('الحركه اليوميه'!$C$6:$G$376,B102,'الحركه اليوميه'!$G$6:$G$376)</f>
        <v>0</v>
      </c>
      <c r="F102" s="39">
        <f t="shared" ca="1" si="1"/>
        <v>0</v>
      </c>
    </row>
    <row r="103" spans="2:6" x14ac:dyDescent="0.15">
      <c r="B103" s="38"/>
      <c r="C103" s="14" t="str">
        <f>IFERROR(VLOOKUP(B103,البيانات!$E$7:$F$50,2,0),"")</f>
        <v/>
      </c>
      <c r="D103" s="17">
        <f ca="1">SUMIF('الحركه اليوميه'!$C$6:$F$376,B103,'الحركه اليوميه'!$F$6:$F$376)</f>
        <v>0</v>
      </c>
      <c r="E103" s="17">
        <f ca="1">SUMIF('الحركه اليوميه'!$C$6:$G$376,B103,'الحركه اليوميه'!$G$6:$G$376)</f>
        <v>0</v>
      </c>
      <c r="F103" s="39">
        <f t="shared" ca="1" si="1"/>
        <v>0</v>
      </c>
    </row>
    <row r="104" spans="2:6" x14ac:dyDescent="0.15">
      <c r="B104" s="38"/>
      <c r="C104" s="14" t="str">
        <f>IFERROR(VLOOKUP(B104,البيانات!$E$7:$F$50,2,0),"")</f>
        <v/>
      </c>
      <c r="D104" s="17">
        <f ca="1">SUMIF('الحركه اليوميه'!$C$6:$F$376,B104,'الحركه اليوميه'!$F$6:$F$376)</f>
        <v>0</v>
      </c>
      <c r="E104" s="17">
        <f ca="1">SUMIF('الحركه اليوميه'!$C$6:$G$376,B104,'الحركه اليوميه'!$G$6:$G$376)</f>
        <v>0</v>
      </c>
      <c r="F104" s="39">
        <f t="shared" ca="1" si="1"/>
        <v>0</v>
      </c>
    </row>
    <row r="105" spans="2:6" x14ac:dyDescent="0.15">
      <c r="B105" s="38"/>
      <c r="C105" s="14" t="str">
        <f>IFERROR(VLOOKUP(B105,البيانات!$E$7:$F$50,2,0),"")</f>
        <v/>
      </c>
      <c r="D105" s="17">
        <f ca="1">SUMIF('الحركه اليوميه'!$C$6:$F$376,B105,'الحركه اليوميه'!$F$6:$F$376)</f>
        <v>0</v>
      </c>
      <c r="E105" s="17">
        <f ca="1">SUMIF('الحركه اليوميه'!$C$6:$G$376,B105,'الحركه اليوميه'!$G$6:$G$376)</f>
        <v>0</v>
      </c>
      <c r="F105" s="39">
        <f t="shared" ca="1" si="1"/>
        <v>0</v>
      </c>
    </row>
    <row r="106" spans="2:6" x14ac:dyDescent="0.15">
      <c r="B106" s="38"/>
      <c r="C106" s="14" t="str">
        <f>IFERROR(VLOOKUP(B106,البيانات!$E$7:$F$50,2,0),"")</f>
        <v/>
      </c>
      <c r="D106" s="17">
        <f ca="1">SUMIF('الحركه اليوميه'!$C$6:$F$376,B106,'الحركه اليوميه'!$F$6:$F$376)</f>
        <v>0</v>
      </c>
      <c r="E106" s="17">
        <f ca="1">SUMIF('الحركه اليوميه'!$C$6:$G$376,B106,'الحركه اليوميه'!$G$6:$G$376)</f>
        <v>0</v>
      </c>
      <c r="F106" s="39">
        <f t="shared" ca="1" si="1"/>
        <v>0</v>
      </c>
    </row>
    <row r="107" spans="2:6" x14ac:dyDescent="0.15">
      <c r="B107" s="38"/>
      <c r="C107" s="14" t="str">
        <f>IFERROR(VLOOKUP(B107,البيانات!$E$7:$F$50,2,0),"")</f>
        <v/>
      </c>
      <c r="D107" s="17">
        <f ca="1">SUMIF('الحركه اليوميه'!$C$6:$F$376,B107,'الحركه اليوميه'!$F$6:$F$376)</f>
        <v>0</v>
      </c>
      <c r="E107" s="17">
        <f ca="1">SUMIF('الحركه اليوميه'!$C$6:$G$376,B107,'الحركه اليوميه'!$G$6:$G$376)</f>
        <v>0</v>
      </c>
      <c r="F107" s="39">
        <f t="shared" ca="1" si="1"/>
        <v>0</v>
      </c>
    </row>
    <row r="108" spans="2:6" x14ac:dyDescent="0.15">
      <c r="B108" s="38"/>
      <c r="C108" s="14" t="str">
        <f>IFERROR(VLOOKUP(B108,البيانات!$E$7:$F$50,2,0),"")</f>
        <v/>
      </c>
      <c r="D108" s="17">
        <f ca="1">SUMIF('الحركه اليوميه'!$C$6:$F$376,B108,'الحركه اليوميه'!$F$6:$F$376)</f>
        <v>0</v>
      </c>
      <c r="E108" s="17">
        <f ca="1">SUMIF('الحركه اليوميه'!$C$6:$G$376,B108,'الحركه اليوميه'!$G$6:$G$376)</f>
        <v>0</v>
      </c>
      <c r="F108" s="39">
        <f t="shared" ca="1" si="1"/>
        <v>0</v>
      </c>
    </row>
    <row r="109" spans="2:6" x14ac:dyDescent="0.15">
      <c r="B109" s="38"/>
      <c r="C109" s="14" t="str">
        <f>IFERROR(VLOOKUP(B109,البيانات!$E$7:$F$50,2,0),"")</f>
        <v/>
      </c>
      <c r="D109" s="17">
        <f ca="1">SUMIF('الحركه اليوميه'!$C$6:$F$376,B109,'الحركه اليوميه'!$F$6:$F$376)</f>
        <v>0</v>
      </c>
      <c r="E109" s="17">
        <f ca="1">SUMIF('الحركه اليوميه'!$C$6:$G$376,B109,'الحركه اليوميه'!$G$6:$G$376)</f>
        <v>0</v>
      </c>
      <c r="F109" s="39">
        <f t="shared" ca="1" si="1"/>
        <v>0</v>
      </c>
    </row>
    <row r="110" spans="2:6" x14ac:dyDescent="0.15">
      <c r="B110" s="38"/>
      <c r="C110" s="14" t="str">
        <f>IFERROR(VLOOKUP(B110,البيانات!$E$7:$F$50,2,0),"")</f>
        <v/>
      </c>
      <c r="D110" s="17">
        <f ca="1">SUMIF('الحركه اليوميه'!$C$6:$F$376,B110,'الحركه اليوميه'!$F$6:$F$376)</f>
        <v>0</v>
      </c>
      <c r="E110" s="17">
        <f ca="1">SUMIF('الحركه اليوميه'!$C$6:$G$376,B110,'الحركه اليوميه'!$G$6:$G$376)</f>
        <v>0</v>
      </c>
      <c r="F110" s="39">
        <f t="shared" ca="1" si="1"/>
        <v>0</v>
      </c>
    </row>
    <row r="111" spans="2:6" x14ac:dyDescent="0.15">
      <c r="B111" s="38"/>
      <c r="C111" s="14" t="str">
        <f>IFERROR(VLOOKUP(B111,البيانات!$E$7:$F$50,2,0),"")</f>
        <v/>
      </c>
      <c r="D111" s="17">
        <f ca="1">SUMIF('الحركه اليوميه'!$C$6:$F$376,B111,'الحركه اليوميه'!$F$6:$F$376)</f>
        <v>0</v>
      </c>
      <c r="E111" s="17">
        <f ca="1">SUMIF('الحركه اليوميه'!$C$6:$G$376,B111,'الحركه اليوميه'!$G$6:$G$376)</f>
        <v>0</v>
      </c>
      <c r="F111" s="39">
        <f t="shared" ca="1" si="1"/>
        <v>0</v>
      </c>
    </row>
    <row r="112" spans="2:6" x14ac:dyDescent="0.15">
      <c r="B112" s="38"/>
      <c r="C112" s="14" t="str">
        <f>IFERROR(VLOOKUP(B112,البيانات!$E$7:$F$50,2,0),"")</f>
        <v/>
      </c>
      <c r="D112" s="17">
        <f ca="1">SUMIF('الحركه اليوميه'!$C$6:$F$376,B112,'الحركه اليوميه'!$F$6:$F$376)</f>
        <v>0</v>
      </c>
      <c r="E112" s="17">
        <f ca="1">SUMIF('الحركه اليوميه'!$C$6:$G$376,B112,'الحركه اليوميه'!$G$6:$G$376)</f>
        <v>0</v>
      </c>
      <c r="F112" s="39">
        <f t="shared" ca="1" si="1"/>
        <v>0</v>
      </c>
    </row>
    <row r="113" spans="2:6" x14ac:dyDescent="0.15">
      <c r="B113" s="38"/>
      <c r="C113" s="14" t="str">
        <f>IFERROR(VLOOKUP(B113,البيانات!$E$7:$F$50,2,0),"")</f>
        <v/>
      </c>
      <c r="D113" s="17">
        <f ca="1">SUMIF('الحركه اليوميه'!$C$6:$F$376,B113,'الحركه اليوميه'!$F$6:$F$376)</f>
        <v>0</v>
      </c>
      <c r="E113" s="17">
        <f ca="1">SUMIF('الحركه اليوميه'!$C$6:$G$376,B113,'الحركه اليوميه'!$G$6:$G$376)</f>
        <v>0</v>
      </c>
      <c r="F113" s="39">
        <f t="shared" ca="1" si="1"/>
        <v>0</v>
      </c>
    </row>
    <row r="114" spans="2:6" x14ac:dyDescent="0.15">
      <c r="B114" s="38"/>
      <c r="C114" s="14" t="str">
        <f>IFERROR(VLOOKUP(B114,البيانات!$E$7:$F$50,2,0),"")</f>
        <v/>
      </c>
      <c r="D114" s="17">
        <f ca="1">SUMIF('الحركه اليوميه'!$C$6:$F$376,B114,'الحركه اليوميه'!$F$6:$F$376)</f>
        <v>0</v>
      </c>
      <c r="E114" s="17">
        <f ca="1">SUMIF('الحركه اليوميه'!$C$6:$G$376,B114,'الحركه اليوميه'!$G$6:$G$376)</f>
        <v>0</v>
      </c>
      <c r="F114" s="39">
        <f t="shared" ca="1" si="1"/>
        <v>0</v>
      </c>
    </row>
    <row r="115" spans="2:6" x14ac:dyDescent="0.15">
      <c r="B115" s="38"/>
      <c r="C115" s="14" t="str">
        <f>IFERROR(VLOOKUP(B115,البيانات!$E$7:$F$50,2,0),"")</f>
        <v/>
      </c>
      <c r="D115" s="17">
        <f ca="1">SUMIF('الحركه اليوميه'!$C$6:$F$376,B115,'الحركه اليوميه'!$F$6:$F$376)</f>
        <v>0</v>
      </c>
      <c r="E115" s="17">
        <f ca="1">SUMIF('الحركه اليوميه'!$C$6:$G$376,B115,'الحركه اليوميه'!$G$6:$G$376)</f>
        <v>0</v>
      </c>
      <c r="F115" s="39">
        <f t="shared" ca="1" si="1"/>
        <v>0</v>
      </c>
    </row>
    <row r="116" spans="2:6" x14ac:dyDescent="0.15">
      <c r="B116" s="38"/>
      <c r="C116" s="14" t="str">
        <f>IFERROR(VLOOKUP(B116,البيانات!$E$7:$F$50,2,0),"")</f>
        <v/>
      </c>
      <c r="D116" s="17">
        <f ca="1">SUMIF('الحركه اليوميه'!$C$6:$F$376,B116,'الحركه اليوميه'!$F$6:$F$376)</f>
        <v>0</v>
      </c>
      <c r="E116" s="17">
        <f ca="1">SUMIF('الحركه اليوميه'!$C$6:$G$376,B116,'الحركه اليوميه'!$G$6:$G$376)</f>
        <v>0</v>
      </c>
      <c r="F116" s="39">
        <f t="shared" ca="1" si="1"/>
        <v>0</v>
      </c>
    </row>
    <row r="117" spans="2:6" x14ac:dyDescent="0.15">
      <c r="B117" s="38"/>
      <c r="C117" s="14" t="str">
        <f>IFERROR(VLOOKUP(B117,البيانات!$E$7:$F$50,2,0),"")</f>
        <v/>
      </c>
      <c r="D117" s="17">
        <f ca="1">SUMIF('الحركه اليوميه'!$C$6:$F$376,B117,'الحركه اليوميه'!$F$6:$F$376)</f>
        <v>0</v>
      </c>
      <c r="E117" s="17">
        <f ca="1">SUMIF('الحركه اليوميه'!$C$6:$G$376,B117,'الحركه اليوميه'!$G$6:$G$376)</f>
        <v>0</v>
      </c>
      <c r="F117" s="39">
        <f t="shared" ca="1" si="1"/>
        <v>0</v>
      </c>
    </row>
    <row r="118" spans="2:6" x14ac:dyDescent="0.15">
      <c r="B118" s="38"/>
      <c r="C118" s="14" t="str">
        <f>IFERROR(VLOOKUP(B118,البيانات!$E$7:$F$50,2,0),"")</f>
        <v/>
      </c>
      <c r="D118" s="17">
        <f ca="1">SUMIF('الحركه اليوميه'!$C$6:$F$376,B118,'الحركه اليوميه'!$F$6:$F$376)</f>
        <v>0</v>
      </c>
      <c r="E118" s="17">
        <f ca="1">SUMIF('الحركه اليوميه'!$C$6:$G$376,B118,'الحركه اليوميه'!$G$6:$G$376)</f>
        <v>0</v>
      </c>
      <c r="F118" s="39">
        <f t="shared" ca="1" si="1"/>
        <v>0</v>
      </c>
    </row>
    <row r="119" spans="2:6" x14ac:dyDescent="0.15">
      <c r="B119" s="38"/>
      <c r="C119" s="14" t="str">
        <f>IFERROR(VLOOKUP(B119,البيانات!$E$7:$F$50,2,0),"")</f>
        <v/>
      </c>
      <c r="D119" s="17">
        <f ca="1">SUMIF('الحركه اليوميه'!$C$6:$F$376,B119,'الحركه اليوميه'!$F$6:$F$376)</f>
        <v>0</v>
      </c>
      <c r="E119" s="17">
        <f ca="1">SUMIF('الحركه اليوميه'!$C$6:$G$376,B119,'الحركه اليوميه'!$G$6:$G$376)</f>
        <v>0</v>
      </c>
      <c r="F119" s="39">
        <f t="shared" ca="1" si="1"/>
        <v>0</v>
      </c>
    </row>
    <row r="120" spans="2:6" x14ac:dyDescent="0.15">
      <c r="B120" s="38"/>
      <c r="C120" s="14" t="str">
        <f>IFERROR(VLOOKUP(B120,البيانات!$E$7:$F$50,2,0),"")</f>
        <v/>
      </c>
      <c r="D120" s="17">
        <f ca="1">SUMIF('الحركه اليوميه'!$C$6:$F$376,B120,'الحركه اليوميه'!$F$6:$F$376)</f>
        <v>0</v>
      </c>
      <c r="E120" s="17">
        <f ca="1">SUMIF('الحركه اليوميه'!$C$6:$G$376,B120,'الحركه اليوميه'!$G$6:$G$376)</f>
        <v>0</v>
      </c>
      <c r="F120" s="39">
        <f t="shared" ca="1" si="1"/>
        <v>0</v>
      </c>
    </row>
    <row r="121" spans="2:6" x14ac:dyDescent="0.15">
      <c r="B121" s="38"/>
      <c r="C121" s="14" t="str">
        <f>IFERROR(VLOOKUP(B121,البيانات!$E$7:$F$50,2,0),"")</f>
        <v/>
      </c>
      <c r="D121" s="17">
        <f ca="1">SUMIF('الحركه اليوميه'!$C$6:$F$376,B121,'الحركه اليوميه'!$F$6:$F$376)</f>
        <v>0</v>
      </c>
      <c r="E121" s="17">
        <f ca="1">SUMIF('الحركه اليوميه'!$C$6:$G$376,B121,'الحركه اليوميه'!$G$6:$G$376)</f>
        <v>0</v>
      </c>
      <c r="F121" s="39">
        <f t="shared" ca="1" si="1"/>
        <v>0</v>
      </c>
    </row>
    <row r="122" spans="2:6" x14ac:dyDescent="0.15">
      <c r="B122" s="38"/>
      <c r="C122" s="14" t="str">
        <f>IFERROR(VLOOKUP(B122,البيانات!$E$7:$F$50,2,0),"")</f>
        <v/>
      </c>
      <c r="D122" s="17">
        <f ca="1">SUMIF('الحركه اليوميه'!$C$6:$F$376,B122,'الحركه اليوميه'!$F$6:$F$376)</f>
        <v>0</v>
      </c>
      <c r="E122" s="17">
        <f ca="1">SUMIF('الحركه اليوميه'!$C$6:$G$376,B122,'الحركه اليوميه'!$G$6:$G$376)</f>
        <v>0</v>
      </c>
      <c r="F122" s="39">
        <f t="shared" ca="1" si="1"/>
        <v>0</v>
      </c>
    </row>
    <row r="123" spans="2:6" x14ac:dyDescent="0.15">
      <c r="B123" s="38"/>
      <c r="C123" s="14" t="str">
        <f>IFERROR(VLOOKUP(B123,البيانات!$E$7:$F$50,2,0),"")</f>
        <v/>
      </c>
      <c r="D123" s="17">
        <f ca="1">SUMIF('الحركه اليوميه'!$C$6:$F$376,B123,'الحركه اليوميه'!$F$6:$F$376)</f>
        <v>0</v>
      </c>
      <c r="E123" s="17">
        <f ca="1">SUMIF('الحركه اليوميه'!$C$6:$G$376,B123,'الحركه اليوميه'!$G$6:$G$376)</f>
        <v>0</v>
      </c>
      <c r="F123" s="39">
        <f t="shared" ca="1" si="1"/>
        <v>0</v>
      </c>
    </row>
    <row r="124" spans="2:6" x14ac:dyDescent="0.15">
      <c r="B124" s="38"/>
      <c r="C124" s="14" t="str">
        <f>IFERROR(VLOOKUP(B124,البيانات!$E$7:$F$50,2,0),"")</f>
        <v/>
      </c>
      <c r="D124" s="17">
        <f ca="1">SUMIF('الحركه اليوميه'!$C$6:$F$376,B124,'الحركه اليوميه'!$F$6:$F$376)</f>
        <v>0</v>
      </c>
      <c r="E124" s="17">
        <f ca="1">SUMIF('الحركه اليوميه'!$C$6:$G$376,B124,'الحركه اليوميه'!$G$6:$G$376)</f>
        <v>0</v>
      </c>
      <c r="F124" s="39">
        <f t="shared" ca="1" si="1"/>
        <v>0</v>
      </c>
    </row>
    <row r="125" spans="2:6" x14ac:dyDescent="0.15">
      <c r="B125" s="38"/>
      <c r="C125" s="14" t="str">
        <f>IFERROR(VLOOKUP(B125,البيانات!$E$7:$F$50,2,0),"")</f>
        <v/>
      </c>
      <c r="D125" s="17">
        <f ca="1">SUMIF('الحركه اليوميه'!$C$6:$F$376,B125,'الحركه اليوميه'!$F$6:$F$376)</f>
        <v>0</v>
      </c>
      <c r="E125" s="17">
        <f ca="1">SUMIF('الحركه اليوميه'!$C$6:$G$376,B125,'الحركه اليوميه'!$G$6:$G$376)</f>
        <v>0</v>
      </c>
      <c r="F125" s="39">
        <f t="shared" ca="1" si="1"/>
        <v>0</v>
      </c>
    </row>
    <row r="126" spans="2:6" x14ac:dyDescent="0.15">
      <c r="B126" s="38"/>
      <c r="C126" s="14" t="str">
        <f>IFERROR(VLOOKUP(B126,البيانات!$E$7:$F$50,2,0),"")</f>
        <v/>
      </c>
      <c r="D126" s="17">
        <f ca="1">SUMIF('الحركه اليوميه'!$C$6:$F$376,B126,'الحركه اليوميه'!$F$6:$F$376)</f>
        <v>0</v>
      </c>
      <c r="E126" s="17">
        <f ca="1">SUMIF('الحركه اليوميه'!$C$6:$G$376,B126,'الحركه اليوميه'!$G$6:$G$376)</f>
        <v>0</v>
      </c>
      <c r="F126" s="39">
        <f t="shared" ca="1" si="1"/>
        <v>0</v>
      </c>
    </row>
    <row r="127" spans="2:6" x14ac:dyDescent="0.15">
      <c r="B127" s="38"/>
      <c r="C127" s="14" t="str">
        <f>IFERROR(VLOOKUP(B127,البيانات!$E$7:$F$50,2,0),"")</f>
        <v/>
      </c>
      <c r="D127" s="17">
        <f ca="1">SUMIF('الحركه اليوميه'!$C$6:$F$376,B127,'الحركه اليوميه'!$F$6:$F$376)</f>
        <v>0</v>
      </c>
      <c r="E127" s="17">
        <f ca="1">SUMIF('الحركه اليوميه'!$C$6:$G$376,B127,'الحركه اليوميه'!$G$6:$G$376)</f>
        <v>0</v>
      </c>
      <c r="F127" s="39">
        <f t="shared" ca="1" si="1"/>
        <v>0</v>
      </c>
    </row>
    <row r="128" spans="2:6" x14ac:dyDescent="0.15">
      <c r="B128" s="38"/>
      <c r="C128" s="14" t="str">
        <f>IFERROR(VLOOKUP(B128,البيانات!$E$7:$F$50,2,0),"")</f>
        <v/>
      </c>
      <c r="D128" s="17">
        <f ca="1">SUMIF('الحركه اليوميه'!$C$6:$F$376,B128,'الحركه اليوميه'!$F$6:$F$376)</f>
        <v>0</v>
      </c>
      <c r="E128" s="17">
        <f ca="1">SUMIF('الحركه اليوميه'!$C$6:$G$376,B128,'الحركه اليوميه'!$G$6:$G$376)</f>
        <v>0</v>
      </c>
      <c r="F128" s="39">
        <f t="shared" ca="1" si="1"/>
        <v>0</v>
      </c>
    </row>
    <row r="129" spans="2:6" x14ac:dyDescent="0.15">
      <c r="B129" s="38"/>
      <c r="C129" s="14" t="str">
        <f>IFERROR(VLOOKUP(B129,البيانات!$E$7:$F$50,2,0),"")</f>
        <v/>
      </c>
      <c r="D129" s="17">
        <f ca="1">SUMIF('الحركه اليوميه'!$C$6:$F$376,B129,'الحركه اليوميه'!$F$6:$F$376)</f>
        <v>0</v>
      </c>
      <c r="E129" s="17">
        <f ca="1">SUMIF('الحركه اليوميه'!$C$6:$G$376,B129,'الحركه اليوميه'!$G$6:$G$376)</f>
        <v>0</v>
      </c>
      <c r="F129" s="39">
        <f t="shared" ca="1" si="1"/>
        <v>0</v>
      </c>
    </row>
    <row r="130" spans="2:6" x14ac:dyDescent="0.15">
      <c r="B130" s="38"/>
      <c r="C130" s="14" t="str">
        <f>IFERROR(VLOOKUP(B130,البيانات!$E$7:$F$50,2,0),"")</f>
        <v/>
      </c>
      <c r="D130" s="17">
        <f ca="1">SUMIF('الحركه اليوميه'!$C$6:$F$376,B130,'الحركه اليوميه'!$F$6:$F$376)</f>
        <v>0</v>
      </c>
      <c r="E130" s="17">
        <f ca="1">SUMIF('الحركه اليوميه'!$C$6:$G$376,B130,'الحركه اليوميه'!$G$6:$G$376)</f>
        <v>0</v>
      </c>
      <c r="F130" s="39">
        <f t="shared" ca="1" si="1"/>
        <v>0</v>
      </c>
    </row>
    <row r="131" spans="2:6" x14ac:dyDescent="0.15">
      <c r="B131" s="38"/>
      <c r="C131" s="14" t="str">
        <f>IFERROR(VLOOKUP(B131,البيانات!$E$7:$F$50,2,0),"")</f>
        <v/>
      </c>
      <c r="D131" s="17">
        <f ca="1">SUMIF('الحركه اليوميه'!$C$6:$F$376,B131,'الحركه اليوميه'!$F$6:$F$376)</f>
        <v>0</v>
      </c>
      <c r="E131" s="17">
        <f ca="1">SUMIF('الحركه اليوميه'!$C$6:$G$376,B131,'الحركه اليوميه'!$G$6:$G$376)</f>
        <v>0</v>
      </c>
      <c r="F131" s="39">
        <f t="shared" ca="1" si="1"/>
        <v>0</v>
      </c>
    </row>
    <row r="132" spans="2:6" x14ac:dyDescent="0.15">
      <c r="B132" s="38"/>
      <c r="C132" s="14" t="str">
        <f>IFERROR(VLOOKUP(B132,البيانات!$E$7:$F$50,2,0),"")</f>
        <v/>
      </c>
      <c r="D132" s="17">
        <f ca="1">SUMIF('الحركه اليوميه'!$C$6:$F$376,B132,'الحركه اليوميه'!$F$6:$F$376)</f>
        <v>0</v>
      </c>
      <c r="E132" s="17">
        <f ca="1">SUMIF('الحركه اليوميه'!$C$6:$G$376,B132,'الحركه اليوميه'!$G$6:$G$376)</f>
        <v>0</v>
      </c>
      <c r="F132" s="39">
        <f t="shared" ca="1" si="1"/>
        <v>0</v>
      </c>
    </row>
    <row r="133" spans="2:6" x14ac:dyDescent="0.15">
      <c r="B133" s="38"/>
      <c r="C133" s="14" t="str">
        <f>IFERROR(VLOOKUP(B133,البيانات!$E$7:$F$50,2,0),"")</f>
        <v/>
      </c>
      <c r="D133" s="17">
        <f ca="1">SUMIF('الحركه اليوميه'!$C$6:$F$376,B133,'الحركه اليوميه'!$F$6:$F$376)</f>
        <v>0</v>
      </c>
      <c r="E133" s="17">
        <f ca="1">SUMIF('الحركه اليوميه'!$C$6:$G$376,B133,'الحركه اليوميه'!$G$6:$G$376)</f>
        <v>0</v>
      </c>
      <c r="F133" s="39">
        <f t="shared" ca="1" si="1"/>
        <v>0</v>
      </c>
    </row>
    <row r="134" spans="2:6" x14ac:dyDescent="0.15">
      <c r="B134" s="38"/>
      <c r="C134" s="14" t="str">
        <f>IFERROR(VLOOKUP(B134,البيانات!$E$7:$F$50,2,0),"")</f>
        <v/>
      </c>
      <c r="D134" s="17">
        <f ca="1">SUMIF('الحركه اليوميه'!$C$6:$F$376,B134,'الحركه اليوميه'!$F$6:$F$376)</f>
        <v>0</v>
      </c>
      <c r="E134" s="17">
        <f ca="1">SUMIF('الحركه اليوميه'!$C$6:$G$376,B134,'الحركه اليوميه'!$G$6:$G$376)</f>
        <v>0</v>
      </c>
      <c r="F134" s="39">
        <f t="shared" ca="1" si="1"/>
        <v>0</v>
      </c>
    </row>
    <row r="135" spans="2:6" x14ac:dyDescent="0.15">
      <c r="B135" s="38"/>
      <c r="C135" s="14" t="str">
        <f>IFERROR(VLOOKUP(B135,البيانات!$E$7:$F$50,2,0),"")</f>
        <v/>
      </c>
      <c r="D135" s="17">
        <f ca="1">SUMIF('الحركه اليوميه'!$C$6:$F$376,B135,'الحركه اليوميه'!$F$6:$F$376)</f>
        <v>0</v>
      </c>
      <c r="E135" s="17">
        <f ca="1">SUMIF('الحركه اليوميه'!$C$6:$G$376,B135,'الحركه اليوميه'!$G$6:$G$376)</f>
        <v>0</v>
      </c>
      <c r="F135" s="39">
        <f t="shared" ca="1" si="1"/>
        <v>0</v>
      </c>
    </row>
    <row r="136" spans="2:6" x14ac:dyDescent="0.15">
      <c r="B136" s="38"/>
      <c r="C136" s="14" t="str">
        <f>IFERROR(VLOOKUP(B136,البيانات!$E$7:$F$50,2,0),"")</f>
        <v/>
      </c>
      <c r="D136" s="17">
        <f ca="1">SUMIF('الحركه اليوميه'!$C$6:$F$376,B136,'الحركه اليوميه'!$F$6:$F$376)</f>
        <v>0</v>
      </c>
      <c r="E136" s="17">
        <f ca="1">SUMIF('الحركه اليوميه'!$C$6:$G$376,B136,'الحركه اليوميه'!$G$6:$G$376)</f>
        <v>0</v>
      </c>
      <c r="F136" s="39">
        <f t="shared" ref="F136:F199" ca="1" si="2">D136-E136</f>
        <v>0</v>
      </c>
    </row>
    <row r="137" spans="2:6" x14ac:dyDescent="0.15">
      <c r="B137" s="38"/>
      <c r="C137" s="14" t="str">
        <f>IFERROR(VLOOKUP(B137,البيانات!$E$7:$F$50,2,0),"")</f>
        <v/>
      </c>
      <c r="D137" s="17">
        <f ca="1">SUMIF('الحركه اليوميه'!$C$6:$F$376,B137,'الحركه اليوميه'!$F$6:$F$376)</f>
        <v>0</v>
      </c>
      <c r="E137" s="17">
        <f ca="1">SUMIF('الحركه اليوميه'!$C$6:$G$376,B137,'الحركه اليوميه'!$G$6:$G$376)</f>
        <v>0</v>
      </c>
      <c r="F137" s="39">
        <f t="shared" ca="1" si="2"/>
        <v>0</v>
      </c>
    </row>
    <row r="138" spans="2:6" x14ac:dyDescent="0.15">
      <c r="B138" s="38"/>
      <c r="C138" s="14" t="str">
        <f>IFERROR(VLOOKUP(B138,البيانات!$E$7:$F$50,2,0),"")</f>
        <v/>
      </c>
      <c r="D138" s="17">
        <f ca="1">SUMIF('الحركه اليوميه'!$C$6:$F$376,B138,'الحركه اليوميه'!$F$6:$F$376)</f>
        <v>0</v>
      </c>
      <c r="E138" s="17">
        <f ca="1">SUMIF('الحركه اليوميه'!$C$6:$G$376,B138,'الحركه اليوميه'!$G$6:$G$376)</f>
        <v>0</v>
      </c>
      <c r="F138" s="39">
        <f t="shared" ca="1" si="2"/>
        <v>0</v>
      </c>
    </row>
    <row r="139" spans="2:6" x14ac:dyDescent="0.15">
      <c r="B139" s="38"/>
      <c r="C139" s="14" t="str">
        <f>IFERROR(VLOOKUP(B139,البيانات!$E$7:$F$50,2,0),"")</f>
        <v/>
      </c>
      <c r="D139" s="17">
        <f ca="1">SUMIF('الحركه اليوميه'!$C$6:$F$376,B139,'الحركه اليوميه'!$F$6:$F$376)</f>
        <v>0</v>
      </c>
      <c r="E139" s="17">
        <f ca="1">SUMIF('الحركه اليوميه'!$C$6:$G$376,B139,'الحركه اليوميه'!$G$6:$G$376)</f>
        <v>0</v>
      </c>
      <c r="F139" s="39">
        <f t="shared" ca="1" si="2"/>
        <v>0</v>
      </c>
    </row>
    <row r="140" spans="2:6" x14ac:dyDescent="0.15">
      <c r="B140" s="38"/>
      <c r="C140" s="14" t="str">
        <f>IFERROR(VLOOKUP(B140,البيانات!$E$7:$F$50,2,0),"")</f>
        <v/>
      </c>
      <c r="D140" s="17">
        <f ca="1">SUMIF('الحركه اليوميه'!$C$6:$F$376,B140,'الحركه اليوميه'!$F$6:$F$376)</f>
        <v>0</v>
      </c>
      <c r="E140" s="17">
        <f ca="1">SUMIF('الحركه اليوميه'!$C$6:$G$376,B140,'الحركه اليوميه'!$G$6:$G$376)</f>
        <v>0</v>
      </c>
      <c r="F140" s="39">
        <f t="shared" ca="1" si="2"/>
        <v>0</v>
      </c>
    </row>
    <row r="141" spans="2:6" x14ac:dyDescent="0.15">
      <c r="B141" s="38"/>
      <c r="C141" s="14" t="str">
        <f>IFERROR(VLOOKUP(B141,البيانات!$E$7:$F$50,2,0),"")</f>
        <v/>
      </c>
      <c r="D141" s="17">
        <f ca="1">SUMIF('الحركه اليوميه'!$C$6:$F$376,B141,'الحركه اليوميه'!$F$6:$F$376)</f>
        <v>0</v>
      </c>
      <c r="E141" s="17">
        <f ca="1">SUMIF('الحركه اليوميه'!$C$6:$G$376,B141,'الحركه اليوميه'!$G$6:$G$376)</f>
        <v>0</v>
      </c>
      <c r="F141" s="39">
        <f t="shared" ca="1" si="2"/>
        <v>0</v>
      </c>
    </row>
    <row r="142" spans="2:6" x14ac:dyDescent="0.15">
      <c r="B142" s="38"/>
      <c r="C142" s="14" t="str">
        <f>IFERROR(VLOOKUP(B142,البيانات!$E$7:$F$50,2,0),"")</f>
        <v/>
      </c>
      <c r="D142" s="17">
        <f ca="1">SUMIF('الحركه اليوميه'!$C$6:$F$376,B142,'الحركه اليوميه'!$F$6:$F$376)</f>
        <v>0</v>
      </c>
      <c r="E142" s="17">
        <f ca="1">SUMIF('الحركه اليوميه'!$C$6:$G$376,B142,'الحركه اليوميه'!$G$6:$G$376)</f>
        <v>0</v>
      </c>
      <c r="F142" s="39">
        <f t="shared" ca="1" si="2"/>
        <v>0</v>
      </c>
    </row>
    <row r="143" spans="2:6" x14ac:dyDescent="0.15">
      <c r="B143" s="38"/>
      <c r="C143" s="14" t="str">
        <f>IFERROR(VLOOKUP(B143,البيانات!$E$7:$F$50,2,0),"")</f>
        <v/>
      </c>
      <c r="D143" s="17">
        <f ca="1">SUMIF('الحركه اليوميه'!$C$6:$F$376,B143,'الحركه اليوميه'!$F$6:$F$376)</f>
        <v>0</v>
      </c>
      <c r="E143" s="17">
        <f ca="1">SUMIF('الحركه اليوميه'!$C$6:$G$376,B143,'الحركه اليوميه'!$G$6:$G$376)</f>
        <v>0</v>
      </c>
      <c r="F143" s="39">
        <f t="shared" ca="1" si="2"/>
        <v>0</v>
      </c>
    </row>
    <row r="144" spans="2:6" x14ac:dyDescent="0.15">
      <c r="B144" s="38"/>
      <c r="C144" s="14" t="str">
        <f>IFERROR(VLOOKUP(B144,البيانات!$E$7:$F$50,2,0),"")</f>
        <v/>
      </c>
      <c r="D144" s="17">
        <f ca="1">SUMIF('الحركه اليوميه'!$C$6:$F$376,B144,'الحركه اليوميه'!$F$6:$F$376)</f>
        <v>0</v>
      </c>
      <c r="E144" s="17">
        <f ca="1">SUMIF('الحركه اليوميه'!$C$6:$G$376,B144,'الحركه اليوميه'!$G$6:$G$376)</f>
        <v>0</v>
      </c>
      <c r="F144" s="39">
        <f t="shared" ca="1" si="2"/>
        <v>0</v>
      </c>
    </row>
    <row r="145" spans="2:6" x14ac:dyDescent="0.15">
      <c r="B145" s="38"/>
      <c r="C145" s="14" t="str">
        <f>IFERROR(VLOOKUP(B145,البيانات!$E$7:$F$50,2,0),"")</f>
        <v/>
      </c>
      <c r="D145" s="17">
        <f ca="1">SUMIF('الحركه اليوميه'!$C$6:$F$376,B145,'الحركه اليوميه'!$F$6:$F$376)</f>
        <v>0</v>
      </c>
      <c r="E145" s="17">
        <f ca="1">SUMIF('الحركه اليوميه'!$C$6:$G$376,B145,'الحركه اليوميه'!$G$6:$G$376)</f>
        <v>0</v>
      </c>
      <c r="F145" s="39">
        <f t="shared" ca="1" si="2"/>
        <v>0</v>
      </c>
    </row>
    <row r="146" spans="2:6" x14ac:dyDescent="0.15">
      <c r="B146" s="38"/>
      <c r="C146" s="14" t="str">
        <f>IFERROR(VLOOKUP(B146,البيانات!$E$7:$F$50,2,0),"")</f>
        <v/>
      </c>
      <c r="D146" s="17">
        <f ca="1">SUMIF('الحركه اليوميه'!$C$6:$F$376,B146,'الحركه اليوميه'!$F$6:$F$376)</f>
        <v>0</v>
      </c>
      <c r="E146" s="17">
        <f ca="1">SUMIF('الحركه اليوميه'!$C$6:$G$376,B146,'الحركه اليوميه'!$G$6:$G$376)</f>
        <v>0</v>
      </c>
      <c r="F146" s="39">
        <f t="shared" ca="1" si="2"/>
        <v>0</v>
      </c>
    </row>
    <row r="147" spans="2:6" x14ac:dyDescent="0.15">
      <c r="B147" s="38"/>
      <c r="C147" s="14" t="str">
        <f>IFERROR(VLOOKUP(B147,البيانات!$E$7:$F$50,2,0),"")</f>
        <v/>
      </c>
      <c r="D147" s="17">
        <f ca="1">SUMIF('الحركه اليوميه'!$C$6:$F$376,B147,'الحركه اليوميه'!$F$6:$F$376)</f>
        <v>0</v>
      </c>
      <c r="E147" s="17">
        <f ca="1">SUMIF('الحركه اليوميه'!$C$6:$G$376,B147,'الحركه اليوميه'!$G$6:$G$376)</f>
        <v>0</v>
      </c>
      <c r="F147" s="39">
        <f t="shared" ca="1" si="2"/>
        <v>0</v>
      </c>
    </row>
    <row r="148" spans="2:6" x14ac:dyDescent="0.15">
      <c r="B148" s="38"/>
      <c r="C148" s="14" t="str">
        <f>IFERROR(VLOOKUP(B148,البيانات!$E$7:$F$50,2,0),"")</f>
        <v/>
      </c>
      <c r="D148" s="17">
        <f ca="1">SUMIF('الحركه اليوميه'!$C$6:$F$376,B148,'الحركه اليوميه'!$F$6:$F$376)</f>
        <v>0</v>
      </c>
      <c r="E148" s="17">
        <f ca="1">SUMIF('الحركه اليوميه'!$C$6:$G$376,B148,'الحركه اليوميه'!$G$6:$G$376)</f>
        <v>0</v>
      </c>
      <c r="F148" s="39">
        <f t="shared" ca="1" si="2"/>
        <v>0</v>
      </c>
    </row>
    <row r="149" spans="2:6" x14ac:dyDescent="0.15">
      <c r="B149" s="38"/>
      <c r="C149" s="14" t="str">
        <f>IFERROR(VLOOKUP(B149,البيانات!$E$7:$F$50,2,0),"")</f>
        <v/>
      </c>
      <c r="D149" s="17">
        <f ca="1">SUMIF('الحركه اليوميه'!$C$6:$F$376,B149,'الحركه اليوميه'!$F$6:$F$376)</f>
        <v>0</v>
      </c>
      <c r="E149" s="17">
        <f ca="1">SUMIF('الحركه اليوميه'!$C$6:$G$376,B149,'الحركه اليوميه'!$G$6:$G$376)</f>
        <v>0</v>
      </c>
      <c r="F149" s="39">
        <f t="shared" ca="1" si="2"/>
        <v>0</v>
      </c>
    </row>
    <row r="150" spans="2:6" x14ac:dyDescent="0.15">
      <c r="B150" s="38"/>
      <c r="C150" s="14" t="str">
        <f>IFERROR(VLOOKUP(B150,البيانات!$E$7:$F$50,2,0),"")</f>
        <v/>
      </c>
      <c r="D150" s="17">
        <f ca="1">SUMIF('الحركه اليوميه'!$C$6:$F$376,B150,'الحركه اليوميه'!$F$6:$F$376)</f>
        <v>0</v>
      </c>
      <c r="E150" s="17">
        <f ca="1">SUMIF('الحركه اليوميه'!$C$6:$G$376,B150,'الحركه اليوميه'!$G$6:$G$376)</f>
        <v>0</v>
      </c>
      <c r="F150" s="39">
        <f t="shared" ca="1" si="2"/>
        <v>0</v>
      </c>
    </row>
    <row r="151" spans="2:6" x14ac:dyDescent="0.15">
      <c r="B151" s="38"/>
      <c r="C151" s="14" t="str">
        <f>IFERROR(VLOOKUP(B151,البيانات!$E$7:$F$50,2,0),"")</f>
        <v/>
      </c>
      <c r="D151" s="17">
        <f ca="1">SUMIF('الحركه اليوميه'!$C$6:$F$376,B151,'الحركه اليوميه'!$F$6:$F$376)</f>
        <v>0</v>
      </c>
      <c r="E151" s="17">
        <f ca="1">SUMIF('الحركه اليوميه'!$C$6:$G$376,B151,'الحركه اليوميه'!$G$6:$G$376)</f>
        <v>0</v>
      </c>
      <c r="F151" s="39">
        <f t="shared" ca="1" si="2"/>
        <v>0</v>
      </c>
    </row>
    <row r="152" spans="2:6" x14ac:dyDescent="0.15">
      <c r="B152" s="38"/>
      <c r="C152" s="14" t="str">
        <f>IFERROR(VLOOKUP(B152,البيانات!$E$7:$F$50,2,0),"")</f>
        <v/>
      </c>
      <c r="D152" s="17">
        <f ca="1">SUMIF('الحركه اليوميه'!$C$6:$F$376,B152,'الحركه اليوميه'!$F$6:$F$376)</f>
        <v>0</v>
      </c>
      <c r="E152" s="17">
        <f ca="1">SUMIF('الحركه اليوميه'!$C$6:$G$376,B152,'الحركه اليوميه'!$G$6:$G$376)</f>
        <v>0</v>
      </c>
      <c r="F152" s="39">
        <f t="shared" ca="1" si="2"/>
        <v>0</v>
      </c>
    </row>
    <row r="153" spans="2:6" x14ac:dyDescent="0.15">
      <c r="B153" s="38"/>
      <c r="C153" s="14" t="str">
        <f>IFERROR(VLOOKUP(B153,البيانات!$E$7:$F$50,2,0),"")</f>
        <v/>
      </c>
      <c r="D153" s="17">
        <f ca="1">SUMIF('الحركه اليوميه'!$C$6:$F$376,B153,'الحركه اليوميه'!$F$6:$F$376)</f>
        <v>0</v>
      </c>
      <c r="E153" s="17">
        <f ca="1">SUMIF('الحركه اليوميه'!$C$6:$G$376,B153,'الحركه اليوميه'!$G$6:$G$376)</f>
        <v>0</v>
      </c>
      <c r="F153" s="39">
        <f t="shared" ca="1" si="2"/>
        <v>0</v>
      </c>
    </row>
    <row r="154" spans="2:6" x14ac:dyDescent="0.15">
      <c r="B154" s="38"/>
      <c r="C154" s="14" t="str">
        <f>IFERROR(VLOOKUP(B154,البيانات!$E$7:$F$50,2,0),"")</f>
        <v/>
      </c>
      <c r="D154" s="17">
        <f ca="1">SUMIF('الحركه اليوميه'!$C$6:$F$376,B154,'الحركه اليوميه'!$F$6:$F$376)</f>
        <v>0</v>
      </c>
      <c r="E154" s="17">
        <f ca="1">SUMIF('الحركه اليوميه'!$C$6:$G$376,B154,'الحركه اليوميه'!$G$6:$G$376)</f>
        <v>0</v>
      </c>
      <c r="F154" s="39">
        <f t="shared" ca="1" si="2"/>
        <v>0</v>
      </c>
    </row>
    <row r="155" spans="2:6" x14ac:dyDescent="0.15">
      <c r="B155" s="38"/>
      <c r="C155" s="14" t="str">
        <f>IFERROR(VLOOKUP(B155,البيانات!$E$7:$F$50,2,0),"")</f>
        <v/>
      </c>
      <c r="D155" s="17">
        <f ca="1">SUMIF('الحركه اليوميه'!$C$6:$F$376,B155,'الحركه اليوميه'!$F$6:$F$376)</f>
        <v>0</v>
      </c>
      <c r="E155" s="17">
        <f ca="1">SUMIF('الحركه اليوميه'!$C$6:$G$376,B155,'الحركه اليوميه'!$G$6:$G$376)</f>
        <v>0</v>
      </c>
      <c r="F155" s="39">
        <f t="shared" ca="1" si="2"/>
        <v>0</v>
      </c>
    </row>
    <row r="156" spans="2:6" x14ac:dyDescent="0.15">
      <c r="B156" s="38"/>
      <c r="C156" s="14" t="str">
        <f>IFERROR(VLOOKUP(B156,البيانات!$E$7:$F$50,2,0),"")</f>
        <v/>
      </c>
      <c r="D156" s="17">
        <f ca="1">SUMIF('الحركه اليوميه'!$C$6:$F$376,B156,'الحركه اليوميه'!$F$6:$F$376)</f>
        <v>0</v>
      </c>
      <c r="E156" s="17">
        <f ca="1">SUMIF('الحركه اليوميه'!$C$6:$G$376,B156,'الحركه اليوميه'!$G$6:$G$376)</f>
        <v>0</v>
      </c>
      <c r="F156" s="39">
        <f t="shared" ca="1" si="2"/>
        <v>0</v>
      </c>
    </row>
    <row r="157" spans="2:6" x14ac:dyDescent="0.15">
      <c r="B157" s="38"/>
      <c r="C157" s="14" t="str">
        <f>IFERROR(VLOOKUP(B157,البيانات!$E$7:$F$50,2,0),"")</f>
        <v/>
      </c>
      <c r="D157" s="17">
        <f ca="1">SUMIF('الحركه اليوميه'!$C$6:$F$376,B157,'الحركه اليوميه'!$F$6:$F$376)</f>
        <v>0</v>
      </c>
      <c r="E157" s="17">
        <f ca="1">SUMIF('الحركه اليوميه'!$C$6:$G$376,B157,'الحركه اليوميه'!$G$6:$G$376)</f>
        <v>0</v>
      </c>
      <c r="F157" s="39">
        <f t="shared" ca="1" si="2"/>
        <v>0</v>
      </c>
    </row>
    <row r="158" spans="2:6" x14ac:dyDescent="0.15">
      <c r="B158" s="38"/>
      <c r="C158" s="14" t="str">
        <f>IFERROR(VLOOKUP(B158,البيانات!$E$7:$F$50,2,0),"")</f>
        <v/>
      </c>
      <c r="D158" s="17">
        <f ca="1">SUMIF('الحركه اليوميه'!$C$6:$F$376,B158,'الحركه اليوميه'!$F$6:$F$376)</f>
        <v>0</v>
      </c>
      <c r="E158" s="17">
        <f ca="1">SUMIF('الحركه اليوميه'!$C$6:$G$376,B158,'الحركه اليوميه'!$G$6:$G$376)</f>
        <v>0</v>
      </c>
      <c r="F158" s="39">
        <f t="shared" ca="1" si="2"/>
        <v>0</v>
      </c>
    </row>
    <row r="159" spans="2:6" x14ac:dyDescent="0.15">
      <c r="B159" s="38"/>
      <c r="C159" s="14" t="str">
        <f>IFERROR(VLOOKUP(B159,البيانات!$E$7:$F$50,2,0),"")</f>
        <v/>
      </c>
      <c r="D159" s="17">
        <f ca="1">SUMIF('الحركه اليوميه'!$C$6:$F$376,B159,'الحركه اليوميه'!$F$6:$F$376)</f>
        <v>0</v>
      </c>
      <c r="E159" s="17">
        <f ca="1">SUMIF('الحركه اليوميه'!$C$6:$G$376,B159,'الحركه اليوميه'!$G$6:$G$376)</f>
        <v>0</v>
      </c>
      <c r="F159" s="39">
        <f t="shared" ca="1" si="2"/>
        <v>0</v>
      </c>
    </row>
    <row r="160" spans="2:6" x14ac:dyDescent="0.15">
      <c r="B160" s="38"/>
      <c r="C160" s="14" t="str">
        <f>IFERROR(VLOOKUP(B160,البيانات!$E$7:$F$50,2,0),"")</f>
        <v/>
      </c>
      <c r="D160" s="17">
        <f ca="1">SUMIF('الحركه اليوميه'!$C$6:$F$376,B160,'الحركه اليوميه'!$F$6:$F$376)</f>
        <v>0</v>
      </c>
      <c r="E160" s="17">
        <f ca="1">SUMIF('الحركه اليوميه'!$C$6:$G$376,B160,'الحركه اليوميه'!$G$6:$G$376)</f>
        <v>0</v>
      </c>
      <c r="F160" s="39">
        <f t="shared" ca="1" si="2"/>
        <v>0</v>
      </c>
    </row>
    <row r="161" spans="2:6" x14ac:dyDescent="0.15">
      <c r="B161" s="38"/>
      <c r="C161" s="14" t="str">
        <f>IFERROR(VLOOKUP(B161,البيانات!$E$7:$F$50,2,0),"")</f>
        <v/>
      </c>
      <c r="D161" s="17">
        <f ca="1">SUMIF('الحركه اليوميه'!$C$6:$F$376,B161,'الحركه اليوميه'!$F$6:$F$376)</f>
        <v>0</v>
      </c>
      <c r="E161" s="17">
        <f ca="1">SUMIF('الحركه اليوميه'!$C$6:$G$376,B161,'الحركه اليوميه'!$G$6:$G$376)</f>
        <v>0</v>
      </c>
      <c r="F161" s="39">
        <f t="shared" ca="1" si="2"/>
        <v>0</v>
      </c>
    </row>
    <row r="162" spans="2:6" x14ac:dyDescent="0.15">
      <c r="B162" s="38"/>
      <c r="C162" s="14" t="str">
        <f>IFERROR(VLOOKUP(B162,البيانات!$E$7:$F$50,2,0),"")</f>
        <v/>
      </c>
      <c r="D162" s="17">
        <f ca="1">SUMIF('الحركه اليوميه'!$C$6:$F$376,B162,'الحركه اليوميه'!$F$6:$F$376)</f>
        <v>0</v>
      </c>
      <c r="E162" s="17">
        <f ca="1">SUMIF('الحركه اليوميه'!$C$6:$G$376,B162,'الحركه اليوميه'!$G$6:$G$376)</f>
        <v>0</v>
      </c>
      <c r="F162" s="39">
        <f t="shared" ca="1" si="2"/>
        <v>0</v>
      </c>
    </row>
    <row r="163" spans="2:6" x14ac:dyDescent="0.15">
      <c r="B163" s="38"/>
      <c r="C163" s="14" t="str">
        <f>IFERROR(VLOOKUP(B163,البيانات!$E$7:$F$50,2,0),"")</f>
        <v/>
      </c>
      <c r="D163" s="17">
        <f ca="1">SUMIF('الحركه اليوميه'!$C$6:$F$376,B163,'الحركه اليوميه'!$F$6:$F$376)</f>
        <v>0</v>
      </c>
      <c r="E163" s="17">
        <f ca="1">SUMIF('الحركه اليوميه'!$C$6:$G$376,B163,'الحركه اليوميه'!$G$6:$G$376)</f>
        <v>0</v>
      </c>
      <c r="F163" s="39">
        <f t="shared" ca="1" si="2"/>
        <v>0</v>
      </c>
    </row>
    <row r="164" spans="2:6" x14ac:dyDescent="0.15">
      <c r="B164" s="38"/>
      <c r="C164" s="14" t="str">
        <f>IFERROR(VLOOKUP(B164,البيانات!$E$7:$F$50,2,0),"")</f>
        <v/>
      </c>
      <c r="D164" s="17">
        <f ca="1">SUMIF('الحركه اليوميه'!$C$6:$F$376,B164,'الحركه اليوميه'!$F$6:$F$376)</f>
        <v>0</v>
      </c>
      <c r="E164" s="17">
        <f ca="1">SUMIF('الحركه اليوميه'!$C$6:$G$376,B164,'الحركه اليوميه'!$G$6:$G$376)</f>
        <v>0</v>
      </c>
      <c r="F164" s="39">
        <f t="shared" ca="1" si="2"/>
        <v>0</v>
      </c>
    </row>
    <row r="165" spans="2:6" x14ac:dyDescent="0.15">
      <c r="B165" s="38"/>
      <c r="C165" s="14" t="str">
        <f>IFERROR(VLOOKUP(B165,البيانات!$E$7:$F$50,2,0),"")</f>
        <v/>
      </c>
      <c r="D165" s="17">
        <f ca="1">SUMIF('الحركه اليوميه'!$C$6:$F$376,B165,'الحركه اليوميه'!$F$6:$F$376)</f>
        <v>0</v>
      </c>
      <c r="E165" s="17">
        <f ca="1">SUMIF('الحركه اليوميه'!$C$6:$G$376,B165,'الحركه اليوميه'!$G$6:$G$376)</f>
        <v>0</v>
      </c>
      <c r="F165" s="39">
        <f t="shared" ca="1" si="2"/>
        <v>0</v>
      </c>
    </row>
    <row r="166" spans="2:6" x14ac:dyDescent="0.15">
      <c r="B166" s="38"/>
      <c r="C166" s="14" t="str">
        <f>IFERROR(VLOOKUP(B166,البيانات!$E$7:$F$50,2,0),"")</f>
        <v/>
      </c>
      <c r="D166" s="17">
        <f ca="1">SUMIF('الحركه اليوميه'!$C$6:$F$376,B166,'الحركه اليوميه'!$F$6:$F$376)</f>
        <v>0</v>
      </c>
      <c r="E166" s="17">
        <f ca="1">SUMIF('الحركه اليوميه'!$C$6:$G$376,B166,'الحركه اليوميه'!$G$6:$G$376)</f>
        <v>0</v>
      </c>
      <c r="F166" s="39">
        <f t="shared" ca="1" si="2"/>
        <v>0</v>
      </c>
    </row>
    <row r="167" spans="2:6" x14ac:dyDescent="0.15">
      <c r="B167" s="38"/>
      <c r="C167" s="14" t="str">
        <f>IFERROR(VLOOKUP(B167,البيانات!$E$7:$F$50,2,0),"")</f>
        <v/>
      </c>
      <c r="D167" s="17">
        <f ca="1">SUMIF('الحركه اليوميه'!$C$6:$F$376,B167,'الحركه اليوميه'!$F$6:$F$376)</f>
        <v>0</v>
      </c>
      <c r="E167" s="17">
        <f ca="1">SUMIF('الحركه اليوميه'!$C$6:$G$376,B167,'الحركه اليوميه'!$G$6:$G$376)</f>
        <v>0</v>
      </c>
      <c r="F167" s="39">
        <f t="shared" ca="1" si="2"/>
        <v>0</v>
      </c>
    </row>
    <row r="168" spans="2:6" x14ac:dyDescent="0.15">
      <c r="B168" s="38"/>
      <c r="C168" s="14" t="str">
        <f>IFERROR(VLOOKUP(B168,البيانات!$E$7:$F$50,2,0),"")</f>
        <v/>
      </c>
      <c r="D168" s="17">
        <f ca="1">SUMIF('الحركه اليوميه'!$C$6:$F$376,B168,'الحركه اليوميه'!$F$6:$F$376)</f>
        <v>0</v>
      </c>
      <c r="E168" s="17">
        <f ca="1">SUMIF('الحركه اليوميه'!$C$6:$G$376,B168,'الحركه اليوميه'!$G$6:$G$376)</f>
        <v>0</v>
      </c>
      <c r="F168" s="39">
        <f t="shared" ca="1" si="2"/>
        <v>0</v>
      </c>
    </row>
    <row r="169" spans="2:6" x14ac:dyDescent="0.15">
      <c r="B169" s="38"/>
      <c r="C169" s="14" t="str">
        <f>IFERROR(VLOOKUP(B169,البيانات!$E$7:$F$50,2,0),"")</f>
        <v/>
      </c>
      <c r="D169" s="17">
        <f ca="1">SUMIF('الحركه اليوميه'!$C$6:$F$376,B169,'الحركه اليوميه'!$F$6:$F$376)</f>
        <v>0</v>
      </c>
      <c r="E169" s="17">
        <f ca="1">SUMIF('الحركه اليوميه'!$C$6:$G$376,B169,'الحركه اليوميه'!$G$6:$G$376)</f>
        <v>0</v>
      </c>
      <c r="F169" s="39">
        <f t="shared" ca="1" si="2"/>
        <v>0</v>
      </c>
    </row>
    <row r="170" spans="2:6" x14ac:dyDescent="0.15">
      <c r="B170" s="38"/>
      <c r="C170" s="14" t="str">
        <f>IFERROR(VLOOKUP(B170,البيانات!$E$7:$F$50,2,0),"")</f>
        <v/>
      </c>
      <c r="D170" s="17">
        <f ca="1">SUMIF('الحركه اليوميه'!$C$6:$F$376,B170,'الحركه اليوميه'!$F$6:$F$376)</f>
        <v>0</v>
      </c>
      <c r="E170" s="17">
        <f ca="1">SUMIF('الحركه اليوميه'!$C$6:$G$376,B170,'الحركه اليوميه'!$G$6:$G$376)</f>
        <v>0</v>
      </c>
      <c r="F170" s="39">
        <f t="shared" ca="1" si="2"/>
        <v>0</v>
      </c>
    </row>
    <row r="171" spans="2:6" x14ac:dyDescent="0.15">
      <c r="B171" s="38"/>
      <c r="C171" s="14" t="str">
        <f>IFERROR(VLOOKUP(B171,البيانات!$E$7:$F$50,2,0),"")</f>
        <v/>
      </c>
      <c r="D171" s="17">
        <f ca="1">SUMIF('الحركه اليوميه'!$C$6:$F$376,B171,'الحركه اليوميه'!$F$6:$F$376)</f>
        <v>0</v>
      </c>
      <c r="E171" s="17">
        <f ca="1">SUMIF('الحركه اليوميه'!$C$6:$G$376,B171,'الحركه اليوميه'!$G$6:$G$376)</f>
        <v>0</v>
      </c>
      <c r="F171" s="39">
        <f t="shared" ca="1" si="2"/>
        <v>0</v>
      </c>
    </row>
    <row r="172" spans="2:6" x14ac:dyDescent="0.15">
      <c r="B172" s="38"/>
      <c r="C172" s="14" t="str">
        <f>IFERROR(VLOOKUP(B172,البيانات!$E$7:$F$50,2,0),"")</f>
        <v/>
      </c>
      <c r="D172" s="17">
        <f ca="1">SUMIF('الحركه اليوميه'!$C$6:$F$376,B172,'الحركه اليوميه'!$F$6:$F$376)</f>
        <v>0</v>
      </c>
      <c r="E172" s="17">
        <f ca="1">SUMIF('الحركه اليوميه'!$C$6:$G$376,B172,'الحركه اليوميه'!$G$6:$G$376)</f>
        <v>0</v>
      </c>
      <c r="F172" s="39">
        <f t="shared" ca="1" si="2"/>
        <v>0</v>
      </c>
    </row>
    <row r="173" spans="2:6" x14ac:dyDescent="0.15">
      <c r="B173" s="38"/>
      <c r="C173" s="14" t="str">
        <f>IFERROR(VLOOKUP(B173,البيانات!$E$7:$F$50,2,0),"")</f>
        <v/>
      </c>
      <c r="D173" s="17">
        <f ca="1">SUMIF('الحركه اليوميه'!$C$6:$F$376,B173,'الحركه اليوميه'!$F$6:$F$376)</f>
        <v>0</v>
      </c>
      <c r="E173" s="17">
        <f ca="1">SUMIF('الحركه اليوميه'!$C$6:$G$376,B173,'الحركه اليوميه'!$G$6:$G$376)</f>
        <v>0</v>
      </c>
      <c r="F173" s="39">
        <f t="shared" ca="1" si="2"/>
        <v>0</v>
      </c>
    </row>
    <row r="174" spans="2:6" x14ac:dyDescent="0.15">
      <c r="B174" s="38"/>
      <c r="C174" s="14" t="str">
        <f>IFERROR(VLOOKUP(B174,البيانات!$E$7:$F$50,2,0),"")</f>
        <v/>
      </c>
      <c r="D174" s="17">
        <f ca="1">SUMIF('الحركه اليوميه'!$C$6:$F$376,B174,'الحركه اليوميه'!$F$6:$F$376)</f>
        <v>0</v>
      </c>
      <c r="E174" s="17">
        <f ca="1">SUMIF('الحركه اليوميه'!$C$6:$G$376,B174,'الحركه اليوميه'!$G$6:$G$376)</f>
        <v>0</v>
      </c>
      <c r="F174" s="39">
        <f t="shared" ca="1" si="2"/>
        <v>0</v>
      </c>
    </row>
    <row r="175" spans="2:6" x14ac:dyDescent="0.15">
      <c r="B175" s="38"/>
      <c r="C175" s="14" t="str">
        <f>IFERROR(VLOOKUP(B175,البيانات!$E$7:$F$50,2,0),"")</f>
        <v/>
      </c>
      <c r="D175" s="17">
        <f ca="1">SUMIF('الحركه اليوميه'!$C$6:$F$376,B175,'الحركه اليوميه'!$F$6:$F$376)</f>
        <v>0</v>
      </c>
      <c r="E175" s="17">
        <f ca="1">SUMIF('الحركه اليوميه'!$C$6:$G$376,B175,'الحركه اليوميه'!$G$6:$G$376)</f>
        <v>0</v>
      </c>
      <c r="F175" s="39">
        <f t="shared" ca="1" si="2"/>
        <v>0</v>
      </c>
    </row>
    <row r="176" spans="2:6" x14ac:dyDescent="0.15">
      <c r="B176" s="38"/>
      <c r="C176" s="14" t="str">
        <f>IFERROR(VLOOKUP(B176,البيانات!$E$7:$F$50,2,0),"")</f>
        <v/>
      </c>
      <c r="D176" s="17">
        <f ca="1">SUMIF('الحركه اليوميه'!$C$6:$F$376,B176,'الحركه اليوميه'!$F$6:$F$376)</f>
        <v>0</v>
      </c>
      <c r="E176" s="17">
        <f ca="1">SUMIF('الحركه اليوميه'!$C$6:$G$376,B176,'الحركه اليوميه'!$G$6:$G$376)</f>
        <v>0</v>
      </c>
      <c r="F176" s="39">
        <f t="shared" ca="1" si="2"/>
        <v>0</v>
      </c>
    </row>
    <row r="177" spans="2:6" x14ac:dyDescent="0.15">
      <c r="B177" s="38"/>
      <c r="C177" s="14" t="str">
        <f>IFERROR(VLOOKUP(B177,البيانات!$E$7:$F$50,2,0),"")</f>
        <v/>
      </c>
      <c r="D177" s="17">
        <f ca="1">SUMIF('الحركه اليوميه'!$C$6:$F$376,B177,'الحركه اليوميه'!$F$6:$F$376)</f>
        <v>0</v>
      </c>
      <c r="E177" s="17">
        <f ca="1">SUMIF('الحركه اليوميه'!$C$6:$G$376,B177,'الحركه اليوميه'!$G$6:$G$376)</f>
        <v>0</v>
      </c>
      <c r="F177" s="39">
        <f t="shared" ca="1" si="2"/>
        <v>0</v>
      </c>
    </row>
    <row r="178" spans="2:6" x14ac:dyDescent="0.15">
      <c r="B178" s="38"/>
      <c r="C178" s="14" t="str">
        <f>IFERROR(VLOOKUP(B178,البيانات!$E$7:$F$50,2,0),"")</f>
        <v/>
      </c>
      <c r="D178" s="17">
        <f ca="1">SUMIF('الحركه اليوميه'!$C$6:$F$376,B178,'الحركه اليوميه'!$F$6:$F$376)</f>
        <v>0</v>
      </c>
      <c r="E178" s="17">
        <f ca="1">SUMIF('الحركه اليوميه'!$C$6:$G$376,B178,'الحركه اليوميه'!$G$6:$G$376)</f>
        <v>0</v>
      </c>
      <c r="F178" s="39">
        <f t="shared" ca="1" si="2"/>
        <v>0</v>
      </c>
    </row>
    <row r="179" spans="2:6" x14ac:dyDescent="0.15">
      <c r="B179" s="38"/>
      <c r="C179" s="14" t="str">
        <f>IFERROR(VLOOKUP(B179,البيانات!$E$7:$F$50,2,0),"")</f>
        <v/>
      </c>
      <c r="D179" s="17">
        <f ca="1">SUMIF('الحركه اليوميه'!$C$6:$F$376,B179,'الحركه اليوميه'!$F$6:$F$376)</f>
        <v>0</v>
      </c>
      <c r="E179" s="17">
        <f ca="1">SUMIF('الحركه اليوميه'!$C$6:$G$376,B179,'الحركه اليوميه'!$G$6:$G$376)</f>
        <v>0</v>
      </c>
      <c r="F179" s="39">
        <f t="shared" ca="1" si="2"/>
        <v>0</v>
      </c>
    </row>
    <row r="180" spans="2:6" x14ac:dyDescent="0.15">
      <c r="B180" s="38"/>
      <c r="C180" s="14" t="str">
        <f>IFERROR(VLOOKUP(B180,البيانات!$E$7:$F$50,2,0),"")</f>
        <v/>
      </c>
      <c r="D180" s="17">
        <f ca="1">SUMIF('الحركه اليوميه'!$C$6:$F$376,B180,'الحركه اليوميه'!$F$6:$F$376)</f>
        <v>0</v>
      </c>
      <c r="E180" s="17">
        <f ca="1">SUMIF('الحركه اليوميه'!$C$6:$G$376,B180,'الحركه اليوميه'!$G$6:$G$376)</f>
        <v>0</v>
      </c>
      <c r="F180" s="39">
        <f t="shared" ca="1" si="2"/>
        <v>0</v>
      </c>
    </row>
    <row r="181" spans="2:6" x14ac:dyDescent="0.15">
      <c r="B181" s="38"/>
      <c r="C181" s="14" t="str">
        <f>IFERROR(VLOOKUP(B181,البيانات!$E$7:$F$50,2,0),"")</f>
        <v/>
      </c>
      <c r="D181" s="17">
        <f ca="1">SUMIF('الحركه اليوميه'!$C$6:$F$376,B181,'الحركه اليوميه'!$F$6:$F$376)</f>
        <v>0</v>
      </c>
      <c r="E181" s="17">
        <f ca="1">SUMIF('الحركه اليوميه'!$C$6:$G$376,B181,'الحركه اليوميه'!$G$6:$G$376)</f>
        <v>0</v>
      </c>
      <c r="F181" s="39">
        <f t="shared" ca="1" si="2"/>
        <v>0</v>
      </c>
    </row>
    <row r="182" spans="2:6" x14ac:dyDescent="0.15">
      <c r="B182" s="38"/>
      <c r="C182" s="14" t="str">
        <f>IFERROR(VLOOKUP(B182,البيانات!$E$7:$F$50,2,0),"")</f>
        <v/>
      </c>
      <c r="D182" s="17">
        <f ca="1">SUMIF('الحركه اليوميه'!$C$6:$F$376,B182,'الحركه اليوميه'!$F$6:$F$376)</f>
        <v>0</v>
      </c>
      <c r="E182" s="17">
        <f ca="1">SUMIF('الحركه اليوميه'!$C$6:$G$376,B182,'الحركه اليوميه'!$G$6:$G$376)</f>
        <v>0</v>
      </c>
      <c r="F182" s="39">
        <f t="shared" ca="1" si="2"/>
        <v>0</v>
      </c>
    </row>
    <row r="183" spans="2:6" x14ac:dyDescent="0.15">
      <c r="B183" s="38"/>
      <c r="C183" s="14" t="str">
        <f>IFERROR(VLOOKUP(B183,البيانات!$E$7:$F$50,2,0),"")</f>
        <v/>
      </c>
      <c r="D183" s="17">
        <f ca="1">SUMIF('الحركه اليوميه'!$C$6:$F$376,B183,'الحركه اليوميه'!$F$6:$F$376)</f>
        <v>0</v>
      </c>
      <c r="E183" s="17">
        <f ca="1">SUMIF('الحركه اليوميه'!$C$6:$G$376,B183,'الحركه اليوميه'!$G$6:$G$376)</f>
        <v>0</v>
      </c>
      <c r="F183" s="39">
        <f t="shared" ca="1" si="2"/>
        <v>0</v>
      </c>
    </row>
    <row r="184" spans="2:6" x14ac:dyDescent="0.15">
      <c r="B184" s="38"/>
      <c r="C184" s="14" t="str">
        <f>IFERROR(VLOOKUP(B184,البيانات!$E$7:$F$50,2,0),"")</f>
        <v/>
      </c>
      <c r="D184" s="17">
        <f ca="1">SUMIF('الحركه اليوميه'!$C$6:$F$376,B184,'الحركه اليوميه'!$F$6:$F$376)</f>
        <v>0</v>
      </c>
      <c r="E184" s="17">
        <f ca="1">SUMIF('الحركه اليوميه'!$C$6:$G$376,B184,'الحركه اليوميه'!$G$6:$G$376)</f>
        <v>0</v>
      </c>
      <c r="F184" s="39">
        <f t="shared" ca="1" si="2"/>
        <v>0</v>
      </c>
    </row>
    <row r="185" spans="2:6" x14ac:dyDescent="0.15">
      <c r="B185" s="38"/>
      <c r="C185" s="14" t="str">
        <f>IFERROR(VLOOKUP(B185,البيانات!$E$7:$F$50,2,0),"")</f>
        <v/>
      </c>
      <c r="D185" s="17">
        <f ca="1">SUMIF('الحركه اليوميه'!$C$6:$F$376,B185,'الحركه اليوميه'!$F$6:$F$376)</f>
        <v>0</v>
      </c>
      <c r="E185" s="17">
        <f ca="1">SUMIF('الحركه اليوميه'!$C$6:$G$376,B185,'الحركه اليوميه'!$G$6:$G$376)</f>
        <v>0</v>
      </c>
      <c r="F185" s="39">
        <f t="shared" ca="1" si="2"/>
        <v>0</v>
      </c>
    </row>
    <row r="186" spans="2:6" x14ac:dyDescent="0.15">
      <c r="B186" s="38"/>
      <c r="C186" s="14" t="str">
        <f>IFERROR(VLOOKUP(B186,البيانات!$E$7:$F$50,2,0),"")</f>
        <v/>
      </c>
      <c r="D186" s="17">
        <f ca="1">SUMIF('الحركه اليوميه'!$C$6:$F$376,B186,'الحركه اليوميه'!$F$6:$F$376)</f>
        <v>0</v>
      </c>
      <c r="E186" s="17">
        <f ca="1">SUMIF('الحركه اليوميه'!$C$6:$G$376,B186,'الحركه اليوميه'!$G$6:$G$376)</f>
        <v>0</v>
      </c>
      <c r="F186" s="39">
        <f t="shared" ca="1" si="2"/>
        <v>0</v>
      </c>
    </row>
    <row r="187" spans="2:6" x14ac:dyDescent="0.15">
      <c r="B187" s="38"/>
      <c r="C187" s="14" t="str">
        <f>IFERROR(VLOOKUP(B187,البيانات!$E$7:$F$50,2,0),"")</f>
        <v/>
      </c>
      <c r="D187" s="17">
        <f ca="1">SUMIF('الحركه اليوميه'!$C$6:$F$376,B187,'الحركه اليوميه'!$F$6:$F$376)</f>
        <v>0</v>
      </c>
      <c r="E187" s="17">
        <f ca="1">SUMIF('الحركه اليوميه'!$C$6:$G$376,B187,'الحركه اليوميه'!$G$6:$G$376)</f>
        <v>0</v>
      </c>
      <c r="F187" s="39">
        <f t="shared" ca="1" si="2"/>
        <v>0</v>
      </c>
    </row>
    <row r="188" spans="2:6" x14ac:dyDescent="0.15">
      <c r="B188" s="38"/>
      <c r="C188" s="14" t="str">
        <f>IFERROR(VLOOKUP(B188,البيانات!$E$7:$F$50,2,0),"")</f>
        <v/>
      </c>
      <c r="D188" s="17">
        <f ca="1">SUMIF('الحركه اليوميه'!$C$6:$F$376,B188,'الحركه اليوميه'!$F$6:$F$376)</f>
        <v>0</v>
      </c>
      <c r="E188" s="17">
        <f ca="1">SUMIF('الحركه اليوميه'!$C$6:$G$376,B188,'الحركه اليوميه'!$G$6:$G$376)</f>
        <v>0</v>
      </c>
      <c r="F188" s="39">
        <f t="shared" ca="1" si="2"/>
        <v>0</v>
      </c>
    </row>
    <row r="189" spans="2:6" x14ac:dyDescent="0.15">
      <c r="B189" s="38"/>
      <c r="C189" s="14" t="str">
        <f>IFERROR(VLOOKUP(B189,البيانات!$E$7:$F$50,2,0),"")</f>
        <v/>
      </c>
      <c r="D189" s="17">
        <f ca="1">SUMIF('الحركه اليوميه'!$C$6:$F$376,B189,'الحركه اليوميه'!$F$6:$F$376)</f>
        <v>0</v>
      </c>
      <c r="E189" s="17">
        <f ca="1">SUMIF('الحركه اليوميه'!$C$6:$G$376,B189,'الحركه اليوميه'!$G$6:$G$376)</f>
        <v>0</v>
      </c>
      <c r="F189" s="39">
        <f t="shared" ca="1" si="2"/>
        <v>0</v>
      </c>
    </row>
    <row r="190" spans="2:6" x14ac:dyDescent="0.15">
      <c r="B190" s="38"/>
      <c r="C190" s="14" t="str">
        <f>IFERROR(VLOOKUP(B190,البيانات!$E$7:$F$50,2,0),"")</f>
        <v/>
      </c>
      <c r="D190" s="17">
        <f ca="1">SUMIF('الحركه اليوميه'!$C$6:$F$376,B190,'الحركه اليوميه'!$F$6:$F$376)</f>
        <v>0</v>
      </c>
      <c r="E190" s="17">
        <f ca="1">SUMIF('الحركه اليوميه'!$C$6:$G$376,B190,'الحركه اليوميه'!$G$6:$G$376)</f>
        <v>0</v>
      </c>
      <c r="F190" s="39">
        <f t="shared" ca="1" si="2"/>
        <v>0</v>
      </c>
    </row>
    <row r="191" spans="2:6" x14ac:dyDescent="0.15">
      <c r="B191" s="38"/>
      <c r="C191" s="14" t="str">
        <f>IFERROR(VLOOKUP(B191,البيانات!$E$7:$F$50,2,0),"")</f>
        <v/>
      </c>
      <c r="D191" s="17">
        <f ca="1">SUMIF('الحركه اليوميه'!$C$6:$F$376,B191,'الحركه اليوميه'!$F$6:$F$376)</f>
        <v>0</v>
      </c>
      <c r="E191" s="17">
        <f ca="1">SUMIF('الحركه اليوميه'!$C$6:$G$376,B191,'الحركه اليوميه'!$G$6:$G$376)</f>
        <v>0</v>
      </c>
      <c r="F191" s="39">
        <f t="shared" ca="1" si="2"/>
        <v>0</v>
      </c>
    </row>
    <row r="192" spans="2:6" x14ac:dyDescent="0.15">
      <c r="B192" s="38"/>
      <c r="C192" s="14" t="str">
        <f>IFERROR(VLOOKUP(B192,البيانات!$E$7:$F$50,2,0),"")</f>
        <v/>
      </c>
      <c r="D192" s="17">
        <f ca="1">SUMIF('الحركه اليوميه'!$C$6:$F$376,B192,'الحركه اليوميه'!$F$6:$F$376)</f>
        <v>0</v>
      </c>
      <c r="E192" s="17">
        <f ca="1">SUMIF('الحركه اليوميه'!$C$6:$G$376,B192,'الحركه اليوميه'!$G$6:$G$376)</f>
        <v>0</v>
      </c>
      <c r="F192" s="39">
        <f t="shared" ca="1" si="2"/>
        <v>0</v>
      </c>
    </row>
    <row r="193" spans="2:6" x14ac:dyDescent="0.15">
      <c r="B193" s="38"/>
      <c r="C193" s="14" t="str">
        <f>IFERROR(VLOOKUP(B193,البيانات!$E$7:$F$50,2,0),"")</f>
        <v/>
      </c>
      <c r="D193" s="17">
        <f ca="1">SUMIF('الحركه اليوميه'!$C$6:$F$376,B193,'الحركه اليوميه'!$F$6:$F$376)</f>
        <v>0</v>
      </c>
      <c r="E193" s="17">
        <f ca="1">SUMIF('الحركه اليوميه'!$C$6:$G$376,B193,'الحركه اليوميه'!$G$6:$G$376)</f>
        <v>0</v>
      </c>
      <c r="F193" s="39">
        <f t="shared" ca="1" si="2"/>
        <v>0</v>
      </c>
    </row>
    <row r="194" spans="2:6" x14ac:dyDescent="0.15">
      <c r="B194" s="38"/>
      <c r="C194" s="14" t="str">
        <f>IFERROR(VLOOKUP(B194,البيانات!$E$7:$F$50,2,0),"")</f>
        <v/>
      </c>
      <c r="D194" s="17">
        <f ca="1">SUMIF('الحركه اليوميه'!$C$6:$F$376,B194,'الحركه اليوميه'!$F$6:$F$376)</f>
        <v>0</v>
      </c>
      <c r="E194" s="17">
        <f ca="1">SUMIF('الحركه اليوميه'!$C$6:$G$376,B194,'الحركه اليوميه'!$G$6:$G$376)</f>
        <v>0</v>
      </c>
      <c r="F194" s="39">
        <f t="shared" ca="1" si="2"/>
        <v>0</v>
      </c>
    </row>
    <row r="195" spans="2:6" x14ac:dyDescent="0.15">
      <c r="B195" s="38"/>
      <c r="C195" s="14" t="str">
        <f>IFERROR(VLOOKUP(B195,البيانات!$E$7:$F$50,2,0),"")</f>
        <v/>
      </c>
      <c r="D195" s="17">
        <f ca="1">SUMIF('الحركه اليوميه'!$C$6:$F$376,B195,'الحركه اليوميه'!$F$6:$F$376)</f>
        <v>0</v>
      </c>
      <c r="E195" s="17">
        <f ca="1">SUMIF('الحركه اليوميه'!$C$6:$G$376,B195,'الحركه اليوميه'!$G$6:$G$376)</f>
        <v>0</v>
      </c>
      <c r="F195" s="39">
        <f t="shared" ca="1" si="2"/>
        <v>0</v>
      </c>
    </row>
    <row r="196" spans="2:6" x14ac:dyDescent="0.15">
      <c r="B196" s="38"/>
      <c r="C196" s="14" t="str">
        <f>IFERROR(VLOOKUP(B196,البيانات!$E$7:$F$50,2,0),"")</f>
        <v/>
      </c>
      <c r="D196" s="17">
        <f ca="1">SUMIF('الحركه اليوميه'!$C$6:$F$376,B196,'الحركه اليوميه'!$F$6:$F$376)</f>
        <v>0</v>
      </c>
      <c r="E196" s="17">
        <f ca="1">SUMIF('الحركه اليوميه'!$C$6:$G$376,B196,'الحركه اليوميه'!$G$6:$G$376)</f>
        <v>0</v>
      </c>
      <c r="F196" s="39">
        <f t="shared" ca="1" si="2"/>
        <v>0</v>
      </c>
    </row>
    <row r="197" spans="2:6" x14ac:dyDescent="0.15">
      <c r="B197" s="38"/>
      <c r="C197" s="14" t="str">
        <f>IFERROR(VLOOKUP(B197,البيانات!$E$7:$F$50,2,0),"")</f>
        <v/>
      </c>
      <c r="D197" s="17">
        <f ca="1">SUMIF('الحركه اليوميه'!$C$6:$F$376,B197,'الحركه اليوميه'!$F$6:$F$376)</f>
        <v>0</v>
      </c>
      <c r="E197" s="17">
        <f ca="1">SUMIF('الحركه اليوميه'!$C$6:$G$376,B197,'الحركه اليوميه'!$G$6:$G$376)</f>
        <v>0</v>
      </c>
      <c r="F197" s="39">
        <f t="shared" ca="1" si="2"/>
        <v>0</v>
      </c>
    </row>
    <row r="198" spans="2:6" x14ac:dyDescent="0.15">
      <c r="B198" s="38"/>
      <c r="C198" s="14" t="str">
        <f>IFERROR(VLOOKUP(B198,البيانات!$E$7:$F$50,2,0),"")</f>
        <v/>
      </c>
      <c r="D198" s="17">
        <f ca="1">SUMIF('الحركه اليوميه'!$C$6:$F$376,B198,'الحركه اليوميه'!$F$6:$F$376)</f>
        <v>0</v>
      </c>
      <c r="E198" s="17">
        <f ca="1">SUMIF('الحركه اليوميه'!$C$6:$G$376,B198,'الحركه اليوميه'!$G$6:$G$376)</f>
        <v>0</v>
      </c>
      <c r="F198" s="39">
        <f t="shared" ca="1" si="2"/>
        <v>0</v>
      </c>
    </row>
    <row r="199" spans="2:6" x14ac:dyDescent="0.15">
      <c r="B199" s="38"/>
      <c r="C199" s="14" t="str">
        <f>IFERROR(VLOOKUP(B199,البيانات!$E$7:$F$50,2,0),"")</f>
        <v/>
      </c>
      <c r="D199" s="17">
        <f ca="1">SUMIF('الحركه اليوميه'!$C$6:$F$376,B199,'الحركه اليوميه'!$F$6:$F$376)</f>
        <v>0</v>
      </c>
      <c r="E199" s="17">
        <f ca="1">SUMIF('الحركه اليوميه'!$C$6:$G$376,B199,'الحركه اليوميه'!$G$6:$G$376)</f>
        <v>0</v>
      </c>
      <c r="F199" s="39">
        <f t="shared" ca="1" si="2"/>
        <v>0</v>
      </c>
    </row>
    <row r="200" spans="2:6" x14ac:dyDescent="0.15">
      <c r="B200" s="38"/>
      <c r="C200" s="14" t="str">
        <f>IFERROR(VLOOKUP(B200,البيانات!$E$7:$F$50,2,0),"")</f>
        <v/>
      </c>
      <c r="D200" s="17">
        <f ca="1">SUMIF('الحركه اليوميه'!$C$6:$F$376,B200,'الحركه اليوميه'!$F$6:$F$376)</f>
        <v>0</v>
      </c>
      <c r="E200" s="17">
        <f ca="1">SUMIF('الحركه اليوميه'!$C$6:$G$376,B200,'الحركه اليوميه'!$G$6:$G$376)</f>
        <v>0</v>
      </c>
      <c r="F200" s="39">
        <f t="shared" ref="F200:F263" ca="1" si="3">D200-E200</f>
        <v>0</v>
      </c>
    </row>
    <row r="201" spans="2:6" x14ac:dyDescent="0.15">
      <c r="B201" s="38"/>
      <c r="C201" s="14" t="str">
        <f>IFERROR(VLOOKUP(B201,البيانات!$E$7:$F$50,2,0),"")</f>
        <v/>
      </c>
      <c r="D201" s="17">
        <f ca="1">SUMIF('الحركه اليوميه'!$C$6:$F$376,B201,'الحركه اليوميه'!$F$6:$F$376)</f>
        <v>0</v>
      </c>
      <c r="E201" s="17">
        <f ca="1">SUMIF('الحركه اليوميه'!$C$6:$G$376,B201,'الحركه اليوميه'!$G$6:$G$376)</f>
        <v>0</v>
      </c>
      <c r="F201" s="39">
        <f t="shared" ca="1" si="3"/>
        <v>0</v>
      </c>
    </row>
    <row r="202" spans="2:6" x14ac:dyDescent="0.15">
      <c r="B202" s="38"/>
      <c r="C202" s="14" t="str">
        <f>IFERROR(VLOOKUP(B202,البيانات!$E$7:$F$50,2,0),"")</f>
        <v/>
      </c>
      <c r="D202" s="17">
        <f ca="1">SUMIF('الحركه اليوميه'!$C$6:$F$376,B202,'الحركه اليوميه'!$F$6:$F$376)</f>
        <v>0</v>
      </c>
      <c r="E202" s="17">
        <f ca="1">SUMIF('الحركه اليوميه'!$C$6:$G$376,B202,'الحركه اليوميه'!$G$6:$G$376)</f>
        <v>0</v>
      </c>
      <c r="F202" s="39">
        <f t="shared" ca="1" si="3"/>
        <v>0</v>
      </c>
    </row>
    <row r="203" spans="2:6" x14ac:dyDescent="0.15">
      <c r="B203" s="38"/>
      <c r="C203" s="14" t="str">
        <f>IFERROR(VLOOKUP(B203,البيانات!$E$7:$F$50,2,0),"")</f>
        <v/>
      </c>
      <c r="D203" s="17">
        <f ca="1">SUMIF('الحركه اليوميه'!$C$6:$F$376,B203,'الحركه اليوميه'!$F$6:$F$376)</f>
        <v>0</v>
      </c>
      <c r="E203" s="17">
        <f ca="1">SUMIF('الحركه اليوميه'!$C$6:$G$376,B203,'الحركه اليوميه'!$G$6:$G$376)</f>
        <v>0</v>
      </c>
      <c r="F203" s="39">
        <f t="shared" ca="1" si="3"/>
        <v>0</v>
      </c>
    </row>
    <row r="204" spans="2:6" x14ac:dyDescent="0.15">
      <c r="B204" s="38"/>
      <c r="C204" s="14" t="str">
        <f>IFERROR(VLOOKUP(B204,البيانات!$E$7:$F$50,2,0),"")</f>
        <v/>
      </c>
      <c r="D204" s="17">
        <f ca="1">SUMIF('الحركه اليوميه'!$C$6:$F$376,B204,'الحركه اليوميه'!$F$6:$F$376)</f>
        <v>0</v>
      </c>
      <c r="E204" s="17">
        <f ca="1">SUMIF('الحركه اليوميه'!$C$6:$G$376,B204,'الحركه اليوميه'!$G$6:$G$376)</f>
        <v>0</v>
      </c>
      <c r="F204" s="39">
        <f t="shared" ca="1" si="3"/>
        <v>0</v>
      </c>
    </row>
    <row r="205" spans="2:6" x14ac:dyDescent="0.15">
      <c r="B205" s="38"/>
      <c r="C205" s="14" t="str">
        <f>IFERROR(VLOOKUP(B205,البيانات!$E$7:$F$50,2,0),"")</f>
        <v/>
      </c>
      <c r="D205" s="17">
        <f ca="1">SUMIF('الحركه اليوميه'!$C$6:$F$376,B205,'الحركه اليوميه'!$F$6:$F$376)</f>
        <v>0</v>
      </c>
      <c r="E205" s="17">
        <f ca="1">SUMIF('الحركه اليوميه'!$C$6:$G$376,B205,'الحركه اليوميه'!$G$6:$G$376)</f>
        <v>0</v>
      </c>
      <c r="F205" s="39">
        <f t="shared" ca="1" si="3"/>
        <v>0</v>
      </c>
    </row>
    <row r="206" spans="2:6" x14ac:dyDescent="0.15">
      <c r="B206" s="38"/>
      <c r="C206" s="14" t="str">
        <f>IFERROR(VLOOKUP(B206,البيانات!$E$7:$F$50,2,0),"")</f>
        <v/>
      </c>
      <c r="D206" s="17">
        <f ca="1">SUMIF('الحركه اليوميه'!$C$6:$F$376,B206,'الحركه اليوميه'!$F$6:$F$376)</f>
        <v>0</v>
      </c>
      <c r="E206" s="17">
        <f ca="1">SUMIF('الحركه اليوميه'!$C$6:$G$376,B206,'الحركه اليوميه'!$G$6:$G$376)</f>
        <v>0</v>
      </c>
      <c r="F206" s="39">
        <f t="shared" ca="1" si="3"/>
        <v>0</v>
      </c>
    </row>
    <row r="207" spans="2:6" x14ac:dyDescent="0.15">
      <c r="B207" s="38"/>
      <c r="C207" s="14" t="str">
        <f>IFERROR(VLOOKUP(B207,البيانات!$E$7:$F$50,2,0),"")</f>
        <v/>
      </c>
      <c r="D207" s="17">
        <f ca="1">SUMIF('الحركه اليوميه'!$C$6:$F$376,B207,'الحركه اليوميه'!$F$6:$F$376)</f>
        <v>0</v>
      </c>
      <c r="E207" s="17">
        <f ca="1">SUMIF('الحركه اليوميه'!$C$6:$G$376,B207,'الحركه اليوميه'!$G$6:$G$376)</f>
        <v>0</v>
      </c>
      <c r="F207" s="39">
        <f t="shared" ca="1" si="3"/>
        <v>0</v>
      </c>
    </row>
    <row r="208" spans="2:6" x14ac:dyDescent="0.15">
      <c r="B208" s="38"/>
      <c r="C208" s="14" t="str">
        <f>IFERROR(VLOOKUP(B208,البيانات!$E$7:$F$50,2,0),"")</f>
        <v/>
      </c>
      <c r="D208" s="17">
        <f ca="1">SUMIF('الحركه اليوميه'!$C$6:$F$376,B208,'الحركه اليوميه'!$F$6:$F$376)</f>
        <v>0</v>
      </c>
      <c r="E208" s="17">
        <f ca="1">SUMIF('الحركه اليوميه'!$C$6:$G$376,B208,'الحركه اليوميه'!$G$6:$G$376)</f>
        <v>0</v>
      </c>
      <c r="F208" s="39">
        <f t="shared" ca="1" si="3"/>
        <v>0</v>
      </c>
    </row>
    <row r="209" spans="2:6" x14ac:dyDescent="0.15">
      <c r="B209" s="38"/>
      <c r="C209" s="14" t="str">
        <f>IFERROR(VLOOKUP(B209,البيانات!$E$7:$F$50,2,0),"")</f>
        <v/>
      </c>
      <c r="D209" s="17">
        <f ca="1">SUMIF('الحركه اليوميه'!$C$6:$F$376,B209,'الحركه اليوميه'!$F$6:$F$376)</f>
        <v>0</v>
      </c>
      <c r="E209" s="17">
        <f ca="1">SUMIF('الحركه اليوميه'!$C$6:$G$376,B209,'الحركه اليوميه'!$G$6:$G$376)</f>
        <v>0</v>
      </c>
      <c r="F209" s="39">
        <f t="shared" ca="1" si="3"/>
        <v>0</v>
      </c>
    </row>
    <row r="210" spans="2:6" x14ac:dyDescent="0.15">
      <c r="B210" s="38"/>
      <c r="C210" s="14" t="str">
        <f>IFERROR(VLOOKUP(B210,البيانات!$E$7:$F$50,2,0),"")</f>
        <v/>
      </c>
      <c r="D210" s="17">
        <f ca="1">SUMIF('الحركه اليوميه'!$C$6:$F$376,B210,'الحركه اليوميه'!$F$6:$F$376)</f>
        <v>0</v>
      </c>
      <c r="E210" s="17">
        <f ca="1">SUMIF('الحركه اليوميه'!$C$6:$G$376,B210,'الحركه اليوميه'!$G$6:$G$376)</f>
        <v>0</v>
      </c>
      <c r="F210" s="39">
        <f t="shared" ca="1" si="3"/>
        <v>0</v>
      </c>
    </row>
    <row r="211" spans="2:6" x14ac:dyDescent="0.15">
      <c r="B211" s="38"/>
      <c r="C211" s="14" t="str">
        <f>IFERROR(VLOOKUP(B211,البيانات!$E$7:$F$50,2,0),"")</f>
        <v/>
      </c>
      <c r="D211" s="17">
        <f ca="1">SUMIF('الحركه اليوميه'!$C$6:$F$376,B211,'الحركه اليوميه'!$F$6:$F$376)</f>
        <v>0</v>
      </c>
      <c r="E211" s="17">
        <f ca="1">SUMIF('الحركه اليوميه'!$C$6:$G$376,B211,'الحركه اليوميه'!$G$6:$G$376)</f>
        <v>0</v>
      </c>
      <c r="F211" s="39">
        <f t="shared" ca="1" si="3"/>
        <v>0</v>
      </c>
    </row>
    <row r="212" spans="2:6" x14ac:dyDescent="0.15">
      <c r="B212" s="38"/>
      <c r="C212" s="14" t="str">
        <f>IFERROR(VLOOKUP(B212,البيانات!$E$7:$F$50,2,0),"")</f>
        <v/>
      </c>
      <c r="D212" s="17">
        <f ca="1">SUMIF('الحركه اليوميه'!$C$6:$F$376,B212,'الحركه اليوميه'!$F$6:$F$376)</f>
        <v>0</v>
      </c>
      <c r="E212" s="17">
        <f ca="1">SUMIF('الحركه اليوميه'!$C$6:$G$376,B212,'الحركه اليوميه'!$G$6:$G$376)</f>
        <v>0</v>
      </c>
      <c r="F212" s="39">
        <f t="shared" ca="1" si="3"/>
        <v>0</v>
      </c>
    </row>
    <row r="213" spans="2:6" x14ac:dyDescent="0.15">
      <c r="B213" s="38"/>
      <c r="C213" s="14" t="str">
        <f>IFERROR(VLOOKUP(B213,البيانات!$E$7:$F$50,2,0),"")</f>
        <v/>
      </c>
      <c r="D213" s="17">
        <f ca="1">SUMIF('الحركه اليوميه'!$C$6:$F$376,B213,'الحركه اليوميه'!$F$6:$F$376)</f>
        <v>0</v>
      </c>
      <c r="E213" s="17">
        <f ca="1">SUMIF('الحركه اليوميه'!$C$6:$G$376,B213,'الحركه اليوميه'!$G$6:$G$376)</f>
        <v>0</v>
      </c>
      <c r="F213" s="39">
        <f t="shared" ca="1" si="3"/>
        <v>0</v>
      </c>
    </row>
    <row r="214" spans="2:6" x14ac:dyDescent="0.15">
      <c r="B214" s="38"/>
      <c r="C214" s="14" t="str">
        <f>IFERROR(VLOOKUP(B214,البيانات!$E$7:$F$50,2,0),"")</f>
        <v/>
      </c>
      <c r="D214" s="17">
        <f ca="1">SUMIF('الحركه اليوميه'!$C$6:$F$376,B214,'الحركه اليوميه'!$F$6:$F$376)</f>
        <v>0</v>
      </c>
      <c r="E214" s="17">
        <f ca="1">SUMIF('الحركه اليوميه'!$C$6:$G$376,B214,'الحركه اليوميه'!$G$6:$G$376)</f>
        <v>0</v>
      </c>
      <c r="F214" s="39">
        <f t="shared" ca="1" si="3"/>
        <v>0</v>
      </c>
    </row>
    <row r="215" spans="2:6" x14ac:dyDescent="0.15">
      <c r="B215" s="38"/>
      <c r="C215" s="14" t="str">
        <f>IFERROR(VLOOKUP(B215,البيانات!$E$7:$F$50,2,0),"")</f>
        <v/>
      </c>
      <c r="D215" s="17">
        <f ca="1">SUMIF('الحركه اليوميه'!$C$6:$F$376,B215,'الحركه اليوميه'!$F$6:$F$376)</f>
        <v>0</v>
      </c>
      <c r="E215" s="17">
        <f ca="1">SUMIF('الحركه اليوميه'!$C$6:$G$376,B215,'الحركه اليوميه'!$G$6:$G$376)</f>
        <v>0</v>
      </c>
      <c r="F215" s="39">
        <f t="shared" ca="1" si="3"/>
        <v>0</v>
      </c>
    </row>
    <row r="216" spans="2:6" x14ac:dyDescent="0.15">
      <c r="B216" s="38"/>
      <c r="C216" s="14" t="str">
        <f>IFERROR(VLOOKUP(B216,البيانات!$E$7:$F$50,2,0),"")</f>
        <v/>
      </c>
      <c r="D216" s="17">
        <f ca="1">SUMIF('الحركه اليوميه'!$C$6:$F$376,B216,'الحركه اليوميه'!$F$6:$F$376)</f>
        <v>0</v>
      </c>
      <c r="E216" s="17">
        <f ca="1">SUMIF('الحركه اليوميه'!$C$6:$G$376,B216,'الحركه اليوميه'!$G$6:$G$376)</f>
        <v>0</v>
      </c>
      <c r="F216" s="39">
        <f t="shared" ca="1" si="3"/>
        <v>0</v>
      </c>
    </row>
    <row r="217" spans="2:6" x14ac:dyDescent="0.15">
      <c r="B217" s="38"/>
      <c r="C217" s="14" t="str">
        <f>IFERROR(VLOOKUP(B217,البيانات!$E$7:$F$50,2,0),"")</f>
        <v/>
      </c>
      <c r="D217" s="17">
        <f ca="1">SUMIF('الحركه اليوميه'!$C$6:$F$376,B217,'الحركه اليوميه'!$F$6:$F$376)</f>
        <v>0</v>
      </c>
      <c r="E217" s="17">
        <f ca="1">SUMIF('الحركه اليوميه'!$C$6:$G$376,B217,'الحركه اليوميه'!$G$6:$G$376)</f>
        <v>0</v>
      </c>
      <c r="F217" s="39">
        <f t="shared" ca="1" si="3"/>
        <v>0</v>
      </c>
    </row>
    <row r="218" spans="2:6" x14ac:dyDescent="0.15">
      <c r="B218" s="38"/>
      <c r="C218" s="14" t="str">
        <f>IFERROR(VLOOKUP(B218,البيانات!$E$7:$F$50,2,0),"")</f>
        <v/>
      </c>
      <c r="D218" s="17">
        <f ca="1">SUMIF('الحركه اليوميه'!$C$6:$F$376,B218,'الحركه اليوميه'!$F$6:$F$376)</f>
        <v>0</v>
      </c>
      <c r="E218" s="17">
        <f ca="1">SUMIF('الحركه اليوميه'!$C$6:$G$376,B218,'الحركه اليوميه'!$G$6:$G$376)</f>
        <v>0</v>
      </c>
      <c r="F218" s="39">
        <f t="shared" ca="1" si="3"/>
        <v>0</v>
      </c>
    </row>
    <row r="219" spans="2:6" x14ac:dyDescent="0.15">
      <c r="B219" s="38"/>
      <c r="C219" s="14" t="str">
        <f>IFERROR(VLOOKUP(B219,البيانات!$E$7:$F$50,2,0),"")</f>
        <v/>
      </c>
      <c r="D219" s="17">
        <f ca="1">SUMIF('الحركه اليوميه'!$C$6:$F$376,B219,'الحركه اليوميه'!$F$6:$F$376)</f>
        <v>0</v>
      </c>
      <c r="E219" s="17">
        <f ca="1">SUMIF('الحركه اليوميه'!$C$6:$G$376,B219,'الحركه اليوميه'!$G$6:$G$376)</f>
        <v>0</v>
      </c>
      <c r="F219" s="39">
        <f t="shared" ca="1" si="3"/>
        <v>0</v>
      </c>
    </row>
    <row r="220" spans="2:6" x14ac:dyDescent="0.15">
      <c r="B220" s="38"/>
      <c r="C220" s="14" t="str">
        <f>IFERROR(VLOOKUP(B220,البيانات!$E$7:$F$50,2,0),"")</f>
        <v/>
      </c>
      <c r="D220" s="17">
        <f ca="1">SUMIF('الحركه اليوميه'!$C$6:$F$376,B220,'الحركه اليوميه'!$F$6:$F$376)</f>
        <v>0</v>
      </c>
      <c r="E220" s="17">
        <f ca="1">SUMIF('الحركه اليوميه'!$C$6:$G$376,B220,'الحركه اليوميه'!$G$6:$G$376)</f>
        <v>0</v>
      </c>
      <c r="F220" s="39">
        <f t="shared" ca="1" si="3"/>
        <v>0</v>
      </c>
    </row>
    <row r="221" spans="2:6" x14ac:dyDescent="0.15">
      <c r="B221" s="38"/>
      <c r="C221" s="14" t="str">
        <f>IFERROR(VLOOKUP(B221,البيانات!$E$7:$F$50,2,0),"")</f>
        <v/>
      </c>
      <c r="D221" s="17">
        <f ca="1">SUMIF('الحركه اليوميه'!$C$6:$F$376,B221,'الحركه اليوميه'!$F$6:$F$376)</f>
        <v>0</v>
      </c>
      <c r="E221" s="17">
        <f ca="1">SUMIF('الحركه اليوميه'!$C$6:$G$376,B221,'الحركه اليوميه'!$G$6:$G$376)</f>
        <v>0</v>
      </c>
      <c r="F221" s="39">
        <f t="shared" ca="1" si="3"/>
        <v>0</v>
      </c>
    </row>
    <row r="222" spans="2:6" x14ac:dyDescent="0.15">
      <c r="B222" s="38"/>
      <c r="C222" s="14" t="str">
        <f>IFERROR(VLOOKUP(B222,البيانات!$E$7:$F$50,2,0),"")</f>
        <v/>
      </c>
      <c r="D222" s="17">
        <f ca="1">SUMIF('الحركه اليوميه'!$C$6:$F$376,B222,'الحركه اليوميه'!$F$6:$F$376)</f>
        <v>0</v>
      </c>
      <c r="E222" s="17">
        <f ca="1">SUMIF('الحركه اليوميه'!$C$6:$G$376,B222,'الحركه اليوميه'!$G$6:$G$376)</f>
        <v>0</v>
      </c>
      <c r="F222" s="39">
        <f t="shared" ca="1" si="3"/>
        <v>0</v>
      </c>
    </row>
    <row r="223" spans="2:6" x14ac:dyDescent="0.15">
      <c r="B223" s="38"/>
      <c r="C223" s="14" t="str">
        <f>IFERROR(VLOOKUP(B223,البيانات!$E$7:$F$50,2,0),"")</f>
        <v/>
      </c>
      <c r="D223" s="17">
        <f ca="1">SUMIF('الحركه اليوميه'!$C$6:$F$376,B223,'الحركه اليوميه'!$F$6:$F$376)</f>
        <v>0</v>
      </c>
      <c r="E223" s="17">
        <f ca="1">SUMIF('الحركه اليوميه'!$C$6:$G$376,B223,'الحركه اليوميه'!$G$6:$G$376)</f>
        <v>0</v>
      </c>
      <c r="F223" s="39">
        <f t="shared" ca="1" si="3"/>
        <v>0</v>
      </c>
    </row>
    <row r="224" spans="2:6" x14ac:dyDescent="0.15">
      <c r="B224" s="38"/>
      <c r="C224" s="14" t="str">
        <f>IFERROR(VLOOKUP(B224,البيانات!$E$7:$F$50,2,0),"")</f>
        <v/>
      </c>
      <c r="D224" s="17">
        <f ca="1">SUMIF('الحركه اليوميه'!$C$6:$F$376,B224,'الحركه اليوميه'!$F$6:$F$376)</f>
        <v>0</v>
      </c>
      <c r="E224" s="17">
        <f ca="1">SUMIF('الحركه اليوميه'!$C$6:$G$376,B224,'الحركه اليوميه'!$G$6:$G$376)</f>
        <v>0</v>
      </c>
      <c r="F224" s="39">
        <f t="shared" ca="1" si="3"/>
        <v>0</v>
      </c>
    </row>
    <row r="225" spans="2:6" x14ac:dyDescent="0.15">
      <c r="B225" s="38"/>
      <c r="C225" s="14" t="str">
        <f>IFERROR(VLOOKUP(B225,البيانات!$E$7:$F$50,2,0),"")</f>
        <v/>
      </c>
      <c r="D225" s="17">
        <f ca="1">SUMIF('الحركه اليوميه'!$C$6:$F$376,B225,'الحركه اليوميه'!$F$6:$F$376)</f>
        <v>0</v>
      </c>
      <c r="E225" s="17">
        <f ca="1">SUMIF('الحركه اليوميه'!$C$6:$G$376,B225,'الحركه اليوميه'!$G$6:$G$376)</f>
        <v>0</v>
      </c>
      <c r="F225" s="39">
        <f t="shared" ca="1" si="3"/>
        <v>0</v>
      </c>
    </row>
    <row r="226" spans="2:6" x14ac:dyDescent="0.15">
      <c r="B226" s="38"/>
      <c r="C226" s="14" t="str">
        <f>IFERROR(VLOOKUP(B226,البيانات!$E$7:$F$50,2,0),"")</f>
        <v/>
      </c>
      <c r="D226" s="17">
        <f ca="1">SUMIF('الحركه اليوميه'!$C$6:$F$376,B226,'الحركه اليوميه'!$F$6:$F$376)</f>
        <v>0</v>
      </c>
      <c r="E226" s="17">
        <f ca="1">SUMIF('الحركه اليوميه'!$C$6:$G$376,B226,'الحركه اليوميه'!$G$6:$G$376)</f>
        <v>0</v>
      </c>
      <c r="F226" s="39">
        <f t="shared" ca="1" si="3"/>
        <v>0</v>
      </c>
    </row>
    <row r="227" spans="2:6" x14ac:dyDescent="0.15">
      <c r="B227" s="38"/>
      <c r="C227" s="14" t="str">
        <f>IFERROR(VLOOKUP(B227,البيانات!$E$7:$F$50,2,0),"")</f>
        <v/>
      </c>
      <c r="D227" s="17">
        <f ca="1">SUMIF('الحركه اليوميه'!$C$6:$F$376,B227,'الحركه اليوميه'!$F$6:$F$376)</f>
        <v>0</v>
      </c>
      <c r="E227" s="17">
        <f ca="1">SUMIF('الحركه اليوميه'!$C$6:$G$376,B227,'الحركه اليوميه'!$G$6:$G$376)</f>
        <v>0</v>
      </c>
      <c r="F227" s="39">
        <f t="shared" ca="1" si="3"/>
        <v>0</v>
      </c>
    </row>
    <row r="228" spans="2:6" x14ac:dyDescent="0.15">
      <c r="B228" s="38"/>
      <c r="C228" s="14" t="str">
        <f>IFERROR(VLOOKUP(B228,البيانات!$E$7:$F$50,2,0),"")</f>
        <v/>
      </c>
      <c r="D228" s="17">
        <f ca="1">SUMIF('الحركه اليوميه'!$C$6:$F$376,B228,'الحركه اليوميه'!$F$6:$F$376)</f>
        <v>0</v>
      </c>
      <c r="E228" s="17">
        <f ca="1">SUMIF('الحركه اليوميه'!$C$6:$G$376,B228,'الحركه اليوميه'!$G$6:$G$376)</f>
        <v>0</v>
      </c>
      <c r="F228" s="39">
        <f t="shared" ca="1" si="3"/>
        <v>0</v>
      </c>
    </row>
    <row r="229" spans="2:6" x14ac:dyDescent="0.15">
      <c r="B229" s="38"/>
      <c r="C229" s="14" t="str">
        <f>IFERROR(VLOOKUP(B229,البيانات!$E$7:$F$50,2,0),"")</f>
        <v/>
      </c>
      <c r="D229" s="17">
        <f ca="1">SUMIF('الحركه اليوميه'!$C$6:$F$376,B229,'الحركه اليوميه'!$F$6:$F$376)</f>
        <v>0</v>
      </c>
      <c r="E229" s="17">
        <f ca="1">SUMIF('الحركه اليوميه'!$C$6:$G$376,B229,'الحركه اليوميه'!$G$6:$G$376)</f>
        <v>0</v>
      </c>
      <c r="F229" s="39">
        <f t="shared" ca="1" si="3"/>
        <v>0</v>
      </c>
    </row>
    <row r="230" spans="2:6" x14ac:dyDescent="0.15">
      <c r="B230" s="38"/>
      <c r="C230" s="14" t="str">
        <f>IFERROR(VLOOKUP(B230,البيانات!$E$7:$F$50,2,0),"")</f>
        <v/>
      </c>
      <c r="D230" s="17">
        <f ca="1">SUMIF('الحركه اليوميه'!$C$6:$F$376,B230,'الحركه اليوميه'!$F$6:$F$376)</f>
        <v>0</v>
      </c>
      <c r="E230" s="17">
        <f ca="1">SUMIF('الحركه اليوميه'!$C$6:$G$376,B230,'الحركه اليوميه'!$G$6:$G$376)</f>
        <v>0</v>
      </c>
      <c r="F230" s="39">
        <f t="shared" ca="1" si="3"/>
        <v>0</v>
      </c>
    </row>
    <row r="231" spans="2:6" x14ac:dyDescent="0.15">
      <c r="B231" s="38"/>
      <c r="C231" s="14" t="str">
        <f>IFERROR(VLOOKUP(B231,البيانات!$E$7:$F$50,2,0),"")</f>
        <v/>
      </c>
      <c r="D231" s="17">
        <f ca="1">SUMIF('الحركه اليوميه'!$C$6:$F$376,B231,'الحركه اليوميه'!$F$6:$F$376)</f>
        <v>0</v>
      </c>
      <c r="E231" s="17">
        <f ca="1">SUMIF('الحركه اليوميه'!$C$6:$G$376,B231,'الحركه اليوميه'!$G$6:$G$376)</f>
        <v>0</v>
      </c>
      <c r="F231" s="39">
        <f t="shared" ca="1" si="3"/>
        <v>0</v>
      </c>
    </row>
    <row r="232" spans="2:6" x14ac:dyDescent="0.15">
      <c r="B232" s="38"/>
      <c r="C232" s="14" t="str">
        <f>IFERROR(VLOOKUP(B232,البيانات!$E$7:$F$50,2,0),"")</f>
        <v/>
      </c>
      <c r="D232" s="17">
        <f ca="1">SUMIF('الحركه اليوميه'!$C$6:$F$376,B232,'الحركه اليوميه'!$F$6:$F$376)</f>
        <v>0</v>
      </c>
      <c r="E232" s="17">
        <f ca="1">SUMIF('الحركه اليوميه'!$C$6:$G$376,B232,'الحركه اليوميه'!$G$6:$G$376)</f>
        <v>0</v>
      </c>
      <c r="F232" s="39">
        <f t="shared" ca="1" si="3"/>
        <v>0</v>
      </c>
    </row>
    <row r="233" spans="2:6" x14ac:dyDescent="0.15">
      <c r="B233" s="38"/>
      <c r="C233" s="14" t="str">
        <f>IFERROR(VLOOKUP(B233,البيانات!$E$7:$F$50,2,0),"")</f>
        <v/>
      </c>
      <c r="D233" s="17">
        <f ca="1">SUMIF('الحركه اليوميه'!$C$6:$F$376,B233,'الحركه اليوميه'!$F$6:$F$376)</f>
        <v>0</v>
      </c>
      <c r="E233" s="17">
        <f ca="1">SUMIF('الحركه اليوميه'!$C$6:$G$376,B233,'الحركه اليوميه'!$G$6:$G$376)</f>
        <v>0</v>
      </c>
      <c r="F233" s="39">
        <f t="shared" ca="1" si="3"/>
        <v>0</v>
      </c>
    </row>
    <row r="234" spans="2:6" x14ac:dyDescent="0.15">
      <c r="B234" s="38"/>
      <c r="C234" s="14" t="str">
        <f>IFERROR(VLOOKUP(B234,البيانات!$E$7:$F$50,2,0),"")</f>
        <v/>
      </c>
      <c r="D234" s="17">
        <f ca="1">SUMIF('الحركه اليوميه'!$C$6:$F$376,B234,'الحركه اليوميه'!$F$6:$F$376)</f>
        <v>0</v>
      </c>
      <c r="E234" s="17">
        <f ca="1">SUMIF('الحركه اليوميه'!$C$6:$G$376,B234,'الحركه اليوميه'!$G$6:$G$376)</f>
        <v>0</v>
      </c>
      <c r="F234" s="39">
        <f t="shared" ca="1" si="3"/>
        <v>0</v>
      </c>
    </row>
    <row r="235" spans="2:6" x14ac:dyDescent="0.15">
      <c r="B235" s="38"/>
      <c r="C235" s="14" t="str">
        <f>IFERROR(VLOOKUP(B235,البيانات!$E$7:$F$50,2,0),"")</f>
        <v/>
      </c>
      <c r="D235" s="17">
        <f ca="1">SUMIF('الحركه اليوميه'!$C$6:$F$376,B235,'الحركه اليوميه'!$F$6:$F$376)</f>
        <v>0</v>
      </c>
      <c r="E235" s="17">
        <f ca="1">SUMIF('الحركه اليوميه'!$C$6:$G$376,B235,'الحركه اليوميه'!$G$6:$G$376)</f>
        <v>0</v>
      </c>
      <c r="F235" s="39">
        <f t="shared" ca="1" si="3"/>
        <v>0</v>
      </c>
    </row>
    <row r="236" spans="2:6" x14ac:dyDescent="0.15">
      <c r="B236" s="38"/>
      <c r="C236" s="14" t="str">
        <f>IFERROR(VLOOKUP(B236,البيانات!$E$7:$F$50,2,0),"")</f>
        <v/>
      </c>
      <c r="D236" s="17">
        <f ca="1">SUMIF('الحركه اليوميه'!$C$6:$F$376,B236,'الحركه اليوميه'!$F$6:$F$376)</f>
        <v>0</v>
      </c>
      <c r="E236" s="17">
        <f ca="1">SUMIF('الحركه اليوميه'!$C$6:$G$376,B236,'الحركه اليوميه'!$G$6:$G$376)</f>
        <v>0</v>
      </c>
      <c r="F236" s="39">
        <f t="shared" ca="1" si="3"/>
        <v>0</v>
      </c>
    </row>
    <row r="237" spans="2:6" x14ac:dyDescent="0.15">
      <c r="B237" s="38"/>
      <c r="C237" s="14" t="str">
        <f>IFERROR(VLOOKUP(B237,البيانات!$E$7:$F$50,2,0),"")</f>
        <v/>
      </c>
      <c r="D237" s="17">
        <f ca="1">SUMIF('الحركه اليوميه'!$C$6:$F$376,B237,'الحركه اليوميه'!$F$6:$F$376)</f>
        <v>0</v>
      </c>
      <c r="E237" s="17">
        <f ca="1">SUMIF('الحركه اليوميه'!$C$6:$G$376,B237,'الحركه اليوميه'!$G$6:$G$376)</f>
        <v>0</v>
      </c>
      <c r="F237" s="39">
        <f t="shared" ca="1" si="3"/>
        <v>0</v>
      </c>
    </row>
    <row r="238" spans="2:6" x14ac:dyDescent="0.15">
      <c r="B238" s="38"/>
      <c r="C238" s="14" t="str">
        <f>IFERROR(VLOOKUP(B238,البيانات!$E$7:$F$50,2,0),"")</f>
        <v/>
      </c>
      <c r="D238" s="17">
        <f ca="1">SUMIF('الحركه اليوميه'!$C$6:$F$376,B238,'الحركه اليوميه'!$F$6:$F$376)</f>
        <v>0</v>
      </c>
      <c r="E238" s="17">
        <f ca="1">SUMIF('الحركه اليوميه'!$C$6:$G$376,B238,'الحركه اليوميه'!$G$6:$G$376)</f>
        <v>0</v>
      </c>
      <c r="F238" s="39">
        <f t="shared" ca="1" si="3"/>
        <v>0</v>
      </c>
    </row>
    <row r="239" spans="2:6" x14ac:dyDescent="0.15">
      <c r="B239" s="38"/>
      <c r="C239" s="14" t="str">
        <f>IFERROR(VLOOKUP(B239,البيانات!$E$7:$F$50,2,0),"")</f>
        <v/>
      </c>
      <c r="D239" s="17">
        <f ca="1">SUMIF('الحركه اليوميه'!$C$6:$F$376,B239,'الحركه اليوميه'!$F$6:$F$376)</f>
        <v>0</v>
      </c>
      <c r="E239" s="17">
        <f ca="1">SUMIF('الحركه اليوميه'!$C$6:$G$376,B239,'الحركه اليوميه'!$G$6:$G$376)</f>
        <v>0</v>
      </c>
      <c r="F239" s="39">
        <f t="shared" ca="1" si="3"/>
        <v>0</v>
      </c>
    </row>
    <row r="240" spans="2:6" x14ac:dyDescent="0.15">
      <c r="B240" s="38"/>
      <c r="C240" s="14" t="str">
        <f>IFERROR(VLOOKUP(B240,البيانات!$E$7:$F$50,2,0),"")</f>
        <v/>
      </c>
      <c r="D240" s="17">
        <f ca="1">SUMIF('الحركه اليوميه'!$C$6:$F$376,B240,'الحركه اليوميه'!$F$6:$F$376)</f>
        <v>0</v>
      </c>
      <c r="E240" s="17">
        <f ca="1">SUMIF('الحركه اليوميه'!$C$6:$G$376,B240,'الحركه اليوميه'!$G$6:$G$376)</f>
        <v>0</v>
      </c>
      <c r="F240" s="39">
        <f t="shared" ca="1" si="3"/>
        <v>0</v>
      </c>
    </row>
    <row r="241" spans="2:6" x14ac:dyDescent="0.15">
      <c r="B241" s="38"/>
      <c r="C241" s="14" t="str">
        <f>IFERROR(VLOOKUP(B241,البيانات!$E$7:$F$50,2,0),"")</f>
        <v/>
      </c>
      <c r="D241" s="17">
        <f ca="1">SUMIF('الحركه اليوميه'!$C$6:$F$376,B241,'الحركه اليوميه'!$F$6:$F$376)</f>
        <v>0</v>
      </c>
      <c r="E241" s="17">
        <f ca="1">SUMIF('الحركه اليوميه'!$C$6:$G$376,B241,'الحركه اليوميه'!$G$6:$G$376)</f>
        <v>0</v>
      </c>
      <c r="F241" s="39">
        <f t="shared" ca="1" si="3"/>
        <v>0</v>
      </c>
    </row>
    <row r="242" spans="2:6" x14ac:dyDescent="0.15">
      <c r="B242" s="38"/>
      <c r="C242" s="14" t="str">
        <f>IFERROR(VLOOKUP(B242,البيانات!$E$7:$F$50,2,0),"")</f>
        <v/>
      </c>
      <c r="D242" s="17">
        <f ca="1">SUMIF('الحركه اليوميه'!$C$6:$F$376,B242,'الحركه اليوميه'!$F$6:$F$376)</f>
        <v>0</v>
      </c>
      <c r="E242" s="17">
        <f ca="1">SUMIF('الحركه اليوميه'!$C$6:$G$376,B242,'الحركه اليوميه'!$G$6:$G$376)</f>
        <v>0</v>
      </c>
      <c r="F242" s="39">
        <f t="shared" ca="1" si="3"/>
        <v>0</v>
      </c>
    </row>
    <row r="243" spans="2:6" x14ac:dyDescent="0.15">
      <c r="B243" s="38"/>
      <c r="C243" s="14" t="str">
        <f>IFERROR(VLOOKUP(B243,البيانات!$E$7:$F$50,2,0),"")</f>
        <v/>
      </c>
      <c r="D243" s="17">
        <f ca="1">SUMIF('الحركه اليوميه'!$C$6:$F$376,B243,'الحركه اليوميه'!$F$6:$F$376)</f>
        <v>0</v>
      </c>
      <c r="E243" s="17">
        <f ca="1">SUMIF('الحركه اليوميه'!$C$6:$G$376,B243,'الحركه اليوميه'!$G$6:$G$376)</f>
        <v>0</v>
      </c>
      <c r="F243" s="39">
        <f t="shared" ca="1" si="3"/>
        <v>0</v>
      </c>
    </row>
    <row r="244" spans="2:6" x14ac:dyDescent="0.15">
      <c r="B244" s="38"/>
      <c r="C244" s="14" t="str">
        <f>IFERROR(VLOOKUP(B244,البيانات!$E$7:$F$50,2,0),"")</f>
        <v/>
      </c>
      <c r="D244" s="17">
        <f ca="1">SUMIF('الحركه اليوميه'!$C$6:$F$376,B244,'الحركه اليوميه'!$F$6:$F$376)</f>
        <v>0</v>
      </c>
      <c r="E244" s="17">
        <f ca="1">SUMIF('الحركه اليوميه'!$C$6:$G$376,B244,'الحركه اليوميه'!$G$6:$G$376)</f>
        <v>0</v>
      </c>
      <c r="F244" s="39">
        <f t="shared" ca="1" si="3"/>
        <v>0</v>
      </c>
    </row>
    <row r="245" spans="2:6" x14ac:dyDescent="0.15">
      <c r="B245" s="38"/>
      <c r="C245" s="14" t="str">
        <f>IFERROR(VLOOKUP(B245,البيانات!$E$7:$F$50,2,0),"")</f>
        <v/>
      </c>
      <c r="D245" s="17">
        <f ca="1">SUMIF('الحركه اليوميه'!$C$6:$F$376,B245,'الحركه اليوميه'!$F$6:$F$376)</f>
        <v>0</v>
      </c>
      <c r="E245" s="17">
        <f ca="1">SUMIF('الحركه اليوميه'!$C$6:$G$376,B245,'الحركه اليوميه'!$G$6:$G$376)</f>
        <v>0</v>
      </c>
      <c r="F245" s="39">
        <f t="shared" ca="1" si="3"/>
        <v>0</v>
      </c>
    </row>
    <row r="246" spans="2:6" x14ac:dyDescent="0.15">
      <c r="B246" s="38"/>
      <c r="C246" s="14" t="str">
        <f>IFERROR(VLOOKUP(B246,البيانات!$E$7:$F$50,2,0),"")</f>
        <v/>
      </c>
      <c r="D246" s="17">
        <f ca="1">SUMIF('الحركه اليوميه'!$C$6:$F$376,B246,'الحركه اليوميه'!$F$6:$F$376)</f>
        <v>0</v>
      </c>
      <c r="E246" s="17">
        <f ca="1">SUMIF('الحركه اليوميه'!$C$6:$G$376,B246,'الحركه اليوميه'!$G$6:$G$376)</f>
        <v>0</v>
      </c>
      <c r="F246" s="39">
        <f t="shared" ca="1" si="3"/>
        <v>0</v>
      </c>
    </row>
    <row r="247" spans="2:6" x14ac:dyDescent="0.15">
      <c r="B247" s="38"/>
      <c r="C247" s="14" t="str">
        <f>IFERROR(VLOOKUP(B247,البيانات!$E$7:$F$50,2,0),"")</f>
        <v/>
      </c>
      <c r="D247" s="17">
        <f ca="1">SUMIF('الحركه اليوميه'!$C$6:$F$376,B247,'الحركه اليوميه'!$F$6:$F$376)</f>
        <v>0</v>
      </c>
      <c r="E247" s="17">
        <f ca="1">SUMIF('الحركه اليوميه'!$C$6:$G$376,B247,'الحركه اليوميه'!$G$6:$G$376)</f>
        <v>0</v>
      </c>
      <c r="F247" s="39">
        <f t="shared" ca="1" si="3"/>
        <v>0</v>
      </c>
    </row>
    <row r="248" spans="2:6" x14ac:dyDescent="0.15">
      <c r="B248" s="38"/>
      <c r="C248" s="14" t="str">
        <f>IFERROR(VLOOKUP(B248,البيانات!$E$7:$F$50,2,0),"")</f>
        <v/>
      </c>
      <c r="D248" s="17">
        <f ca="1">SUMIF('الحركه اليوميه'!$C$6:$F$376,B248,'الحركه اليوميه'!$F$6:$F$376)</f>
        <v>0</v>
      </c>
      <c r="E248" s="17">
        <f ca="1">SUMIF('الحركه اليوميه'!$C$6:$G$376,B248,'الحركه اليوميه'!$G$6:$G$376)</f>
        <v>0</v>
      </c>
      <c r="F248" s="39">
        <f t="shared" ca="1" si="3"/>
        <v>0</v>
      </c>
    </row>
    <row r="249" spans="2:6" x14ac:dyDescent="0.15">
      <c r="B249" s="38"/>
      <c r="C249" s="14" t="str">
        <f>IFERROR(VLOOKUP(B249,البيانات!$E$7:$F$50,2,0),"")</f>
        <v/>
      </c>
      <c r="D249" s="17">
        <f ca="1">SUMIF('الحركه اليوميه'!$C$6:$F$376,B249,'الحركه اليوميه'!$F$6:$F$376)</f>
        <v>0</v>
      </c>
      <c r="E249" s="17">
        <f ca="1">SUMIF('الحركه اليوميه'!$C$6:$G$376,B249,'الحركه اليوميه'!$G$6:$G$376)</f>
        <v>0</v>
      </c>
      <c r="F249" s="39">
        <f t="shared" ca="1" si="3"/>
        <v>0</v>
      </c>
    </row>
    <row r="250" spans="2:6" x14ac:dyDescent="0.15">
      <c r="B250" s="38"/>
      <c r="C250" s="14" t="str">
        <f>IFERROR(VLOOKUP(B250,البيانات!$E$7:$F$50,2,0),"")</f>
        <v/>
      </c>
      <c r="D250" s="17">
        <f ca="1">SUMIF('الحركه اليوميه'!$C$6:$F$376,B250,'الحركه اليوميه'!$F$6:$F$376)</f>
        <v>0</v>
      </c>
      <c r="E250" s="17">
        <f ca="1">SUMIF('الحركه اليوميه'!$C$6:$G$376,B250,'الحركه اليوميه'!$G$6:$G$376)</f>
        <v>0</v>
      </c>
      <c r="F250" s="39">
        <f t="shared" ca="1" si="3"/>
        <v>0</v>
      </c>
    </row>
    <row r="251" spans="2:6" x14ac:dyDescent="0.15">
      <c r="B251" s="38"/>
      <c r="C251" s="14" t="str">
        <f>IFERROR(VLOOKUP(B251,البيانات!$E$7:$F$50,2,0),"")</f>
        <v/>
      </c>
      <c r="D251" s="17">
        <f ca="1">SUMIF('الحركه اليوميه'!$C$6:$F$376,B251,'الحركه اليوميه'!$F$6:$F$376)</f>
        <v>0</v>
      </c>
      <c r="E251" s="17">
        <f ca="1">SUMIF('الحركه اليوميه'!$C$6:$G$376,B251,'الحركه اليوميه'!$G$6:$G$376)</f>
        <v>0</v>
      </c>
      <c r="F251" s="39">
        <f t="shared" ca="1" si="3"/>
        <v>0</v>
      </c>
    </row>
    <row r="252" spans="2:6" x14ac:dyDescent="0.15">
      <c r="B252" s="38"/>
      <c r="C252" s="14" t="str">
        <f>IFERROR(VLOOKUP(B252,البيانات!$E$7:$F$50,2,0),"")</f>
        <v/>
      </c>
      <c r="D252" s="17">
        <f ca="1">SUMIF('الحركه اليوميه'!$C$6:$F$376,B252,'الحركه اليوميه'!$F$6:$F$376)</f>
        <v>0</v>
      </c>
      <c r="E252" s="17">
        <f ca="1">SUMIF('الحركه اليوميه'!$C$6:$G$376,B252,'الحركه اليوميه'!$G$6:$G$376)</f>
        <v>0</v>
      </c>
      <c r="F252" s="39">
        <f t="shared" ca="1" si="3"/>
        <v>0</v>
      </c>
    </row>
    <row r="253" spans="2:6" x14ac:dyDescent="0.15">
      <c r="B253" s="38"/>
      <c r="C253" s="14" t="str">
        <f>IFERROR(VLOOKUP(B253,البيانات!$E$7:$F$50,2,0),"")</f>
        <v/>
      </c>
      <c r="D253" s="17">
        <f ca="1">SUMIF('الحركه اليوميه'!$C$6:$F$376,B253,'الحركه اليوميه'!$F$6:$F$376)</f>
        <v>0</v>
      </c>
      <c r="E253" s="17">
        <f ca="1">SUMIF('الحركه اليوميه'!$C$6:$G$376,B253,'الحركه اليوميه'!$G$6:$G$376)</f>
        <v>0</v>
      </c>
      <c r="F253" s="39">
        <f t="shared" ca="1" si="3"/>
        <v>0</v>
      </c>
    </row>
    <row r="254" spans="2:6" x14ac:dyDescent="0.15">
      <c r="B254" s="38"/>
      <c r="C254" s="14" t="str">
        <f>IFERROR(VLOOKUP(B254,البيانات!$E$7:$F$50,2,0),"")</f>
        <v/>
      </c>
      <c r="D254" s="17">
        <f ca="1">SUMIF('الحركه اليوميه'!$C$6:$F$376,B254,'الحركه اليوميه'!$F$6:$F$376)</f>
        <v>0</v>
      </c>
      <c r="E254" s="17">
        <f ca="1">SUMIF('الحركه اليوميه'!$C$6:$G$376,B254,'الحركه اليوميه'!$G$6:$G$376)</f>
        <v>0</v>
      </c>
      <c r="F254" s="39">
        <f t="shared" ca="1" si="3"/>
        <v>0</v>
      </c>
    </row>
    <row r="255" spans="2:6" x14ac:dyDescent="0.15">
      <c r="B255" s="38"/>
      <c r="C255" s="14" t="str">
        <f>IFERROR(VLOOKUP(B255,البيانات!$E$7:$F$50,2,0),"")</f>
        <v/>
      </c>
      <c r="D255" s="17">
        <f ca="1">SUMIF('الحركه اليوميه'!$C$6:$F$376,B255,'الحركه اليوميه'!$F$6:$F$376)</f>
        <v>0</v>
      </c>
      <c r="E255" s="17">
        <f ca="1">SUMIF('الحركه اليوميه'!$C$6:$G$376,B255,'الحركه اليوميه'!$G$6:$G$376)</f>
        <v>0</v>
      </c>
      <c r="F255" s="39">
        <f t="shared" ca="1" si="3"/>
        <v>0</v>
      </c>
    </row>
    <row r="256" spans="2:6" x14ac:dyDescent="0.15">
      <c r="B256" s="38"/>
      <c r="C256" s="14" t="str">
        <f>IFERROR(VLOOKUP(B256,البيانات!$E$7:$F$50,2,0),"")</f>
        <v/>
      </c>
      <c r="D256" s="17">
        <f ca="1">SUMIF('الحركه اليوميه'!$C$6:$F$376,B256,'الحركه اليوميه'!$F$6:$F$376)</f>
        <v>0</v>
      </c>
      <c r="E256" s="17">
        <f ca="1">SUMIF('الحركه اليوميه'!$C$6:$G$376,B256,'الحركه اليوميه'!$G$6:$G$376)</f>
        <v>0</v>
      </c>
      <c r="F256" s="39">
        <f t="shared" ca="1" si="3"/>
        <v>0</v>
      </c>
    </row>
    <row r="257" spans="2:6" x14ac:dyDescent="0.15">
      <c r="B257" s="38"/>
      <c r="C257" s="14" t="str">
        <f>IFERROR(VLOOKUP(B257,البيانات!$E$7:$F$50,2,0),"")</f>
        <v/>
      </c>
      <c r="D257" s="17">
        <f ca="1">SUMIF('الحركه اليوميه'!$C$6:$F$376,B257,'الحركه اليوميه'!$F$6:$F$376)</f>
        <v>0</v>
      </c>
      <c r="E257" s="17">
        <f ca="1">SUMIF('الحركه اليوميه'!$C$6:$G$376,B257,'الحركه اليوميه'!$G$6:$G$376)</f>
        <v>0</v>
      </c>
      <c r="F257" s="39">
        <f t="shared" ca="1" si="3"/>
        <v>0</v>
      </c>
    </row>
    <row r="258" spans="2:6" x14ac:dyDescent="0.15">
      <c r="B258" s="38"/>
      <c r="C258" s="14" t="str">
        <f>IFERROR(VLOOKUP(B258,البيانات!$E$7:$F$50,2,0),"")</f>
        <v/>
      </c>
      <c r="D258" s="17">
        <f ca="1">SUMIF('الحركه اليوميه'!$C$6:$F$376,B258,'الحركه اليوميه'!$F$6:$F$376)</f>
        <v>0</v>
      </c>
      <c r="E258" s="17">
        <f ca="1">SUMIF('الحركه اليوميه'!$C$6:$G$376,B258,'الحركه اليوميه'!$G$6:$G$376)</f>
        <v>0</v>
      </c>
      <c r="F258" s="39">
        <f t="shared" ca="1" si="3"/>
        <v>0</v>
      </c>
    </row>
    <row r="259" spans="2:6" x14ac:dyDescent="0.15">
      <c r="B259" s="38"/>
      <c r="C259" s="14" t="str">
        <f>IFERROR(VLOOKUP(B259,البيانات!$E$7:$F$50,2,0),"")</f>
        <v/>
      </c>
      <c r="D259" s="17">
        <f ca="1">SUMIF('الحركه اليوميه'!$C$6:$F$376,B259,'الحركه اليوميه'!$F$6:$F$376)</f>
        <v>0</v>
      </c>
      <c r="E259" s="17">
        <f ca="1">SUMIF('الحركه اليوميه'!$C$6:$G$376,B259,'الحركه اليوميه'!$G$6:$G$376)</f>
        <v>0</v>
      </c>
      <c r="F259" s="39">
        <f t="shared" ca="1" si="3"/>
        <v>0</v>
      </c>
    </row>
    <row r="260" spans="2:6" x14ac:dyDescent="0.15">
      <c r="B260" s="38"/>
      <c r="C260" s="14" t="str">
        <f>IFERROR(VLOOKUP(B260,البيانات!$E$7:$F$50,2,0),"")</f>
        <v/>
      </c>
      <c r="D260" s="17">
        <f ca="1">SUMIF('الحركه اليوميه'!$C$6:$F$376,B260,'الحركه اليوميه'!$F$6:$F$376)</f>
        <v>0</v>
      </c>
      <c r="E260" s="17">
        <f ca="1">SUMIF('الحركه اليوميه'!$C$6:$G$376,B260,'الحركه اليوميه'!$G$6:$G$376)</f>
        <v>0</v>
      </c>
      <c r="F260" s="39">
        <f t="shared" ca="1" si="3"/>
        <v>0</v>
      </c>
    </row>
    <row r="261" spans="2:6" x14ac:dyDescent="0.15">
      <c r="B261" s="38"/>
      <c r="C261" s="14" t="str">
        <f>IFERROR(VLOOKUP(B261,البيانات!$E$7:$F$50,2,0),"")</f>
        <v/>
      </c>
      <c r="D261" s="17">
        <f ca="1">SUMIF('الحركه اليوميه'!$C$6:$F$376,B261,'الحركه اليوميه'!$F$6:$F$376)</f>
        <v>0</v>
      </c>
      <c r="E261" s="17">
        <f ca="1">SUMIF('الحركه اليوميه'!$C$6:$G$376,B261,'الحركه اليوميه'!$G$6:$G$376)</f>
        <v>0</v>
      </c>
      <c r="F261" s="39">
        <f t="shared" ca="1" si="3"/>
        <v>0</v>
      </c>
    </row>
    <row r="262" spans="2:6" x14ac:dyDescent="0.15">
      <c r="B262" s="38"/>
      <c r="C262" s="14" t="str">
        <f>IFERROR(VLOOKUP(B262,البيانات!$E$7:$F$50,2,0),"")</f>
        <v/>
      </c>
      <c r="D262" s="17">
        <f ca="1">SUMIF('الحركه اليوميه'!$C$6:$F$376,B262,'الحركه اليوميه'!$F$6:$F$376)</f>
        <v>0</v>
      </c>
      <c r="E262" s="17">
        <f ca="1">SUMIF('الحركه اليوميه'!$C$6:$G$376,B262,'الحركه اليوميه'!$G$6:$G$376)</f>
        <v>0</v>
      </c>
      <c r="F262" s="39">
        <f t="shared" ca="1" si="3"/>
        <v>0</v>
      </c>
    </row>
    <row r="263" spans="2:6" x14ac:dyDescent="0.15">
      <c r="B263" s="38"/>
      <c r="C263" s="14" t="str">
        <f>IFERROR(VLOOKUP(B263,البيانات!$E$7:$F$50,2,0),"")</f>
        <v/>
      </c>
      <c r="D263" s="17">
        <f ca="1">SUMIF('الحركه اليوميه'!$C$6:$F$376,B263,'الحركه اليوميه'!$F$6:$F$376)</f>
        <v>0</v>
      </c>
      <c r="E263" s="17">
        <f ca="1">SUMIF('الحركه اليوميه'!$C$6:$G$376,B263,'الحركه اليوميه'!$G$6:$G$376)</f>
        <v>0</v>
      </c>
      <c r="F263" s="39">
        <f t="shared" ca="1" si="3"/>
        <v>0</v>
      </c>
    </row>
    <row r="264" spans="2:6" x14ac:dyDescent="0.15">
      <c r="B264" s="38"/>
      <c r="C264" s="14" t="str">
        <f>IFERROR(VLOOKUP(B264,البيانات!$E$7:$F$50,2,0),"")</f>
        <v/>
      </c>
      <c r="D264" s="17">
        <f ca="1">SUMIF('الحركه اليوميه'!$C$6:$F$376,B264,'الحركه اليوميه'!$F$6:$F$376)</f>
        <v>0</v>
      </c>
      <c r="E264" s="17">
        <f ca="1">SUMIF('الحركه اليوميه'!$C$6:$G$376,B264,'الحركه اليوميه'!$G$6:$G$376)</f>
        <v>0</v>
      </c>
      <c r="F264" s="39">
        <f t="shared" ref="F264:F327" ca="1" si="4">D264-E264</f>
        <v>0</v>
      </c>
    </row>
    <row r="265" spans="2:6" x14ac:dyDescent="0.15">
      <c r="B265" s="38"/>
      <c r="C265" s="14" t="str">
        <f>IFERROR(VLOOKUP(B265,البيانات!$E$7:$F$50,2,0),"")</f>
        <v/>
      </c>
      <c r="D265" s="17">
        <f ca="1">SUMIF('الحركه اليوميه'!$C$6:$F$376,B265,'الحركه اليوميه'!$F$6:$F$376)</f>
        <v>0</v>
      </c>
      <c r="E265" s="17">
        <f ca="1">SUMIF('الحركه اليوميه'!$C$6:$G$376,B265,'الحركه اليوميه'!$G$6:$G$376)</f>
        <v>0</v>
      </c>
      <c r="F265" s="39">
        <f t="shared" ca="1" si="4"/>
        <v>0</v>
      </c>
    </row>
    <row r="266" spans="2:6" x14ac:dyDescent="0.15">
      <c r="B266" s="38"/>
      <c r="C266" s="14" t="str">
        <f>IFERROR(VLOOKUP(B266,البيانات!$E$7:$F$50,2,0),"")</f>
        <v/>
      </c>
      <c r="D266" s="17">
        <f ca="1">SUMIF('الحركه اليوميه'!$C$6:$F$376,B266,'الحركه اليوميه'!$F$6:$F$376)</f>
        <v>0</v>
      </c>
      <c r="E266" s="17">
        <f ca="1">SUMIF('الحركه اليوميه'!$C$6:$G$376,B266,'الحركه اليوميه'!$G$6:$G$376)</f>
        <v>0</v>
      </c>
      <c r="F266" s="39">
        <f t="shared" ca="1" si="4"/>
        <v>0</v>
      </c>
    </row>
    <row r="267" spans="2:6" x14ac:dyDescent="0.15">
      <c r="B267" s="38"/>
      <c r="C267" s="14" t="str">
        <f>IFERROR(VLOOKUP(B267,البيانات!$E$7:$F$50,2,0),"")</f>
        <v/>
      </c>
      <c r="D267" s="17">
        <f ca="1">SUMIF('الحركه اليوميه'!$C$6:$F$376,B267,'الحركه اليوميه'!$F$6:$F$376)</f>
        <v>0</v>
      </c>
      <c r="E267" s="17">
        <f ca="1">SUMIF('الحركه اليوميه'!$C$6:$G$376,B267,'الحركه اليوميه'!$G$6:$G$376)</f>
        <v>0</v>
      </c>
      <c r="F267" s="39">
        <f t="shared" ca="1" si="4"/>
        <v>0</v>
      </c>
    </row>
    <row r="268" spans="2:6" x14ac:dyDescent="0.15">
      <c r="B268" s="38"/>
      <c r="C268" s="14" t="str">
        <f>IFERROR(VLOOKUP(B268,البيانات!$E$7:$F$50,2,0),"")</f>
        <v/>
      </c>
      <c r="D268" s="17">
        <f ca="1">SUMIF('الحركه اليوميه'!$C$6:$F$376,B268,'الحركه اليوميه'!$F$6:$F$376)</f>
        <v>0</v>
      </c>
      <c r="E268" s="17">
        <f ca="1">SUMIF('الحركه اليوميه'!$C$6:$G$376,B268,'الحركه اليوميه'!$G$6:$G$376)</f>
        <v>0</v>
      </c>
      <c r="F268" s="39">
        <f t="shared" ca="1" si="4"/>
        <v>0</v>
      </c>
    </row>
    <row r="269" spans="2:6" x14ac:dyDescent="0.15">
      <c r="B269" s="38"/>
      <c r="C269" s="14" t="str">
        <f>IFERROR(VLOOKUP(B269,البيانات!$E$7:$F$50,2,0),"")</f>
        <v/>
      </c>
      <c r="D269" s="17">
        <f ca="1">SUMIF('الحركه اليوميه'!$C$6:$F$376,B269,'الحركه اليوميه'!$F$6:$F$376)</f>
        <v>0</v>
      </c>
      <c r="E269" s="17">
        <f ca="1">SUMIF('الحركه اليوميه'!$C$6:$G$376,B269,'الحركه اليوميه'!$G$6:$G$376)</f>
        <v>0</v>
      </c>
      <c r="F269" s="39">
        <f t="shared" ca="1" si="4"/>
        <v>0</v>
      </c>
    </row>
    <row r="270" spans="2:6" x14ac:dyDescent="0.15">
      <c r="B270" s="38"/>
      <c r="C270" s="14" t="str">
        <f>IFERROR(VLOOKUP(B270,البيانات!$E$7:$F$50,2,0),"")</f>
        <v/>
      </c>
      <c r="D270" s="17">
        <f ca="1">SUMIF('الحركه اليوميه'!$C$6:$F$376,B270,'الحركه اليوميه'!$F$6:$F$376)</f>
        <v>0</v>
      </c>
      <c r="E270" s="17">
        <f ca="1">SUMIF('الحركه اليوميه'!$C$6:$G$376,B270,'الحركه اليوميه'!$G$6:$G$376)</f>
        <v>0</v>
      </c>
      <c r="F270" s="39">
        <f t="shared" ca="1" si="4"/>
        <v>0</v>
      </c>
    </row>
    <row r="271" spans="2:6" x14ac:dyDescent="0.15">
      <c r="B271" s="38"/>
      <c r="C271" s="14" t="str">
        <f>IFERROR(VLOOKUP(B271,البيانات!$E$7:$F$50,2,0),"")</f>
        <v/>
      </c>
      <c r="D271" s="17">
        <f ca="1">SUMIF('الحركه اليوميه'!$C$6:$F$376,B271,'الحركه اليوميه'!$F$6:$F$376)</f>
        <v>0</v>
      </c>
      <c r="E271" s="17">
        <f ca="1">SUMIF('الحركه اليوميه'!$C$6:$G$376,B271,'الحركه اليوميه'!$G$6:$G$376)</f>
        <v>0</v>
      </c>
      <c r="F271" s="39">
        <f t="shared" ca="1" si="4"/>
        <v>0</v>
      </c>
    </row>
    <row r="272" spans="2:6" x14ac:dyDescent="0.15">
      <c r="B272" s="38"/>
      <c r="C272" s="14" t="str">
        <f>IFERROR(VLOOKUP(B272,البيانات!$E$7:$F$50,2,0),"")</f>
        <v/>
      </c>
      <c r="D272" s="17">
        <f ca="1">SUMIF('الحركه اليوميه'!$C$6:$F$376,B272,'الحركه اليوميه'!$F$6:$F$376)</f>
        <v>0</v>
      </c>
      <c r="E272" s="17">
        <f ca="1">SUMIF('الحركه اليوميه'!$C$6:$G$376,B272,'الحركه اليوميه'!$G$6:$G$376)</f>
        <v>0</v>
      </c>
      <c r="F272" s="39">
        <f t="shared" ca="1" si="4"/>
        <v>0</v>
      </c>
    </row>
    <row r="273" spans="2:6" x14ac:dyDescent="0.15">
      <c r="B273" s="38"/>
      <c r="C273" s="14" t="str">
        <f>IFERROR(VLOOKUP(B273,البيانات!$E$7:$F$50,2,0),"")</f>
        <v/>
      </c>
      <c r="D273" s="17">
        <f ca="1">SUMIF('الحركه اليوميه'!$C$6:$F$376,B273,'الحركه اليوميه'!$F$6:$F$376)</f>
        <v>0</v>
      </c>
      <c r="E273" s="17">
        <f ca="1">SUMIF('الحركه اليوميه'!$C$6:$G$376,B273,'الحركه اليوميه'!$G$6:$G$376)</f>
        <v>0</v>
      </c>
      <c r="F273" s="39">
        <f t="shared" ca="1" si="4"/>
        <v>0</v>
      </c>
    </row>
    <row r="274" spans="2:6" x14ac:dyDescent="0.15">
      <c r="B274" s="38"/>
      <c r="C274" s="14" t="str">
        <f>IFERROR(VLOOKUP(B274,البيانات!$E$7:$F$50,2,0),"")</f>
        <v/>
      </c>
      <c r="D274" s="17">
        <f ca="1">SUMIF('الحركه اليوميه'!$C$6:$F$376,B274,'الحركه اليوميه'!$F$6:$F$376)</f>
        <v>0</v>
      </c>
      <c r="E274" s="17">
        <f ca="1">SUMIF('الحركه اليوميه'!$C$6:$G$376,B274,'الحركه اليوميه'!$G$6:$G$376)</f>
        <v>0</v>
      </c>
      <c r="F274" s="39">
        <f t="shared" ca="1" si="4"/>
        <v>0</v>
      </c>
    </row>
    <row r="275" spans="2:6" x14ac:dyDescent="0.15">
      <c r="B275" s="38"/>
      <c r="C275" s="14" t="str">
        <f>IFERROR(VLOOKUP(B275,البيانات!$E$7:$F$50,2,0),"")</f>
        <v/>
      </c>
      <c r="D275" s="17">
        <f ca="1">SUMIF('الحركه اليوميه'!$C$6:$F$376,B275,'الحركه اليوميه'!$F$6:$F$376)</f>
        <v>0</v>
      </c>
      <c r="E275" s="17">
        <f ca="1">SUMIF('الحركه اليوميه'!$C$6:$G$376,B275,'الحركه اليوميه'!$G$6:$G$376)</f>
        <v>0</v>
      </c>
      <c r="F275" s="39">
        <f t="shared" ca="1" si="4"/>
        <v>0</v>
      </c>
    </row>
    <row r="276" spans="2:6" x14ac:dyDescent="0.15">
      <c r="B276" s="38"/>
      <c r="C276" s="14" t="str">
        <f>IFERROR(VLOOKUP(B276,البيانات!$E$7:$F$50,2,0),"")</f>
        <v/>
      </c>
      <c r="D276" s="17">
        <f ca="1">SUMIF('الحركه اليوميه'!$C$6:$F$376,B276,'الحركه اليوميه'!$F$6:$F$376)</f>
        <v>0</v>
      </c>
      <c r="E276" s="17">
        <f ca="1">SUMIF('الحركه اليوميه'!$C$6:$G$376,B276,'الحركه اليوميه'!$G$6:$G$376)</f>
        <v>0</v>
      </c>
      <c r="F276" s="39">
        <f t="shared" ca="1" si="4"/>
        <v>0</v>
      </c>
    </row>
    <row r="277" spans="2:6" x14ac:dyDescent="0.15">
      <c r="B277" s="38"/>
      <c r="C277" s="14" t="str">
        <f>IFERROR(VLOOKUP(B277,البيانات!$E$7:$F$50,2,0),"")</f>
        <v/>
      </c>
      <c r="D277" s="17">
        <f ca="1">SUMIF('الحركه اليوميه'!$C$6:$F$376,B277,'الحركه اليوميه'!$F$6:$F$376)</f>
        <v>0</v>
      </c>
      <c r="E277" s="17">
        <f ca="1">SUMIF('الحركه اليوميه'!$C$6:$G$376,B277,'الحركه اليوميه'!$G$6:$G$376)</f>
        <v>0</v>
      </c>
      <c r="F277" s="39">
        <f t="shared" ca="1" si="4"/>
        <v>0</v>
      </c>
    </row>
    <row r="278" spans="2:6" x14ac:dyDescent="0.15">
      <c r="B278" s="38"/>
      <c r="C278" s="14" t="str">
        <f>IFERROR(VLOOKUP(B278,البيانات!$E$7:$F$50,2,0),"")</f>
        <v/>
      </c>
      <c r="D278" s="17">
        <f ca="1">SUMIF('الحركه اليوميه'!$C$6:$F$376,B278,'الحركه اليوميه'!$F$6:$F$376)</f>
        <v>0</v>
      </c>
      <c r="E278" s="17">
        <f ca="1">SUMIF('الحركه اليوميه'!$C$6:$G$376,B278,'الحركه اليوميه'!$G$6:$G$376)</f>
        <v>0</v>
      </c>
      <c r="F278" s="39">
        <f t="shared" ca="1" si="4"/>
        <v>0</v>
      </c>
    </row>
    <row r="279" spans="2:6" x14ac:dyDescent="0.15">
      <c r="B279" s="38"/>
      <c r="C279" s="14" t="str">
        <f>IFERROR(VLOOKUP(B279,البيانات!$E$7:$F$50,2,0),"")</f>
        <v/>
      </c>
      <c r="D279" s="17">
        <f ca="1">SUMIF('الحركه اليوميه'!$C$6:$F$376,B279,'الحركه اليوميه'!$F$6:$F$376)</f>
        <v>0</v>
      </c>
      <c r="E279" s="17">
        <f ca="1">SUMIF('الحركه اليوميه'!$C$6:$G$376,B279,'الحركه اليوميه'!$G$6:$G$376)</f>
        <v>0</v>
      </c>
      <c r="F279" s="39">
        <f t="shared" ca="1" si="4"/>
        <v>0</v>
      </c>
    </row>
    <row r="280" spans="2:6" x14ac:dyDescent="0.15">
      <c r="B280" s="38"/>
      <c r="C280" s="14" t="str">
        <f>IFERROR(VLOOKUP(B280,البيانات!$E$7:$F$50,2,0),"")</f>
        <v/>
      </c>
      <c r="D280" s="17">
        <f ca="1">SUMIF('الحركه اليوميه'!$C$6:$F$376,B280,'الحركه اليوميه'!$F$6:$F$376)</f>
        <v>0</v>
      </c>
      <c r="E280" s="17">
        <f ca="1">SUMIF('الحركه اليوميه'!$C$6:$G$376,B280,'الحركه اليوميه'!$G$6:$G$376)</f>
        <v>0</v>
      </c>
      <c r="F280" s="39">
        <f t="shared" ca="1" si="4"/>
        <v>0</v>
      </c>
    </row>
    <row r="281" spans="2:6" x14ac:dyDescent="0.15">
      <c r="B281" s="38"/>
      <c r="C281" s="14" t="str">
        <f>IFERROR(VLOOKUP(B281,البيانات!$E$7:$F$50,2,0),"")</f>
        <v/>
      </c>
      <c r="D281" s="17">
        <f ca="1">SUMIF('الحركه اليوميه'!$C$6:$F$376,B281,'الحركه اليوميه'!$F$6:$F$376)</f>
        <v>0</v>
      </c>
      <c r="E281" s="17">
        <f ca="1">SUMIF('الحركه اليوميه'!$C$6:$G$376,B281,'الحركه اليوميه'!$G$6:$G$376)</f>
        <v>0</v>
      </c>
      <c r="F281" s="39">
        <f t="shared" ca="1" si="4"/>
        <v>0</v>
      </c>
    </row>
    <row r="282" spans="2:6" x14ac:dyDescent="0.15">
      <c r="B282" s="38"/>
      <c r="C282" s="14" t="str">
        <f>IFERROR(VLOOKUP(B282,البيانات!$E$7:$F$50,2,0),"")</f>
        <v/>
      </c>
      <c r="D282" s="17">
        <f ca="1">SUMIF('الحركه اليوميه'!$C$6:$F$376,B282,'الحركه اليوميه'!$F$6:$F$376)</f>
        <v>0</v>
      </c>
      <c r="E282" s="17">
        <f ca="1">SUMIF('الحركه اليوميه'!$C$6:$G$376,B282,'الحركه اليوميه'!$G$6:$G$376)</f>
        <v>0</v>
      </c>
      <c r="F282" s="39">
        <f t="shared" ca="1" si="4"/>
        <v>0</v>
      </c>
    </row>
    <row r="283" spans="2:6" x14ac:dyDescent="0.15">
      <c r="B283" s="38"/>
      <c r="C283" s="14" t="str">
        <f>IFERROR(VLOOKUP(B283,البيانات!$E$7:$F$50,2,0),"")</f>
        <v/>
      </c>
      <c r="D283" s="17">
        <f ca="1">SUMIF('الحركه اليوميه'!$C$6:$F$376,B283,'الحركه اليوميه'!$F$6:$F$376)</f>
        <v>0</v>
      </c>
      <c r="E283" s="17">
        <f ca="1">SUMIF('الحركه اليوميه'!$C$6:$G$376,B283,'الحركه اليوميه'!$G$6:$G$376)</f>
        <v>0</v>
      </c>
      <c r="F283" s="39">
        <f t="shared" ca="1" si="4"/>
        <v>0</v>
      </c>
    </row>
    <row r="284" spans="2:6" x14ac:dyDescent="0.15">
      <c r="B284" s="38"/>
      <c r="C284" s="14" t="str">
        <f>IFERROR(VLOOKUP(B284,البيانات!$E$7:$F$50,2,0),"")</f>
        <v/>
      </c>
      <c r="D284" s="17">
        <f ca="1">SUMIF('الحركه اليوميه'!$C$6:$F$376,B284,'الحركه اليوميه'!$F$6:$F$376)</f>
        <v>0</v>
      </c>
      <c r="E284" s="17">
        <f ca="1">SUMIF('الحركه اليوميه'!$C$6:$G$376,B284,'الحركه اليوميه'!$G$6:$G$376)</f>
        <v>0</v>
      </c>
      <c r="F284" s="39">
        <f t="shared" ca="1" si="4"/>
        <v>0</v>
      </c>
    </row>
    <row r="285" spans="2:6" x14ac:dyDescent="0.15">
      <c r="B285" s="38"/>
      <c r="C285" s="14" t="str">
        <f>IFERROR(VLOOKUP(B285,البيانات!$E$7:$F$50,2,0),"")</f>
        <v/>
      </c>
      <c r="D285" s="17">
        <f ca="1">SUMIF('الحركه اليوميه'!$C$6:$F$376,B285,'الحركه اليوميه'!$F$6:$F$376)</f>
        <v>0</v>
      </c>
      <c r="E285" s="17">
        <f ca="1">SUMIF('الحركه اليوميه'!$C$6:$G$376,B285,'الحركه اليوميه'!$G$6:$G$376)</f>
        <v>0</v>
      </c>
      <c r="F285" s="39">
        <f t="shared" ca="1" si="4"/>
        <v>0</v>
      </c>
    </row>
    <row r="286" spans="2:6" x14ac:dyDescent="0.15">
      <c r="B286" s="38"/>
      <c r="C286" s="14" t="str">
        <f>IFERROR(VLOOKUP(B286,البيانات!$E$7:$F$50,2,0),"")</f>
        <v/>
      </c>
      <c r="D286" s="17">
        <f ca="1">SUMIF('الحركه اليوميه'!$C$6:$F$376,B286,'الحركه اليوميه'!$F$6:$F$376)</f>
        <v>0</v>
      </c>
      <c r="E286" s="17">
        <f ca="1">SUMIF('الحركه اليوميه'!$C$6:$G$376,B286,'الحركه اليوميه'!$G$6:$G$376)</f>
        <v>0</v>
      </c>
      <c r="F286" s="39">
        <f t="shared" ca="1" si="4"/>
        <v>0</v>
      </c>
    </row>
    <row r="287" spans="2:6" x14ac:dyDescent="0.15">
      <c r="B287" s="38"/>
      <c r="C287" s="14" t="str">
        <f>IFERROR(VLOOKUP(B287,البيانات!$E$7:$F$50,2,0),"")</f>
        <v/>
      </c>
      <c r="D287" s="17">
        <f ca="1">SUMIF('الحركه اليوميه'!$C$6:$F$376,B287,'الحركه اليوميه'!$F$6:$F$376)</f>
        <v>0</v>
      </c>
      <c r="E287" s="17">
        <f ca="1">SUMIF('الحركه اليوميه'!$C$6:$G$376,B287,'الحركه اليوميه'!$G$6:$G$376)</f>
        <v>0</v>
      </c>
      <c r="F287" s="39">
        <f t="shared" ca="1" si="4"/>
        <v>0</v>
      </c>
    </row>
    <row r="288" spans="2:6" x14ac:dyDescent="0.15">
      <c r="B288" s="38"/>
      <c r="C288" s="14" t="str">
        <f>IFERROR(VLOOKUP(B288,البيانات!$E$7:$F$50,2,0),"")</f>
        <v/>
      </c>
      <c r="D288" s="17">
        <f ca="1">SUMIF('الحركه اليوميه'!$C$6:$F$376,B288,'الحركه اليوميه'!$F$6:$F$376)</f>
        <v>0</v>
      </c>
      <c r="E288" s="17">
        <f ca="1">SUMIF('الحركه اليوميه'!$C$6:$G$376,B288,'الحركه اليوميه'!$G$6:$G$376)</f>
        <v>0</v>
      </c>
      <c r="F288" s="39">
        <f t="shared" ca="1" si="4"/>
        <v>0</v>
      </c>
    </row>
    <row r="289" spans="2:6" x14ac:dyDescent="0.15">
      <c r="B289" s="38"/>
      <c r="C289" s="14" t="str">
        <f>IFERROR(VLOOKUP(B289,البيانات!$E$7:$F$50,2,0),"")</f>
        <v/>
      </c>
      <c r="D289" s="17">
        <f ca="1">SUMIF('الحركه اليوميه'!$C$6:$F$376,B289,'الحركه اليوميه'!$F$6:$F$376)</f>
        <v>0</v>
      </c>
      <c r="E289" s="17">
        <f ca="1">SUMIF('الحركه اليوميه'!$C$6:$G$376,B289,'الحركه اليوميه'!$G$6:$G$376)</f>
        <v>0</v>
      </c>
      <c r="F289" s="39">
        <f t="shared" ca="1" si="4"/>
        <v>0</v>
      </c>
    </row>
    <row r="290" spans="2:6" x14ac:dyDescent="0.15">
      <c r="B290" s="38"/>
      <c r="C290" s="14" t="str">
        <f>IFERROR(VLOOKUP(B290,البيانات!$E$7:$F$50,2,0),"")</f>
        <v/>
      </c>
      <c r="D290" s="17">
        <f ca="1">SUMIF('الحركه اليوميه'!$C$6:$F$376,B290,'الحركه اليوميه'!$F$6:$F$376)</f>
        <v>0</v>
      </c>
      <c r="E290" s="17">
        <f ca="1">SUMIF('الحركه اليوميه'!$C$6:$G$376,B290,'الحركه اليوميه'!$G$6:$G$376)</f>
        <v>0</v>
      </c>
      <c r="F290" s="39">
        <f t="shared" ca="1" si="4"/>
        <v>0</v>
      </c>
    </row>
    <row r="291" spans="2:6" x14ac:dyDescent="0.15">
      <c r="B291" s="38"/>
      <c r="C291" s="14" t="str">
        <f>IFERROR(VLOOKUP(B291,البيانات!$E$7:$F$50,2,0),"")</f>
        <v/>
      </c>
      <c r="D291" s="17">
        <f ca="1">SUMIF('الحركه اليوميه'!$C$6:$F$376,B291,'الحركه اليوميه'!$F$6:$F$376)</f>
        <v>0</v>
      </c>
      <c r="E291" s="17">
        <f ca="1">SUMIF('الحركه اليوميه'!$C$6:$G$376,B291,'الحركه اليوميه'!$G$6:$G$376)</f>
        <v>0</v>
      </c>
      <c r="F291" s="39">
        <f t="shared" ca="1" si="4"/>
        <v>0</v>
      </c>
    </row>
    <row r="292" spans="2:6" x14ac:dyDescent="0.15">
      <c r="B292" s="38"/>
      <c r="C292" s="14" t="str">
        <f>IFERROR(VLOOKUP(B292,البيانات!$E$7:$F$50,2,0),"")</f>
        <v/>
      </c>
      <c r="D292" s="17">
        <f ca="1">SUMIF('الحركه اليوميه'!$C$6:$F$376,B292,'الحركه اليوميه'!$F$6:$F$376)</f>
        <v>0</v>
      </c>
      <c r="E292" s="17">
        <f ca="1">SUMIF('الحركه اليوميه'!$C$6:$G$376,B292,'الحركه اليوميه'!$G$6:$G$376)</f>
        <v>0</v>
      </c>
      <c r="F292" s="39">
        <f t="shared" ca="1" si="4"/>
        <v>0</v>
      </c>
    </row>
    <row r="293" spans="2:6" x14ac:dyDescent="0.15">
      <c r="B293" s="38"/>
      <c r="C293" s="14" t="str">
        <f>IFERROR(VLOOKUP(B293,البيانات!$E$7:$F$50,2,0),"")</f>
        <v/>
      </c>
      <c r="D293" s="17">
        <f ca="1">SUMIF('الحركه اليوميه'!$C$6:$F$376,B293,'الحركه اليوميه'!$F$6:$F$376)</f>
        <v>0</v>
      </c>
      <c r="E293" s="17">
        <f ca="1">SUMIF('الحركه اليوميه'!$C$6:$G$376,B293,'الحركه اليوميه'!$G$6:$G$376)</f>
        <v>0</v>
      </c>
      <c r="F293" s="39">
        <f t="shared" ca="1" si="4"/>
        <v>0</v>
      </c>
    </row>
    <row r="294" spans="2:6" x14ac:dyDescent="0.15">
      <c r="B294" s="38"/>
      <c r="C294" s="14" t="str">
        <f>IFERROR(VLOOKUP(B294,البيانات!$E$7:$F$50,2,0),"")</f>
        <v/>
      </c>
      <c r="D294" s="17">
        <f ca="1">SUMIF('الحركه اليوميه'!$C$6:$F$376,B294,'الحركه اليوميه'!$F$6:$F$376)</f>
        <v>0</v>
      </c>
      <c r="E294" s="17">
        <f ca="1">SUMIF('الحركه اليوميه'!$C$6:$G$376,B294,'الحركه اليوميه'!$G$6:$G$376)</f>
        <v>0</v>
      </c>
      <c r="F294" s="39">
        <f t="shared" ca="1" si="4"/>
        <v>0</v>
      </c>
    </row>
    <row r="295" spans="2:6" x14ac:dyDescent="0.15">
      <c r="B295" s="38"/>
      <c r="C295" s="14" t="str">
        <f>IFERROR(VLOOKUP(B295,البيانات!$E$7:$F$50,2,0),"")</f>
        <v/>
      </c>
      <c r="D295" s="17">
        <f ca="1">SUMIF('الحركه اليوميه'!$C$6:$F$376,B295,'الحركه اليوميه'!$F$6:$F$376)</f>
        <v>0</v>
      </c>
      <c r="E295" s="17">
        <f ca="1">SUMIF('الحركه اليوميه'!$C$6:$G$376,B295,'الحركه اليوميه'!$G$6:$G$376)</f>
        <v>0</v>
      </c>
      <c r="F295" s="39">
        <f t="shared" ca="1" si="4"/>
        <v>0</v>
      </c>
    </row>
    <row r="296" spans="2:6" x14ac:dyDescent="0.15">
      <c r="B296" s="38"/>
      <c r="C296" s="14" t="str">
        <f>IFERROR(VLOOKUP(B296,البيانات!$E$7:$F$50,2,0),"")</f>
        <v/>
      </c>
      <c r="D296" s="17">
        <f ca="1">SUMIF('الحركه اليوميه'!$C$6:$F$376,B296,'الحركه اليوميه'!$F$6:$F$376)</f>
        <v>0</v>
      </c>
      <c r="E296" s="17">
        <f ca="1">SUMIF('الحركه اليوميه'!$C$6:$G$376,B296,'الحركه اليوميه'!$G$6:$G$376)</f>
        <v>0</v>
      </c>
      <c r="F296" s="39">
        <f t="shared" ca="1" si="4"/>
        <v>0</v>
      </c>
    </row>
    <row r="297" spans="2:6" x14ac:dyDescent="0.15">
      <c r="B297" s="38"/>
      <c r="C297" s="14" t="str">
        <f>IFERROR(VLOOKUP(B297,البيانات!$E$7:$F$50,2,0),"")</f>
        <v/>
      </c>
      <c r="D297" s="17">
        <f ca="1">SUMIF('الحركه اليوميه'!$C$6:$F$376,B297,'الحركه اليوميه'!$F$6:$F$376)</f>
        <v>0</v>
      </c>
      <c r="E297" s="17">
        <f ca="1">SUMIF('الحركه اليوميه'!$C$6:$G$376,B297,'الحركه اليوميه'!$G$6:$G$376)</f>
        <v>0</v>
      </c>
      <c r="F297" s="39">
        <f t="shared" ca="1" si="4"/>
        <v>0</v>
      </c>
    </row>
    <row r="298" spans="2:6" x14ac:dyDescent="0.15">
      <c r="B298" s="38"/>
      <c r="C298" s="14" t="str">
        <f>IFERROR(VLOOKUP(B298,البيانات!$E$7:$F$50,2,0),"")</f>
        <v/>
      </c>
      <c r="D298" s="17">
        <f ca="1">SUMIF('الحركه اليوميه'!$C$6:$F$376,B298,'الحركه اليوميه'!$F$6:$F$376)</f>
        <v>0</v>
      </c>
      <c r="E298" s="17">
        <f ca="1">SUMIF('الحركه اليوميه'!$C$6:$G$376,B298,'الحركه اليوميه'!$G$6:$G$376)</f>
        <v>0</v>
      </c>
      <c r="F298" s="39">
        <f t="shared" ca="1" si="4"/>
        <v>0</v>
      </c>
    </row>
    <row r="299" spans="2:6" x14ac:dyDescent="0.15">
      <c r="B299" s="38"/>
      <c r="C299" s="14" t="str">
        <f>IFERROR(VLOOKUP(B299,البيانات!$E$7:$F$50,2,0),"")</f>
        <v/>
      </c>
      <c r="D299" s="17">
        <f ca="1">SUMIF('الحركه اليوميه'!$C$6:$F$376,B299,'الحركه اليوميه'!$F$6:$F$376)</f>
        <v>0</v>
      </c>
      <c r="E299" s="17">
        <f ca="1">SUMIF('الحركه اليوميه'!$C$6:$G$376,B299,'الحركه اليوميه'!$G$6:$G$376)</f>
        <v>0</v>
      </c>
      <c r="F299" s="39">
        <f t="shared" ca="1" si="4"/>
        <v>0</v>
      </c>
    </row>
    <row r="300" spans="2:6" x14ac:dyDescent="0.15">
      <c r="B300" s="38"/>
      <c r="C300" s="14" t="str">
        <f>IFERROR(VLOOKUP(B300,البيانات!$E$7:$F$50,2,0),"")</f>
        <v/>
      </c>
      <c r="D300" s="17">
        <f ca="1">SUMIF('الحركه اليوميه'!$C$6:$F$376,B300,'الحركه اليوميه'!$F$6:$F$376)</f>
        <v>0</v>
      </c>
      <c r="E300" s="17">
        <f ca="1">SUMIF('الحركه اليوميه'!$C$6:$G$376,B300,'الحركه اليوميه'!$G$6:$G$376)</f>
        <v>0</v>
      </c>
      <c r="F300" s="39">
        <f t="shared" ca="1" si="4"/>
        <v>0</v>
      </c>
    </row>
    <row r="301" spans="2:6" x14ac:dyDescent="0.15">
      <c r="B301" s="38"/>
      <c r="C301" s="14" t="str">
        <f>IFERROR(VLOOKUP(B301,البيانات!$E$7:$F$50,2,0),"")</f>
        <v/>
      </c>
      <c r="D301" s="17">
        <f ca="1">SUMIF('الحركه اليوميه'!$C$6:$F$376,B301,'الحركه اليوميه'!$F$6:$F$376)</f>
        <v>0</v>
      </c>
      <c r="E301" s="17">
        <f ca="1">SUMIF('الحركه اليوميه'!$C$6:$G$376,B301,'الحركه اليوميه'!$G$6:$G$376)</f>
        <v>0</v>
      </c>
      <c r="F301" s="39">
        <f t="shared" ca="1" si="4"/>
        <v>0</v>
      </c>
    </row>
    <row r="302" spans="2:6" x14ac:dyDescent="0.15">
      <c r="B302" s="38"/>
      <c r="C302" s="14" t="str">
        <f>IFERROR(VLOOKUP(B302,البيانات!$E$7:$F$50,2,0),"")</f>
        <v/>
      </c>
      <c r="D302" s="17">
        <f ca="1">SUMIF('الحركه اليوميه'!$C$6:$F$376,B302,'الحركه اليوميه'!$F$6:$F$376)</f>
        <v>0</v>
      </c>
      <c r="E302" s="17">
        <f ca="1">SUMIF('الحركه اليوميه'!$C$6:$G$376,B302,'الحركه اليوميه'!$G$6:$G$376)</f>
        <v>0</v>
      </c>
      <c r="F302" s="39">
        <f t="shared" ca="1" si="4"/>
        <v>0</v>
      </c>
    </row>
    <row r="303" spans="2:6" x14ac:dyDescent="0.15">
      <c r="B303" s="38"/>
      <c r="C303" s="14" t="str">
        <f>IFERROR(VLOOKUP(B303,البيانات!$E$7:$F$50,2,0),"")</f>
        <v/>
      </c>
      <c r="D303" s="17">
        <f ca="1">SUMIF('الحركه اليوميه'!$C$6:$F$376,B303,'الحركه اليوميه'!$F$6:$F$376)</f>
        <v>0</v>
      </c>
      <c r="E303" s="17">
        <f ca="1">SUMIF('الحركه اليوميه'!$C$6:$G$376,B303,'الحركه اليوميه'!$G$6:$G$376)</f>
        <v>0</v>
      </c>
      <c r="F303" s="39">
        <f t="shared" ca="1" si="4"/>
        <v>0</v>
      </c>
    </row>
    <row r="304" spans="2:6" x14ac:dyDescent="0.15">
      <c r="B304" s="38"/>
      <c r="C304" s="14" t="str">
        <f>IFERROR(VLOOKUP(B304,البيانات!$E$7:$F$50,2,0),"")</f>
        <v/>
      </c>
      <c r="D304" s="17">
        <f ca="1">SUMIF('الحركه اليوميه'!$C$6:$F$376,B304,'الحركه اليوميه'!$F$6:$F$376)</f>
        <v>0</v>
      </c>
      <c r="E304" s="17">
        <f ca="1">SUMIF('الحركه اليوميه'!$C$6:$G$376,B304,'الحركه اليوميه'!$G$6:$G$376)</f>
        <v>0</v>
      </c>
      <c r="F304" s="39">
        <f t="shared" ca="1" si="4"/>
        <v>0</v>
      </c>
    </row>
    <row r="305" spans="2:6" x14ac:dyDescent="0.15">
      <c r="B305" s="38"/>
      <c r="C305" s="14" t="str">
        <f>IFERROR(VLOOKUP(B305,البيانات!$E$7:$F$50,2,0),"")</f>
        <v/>
      </c>
      <c r="D305" s="17">
        <f ca="1">SUMIF('الحركه اليوميه'!$C$6:$F$376,B305,'الحركه اليوميه'!$F$6:$F$376)</f>
        <v>0</v>
      </c>
      <c r="E305" s="17">
        <f ca="1">SUMIF('الحركه اليوميه'!$C$6:$G$376,B305,'الحركه اليوميه'!$G$6:$G$376)</f>
        <v>0</v>
      </c>
      <c r="F305" s="39">
        <f t="shared" ca="1" si="4"/>
        <v>0</v>
      </c>
    </row>
    <row r="306" spans="2:6" x14ac:dyDescent="0.15">
      <c r="B306" s="38"/>
      <c r="C306" s="14" t="str">
        <f>IFERROR(VLOOKUP(B306,البيانات!$E$7:$F$50,2,0),"")</f>
        <v/>
      </c>
      <c r="D306" s="17">
        <f ca="1">SUMIF('الحركه اليوميه'!$C$6:$F$376,B306,'الحركه اليوميه'!$F$6:$F$376)</f>
        <v>0</v>
      </c>
      <c r="E306" s="17">
        <f ca="1">SUMIF('الحركه اليوميه'!$C$6:$G$376,B306,'الحركه اليوميه'!$G$6:$G$376)</f>
        <v>0</v>
      </c>
      <c r="F306" s="39">
        <f t="shared" ca="1" si="4"/>
        <v>0</v>
      </c>
    </row>
    <row r="307" spans="2:6" x14ac:dyDescent="0.15">
      <c r="B307" s="38"/>
      <c r="C307" s="14" t="str">
        <f>IFERROR(VLOOKUP(B307,البيانات!$E$7:$F$50,2,0),"")</f>
        <v/>
      </c>
      <c r="D307" s="17">
        <f ca="1">SUMIF('الحركه اليوميه'!$C$6:$F$376,B307,'الحركه اليوميه'!$F$6:$F$376)</f>
        <v>0</v>
      </c>
      <c r="E307" s="17">
        <f ca="1">SUMIF('الحركه اليوميه'!$C$6:$G$376,B307,'الحركه اليوميه'!$G$6:$G$376)</f>
        <v>0</v>
      </c>
      <c r="F307" s="39">
        <f t="shared" ca="1" si="4"/>
        <v>0</v>
      </c>
    </row>
    <row r="308" spans="2:6" x14ac:dyDescent="0.15">
      <c r="B308" s="38"/>
      <c r="C308" s="14" t="str">
        <f>IFERROR(VLOOKUP(B308,البيانات!$E$7:$F$50,2,0),"")</f>
        <v/>
      </c>
      <c r="D308" s="17">
        <f ca="1">SUMIF('الحركه اليوميه'!$C$6:$F$376,B308,'الحركه اليوميه'!$F$6:$F$376)</f>
        <v>0</v>
      </c>
      <c r="E308" s="17">
        <f ca="1">SUMIF('الحركه اليوميه'!$C$6:$G$376,B308,'الحركه اليوميه'!$G$6:$G$376)</f>
        <v>0</v>
      </c>
      <c r="F308" s="39">
        <f t="shared" ca="1" si="4"/>
        <v>0</v>
      </c>
    </row>
    <row r="309" spans="2:6" x14ac:dyDescent="0.15">
      <c r="B309" s="38"/>
      <c r="C309" s="14" t="str">
        <f>IFERROR(VLOOKUP(B309,البيانات!$E$7:$F$50,2,0),"")</f>
        <v/>
      </c>
      <c r="D309" s="17">
        <f ca="1">SUMIF('الحركه اليوميه'!$C$6:$F$376,B309,'الحركه اليوميه'!$F$6:$F$376)</f>
        <v>0</v>
      </c>
      <c r="E309" s="17">
        <f ca="1">SUMIF('الحركه اليوميه'!$C$6:$G$376,B309,'الحركه اليوميه'!$G$6:$G$376)</f>
        <v>0</v>
      </c>
      <c r="F309" s="39">
        <f t="shared" ca="1" si="4"/>
        <v>0</v>
      </c>
    </row>
    <row r="310" spans="2:6" x14ac:dyDescent="0.15">
      <c r="B310" s="38"/>
      <c r="C310" s="14" t="str">
        <f>IFERROR(VLOOKUP(B310,البيانات!$E$7:$F$50,2,0),"")</f>
        <v/>
      </c>
      <c r="D310" s="17">
        <f ca="1">SUMIF('الحركه اليوميه'!$C$6:$F$376,B310,'الحركه اليوميه'!$F$6:$F$376)</f>
        <v>0</v>
      </c>
      <c r="E310" s="17">
        <f ca="1">SUMIF('الحركه اليوميه'!$C$6:$G$376,B310,'الحركه اليوميه'!$G$6:$G$376)</f>
        <v>0</v>
      </c>
      <c r="F310" s="39">
        <f t="shared" ca="1" si="4"/>
        <v>0</v>
      </c>
    </row>
    <row r="311" spans="2:6" x14ac:dyDescent="0.15">
      <c r="B311" s="38"/>
      <c r="C311" s="14" t="str">
        <f>IFERROR(VLOOKUP(B311,البيانات!$E$7:$F$50,2,0),"")</f>
        <v/>
      </c>
      <c r="D311" s="17">
        <f ca="1">SUMIF('الحركه اليوميه'!$C$6:$F$376,B311,'الحركه اليوميه'!$F$6:$F$376)</f>
        <v>0</v>
      </c>
      <c r="E311" s="17">
        <f ca="1">SUMIF('الحركه اليوميه'!$C$6:$G$376,B311,'الحركه اليوميه'!$G$6:$G$376)</f>
        <v>0</v>
      </c>
      <c r="F311" s="39">
        <f t="shared" ca="1" si="4"/>
        <v>0</v>
      </c>
    </row>
    <row r="312" spans="2:6" x14ac:dyDescent="0.15">
      <c r="B312" s="38"/>
      <c r="C312" s="14" t="str">
        <f>IFERROR(VLOOKUP(B312,البيانات!$E$7:$F$50,2,0),"")</f>
        <v/>
      </c>
      <c r="D312" s="17">
        <f ca="1">SUMIF('الحركه اليوميه'!$C$6:$F$376,B312,'الحركه اليوميه'!$F$6:$F$376)</f>
        <v>0</v>
      </c>
      <c r="E312" s="17">
        <f ca="1">SUMIF('الحركه اليوميه'!$C$6:$G$376,B312,'الحركه اليوميه'!$G$6:$G$376)</f>
        <v>0</v>
      </c>
      <c r="F312" s="39">
        <f t="shared" ca="1" si="4"/>
        <v>0</v>
      </c>
    </row>
    <row r="313" spans="2:6" x14ac:dyDescent="0.15">
      <c r="B313" s="38"/>
      <c r="C313" s="14" t="str">
        <f>IFERROR(VLOOKUP(B313,البيانات!$E$7:$F$50,2,0),"")</f>
        <v/>
      </c>
      <c r="D313" s="17">
        <f ca="1">SUMIF('الحركه اليوميه'!$C$6:$F$376,B313,'الحركه اليوميه'!$F$6:$F$376)</f>
        <v>0</v>
      </c>
      <c r="E313" s="17">
        <f ca="1">SUMIF('الحركه اليوميه'!$C$6:$G$376,B313,'الحركه اليوميه'!$G$6:$G$376)</f>
        <v>0</v>
      </c>
      <c r="F313" s="39">
        <f t="shared" ca="1" si="4"/>
        <v>0</v>
      </c>
    </row>
    <row r="314" spans="2:6" x14ac:dyDescent="0.15">
      <c r="B314" s="38"/>
      <c r="C314" s="14" t="str">
        <f>IFERROR(VLOOKUP(B314,البيانات!$E$7:$F$50,2,0),"")</f>
        <v/>
      </c>
      <c r="D314" s="17">
        <f ca="1">SUMIF('الحركه اليوميه'!$C$6:$F$376,B314,'الحركه اليوميه'!$F$6:$F$376)</f>
        <v>0</v>
      </c>
      <c r="E314" s="17">
        <f ca="1">SUMIF('الحركه اليوميه'!$C$6:$G$376,B314,'الحركه اليوميه'!$G$6:$G$376)</f>
        <v>0</v>
      </c>
      <c r="F314" s="39">
        <f t="shared" ca="1" si="4"/>
        <v>0</v>
      </c>
    </row>
    <row r="315" spans="2:6" x14ac:dyDescent="0.15">
      <c r="B315" s="38"/>
      <c r="C315" s="14" t="str">
        <f>IFERROR(VLOOKUP(B315,البيانات!$E$7:$F$50,2,0),"")</f>
        <v/>
      </c>
      <c r="D315" s="17">
        <f ca="1">SUMIF('الحركه اليوميه'!$C$6:$F$376,B315,'الحركه اليوميه'!$F$6:$F$376)</f>
        <v>0</v>
      </c>
      <c r="E315" s="17">
        <f ca="1">SUMIF('الحركه اليوميه'!$C$6:$G$376,B315,'الحركه اليوميه'!$G$6:$G$376)</f>
        <v>0</v>
      </c>
      <c r="F315" s="39">
        <f t="shared" ca="1" si="4"/>
        <v>0</v>
      </c>
    </row>
    <row r="316" spans="2:6" x14ac:dyDescent="0.15">
      <c r="B316" s="38"/>
      <c r="C316" s="14" t="str">
        <f>IFERROR(VLOOKUP(B316,البيانات!$E$7:$F$50,2,0),"")</f>
        <v/>
      </c>
      <c r="D316" s="17">
        <f ca="1">SUMIF('الحركه اليوميه'!$C$6:$F$376,B316,'الحركه اليوميه'!$F$6:$F$376)</f>
        <v>0</v>
      </c>
      <c r="E316" s="17">
        <f ca="1">SUMIF('الحركه اليوميه'!$C$6:$G$376,B316,'الحركه اليوميه'!$G$6:$G$376)</f>
        <v>0</v>
      </c>
      <c r="F316" s="39">
        <f t="shared" ca="1" si="4"/>
        <v>0</v>
      </c>
    </row>
    <row r="317" spans="2:6" x14ac:dyDescent="0.15">
      <c r="B317" s="38"/>
      <c r="C317" s="14" t="str">
        <f>IFERROR(VLOOKUP(B317,البيانات!$E$7:$F$50,2,0),"")</f>
        <v/>
      </c>
      <c r="D317" s="17">
        <f ca="1">SUMIF('الحركه اليوميه'!$C$6:$F$376,B317,'الحركه اليوميه'!$F$6:$F$376)</f>
        <v>0</v>
      </c>
      <c r="E317" s="17">
        <f ca="1">SUMIF('الحركه اليوميه'!$C$6:$G$376,B317,'الحركه اليوميه'!$G$6:$G$376)</f>
        <v>0</v>
      </c>
      <c r="F317" s="39">
        <f t="shared" ca="1" si="4"/>
        <v>0</v>
      </c>
    </row>
    <row r="318" spans="2:6" x14ac:dyDescent="0.15">
      <c r="B318" s="38"/>
      <c r="C318" s="14" t="str">
        <f>IFERROR(VLOOKUP(B318,البيانات!$E$7:$F$50,2,0),"")</f>
        <v/>
      </c>
      <c r="D318" s="17">
        <f ca="1">SUMIF('الحركه اليوميه'!$C$6:$F$376,B318,'الحركه اليوميه'!$F$6:$F$376)</f>
        <v>0</v>
      </c>
      <c r="E318" s="17">
        <f ca="1">SUMIF('الحركه اليوميه'!$C$6:$G$376,B318,'الحركه اليوميه'!$G$6:$G$376)</f>
        <v>0</v>
      </c>
      <c r="F318" s="39">
        <f t="shared" ca="1" si="4"/>
        <v>0</v>
      </c>
    </row>
    <row r="319" spans="2:6" x14ac:dyDescent="0.15">
      <c r="B319" s="38"/>
      <c r="C319" s="14" t="str">
        <f>IFERROR(VLOOKUP(B319,البيانات!$E$7:$F$50,2,0),"")</f>
        <v/>
      </c>
      <c r="D319" s="17">
        <f ca="1">SUMIF('الحركه اليوميه'!$C$6:$F$376,B319,'الحركه اليوميه'!$F$6:$F$376)</f>
        <v>0</v>
      </c>
      <c r="E319" s="17">
        <f ca="1">SUMIF('الحركه اليوميه'!$C$6:$G$376,B319,'الحركه اليوميه'!$G$6:$G$376)</f>
        <v>0</v>
      </c>
      <c r="F319" s="39">
        <f t="shared" ca="1" si="4"/>
        <v>0</v>
      </c>
    </row>
    <row r="320" spans="2:6" x14ac:dyDescent="0.15">
      <c r="B320" s="38"/>
      <c r="C320" s="14" t="str">
        <f>IFERROR(VLOOKUP(B320,البيانات!$E$7:$F$50,2,0),"")</f>
        <v/>
      </c>
      <c r="D320" s="17">
        <f ca="1">SUMIF('الحركه اليوميه'!$C$6:$F$376,B320,'الحركه اليوميه'!$F$6:$F$376)</f>
        <v>0</v>
      </c>
      <c r="E320" s="17">
        <f ca="1">SUMIF('الحركه اليوميه'!$C$6:$G$376,B320,'الحركه اليوميه'!$G$6:$G$376)</f>
        <v>0</v>
      </c>
      <c r="F320" s="39">
        <f t="shared" ca="1" si="4"/>
        <v>0</v>
      </c>
    </row>
    <row r="321" spans="2:6" x14ac:dyDescent="0.15">
      <c r="B321" s="38"/>
      <c r="C321" s="14" t="str">
        <f>IFERROR(VLOOKUP(B321,البيانات!$E$7:$F$50,2,0),"")</f>
        <v/>
      </c>
      <c r="D321" s="17">
        <f ca="1">SUMIF('الحركه اليوميه'!$C$6:$F$376,B321,'الحركه اليوميه'!$F$6:$F$376)</f>
        <v>0</v>
      </c>
      <c r="E321" s="17">
        <f ca="1">SUMIF('الحركه اليوميه'!$C$6:$G$376,B321,'الحركه اليوميه'!$G$6:$G$376)</f>
        <v>0</v>
      </c>
      <c r="F321" s="39">
        <f t="shared" ca="1" si="4"/>
        <v>0</v>
      </c>
    </row>
    <row r="322" spans="2:6" x14ac:dyDescent="0.15">
      <c r="B322" s="38"/>
      <c r="C322" s="14" t="str">
        <f>IFERROR(VLOOKUP(B322,البيانات!$E$7:$F$50,2,0),"")</f>
        <v/>
      </c>
      <c r="D322" s="17">
        <f ca="1">SUMIF('الحركه اليوميه'!$C$6:$F$376,B322,'الحركه اليوميه'!$F$6:$F$376)</f>
        <v>0</v>
      </c>
      <c r="E322" s="17">
        <f ca="1">SUMIF('الحركه اليوميه'!$C$6:$G$376,B322,'الحركه اليوميه'!$G$6:$G$376)</f>
        <v>0</v>
      </c>
      <c r="F322" s="39">
        <f t="shared" ca="1" si="4"/>
        <v>0</v>
      </c>
    </row>
    <row r="323" spans="2:6" x14ac:dyDescent="0.15">
      <c r="B323" s="38"/>
      <c r="C323" s="14" t="str">
        <f>IFERROR(VLOOKUP(B323,البيانات!$E$7:$F$50,2,0),"")</f>
        <v/>
      </c>
      <c r="D323" s="17">
        <f ca="1">SUMIF('الحركه اليوميه'!$C$6:$F$376,B323,'الحركه اليوميه'!$F$6:$F$376)</f>
        <v>0</v>
      </c>
      <c r="E323" s="17">
        <f ca="1">SUMIF('الحركه اليوميه'!$C$6:$G$376,B323,'الحركه اليوميه'!$G$6:$G$376)</f>
        <v>0</v>
      </c>
      <c r="F323" s="39">
        <f t="shared" ca="1" si="4"/>
        <v>0</v>
      </c>
    </row>
    <row r="324" spans="2:6" x14ac:dyDescent="0.15">
      <c r="B324" s="38"/>
      <c r="C324" s="14" t="str">
        <f>IFERROR(VLOOKUP(B324,البيانات!$E$7:$F$50,2,0),"")</f>
        <v/>
      </c>
      <c r="D324" s="17">
        <f ca="1">SUMIF('الحركه اليوميه'!$C$6:$F$376,B324,'الحركه اليوميه'!$F$6:$F$376)</f>
        <v>0</v>
      </c>
      <c r="E324" s="17">
        <f ca="1">SUMIF('الحركه اليوميه'!$C$6:$G$376,B324,'الحركه اليوميه'!$G$6:$G$376)</f>
        <v>0</v>
      </c>
      <c r="F324" s="39">
        <f t="shared" ca="1" si="4"/>
        <v>0</v>
      </c>
    </row>
    <row r="325" spans="2:6" x14ac:dyDescent="0.15">
      <c r="B325" s="38"/>
      <c r="C325" s="14" t="str">
        <f>IFERROR(VLOOKUP(B325,البيانات!$E$7:$F$50,2,0),"")</f>
        <v/>
      </c>
      <c r="D325" s="17">
        <f ca="1">SUMIF('الحركه اليوميه'!$C$6:$F$376,B325,'الحركه اليوميه'!$F$6:$F$376)</f>
        <v>0</v>
      </c>
      <c r="E325" s="17">
        <f ca="1">SUMIF('الحركه اليوميه'!$C$6:$G$376,B325,'الحركه اليوميه'!$G$6:$G$376)</f>
        <v>0</v>
      </c>
      <c r="F325" s="39">
        <f t="shared" ca="1" si="4"/>
        <v>0</v>
      </c>
    </row>
    <row r="326" spans="2:6" x14ac:dyDescent="0.15">
      <c r="B326" s="38"/>
      <c r="C326" s="14" t="str">
        <f>IFERROR(VLOOKUP(B326,البيانات!$E$7:$F$50,2,0),"")</f>
        <v/>
      </c>
      <c r="D326" s="17">
        <f ca="1">SUMIF('الحركه اليوميه'!$C$6:$F$376,B326,'الحركه اليوميه'!$F$6:$F$376)</f>
        <v>0</v>
      </c>
      <c r="E326" s="17">
        <f ca="1">SUMIF('الحركه اليوميه'!$C$6:$G$376,B326,'الحركه اليوميه'!$G$6:$G$376)</f>
        <v>0</v>
      </c>
      <c r="F326" s="39">
        <f t="shared" ca="1" si="4"/>
        <v>0</v>
      </c>
    </row>
    <row r="327" spans="2:6" x14ac:dyDescent="0.15">
      <c r="B327" s="38"/>
      <c r="C327" s="14" t="str">
        <f>IFERROR(VLOOKUP(B327,البيانات!$E$7:$F$50,2,0),"")</f>
        <v/>
      </c>
      <c r="D327" s="17">
        <f ca="1">SUMIF('الحركه اليوميه'!$C$6:$F$376,B327,'الحركه اليوميه'!$F$6:$F$376)</f>
        <v>0</v>
      </c>
      <c r="E327" s="17">
        <f ca="1">SUMIF('الحركه اليوميه'!$C$6:$G$376,B327,'الحركه اليوميه'!$G$6:$G$376)</f>
        <v>0</v>
      </c>
      <c r="F327" s="39">
        <f t="shared" ca="1" si="4"/>
        <v>0</v>
      </c>
    </row>
    <row r="328" spans="2:6" x14ac:dyDescent="0.15">
      <c r="B328" s="38"/>
      <c r="C328" s="14" t="str">
        <f>IFERROR(VLOOKUP(B328,البيانات!$E$7:$F$50,2,0),"")</f>
        <v/>
      </c>
      <c r="D328" s="17">
        <f ca="1">SUMIF('الحركه اليوميه'!$C$6:$F$376,B328,'الحركه اليوميه'!$F$6:$F$376)</f>
        <v>0</v>
      </c>
      <c r="E328" s="17">
        <f ca="1">SUMIF('الحركه اليوميه'!$C$6:$G$376,B328,'الحركه اليوميه'!$G$6:$G$376)</f>
        <v>0</v>
      </c>
      <c r="F328" s="39">
        <f t="shared" ref="F328:F376" ca="1" si="5">D328-E328</f>
        <v>0</v>
      </c>
    </row>
    <row r="329" spans="2:6" x14ac:dyDescent="0.15">
      <c r="B329" s="38"/>
      <c r="C329" s="14" t="str">
        <f>IFERROR(VLOOKUP(B329,البيانات!$E$7:$F$50,2,0),"")</f>
        <v/>
      </c>
      <c r="D329" s="17">
        <f ca="1">SUMIF('الحركه اليوميه'!$C$6:$F$376,B329,'الحركه اليوميه'!$F$6:$F$376)</f>
        <v>0</v>
      </c>
      <c r="E329" s="17">
        <f ca="1">SUMIF('الحركه اليوميه'!$C$6:$G$376,B329,'الحركه اليوميه'!$G$6:$G$376)</f>
        <v>0</v>
      </c>
      <c r="F329" s="39">
        <f t="shared" ca="1" si="5"/>
        <v>0</v>
      </c>
    </row>
    <row r="330" spans="2:6" x14ac:dyDescent="0.15">
      <c r="B330" s="38"/>
      <c r="C330" s="14" t="str">
        <f>IFERROR(VLOOKUP(B330,البيانات!$E$7:$F$50,2,0),"")</f>
        <v/>
      </c>
      <c r="D330" s="17">
        <f ca="1">SUMIF('الحركه اليوميه'!$C$6:$F$376,B330,'الحركه اليوميه'!$F$6:$F$376)</f>
        <v>0</v>
      </c>
      <c r="E330" s="17">
        <f ca="1">SUMIF('الحركه اليوميه'!$C$6:$G$376,B330,'الحركه اليوميه'!$G$6:$G$376)</f>
        <v>0</v>
      </c>
      <c r="F330" s="39">
        <f t="shared" ca="1" si="5"/>
        <v>0</v>
      </c>
    </row>
    <row r="331" spans="2:6" x14ac:dyDescent="0.15">
      <c r="B331" s="38"/>
      <c r="C331" s="14" t="str">
        <f>IFERROR(VLOOKUP(B331,البيانات!$E$7:$F$50,2,0),"")</f>
        <v/>
      </c>
      <c r="D331" s="17">
        <f ca="1">SUMIF('الحركه اليوميه'!$C$6:$F$376,B331,'الحركه اليوميه'!$F$6:$F$376)</f>
        <v>0</v>
      </c>
      <c r="E331" s="17">
        <f ca="1">SUMIF('الحركه اليوميه'!$C$6:$G$376,B331,'الحركه اليوميه'!$G$6:$G$376)</f>
        <v>0</v>
      </c>
      <c r="F331" s="39">
        <f t="shared" ca="1" si="5"/>
        <v>0</v>
      </c>
    </row>
    <row r="332" spans="2:6" x14ac:dyDescent="0.15">
      <c r="B332" s="38"/>
      <c r="C332" s="14" t="str">
        <f>IFERROR(VLOOKUP(B332,البيانات!$E$7:$F$50,2,0),"")</f>
        <v/>
      </c>
      <c r="D332" s="17">
        <f ca="1">SUMIF('الحركه اليوميه'!$C$6:$F$376,B332,'الحركه اليوميه'!$F$6:$F$376)</f>
        <v>0</v>
      </c>
      <c r="E332" s="17">
        <f ca="1">SUMIF('الحركه اليوميه'!$C$6:$G$376,B332,'الحركه اليوميه'!$G$6:$G$376)</f>
        <v>0</v>
      </c>
      <c r="F332" s="39">
        <f t="shared" ca="1" si="5"/>
        <v>0</v>
      </c>
    </row>
    <row r="333" spans="2:6" x14ac:dyDescent="0.15">
      <c r="B333" s="38"/>
      <c r="C333" s="14" t="str">
        <f>IFERROR(VLOOKUP(B333,البيانات!$E$7:$F$50,2,0),"")</f>
        <v/>
      </c>
      <c r="D333" s="17">
        <f ca="1">SUMIF('الحركه اليوميه'!$C$6:$F$376,B333,'الحركه اليوميه'!$F$6:$F$376)</f>
        <v>0</v>
      </c>
      <c r="E333" s="17">
        <f ca="1">SUMIF('الحركه اليوميه'!$C$6:$G$376,B333,'الحركه اليوميه'!$G$6:$G$376)</f>
        <v>0</v>
      </c>
      <c r="F333" s="39">
        <f t="shared" ca="1" si="5"/>
        <v>0</v>
      </c>
    </row>
    <row r="334" spans="2:6" x14ac:dyDescent="0.15">
      <c r="B334" s="38"/>
      <c r="C334" s="14" t="str">
        <f>IFERROR(VLOOKUP(B334,البيانات!$E$7:$F$50,2,0),"")</f>
        <v/>
      </c>
      <c r="D334" s="17">
        <f ca="1">SUMIF('الحركه اليوميه'!$C$6:$F$376,B334,'الحركه اليوميه'!$F$6:$F$376)</f>
        <v>0</v>
      </c>
      <c r="E334" s="17">
        <f ca="1">SUMIF('الحركه اليوميه'!$C$6:$G$376,B334,'الحركه اليوميه'!$G$6:$G$376)</f>
        <v>0</v>
      </c>
      <c r="F334" s="39">
        <f t="shared" ca="1" si="5"/>
        <v>0</v>
      </c>
    </row>
    <row r="335" spans="2:6" x14ac:dyDescent="0.15">
      <c r="B335" s="38"/>
      <c r="C335" s="14" t="str">
        <f>IFERROR(VLOOKUP(B335,البيانات!$E$7:$F$50,2,0),"")</f>
        <v/>
      </c>
      <c r="D335" s="17">
        <f ca="1">SUMIF('الحركه اليوميه'!$C$6:$F$376,B335,'الحركه اليوميه'!$F$6:$F$376)</f>
        <v>0</v>
      </c>
      <c r="E335" s="17">
        <f ca="1">SUMIF('الحركه اليوميه'!$C$6:$G$376,B335,'الحركه اليوميه'!$G$6:$G$376)</f>
        <v>0</v>
      </c>
      <c r="F335" s="39">
        <f t="shared" ca="1" si="5"/>
        <v>0</v>
      </c>
    </row>
    <row r="336" spans="2:6" x14ac:dyDescent="0.15">
      <c r="B336" s="38"/>
      <c r="C336" s="14" t="str">
        <f>IFERROR(VLOOKUP(B336,البيانات!$E$7:$F$50,2,0),"")</f>
        <v/>
      </c>
      <c r="D336" s="17">
        <f ca="1">SUMIF('الحركه اليوميه'!$C$6:$F$376,B336,'الحركه اليوميه'!$F$6:$F$376)</f>
        <v>0</v>
      </c>
      <c r="E336" s="17">
        <f ca="1">SUMIF('الحركه اليوميه'!$C$6:$G$376,B336,'الحركه اليوميه'!$G$6:$G$376)</f>
        <v>0</v>
      </c>
      <c r="F336" s="39">
        <f t="shared" ca="1" si="5"/>
        <v>0</v>
      </c>
    </row>
    <row r="337" spans="2:6" x14ac:dyDescent="0.15">
      <c r="B337" s="38"/>
      <c r="C337" s="14" t="str">
        <f>IFERROR(VLOOKUP(B337,البيانات!$E$7:$F$50,2,0),"")</f>
        <v/>
      </c>
      <c r="D337" s="17">
        <f ca="1">SUMIF('الحركه اليوميه'!$C$6:$F$376,B337,'الحركه اليوميه'!$F$6:$F$376)</f>
        <v>0</v>
      </c>
      <c r="E337" s="17">
        <f ca="1">SUMIF('الحركه اليوميه'!$C$6:$G$376,B337,'الحركه اليوميه'!$G$6:$G$376)</f>
        <v>0</v>
      </c>
      <c r="F337" s="39">
        <f t="shared" ca="1" si="5"/>
        <v>0</v>
      </c>
    </row>
    <row r="338" spans="2:6" x14ac:dyDescent="0.15">
      <c r="B338" s="38"/>
      <c r="C338" s="14" t="str">
        <f>IFERROR(VLOOKUP(B338,البيانات!$E$7:$F$50,2,0),"")</f>
        <v/>
      </c>
      <c r="D338" s="17">
        <f ca="1">SUMIF('الحركه اليوميه'!$C$6:$F$376,B338,'الحركه اليوميه'!$F$6:$F$376)</f>
        <v>0</v>
      </c>
      <c r="E338" s="17">
        <f ca="1">SUMIF('الحركه اليوميه'!$C$6:$G$376,B338,'الحركه اليوميه'!$G$6:$G$376)</f>
        <v>0</v>
      </c>
      <c r="F338" s="39">
        <f t="shared" ca="1" si="5"/>
        <v>0</v>
      </c>
    </row>
    <row r="339" spans="2:6" x14ac:dyDescent="0.15">
      <c r="B339" s="38"/>
      <c r="C339" s="14" t="str">
        <f>IFERROR(VLOOKUP(B339,البيانات!$E$7:$F$50,2,0),"")</f>
        <v/>
      </c>
      <c r="D339" s="17">
        <f ca="1">SUMIF('الحركه اليوميه'!$C$6:$F$376,B339,'الحركه اليوميه'!$F$6:$F$376)</f>
        <v>0</v>
      </c>
      <c r="E339" s="17">
        <f ca="1">SUMIF('الحركه اليوميه'!$C$6:$G$376,B339,'الحركه اليوميه'!$G$6:$G$376)</f>
        <v>0</v>
      </c>
      <c r="F339" s="39">
        <f t="shared" ca="1" si="5"/>
        <v>0</v>
      </c>
    </row>
    <row r="340" spans="2:6" x14ac:dyDescent="0.15">
      <c r="B340" s="38"/>
      <c r="C340" s="14" t="str">
        <f>IFERROR(VLOOKUP(B340,البيانات!$E$7:$F$50,2,0),"")</f>
        <v/>
      </c>
      <c r="D340" s="17">
        <f ca="1">SUMIF('الحركه اليوميه'!$C$6:$F$376,B340,'الحركه اليوميه'!$F$6:$F$376)</f>
        <v>0</v>
      </c>
      <c r="E340" s="17">
        <f ca="1">SUMIF('الحركه اليوميه'!$C$6:$G$376,B340,'الحركه اليوميه'!$G$6:$G$376)</f>
        <v>0</v>
      </c>
      <c r="F340" s="39">
        <f t="shared" ca="1" si="5"/>
        <v>0</v>
      </c>
    </row>
    <row r="341" spans="2:6" x14ac:dyDescent="0.15">
      <c r="B341" s="38"/>
      <c r="C341" s="14" t="str">
        <f>IFERROR(VLOOKUP(B341,البيانات!$E$7:$F$50,2,0),"")</f>
        <v/>
      </c>
      <c r="D341" s="17">
        <f ca="1">SUMIF('الحركه اليوميه'!$C$6:$F$376,B341,'الحركه اليوميه'!$F$6:$F$376)</f>
        <v>0</v>
      </c>
      <c r="E341" s="17">
        <f ca="1">SUMIF('الحركه اليوميه'!$C$6:$G$376,B341,'الحركه اليوميه'!$G$6:$G$376)</f>
        <v>0</v>
      </c>
      <c r="F341" s="39">
        <f t="shared" ca="1" si="5"/>
        <v>0</v>
      </c>
    </row>
    <row r="342" spans="2:6" x14ac:dyDescent="0.15">
      <c r="B342" s="38"/>
      <c r="C342" s="14" t="str">
        <f>IFERROR(VLOOKUP(B342,البيانات!$E$7:$F$50,2,0),"")</f>
        <v/>
      </c>
      <c r="D342" s="17">
        <f ca="1">SUMIF('الحركه اليوميه'!$C$6:$F$376,B342,'الحركه اليوميه'!$F$6:$F$376)</f>
        <v>0</v>
      </c>
      <c r="E342" s="17">
        <f ca="1">SUMIF('الحركه اليوميه'!$C$6:$G$376,B342,'الحركه اليوميه'!$G$6:$G$376)</f>
        <v>0</v>
      </c>
      <c r="F342" s="39">
        <f t="shared" ca="1" si="5"/>
        <v>0</v>
      </c>
    </row>
    <row r="343" spans="2:6" x14ac:dyDescent="0.15">
      <c r="B343" s="38"/>
      <c r="C343" s="14" t="str">
        <f>IFERROR(VLOOKUP(B343,البيانات!$E$7:$F$50,2,0),"")</f>
        <v/>
      </c>
      <c r="D343" s="17">
        <f ca="1">SUMIF('الحركه اليوميه'!$C$6:$F$376,B343,'الحركه اليوميه'!$F$6:$F$376)</f>
        <v>0</v>
      </c>
      <c r="E343" s="17">
        <f ca="1">SUMIF('الحركه اليوميه'!$C$6:$G$376,B343,'الحركه اليوميه'!$G$6:$G$376)</f>
        <v>0</v>
      </c>
      <c r="F343" s="39">
        <f t="shared" ca="1" si="5"/>
        <v>0</v>
      </c>
    </row>
    <row r="344" spans="2:6" x14ac:dyDescent="0.15">
      <c r="B344" s="38"/>
      <c r="C344" s="14" t="str">
        <f>IFERROR(VLOOKUP(B344,البيانات!$E$7:$F$50,2,0),"")</f>
        <v/>
      </c>
      <c r="D344" s="17">
        <f ca="1">SUMIF('الحركه اليوميه'!$C$6:$F$376,B344,'الحركه اليوميه'!$F$6:$F$376)</f>
        <v>0</v>
      </c>
      <c r="E344" s="17">
        <f ca="1">SUMIF('الحركه اليوميه'!$C$6:$G$376,B344,'الحركه اليوميه'!$G$6:$G$376)</f>
        <v>0</v>
      </c>
      <c r="F344" s="39">
        <f t="shared" ca="1" si="5"/>
        <v>0</v>
      </c>
    </row>
    <row r="345" spans="2:6" x14ac:dyDescent="0.15">
      <c r="B345" s="38"/>
      <c r="C345" s="14" t="str">
        <f>IFERROR(VLOOKUP(B345,البيانات!$E$7:$F$50,2,0),"")</f>
        <v/>
      </c>
      <c r="D345" s="17">
        <f ca="1">SUMIF('الحركه اليوميه'!$C$6:$F$376,B345,'الحركه اليوميه'!$F$6:$F$376)</f>
        <v>0</v>
      </c>
      <c r="E345" s="17">
        <f ca="1">SUMIF('الحركه اليوميه'!$C$6:$G$376,B345,'الحركه اليوميه'!$G$6:$G$376)</f>
        <v>0</v>
      </c>
      <c r="F345" s="39">
        <f t="shared" ca="1" si="5"/>
        <v>0</v>
      </c>
    </row>
    <row r="346" spans="2:6" x14ac:dyDescent="0.15">
      <c r="B346" s="38"/>
      <c r="C346" s="14" t="str">
        <f>IFERROR(VLOOKUP(B346,البيانات!$E$7:$F$50,2,0),"")</f>
        <v/>
      </c>
      <c r="D346" s="17">
        <f ca="1">SUMIF('الحركه اليوميه'!$C$6:$F$376,B346,'الحركه اليوميه'!$F$6:$F$376)</f>
        <v>0</v>
      </c>
      <c r="E346" s="17">
        <f ca="1">SUMIF('الحركه اليوميه'!$C$6:$G$376,B346,'الحركه اليوميه'!$G$6:$G$376)</f>
        <v>0</v>
      </c>
      <c r="F346" s="39">
        <f t="shared" ca="1" si="5"/>
        <v>0</v>
      </c>
    </row>
    <row r="347" spans="2:6" x14ac:dyDescent="0.15">
      <c r="B347" s="38"/>
      <c r="C347" s="14" t="str">
        <f>IFERROR(VLOOKUP(B347,البيانات!$E$7:$F$50,2,0),"")</f>
        <v/>
      </c>
      <c r="D347" s="17">
        <f ca="1">SUMIF('الحركه اليوميه'!$C$6:$F$376,B347,'الحركه اليوميه'!$F$6:$F$376)</f>
        <v>0</v>
      </c>
      <c r="E347" s="17">
        <f ca="1">SUMIF('الحركه اليوميه'!$C$6:$G$376,B347,'الحركه اليوميه'!$G$6:$G$376)</f>
        <v>0</v>
      </c>
      <c r="F347" s="39">
        <f t="shared" ca="1" si="5"/>
        <v>0</v>
      </c>
    </row>
    <row r="348" spans="2:6" x14ac:dyDescent="0.15">
      <c r="B348" s="38"/>
      <c r="C348" s="14" t="str">
        <f>IFERROR(VLOOKUP(B348,البيانات!$E$7:$F$50,2,0),"")</f>
        <v/>
      </c>
      <c r="D348" s="17">
        <f ca="1">SUMIF('الحركه اليوميه'!$C$6:$F$376,B348,'الحركه اليوميه'!$F$6:$F$376)</f>
        <v>0</v>
      </c>
      <c r="E348" s="17">
        <f ca="1">SUMIF('الحركه اليوميه'!$C$6:$G$376,B348,'الحركه اليوميه'!$G$6:$G$376)</f>
        <v>0</v>
      </c>
      <c r="F348" s="39">
        <f t="shared" ca="1" si="5"/>
        <v>0</v>
      </c>
    </row>
    <row r="349" spans="2:6" x14ac:dyDescent="0.15">
      <c r="B349" s="38"/>
      <c r="C349" s="14" t="str">
        <f>IFERROR(VLOOKUP(B349,البيانات!$E$7:$F$50,2,0),"")</f>
        <v/>
      </c>
      <c r="D349" s="17">
        <f ca="1">SUMIF('الحركه اليوميه'!$C$6:$F$376,B349,'الحركه اليوميه'!$F$6:$F$376)</f>
        <v>0</v>
      </c>
      <c r="E349" s="17">
        <f ca="1">SUMIF('الحركه اليوميه'!$C$6:$G$376,B349,'الحركه اليوميه'!$G$6:$G$376)</f>
        <v>0</v>
      </c>
      <c r="F349" s="39">
        <f t="shared" ca="1" si="5"/>
        <v>0</v>
      </c>
    </row>
    <row r="350" spans="2:6" x14ac:dyDescent="0.15">
      <c r="B350" s="38"/>
      <c r="C350" s="14" t="str">
        <f>IFERROR(VLOOKUP(B350,البيانات!$E$7:$F$50,2,0),"")</f>
        <v/>
      </c>
      <c r="D350" s="17">
        <f ca="1">SUMIF('الحركه اليوميه'!$C$6:$F$376,B350,'الحركه اليوميه'!$F$6:$F$376)</f>
        <v>0</v>
      </c>
      <c r="E350" s="17">
        <f ca="1">SUMIF('الحركه اليوميه'!$C$6:$G$376,B350,'الحركه اليوميه'!$G$6:$G$376)</f>
        <v>0</v>
      </c>
      <c r="F350" s="39">
        <f t="shared" ca="1" si="5"/>
        <v>0</v>
      </c>
    </row>
    <row r="351" spans="2:6" x14ac:dyDescent="0.15">
      <c r="B351" s="38"/>
      <c r="C351" s="14" t="str">
        <f>IFERROR(VLOOKUP(B351,البيانات!$E$7:$F$50,2,0),"")</f>
        <v/>
      </c>
      <c r="D351" s="17">
        <f ca="1">SUMIF('الحركه اليوميه'!$C$6:$F$376,B351,'الحركه اليوميه'!$F$6:$F$376)</f>
        <v>0</v>
      </c>
      <c r="E351" s="17">
        <f ca="1">SUMIF('الحركه اليوميه'!$C$6:$G$376,B351,'الحركه اليوميه'!$G$6:$G$376)</f>
        <v>0</v>
      </c>
      <c r="F351" s="39">
        <f t="shared" ca="1" si="5"/>
        <v>0</v>
      </c>
    </row>
    <row r="352" spans="2:6" x14ac:dyDescent="0.15">
      <c r="B352" s="38"/>
      <c r="C352" s="14" t="str">
        <f>IFERROR(VLOOKUP(B352,البيانات!$E$7:$F$50,2,0),"")</f>
        <v/>
      </c>
      <c r="D352" s="17">
        <f ca="1">SUMIF('الحركه اليوميه'!$C$6:$F$376,B352,'الحركه اليوميه'!$F$6:$F$376)</f>
        <v>0</v>
      </c>
      <c r="E352" s="17">
        <f ca="1">SUMIF('الحركه اليوميه'!$C$6:$G$376,B352,'الحركه اليوميه'!$G$6:$G$376)</f>
        <v>0</v>
      </c>
      <c r="F352" s="39">
        <f t="shared" ca="1" si="5"/>
        <v>0</v>
      </c>
    </row>
    <row r="353" spans="2:6" x14ac:dyDescent="0.15">
      <c r="B353" s="38"/>
      <c r="C353" s="14" t="str">
        <f>IFERROR(VLOOKUP(B353,البيانات!$E$7:$F$50,2,0),"")</f>
        <v/>
      </c>
      <c r="D353" s="17">
        <f ca="1">SUMIF('الحركه اليوميه'!$C$6:$F$376,B353,'الحركه اليوميه'!$F$6:$F$376)</f>
        <v>0</v>
      </c>
      <c r="E353" s="17">
        <f ca="1">SUMIF('الحركه اليوميه'!$C$6:$G$376,B353,'الحركه اليوميه'!$G$6:$G$376)</f>
        <v>0</v>
      </c>
      <c r="F353" s="39">
        <f t="shared" ca="1" si="5"/>
        <v>0</v>
      </c>
    </row>
    <row r="354" spans="2:6" x14ac:dyDescent="0.15">
      <c r="B354" s="38"/>
      <c r="C354" s="14" t="str">
        <f>IFERROR(VLOOKUP(B354,البيانات!$E$7:$F$50,2,0),"")</f>
        <v/>
      </c>
      <c r="D354" s="17">
        <f ca="1">SUMIF('الحركه اليوميه'!$C$6:$F$376,B354,'الحركه اليوميه'!$F$6:$F$376)</f>
        <v>0</v>
      </c>
      <c r="E354" s="17">
        <f ca="1">SUMIF('الحركه اليوميه'!$C$6:$G$376,B354,'الحركه اليوميه'!$G$6:$G$376)</f>
        <v>0</v>
      </c>
      <c r="F354" s="39">
        <f t="shared" ca="1" si="5"/>
        <v>0</v>
      </c>
    </row>
    <row r="355" spans="2:6" x14ac:dyDescent="0.15">
      <c r="B355" s="38"/>
      <c r="C355" s="14" t="str">
        <f>IFERROR(VLOOKUP(B355,البيانات!$E$7:$F$50,2,0),"")</f>
        <v/>
      </c>
      <c r="D355" s="17">
        <f ca="1">SUMIF('الحركه اليوميه'!$C$6:$F$376,B355,'الحركه اليوميه'!$F$6:$F$376)</f>
        <v>0</v>
      </c>
      <c r="E355" s="17">
        <f ca="1">SUMIF('الحركه اليوميه'!$C$6:$G$376,B355,'الحركه اليوميه'!$G$6:$G$376)</f>
        <v>0</v>
      </c>
      <c r="F355" s="39">
        <f t="shared" ca="1" si="5"/>
        <v>0</v>
      </c>
    </row>
    <row r="356" spans="2:6" x14ac:dyDescent="0.15">
      <c r="B356" s="38"/>
      <c r="C356" s="14" t="str">
        <f>IFERROR(VLOOKUP(B356,البيانات!$E$7:$F$50,2,0),"")</f>
        <v/>
      </c>
      <c r="D356" s="17">
        <f ca="1">SUMIF('الحركه اليوميه'!$C$6:$F$376,B356,'الحركه اليوميه'!$F$6:$F$376)</f>
        <v>0</v>
      </c>
      <c r="E356" s="17">
        <f ca="1">SUMIF('الحركه اليوميه'!$C$6:$G$376,B356,'الحركه اليوميه'!$G$6:$G$376)</f>
        <v>0</v>
      </c>
      <c r="F356" s="39">
        <f t="shared" ca="1" si="5"/>
        <v>0</v>
      </c>
    </row>
    <row r="357" spans="2:6" x14ac:dyDescent="0.15">
      <c r="B357" s="38"/>
      <c r="C357" s="14" t="str">
        <f>IFERROR(VLOOKUP(B357,البيانات!$E$7:$F$50,2,0),"")</f>
        <v/>
      </c>
      <c r="D357" s="17">
        <f ca="1">SUMIF('الحركه اليوميه'!$C$6:$F$376,B357,'الحركه اليوميه'!$F$6:$F$376)</f>
        <v>0</v>
      </c>
      <c r="E357" s="17">
        <f ca="1">SUMIF('الحركه اليوميه'!$C$6:$G$376,B357,'الحركه اليوميه'!$G$6:$G$376)</f>
        <v>0</v>
      </c>
      <c r="F357" s="39">
        <f t="shared" ca="1" si="5"/>
        <v>0</v>
      </c>
    </row>
    <row r="358" spans="2:6" x14ac:dyDescent="0.15">
      <c r="B358" s="38"/>
      <c r="C358" s="14" t="str">
        <f>IFERROR(VLOOKUP(B358,البيانات!$E$7:$F$50,2,0),"")</f>
        <v/>
      </c>
      <c r="D358" s="17">
        <f ca="1">SUMIF('الحركه اليوميه'!$C$6:$F$376,B358,'الحركه اليوميه'!$F$6:$F$376)</f>
        <v>0</v>
      </c>
      <c r="E358" s="17">
        <f ca="1">SUMIF('الحركه اليوميه'!$C$6:$G$376,B358,'الحركه اليوميه'!$G$6:$G$376)</f>
        <v>0</v>
      </c>
      <c r="F358" s="39">
        <f t="shared" ca="1" si="5"/>
        <v>0</v>
      </c>
    </row>
    <row r="359" spans="2:6" x14ac:dyDescent="0.15">
      <c r="B359" s="38"/>
      <c r="C359" s="14" t="str">
        <f>IFERROR(VLOOKUP(B359,البيانات!$E$7:$F$50,2,0),"")</f>
        <v/>
      </c>
      <c r="D359" s="17">
        <f ca="1">SUMIF('الحركه اليوميه'!$C$6:$F$376,B359,'الحركه اليوميه'!$F$6:$F$376)</f>
        <v>0</v>
      </c>
      <c r="E359" s="17">
        <f ca="1">SUMIF('الحركه اليوميه'!$C$6:$G$376,B359,'الحركه اليوميه'!$G$6:$G$376)</f>
        <v>0</v>
      </c>
      <c r="F359" s="39">
        <f t="shared" ca="1" si="5"/>
        <v>0</v>
      </c>
    </row>
    <row r="360" spans="2:6" x14ac:dyDescent="0.15">
      <c r="B360" s="38"/>
      <c r="C360" s="14" t="str">
        <f>IFERROR(VLOOKUP(B360,البيانات!$E$7:$F$50,2,0),"")</f>
        <v/>
      </c>
      <c r="D360" s="17">
        <f ca="1">SUMIF('الحركه اليوميه'!$C$6:$F$376,B360,'الحركه اليوميه'!$F$6:$F$376)</f>
        <v>0</v>
      </c>
      <c r="E360" s="17">
        <f ca="1">SUMIF('الحركه اليوميه'!$C$6:$G$376,B360,'الحركه اليوميه'!$G$6:$G$376)</f>
        <v>0</v>
      </c>
      <c r="F360" s="39">
        <f t="shared" ca="1" si="5"/>
        <v>0</v>
      </c>
    </row>
    <row r="361" spans="2:6" x14ac:dyDescent="0.15">
      <c r="B361" s="38"/>
      <c r="C361" s="14" t="str">
        <f>IFERROR(VLOOKUP(B361,البيانات!$E$7:$F$50,2,0),"")</f>
        <v/>
      </c>
      <c r="D361" s="17">
        <f ca="1">SUMIF('الحركه اليوميه'!$C$6:$F$376,B361,'الحركه اليوميه'!$F$6:$F$376)</f>
        <v>0</v>
      </c>
      <c r="E361" s="17">
        <f ca="1">SUMIF('الحركه اليوميه'!$C$6:$G$376,B361,'الحركه اليوميه'!$G$6:$G$376)</f>
        <v>0</v>
      </c>
      <c r="F361" s="39">
        <f t="shared" ca="1" si="5"/>
        <v>0</v>
      </c>
    </row>
    <row r="362" spans="2:6" x14ac:dyDescent="0.15">
      <c r="B362" s="38"/>
      <c r="C362" s="14" t="str">
        <f>IFERROR(VLOOKUP(B362,البيانات!$E$7:$F$50,2,0),"")</f>
        <v/>
      </c>
      <c r="D362" s="17">
        <f ca="1">SUMIF('الحركه اليوميه'!$C$6:$F$376,B362,'الحركه اليوميه'!$F$6:$F$376)</f>
        <v>0</v>
      </c>
      <c r="E362" s="17">
        <f ca="1">SUMIF('الحركه اليوميه'!$C$6:$G$376,B362,'الحركه اليوميه'!$G$6:$G$376)</f>
        <v>0</v>
      </c>
      <c r="F362" s="39">
        <f t="shared" ca="1" si="5"/>
        <v>0</v>
      </c>
    </row>
    <row r="363" spans="2:6" x14ac:dyDescent="0.15">
      <c r="B363" s="38"/>
      <c r="C363" s="14" t="str">
        <f>IFERROR(VLOOKUP(B363,البيانات!$E$7:$F$50,2,0),"")</f>
        <v/>
      </c>
      <c r="D363" s="17">
        <f ca="1">SUMIF('الحركه اليوميه'!$C$6:$F$376,B363,'الحركه اليوميه'!$F$6:$F$376)</f>
        <v>0</v>
      </c>
      <c r="E363" s="17">
        <f ca="1">SUMIF('الحركه اليوميه'!$C$6:$G$376,B363,'الحركه اليوميه'!$G$6:$G$376)</f>
        <v>0</v>
      </c>
      <c r="F363" s="39">
        <f t="shared" ca="1" si="5"/>
        <v>0</v>
      </c>
    </row>
    <row r="364" spans="2:6" x14ac:dyDescent="0.15">
      <c r="B364" s="38"/>
      <c r="C364" s="14" t="str">
        <f>IFERROR(VLOOKUP(B364,البيانات!$E$7:$F$50,2,0),"")</f>
        <v/>
      </c>
      <c r="D364" s="17">
        <f ca="1">SUMIF('الحركه اليوميه'!$C$6:$F$376,B364,'الحركه اليوميه'!$F$6:$F$376)</f>
        <v>0</v>
      </c>
      <c r="E364" s="17">
        <f ca="1">SUMIF('الحركه اليوميه'!$C$6:$G$376,B364,'الحركه اليوميه'!$G$6:$G$376)</f>
        <v>0</v>
      </c>
      <c r="F364" s="39">
        <f t="shared" ca="1" si="5"/>
        <v>0</v>
      </c>
    </row>
    <row r="365" spans="2:6" x14ac:dyDescent="0.15">
      <c r="B365" s="38"/>
      <c r="C365" s="14" t="str">
        <f>IFERROR(VLOOKUP(B365,البيانات!$E$7:$F$50,2,0),"")</f>
        <v/>
      </c>
      <c r="D365" s="17">
        <f ca="1">SUMIF('الحركه اليوميه'!$C$6:$F$376,B365,'الحركه اليوميه'!$F$6:$F$376)</f>
        <v>0</v>
      </c>
      <c r="E365" s="17">
        <f ca="1">SUMIF('الحركه اليوميه'!$C$6:$G$376,B365,'الحركه اليوميه'!$G$6:$G$376)</f>
        <v>0</v>
      </c>
      <c r="F365" s="39">
        <f t="shared" ca="1" si="5"/>
        <v>0</v>
      </c>
    </row>
    <row r="366" spans="2:6" x14ac:dyDescent="0.15">
      <c r="B366" s="38"/>
      <c r="C366" s="14" t="str">
        <f>IFERROR(VLOOKUP(B366,البيانات!$E$7:$F$50,2,0),"")</f>
        <v/>
      </c>
      <c r="D366" s="17">
        <f ca="1">SUMIF('الحركه اليوميه'!$C$6:$F$376,B366,'الحركه اليوميه'!$F$6:$F$376)</f>
        <v>0</v>
      </c>
      <c r="E366" s="17">
        <f ca="1">SUMIF('الحركه اليوميه'!$C$6:$G$376,B366,'الحركه اليوميه'!$G$6:$G$376)</f>
        <v>0</v>
      </c>
      <c r="F366" s="39">
        <f t="shared" ca="1" si="5"/>
        <v>0</v>
      </c>
    </row>
    <row r="367" spans="2:6" x14ac:dyDescent="0.15">
      <c r="B367" s="38"/>
      <c r="C367" s="14" t="str">
        <f>IFERROR(VLOOKUP(B367,البيانات!$E$7:$F$50,2,0),"")</f>
        <v/>
      </c>
      <c r="D367" s="17">
        <f ca="1">SUMIF('الحركه اليوميه'!$C$6:$F$376,B367,'الحركه اليوميه'!$F$6:$F$376)</f>
        <v>0</v>
      </c>
      <c r="E367" s="17">
        <f ca="1">SUMIF('الحركه اليوميه'!$C$6:$G$376,B367,'الحركه اليوميه'!$G$6:$G$376)</f>
        <v>0</v>
      </c>
      <c r="F367" s="39">
        <f t="shared" ca="1" si="5"/>
        <v>0</v>
      </c>
    </row>
    <row r="368" spans="2:6" x14ac:dyDescent="0.15">
      <c r="B368" s="38"/>
      <c r="C368" s="14" t="str">
        <f>IFERROR(VLOOKUP(B368,البيانات!$E$7:$F$50,2,0),"")</f>
        <v/>
      </c>
      <c r="D368" s="17">
        <f ca="1">SUMIF('الحركه اليوميه'!$C$6:$F$376,B368,'الحركه اليوميه'!$F$6:$F$376)</f>
        <v>0</v>
      </c>
      <c r="E368" s="17">
        <f ca="1">SUMIF('الحركه اليوميه'!$C$6:$G$376,B368,'الحركه اليوميه'!$G$6:$G$376)</f>
        <v>0</v>
      </c>
      <c r="F368" s="39">
        <f t="shared" ca="1" si="5"/>
        <v>0</v>
      </c>
    </row>
    <row r="369" spans="2:6" x14ac:dyDescent="0.15">
      <c r="B369" s="38"/>
      <c r="C369" s="14" t="str">
        <f>IFERROR(VLOOKUP(B369,البيانات!$E$7:$F$50,2,0),"")</f>
        <v/>
      </c>
      <c r="D369" s="17">
        <f ca="1">SUMIF('الحركه اليوميه'!$C$6:$F$376,B369,'الحركه اليوميه'!$F$6:$F$376)</f>
        <v>0</v>
      </c>
      <c r="E369" s="17">
        <f ca="1">SUMIF('الحركه اليوميه'!$C$6:$G$376,B369,'الحركه اليوميه'!$G$6:$G$376)</f>
        <v>0</v>
      </c>
      <c r="F369" s="39">
        <f t="shared" ca="1" si="5"/>
        <v>0</v>
      </c>
    </row>
    <row r="370" spans="2:6" x14ac:dyDescent="0.15">
      <c r="B370" s="38"/>
      <c r="C370" s="14" t="str">
        <f>IFERROR(VLOOKUP(B370,البيانات!$E$7:$F$50,2,0),"")</f>
        <v/>
      </c>
      <c r="D370" s="17">
        <f ca="1">SUMIF('الحركه اليوميه'!$C$6:$F$376,B370,'الحركه اليوميه'!$F$6:$F$376)</f>
        <v>0</v>
      </c>
      <c r="E370" s="17">
        <f ca="1">SUMIF('الحركه اليوميه'!$C$6:$G$376,B370,'الحركه اليوميه'!$G$6:$G$376)</f>
        <v>0</v>
      </c>
      <c r="F370" s="39">
        <f t="shared" ca="1" si="5"/>
        <v>0</v>
      </c>
    </row>
    <row r="371" spans="2:6" x14ac:dyDescent="0.15">
      <c r="B371" s="38"/>
      <c r="C371" s="14" t="str">
        <f>IFERROR(VLOOKUP(B371,البيانات!$E$7:$F$50,2,0),"")</f>
        <v/>
      </c>
      <c r="D371" s="17">
        <f ca="1">SUMIF('الحركه اليوميه'!$C$6:$F$376,B371,'الحركه اليوميه'!$F$6:$F$376)</f>
        <v>0</v>
      </c>
      <c r="E371" s="17">
        <f ca="1">SUMIF('الحركه اليوميه'!$C$6:$G$376,B371,'الحركه اليوميه'!$G$6:$G$376)</f>
        <v>0</v>
      </c>
      <c r="F371" s="39">
        <f t="shared" ca="1" si="5"/>
        <v>0</v>
      </c>
    </row>
    <row r="372" spans="2:6" x14ac:dyDescent="0.15">
      <c r="B372" s="38"/>
      <c r="C372" s="14" t="str">
        <f>IFERROR(VLOOKUP(B372,البيانات!$E$7:$F$50,2,0),"")</f>
        <v/>
      </c>
      <c r="D372" s="17">
        <f ca="1">SUMIF('الحركه اليوميه'!$C$6:$F$376,B372,'الحركه اليوميه'!$F$6:$F$376)</f>
        <v>0</v>
      </c>
      <c r="E372" s="17">
        <f ca="1">SUMIF('الحركه اليوميه'!$C$6:$G$376,B372,'الحركه اليوميه'!$G$6:$G$376)</f>
        <v>0</v>
      </c>
      <c r="F372" s="39">
        <f t="shared" ca="1" si="5"/>
        <v>0</v>
      </c>
    </row>
    <row r="373" spans="2:6" x14ac:dyDescent="0.15">
      <c r="B373" s="38"/>
      <c r="C373" s="14" t="str">
        <f>IFERROR(VLOOKUP(B373,البيانات!$E$7:$F$50,2,0),"")</f>
        <v/>
      </c>
      <c r="D373" s="17">
        <f ca="1">SUMIF('الحركه اليوميه'!$C$6:$F$376,B373,'الحركه اليوميه'!$F$6:$F$376)</f>
        <v>0</v>
      </c>
      <c r="E373" s="17">
        <f ca="1">SUMIF('الحركه اليوميه'!$C$6:$G$376,B373,'الحركه اليوميه'!$G$6:$G$376)</f>
        <v>0</v>
      </c>
      <c r="F373" s="39">
        <f t="shared" ca="1" si="5"/>
        <v>0</v>
      </c>
    </row>
    <row r="374" spans="2:6" x14ac:dyDescent="0.15">
      <c r="B374" s="38"/>
      <c r="C374" s="14" t="str">
        <f>IFERROR(VLOOKUP(B374,البيانات!$E$7:$F$50,2,0),"")</f>
        <v/>
      </c>
      <c r="D374" s="17">
        <f ca="1">SUMIF('الحركه اليوميه'!$C$6:$F$376,B374,'الحركه اليوميه'!$F$6:$F$376)</f>
        <v>0</v>
      </c>
      <c r="E374" s="17">
        <f ca="1">SUMIF('الحركه اليوميه'!$C$6:$G$376,B374,'الحركه اليوميه'!$G$6:$G$376)</f>
        <v>0</v>
      </c>
      <c r="F374" s="39">
        <f t="shared" ca="1" si="5"/>
        <v>0</v>
      </c>
    </row>
    <row r="375" spans="2:6" x14ac:dyDescent="0.15">
      <c r="B375" s="38"/>
      <c r="C375" s="14" t="str">
        <f>IFERROR(VLOOKUP(B375,البيانات!$E$7:$F$50,2,0),"")</f>
        <v/>
      </c>
      <c r="D375" s="17">
        <f ca="1">SUMIF('الحركه اليوميه'!$C$6:$F$376,B375,'الحركه اليوميه'!$F$6:$F$376)</f>
        <v>0</v>
      </c>
      <c r="E375" s="17">
        <f ca="1">SUMIF('الحركه اليوميه'!$C$6:$G$376,B375,'الحركه اليوميه'!$G$6:$G$376)</f>
        <v>0</v>
      </c>
      <c r="F375" s="39">
        <f t="shared" ca="1" si="5"/>
        <v>0</v>
      </c>
    </row>
    <row r="376" spans="2:6" x14ac:dyDescent="0.15">
      <c r="B376" s="38"/>
      <c r="C376" s="14" t="str">
        <f>IFERROR(VLOOKUP(B376,البيانات!$E$7:$F$50,2,0),"")</f>
        <v/>
      </c>
      <c r="D376" s="17">
        <f ca="1">SUMIF('الحركه اليوميه'!$C$6:$F$376,B376,'الحركه اليوميه'!$F$6:$F$376)</f>
        <v>0</v>
      </c>
      <c r="E376" s="17">
        <f ca="1">SUMIF('الحركه اليوميه'!$C$6:$G$376,B376,'الحركه اليوميه'!$G$6:$G$376)</f>
        <v>0</v>
      </c>
      <c r="F376" s="39">
        <f t="shared" ca="1" si="5"/>
        <v>0</v>
      </c>
    </row>
    <row r="377" spans="2:6" ht="14.25" thickBot="1" x14ac:dyDescent="0.2">
      <c r="B377" s="40"/>
      <c r="C377" s="15"/>
      <c r="D377" s="41"/>
      <c r="E377" s="41"/>
      <c r="F377" s="42"/>
    </row>
  </sheetData>
  <mergeCells count="1">
    <mergeCell ref="B2:F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80"/>
  <sheetViews>
    <sheetView rightToLeft="1" topLeftCell="C1" workbookViewId="0" xr3:uid="{F9CF3CF3-643B-5BE6-8B46-32C596A47465}">
      <pane ySplit="5" topLeftCell="C6" activePane="bottomLeft" state="frozen"/>
      <selection activeCell="C1" sqref="C1"/>
      <selection pane="bottomLeft" activeCell="B6" sqref="B6:F340"/>
    </sheetView>
  </sheetViews>
  <sheetFormatPr defaultColWidth="0" defaultRowHeight="14.25" zeroHeight="1" x14ac:dyDescent="0.15"/>
  <cols>
    <col min="1" max="1" width="11.64453125" style="1" customWidth="1"/>
    <col min="2" max="2" width="12.87109375" style="1" customWidth="1"/>
    <col min="3" max="3" width="38.125" style="1" bestFit="1" customWidth="1"/>
    <col min="4" max="4" width="13.359375" style="1" customWidth="1"/>
    <col min="5" max="5" width="11.3984375" style="1" customWidth="1"/>
    <col min="6" max="6" width="13.60546875" style="1" customWidth="1"/>
    <col min="7" max="7" width="8.94921875" style="1" customWidth="1"/>
    <col min="8" max="8" width="10.41796875" style="1" customWidth="1"/>
    <col min="9" max="9" width="11.64453125" style="1" customWidth="1"/>
    <col min="10" max="10" width="12.87109375" style="1" customWidth="1"/>
    <col min="11" max="11" width="8.94921875" style="1" customWidth="1"/>
    <col min="12" max="16384" width="8.94921875" style="1" hidden="1"/>
  </cols>
  <sheetData>
    <row r="1" spans="1:10" ht="15" thickBot="1" x14ac:dyDescent="0.2"/>
    <row r="2" spans="1:10" ht="30" customHeight="1" thickBot="1" x14ac:dyDescent="0.2">
      <c r="A2" s="85" t="s">
        <v>28</v>
      </c>
      <c r="B2" s="75" t="s">
        <v>22</v>
      </c>
      <c r="C2" s="76"/>
      <c r="D2" s="75"/>
      <c r="E2" s="77"/>
      <c r="F2" s="78"/>
    </row>
    <row r="3" spans="1:10" ht="21" customHeight="1" x14ac:dyDescent="0.15">
      <c r="A3" s="85"/>
      <c r="B3" s="27" t="s">
        <v>21</v>
      </c>
      <c r="C3" s="30">
        <v>1</v>
      </c>
      <c r="D3" s="79"/>
      <c r="E3" s="80"/>
      <c r="F3" s="81"/>
      <c r="H3" s="72" t="s">
        <v>24</v>
      </c>
      <c r="I3" s="73"/>
      <c r="J3" s="74"/>
    </row>
    <row r="4" spans="1:10" ht="33" customHeight="1" thickBot="1" x14ac:dyDescent="0.2">
      <c r="A4" s="85"/>
      <c r="B4" s="28" t="s">
        <v>16</v>
      </c>
      <c r="C4" s="29" t="str">
        <f>VLOOKUP($C$3,البيانات!$E$7:$F$50,2,0)</f>
        <v>مبيعات يوميه بعهدة الصندوق /عبدالرحمن</v>
      </c>
      <c r="D4" s="82"/>
      <c r="E4" s="83"/>
      <c r="F4" s="84"/>
      <c r="H4" s="3" t="s">
        <v>3</v>
      </c>
      <c r="I4" s="2" t="s">
        <v>19</v>
      </c>
      <c r="J4" s="4" t="s">
        <v>20</v>
      </c>
    </row>
    <row r="5" spans="1:10" ht="24" customHeight="1" thickBot="1" x14ac:dyDescent="0.2">
      <c r="B5" s="32" t="s">
        <v>15</v>
      </c>
      <c r="C5" s="31" t="s">
        <v>17</v>
      </c>
      <c r="D5" s="31" t="s">
        <v>3</v>
      </c>
      <c r="E5" s="31" t="s">
        <v>19</v>
      </c>
      <c r="F5" s="33" t="s">
        <v>20</v>
      </c>
      <c r="H5" s="5">
        <f>D378</f>
        <v>0</v>
      </c>
      <c r="I5" s="7">
        <f>E378</f>
        <v>0</v>
      </c>
      <c r="J5" s="6">
        <f>H5-I5</f>
        <v>0</v>
      </c>
    </row>
    <row r="6" spans="1:10" x14ac:dyDescent="0.15">
      <c r="B6" s="34">
        <v>43497</v>
      </c>
      <c r="C6" s="2">
        <f>IF(D6&amp;E6&gt;0,'الحركه اليوميه'!E6,"")</f>
        <v>0</v>
      </c>
      <c r="D6" s="2">
        <f>SUMIFS('الحركه اليوميه'!$F$6:$F$377,'الحركه اليوميه'!$C$6:$C$377,$C$3,'الحركه اليوميه'!$B$6:$B$377,B6)</f>
        <v>0</v>
      </c>
      <c r="E6" s="2">
        <f>SUMIFS('الحركه اليوميه'!$G$6:$G$377,'الحركه اليوميه'!$C$6:$C$377,$C$3,'الحركه اليوميه'!$B$6:$B$377,B6)</f>
        <v>0</v>
      </c>
      <c r="F6" s="4"/>
    </row>
    <row r="7" spans="1:10" x14ac:dyDescent="0.15">
      <c r="B7" s="34">
        <v>43498</v>
      </c>
      <c r="C7" s="2">
        <f>IF(D7&amp;E7&gt;0,'الحركه اليوميه'!E7,"")</f>
        <v>0</v>
      </c>
      <c r="D7" s="2">
        <f>SUMIFS('الحركه اليوميه'!$F$6:$F$377,'الحركه اليوميه'!$C$6:$C$377,$C$3,'الحركه اليوميه'!$B$6:$B$377,B7)</f>
        <v>0</v>
      </c>
      <c r="E7" s="2">
        <f>SUMIFS('الحركه اليوميه'!$G$6:$G$377,'الحركه اليوميه'!$C$6:$C$377,$C$3,'الحركه اليوميه'!$B$6:$B$377,B7)</f>
        <v>0</v>
      </c>
      <c r="F7" s="4"/>
    </row>
    <row r="8" spans="1:10" x14ac:dyDescent="0.15">
      <c r="B8" s="34">
        <v>43499</v>
      </c>
      <c r="C8" s="2">
        <f>IF(D8&amp;E8&gt;0,'الحركه اليوميه'!E8,"")</f>
        <v>0</v>
      </c>
      <c r="D8" s="2">
        <f>SUMIFS('الحركه اليوميه'!$F$6:$F$377,'الحركه اليوميه'!$C$6:$C$377,$C$3,'الحركه اليوميه'!$B$6:$B$377,B8)</f>
        <v>0</v>
      </c>
      <c r="E8" s="2">
        <f>SUMIFS('الحركه اليوميه'!$G$6:$G$377,'الحركه اليوميه'!$C$6:$C$377,$C$3,'الحركه اليوميه'!$B$6:$B$377,B8)</f>
        <v>0</v>
      </c>
      <c r="F8" s="4"/>
    </row>
    <row r="9" spans="1:10" x14ac:dyDescent="0.15">
      <c r="B9" s="34">
        <v>43500</v>
      </c>
      <c r="C9" s="2">
        <f>IF(D9&amp;E9&gt;0,'الحركه اليوميه'!E9,"")</f>
        <v>0</v>
      </c>
      <c r="D9" s="2">
        <f>SUMIFS('الحركه اليوميه'!$F$6:$F$377,'الحركه اليوميه'!$C$6:$C$377,$C$3,'الحركه اليوميه'!$B$6:$B$377,B9)</f>
        <v>0</v>
      </c>
      <c r="E9" s="2">
        <f>SUMIFS('الحركه اليوميه'!$G$6:$G$377,'الحركه اليوميه'!$C$6:$C$377,$C$3,'الحركه اليوميه'!$B$6:$B$377,B9)</f>
        <v>0</v>
      </c>
      <c r="F9" s="4"/>
    </row>
    <row r="10" spans="1:10" x14ac:dyDescent="0.15">
      <c r="B10" s="34">
        <v>43501</v>
      </c>
      <c r="C10" s="2">
        <f>IF(D10&amp;E10&gt;0,'الحركه اليوميه'!E10,"")</f>
        <v>0</v>
      </c>
      <c r="D10" s="2">
        <f>SUMIFS('الحركه اليوميه'!$F$6:$F$377,'الحركه اليوميه'!$C$6:$C$377,$C$3,'الحركه اليوميه'!$B$6:$B$377,B10)</f>
        <v>0</v>
      </c>
      <c r="E10" s="2">
        <f>SUMIFS('الحركه اليوميه'!$G$6:$G$377,'الحركه اليوميه'!$C$6:$C$377,$C$3,'الحركه اليوميه'!$B$6:$B$377,B10)</f>
        <v>0</v>
      </c>
      <c r="F10" s="4"/>
    </row>
    <row r="11" spans="1:10" x14ac:dyDescent="0.15">
      <c r="B11" s="34">
        <v>43502</v>
      </c>
      <c r="C11" s="2">
        <f>IF(D11&amp;E11&gt;0,'الحركه اليوميه'!E11,"")</f>
        <v>0</v>
      </c>
      <c r="D11" s="2">
        <f>SUMIFS('الحركه اليوميه'!$F$6:$F$377,'الحركه اليوميه'!$C$6:$C$377,$C$3,'الحركه اليوميه'!$B$6:$B$377,B11)</f>
        <v>0</v>
      </c>
      <c r="E11" s="2">
        <f>SUMIFS('الحركه اليوميه'!$G$6:$G$377,'الحركه اليوميه'!$C$6:$C$377,$C$3,'الحركه اليوميه'!$B$6:$B$377,B11)</f>
        <v>0</v>
      </c>
      <c r="F11" s="4"/>
    </row>
    <row r="12" spans="1:10" x14ac:dyDescent="0.15">
      <c r="B12" s="34">
        <v>43503</v>
      </c>
      <c r="C12" s="2">
        <f>IF(D12&amp;E12&gt;0,'الحركه اليوميه'!E12,"")</f>
        <v>0</v>
      </c>
      <c r="D12" s="2">
        <f>SUMIFS('الحركه اليوميه'!$F$6:$F$377,'الحركه اليوميه'!$C$6:$C$377,$C$3,'الحركه اليوميه'!$B$6:$B$377,B12)</f>
        <v>0</v>
      </c>
      <c r="E12" s="2">
        <f>SUMIFS('الحركه اليوميه'!$G$6:$G$377,'الحركه اليوميه'!$C$6:$C$377,$C$3,'الحركه اليوميه'!$B$6:$B$377,B12)</f>
        <v>0</v>
      </c>
      <c r="F12" s="4"/>
    </row>
    <row r="13" spans="1:10" x14ac:dyDescent="0.15">
      <c r="B13" s="34">
        <v>43504</v>
      </c>
      <c r="C13" s="2">
        <f>IF(D13&amp;E13&gt;0,'الحركه اليوميه'!E13,"")</f>
        <v>0</v>
      </c>
      <c r="D13" s="2">
        <f>SUMIFS('الحركه اليوميه'!$F$6:$F$377,'الحركه اليوميه'!$C$6:$C$377,$C$3,'الحركه اليوميه'!$B$6:$B$377,B13)</f>
        <v>0</v>
      </c>
      <c r="E13" s="2">
        <f>SUMIFS('الحركه اليوميه'!$G$6:$G$377,'الحركه اليوميه'!$C$6:$C$377,$C$3,'الحركه اليوميه'!$B$6:$B$377,B13)</f>
        <v>0</v>
      </c>
      <c r="F13" s="4"/>
    </row>
    <row r="14" spans="1:10" x14ac:dyDescent="0.15">
      <c r="B14" s="34">
        <v>43505</v>
      </c>
      <c r="C14" s="2">
        <f>IF(D14&amp;E14&gt;0,'الحركه اليوميه'!E14,"")</f>
        <v>0</v>
      </c>
      <c r="D14" s="2">
        <f>SUMIFS('الحركه اليوميه'!$F$6:$F$377,'الحركه اليوميه'!$C$6:$C$377,$C$3,'الحركه اليوميه'!$B$6:$B$377,B14)</f>
        <v>0</v>
      </c>
      <c r="E14" s="2">
        <f>SUMIFS('الحركه اليوميه'!$G$6:$G$377,'الحركه اليوميه'!$C$6:$C$377,$C$3,'الحركه اليوميه'!$B$6:$B$377,B14)</f>
        <v>0</v>
      </c>
      <c r="F14" s="4"/>
    </row>
    <row r="15" spans="1:10" x14ac:dyDescent="0.15">
      <c r="B15" s="34">
        <v>43506</v>
      </c>
      <c r="C15" s="2">
        <f>IF(D15&amp;E15&gt;0,'الحركه اليوميه'!E15,"")</f>
        <v>0</v>
      </c>
      <c r="D15" s="2">
        <f>SUMIFS('الحركه اليوميه'!$F$6:$F$377,'الحركه اليوميه'!$C$6:$C$377,$C$3,'الحركه اليوميه'!$B$6:$B$377,B15)</f>
        <v>0</v>
      </c>
      <c r="E15" s="2">
        <f>SUMIFS('الحركه اليوميه'!$G$6:$G$377,'الحركه اليوميه'!$C$6:$C$377,$C$3,'الحركه اليوميه'!$B$6:$B$377,B15)</f>
        <v>0</v>
      </c>
      <c r="F15" s="4"/>
    </row>
    <row r="16" spans="1:10" x14ac:dyDescent="0.15">
      <c r="B16" s="34">
        <v>43507</v>
      </c>
      <c r="C16" s="2">
        <f>IF(D16&amp;E16&gt;0,'الحركه اليوميه'!E16,"")</f>
        <v>0</v>
      </c>
      <c r="D16" s="2">
        <f>SUMIFS('الحركه اليوميه'!$F$6:$F$377,'الحركه اليوميه'!$C$6:$C$377,$C$3,'الحركه اليوميه'!$B$6:$B$377,B16)</f>
        <v>0</v>
      </c>
      <c r="E16" s="2">
        <f>SUMIFS('الحركه اليوميه'!$G$6:$G$377,'الحركه اليوميه'!$C$6:$C$377,$C$3,'الحركه اليوميه'!$B$6:$B$377,B16)</f>
        <v>0</v>
      </c>
      <c r="F16" s="4"/>
    </row>
    <row r="17" spans="2:6" x14ac:dyDescent="0.15">
      <c r="B17" s="34">
        <v>43508</v>
      </c>
      <c r="C17" s="2">
        <f>IF(D17&amp;E17&gt;0,'الحركه اليوميه'!E17,"")</f>
        <v>0</v>
      </c>
      <c r="D17" s="2">
        <f>SUMIFS('الحركه اليوميه'!$F$6:$F$377,'الحركه اليوميه'!$C$6:$C$377,$C$3,'الحركه اليوميه'!$B$6:$B$377,B17)</f>
        <v>0</v>
      </c>
      <c r="E17" s="2">
        <f>SUMIFS('الحركه اليوميه'!$G$6:$G$377,'الحركه اليوميه'!$C$6:$C$377,$C$3,'الحركه اليوميه'!$B$6:$B$377,B17)</f>
        <v>0</v>
      </c>
      <c r="F17" s="4"/>
    </row>
    <row r="18" spans="2:6" x14ac:dyDescent="0.15">
      <c r="B18" s="34">
        <v>43509</v>
      </c>
      <c r="C18" s="2">
        <f>IF(D18&amp;E18&gt;0,'الحركه اليوميه'!E18,"")</f>
        <v>0</v>
      </c>
      <c r="D18" s="2">
        <f>SUMIFS('الحركه اليوميه'!$F$6:$F$377,'الحركه اليوميه'!$C$6:$C$377,$C$3,'الحركه اليوميه'!$B$6:$B$377,B18)</f>
        <v>0</v>
      </c>
      <c r="E18" s="2">
        <f>SUMIFS('الحركه اليوميه'!$G$6:$G$377,'الحركه اليوميه'!$C$6:$C$377,$C$3,'الحركه اليوميه'!$B$6:$B$377,B18)</f>
        <v>0</v>
      </c>
      <c r="F18" s="4"/>
    </row>
    <row r="19" spans="2:6" x14ac:dyDescent="0.15">
      <c r="B19" s="34">
        <v>43510</v>
      </c>
      <c r="C19" s="2">
        <f>IF(D19&amp;E19&gt;0,'الحركه اليوميه'!E19,"")</f>
        <v>0</v>
      </c>
      <c r="D19" s="2">
        <f>SUMIFS('الحركه اليوميه'!$F$6:$F$377,'الحركه اليوميه'!$C$6:$C$377,$C$3,'الحركه اليوميه'!$B$6:$B$377,B19)</f>
        <v>0</v>
      </c>
      <c r="E19" s="2">
        <f>SUMIFS('الحركه اليوميه'!$G$6:$G$377,'الحركه اليوميه'!$C$6:$C$377,$C$3,'الحركه اليوميه'!$B$6:$B$377,B19)</f>
        <v>0</v>
      </c>
      <c r="F19" s="4"/>
    </row>
    <row r="20" spans="2:6" x14ac:dyDescent="0.15">
      <c r="B20" s="34">
        <v>43511</v>
      </c>
      <c r="C20" s="2">
        <f>IF(D20&amp;E20&gt;0,'الحركه اليوميه'!E20,"")</f>
        <v>0</v>
      </c>
      <c r="D20" s="2">
        <f>SUMIFS('الحركه اليوميه'!$F$6:$F$377,'الحركه اليوميه'!$C$6:$C$377,$C$3,'الحركه اليوميه'!$B$6:$B$377,B20)</f>
        <v>0</v>
      </c>
      <c r="E20" s="2">
        <f>SUMIFS('الحركه اليوميه'!$G$6:$G$377,'الحركه اليوميه'!$C$6:$C$377,$C$3,'الحركه اليوميه'!$B$6:$B$377,B20)</f>
        <v>0</v>
      </c>
      <c r="F20" s="4"/>
    </row>
    <row r="21" spans="2:6" x14ac:dyDescent="0.15">
      <c r="B21" s="34">
        <v>43512</v>
      </c>
      <c r="C21" s="2">
        <f>IF(D21&amp;E21&gt;0,'الحركه اليوميه'!E21,"")</f>
        <v>0</v>
      </c>
      <c r="D21" s="2">
        <f>SUMIFS('الحركه اليوميه'!$F$6:$F$377,'الحركه اليوميه'!$C$6:$C$377,$C$3,'الحركه اليوميه'!$B$6:$B$377,B21)</f>
        <v>0</v>
      </c>
      <c r="E21" s="2">
        <f>SUMIFS('الحركه اليوميه'!$G$6:$G$377,'الحركه اليوميه'!$C$6:$C$377,$C$3,'الحركه اليوميه'!$B$6:$B$377,B21)</f>
        <v>0</v>
      </c>
      <c r="F21" s="4"/>
    </row>
    <row r="22" spans="2:6" x14ac:dyDescent="0.15">
      <c r="B22" s="34">
        <v>43513</v>
      </c>
      <c r="C22" s="2">
        <f>IF(D22&amp;E22&gt;0,'الحركه اليوميه'!E22,"")</f>
        <v>0</v>
      </c>
      <c r="D22" s="2">
        <f>SUMIFS('الحركه اليوميه'!$F$6:$F$377,'الحركه اليوميه'!$C$6:$C$377,$C$3,'الحركه اليوميه'!$B$6:$B$377,B22)</f>
        <v>0</v>
      </c>
      <c r="E22" s="2">
        <f>SUMIFS('الحركه اليوميه'!$G$6:$G$377,'الحركه اليوميه'!$C$6:$C$377,$C$3,'الحركه اليوميه'!$B$6:$B$377,B22)</f>
        <v>0</v>
      </c>
      <c r="F22" s="4"/>
    </row>
    <row r="23" spans="2:6" x14ac:dyDescent="0.15">
      <c r="B23" s="34">
        <v>43514</v>
      </c>
      <c r="C23" s="2">
        <f>IF(D23&amp;E23&gt;0,'الحركه اليوميه'!E23,"")</f>
        <v>0</v>
      </c>
      <c r="D23" s="2">
        <f>SUMIFS('الحركه اليوميه'!$F$6:$F$377,'الحركه اليوميه'!$C$6:$C$377,$C$3,'الحركه اليوميه'!$B$6:$B$377,B23)</f>
        <v>0</v>
      </c>
      <c r="E23" s="2">
        <f>SUMIFS('الحركه اليوميه'!$G$6:$G$377,'الحركه اليوميه'!$C$6:$C$377,$C$3,'الحركه اليوميه'!$B$6:$B$377,B23)</f>
        <v>0</v>
      </c>
      <c r="F23" s="4"/>
    </row>
    <row r="24" spans="2:6" x14ac:dyDescent="0.15">
      <c r="B24" s="34">
        <v>43515</v>
      </c>
      <c r="C24" s="2">
        <f>IF(D24&amp;E24&gt;0,'الحركه اليوميه'!E24,"")</f>
        <v>0</v>
      </c>
      <c r="D24" s="2">
        <f>SUMIFS('الحركه اليوميه'!$F$6:$F$377,'الحركه اليوميه'!$C$6:$C$377,$C$3,'الحركه اليوميه'!$B$6:$B$377,B24)</f>
        <v>0</v>
      </c>
      <c r="E24" s="2">
        <f>SUMIFS('الحركه اليوميه'!$G$6:$G$377,'الحركه اليوميه'!$C$6:$C$377,$C$3,'الحركه اليوميه'!$B$6:$B$377,B24)</f>
        <v>0</v>
      </c>
      <c r="F24" s="4"/>
    </row>
    <row r="25" spans="2:6" x14ac:dyDescent="0.15">
      <c r="B25" s="34">
        <v>43516</v>
      </c>
      <c r="C25" s="2">
        <f>IF(D25&amp;E25&gt;0,'الحركه اليوميه'!E25,"")</f>
        <v>0</v>
      </c>
      <c r="D25" s="2">
        <f>SUMIFS('الحركه اليوميه'!$F$6:$F$377,'الحركه اليوميه'!$C$6:$C$377,$C$3,'الحركه اليوميه'!$B$6:$B$377,B25)</f>
        <v>0</v>
      </c>
      <c r="E25" s="2">
        <f>SUMIFS('الحركه اليوميه'!$G$6:$G$377,'الحركه اليوميه'!$C$6:$C$377,$C$3,'الحركه اليوميه'!$B$6:$B$377,B25)</f>
        <v>0</v>
      </c>
      <c r="F25" s="4"/>
    </row>
    <row r="26" spans="2:6" x14ac:dyDescent="0.15">
      <c r="B26" s="34">
        <v>43517</v>
      </c>
      <c r="C26" s="2">
        <f>IF(D26&amp;E26&gt;0,'الحركه اليوميه'!E26,"")</f>
        <v>0</v>
      </c>
      <c r="D26" s="2">
        <f>SUMIFS('الحركه اليوميه'!$F$6:$F$377,'الحركه اليوميه'!$C$6:$C$377,$C$3,'الحركه اليوميه'!$B$6:$B$377,B26)</f>
        <v>0</v>
      </c>
      <c r="E26" s="2">
        <f>SUMIFS('الحركه اليوميه'!$G$6:$G$377,'الحركه اليوميه'!$C$6:$C$377,$C$3,'الحركه اليوميه'!$B$6:$B$377,B26)</f>
        <v>0</v>
      </c>
      <c r="F26" s="4"/>
    </row>
    <row r="27" spans="2:6" x14ac:dyDescent="0.15">
      <c r="B27" s="34">
        <v>43518</v>
      </c>
      <c r="C27" s="2">
        <f>IF(D27&amp;E27&gt;0,'الحركه اليوميه'!E27,"")</f>
        <v>0</v>
      </c>
      <c r="D27" s="2">
        <f>SUMIFS('الحركه اليوميه'!$F$6:$F$377,'الحركه اليوميه'!$C$6:$C$377,$C$3,'الحركه اليوميه'!$B$6:$B$377,B27)</f>
        <v>0</v>
      </c>
      <c r="E27" s="2">
        <f>SUMIFS('الحركه اليوميه'!$G$6:$G$377,'الحركه اليوميه'!$C$6:$C$377,$C$3,'الحركه اليوميه'!$B$6:$B$377,B27)</f>
        <v>0</v>
      </c>
      <c r="F27" s="4"/>
    </row>
    <row r="28" spans="2:6" x14ac:dyDescent="0.15">
      <c r="B28" s="34">
        <v>43519</v>
      </c>
      <c r="C28" s="2">
        <f>IF(D28&amp;E28&gt;0,'الحركه اليوميه'!E28,"")</f>
        <v>0</v>
      </c>
      <c r="D28" s="2">
        <f>SUMIFS('الحركه اليوميه'!$F$6:$F$377,'الحركه اليوميه'!$C$6:$C$377,$C$3,'الحركه اليوميه'!$B$6:$B$377,B28)</f>
        <v>0</v>
      </c>
      <c r="E28" s="2">
        <f>SUMIFS('الحركه اليوميه'!$G$6:$G$377,'الحركه اليوميه'!$C$6:$C$377,$C$3,'الحركه اليوميه'!$B$6:$B$377,B28)</f>
        <v>0</v>
      </c>
      <c r="F28" s="4"/>
    </row>
    <row r="29" spans="2:6" x14ac:dyDescent="0.15">
      <c r="B29" s="34">
        <v>43520</v>
      </c>
      <c r="C29" s="2">
        <f>IF(D29&amp;E29&gt;0,'الحركه اليوميه'!E29,"")</f>
        <v>0</v>
      </c>
      <c r="D29" s="2">
        <f>SUMIFS('الحركه اليوميه'!$F$6:$F$377,'الحركه اليوميه'!$C$6:$C$377,$C$3,'الحركه اليوميه'!$B$6:$B$377,B29)</f>
        <v>0</v>
      </c>
      <c r="E29" s="2">
        <f>SUMIFS('الحركه اليوميه'!$G$6:$G$377,'الحركه اليوميه'!$C$6:$C$377,$C$3,'الحركه اليوميه'!$B$6:$B$377,B29)</f>
        <v>0</v>
      </c>
      <c r="F29" s="4"/>
    </row>
    <row r="30" spans="2:6" x14ac:dyDescent="0.15">
      <c r="B30" s="34">
        <v>43521</v>
      </c>
      <c r="C30" s="2">
        <f>IF(D30&amp;E30&gt;0,'الحركه اليوميه'!E30,"")</f>
        <v>0</v>
      </c>
      <c r="D30" s="2">
        <f>SUMIFS('الحركه اليوميه'!$F$6:$F$377,'الحركه اليوميه'!$C$6:$C$377,$C$3,'الحركه اليوميه'!$B$6:$B$377,B30)</f>
        <v>0</v>
      </c>
      <c r="E30" s="2">
        <f>SUMIFS('الحركه اليوميه'!$G$6:$G$377,'الحركه اليوميه'!$C$6:$C$377,$C$3,'الحركه اليوميه'!$B$6:$B$377,B30)</f>
        <v>0</v>
      </c>
      <c r="F30" s="4"/>
    </row>
    <row r="31" spans="2:6" x14ac:dyDescent="0.15">
      <c r="B31" s="34">
        <v>43522</v>
      </c>
      <c r="C31" s="2">
        <f>IF(D31&amp;E31&gt;0,'الحركه اليوميه'!E31,"")</f>
        <v>0</v>
      </c>
      <c r="D31" s="2">
        <f>SUMIFS('الحركه اليوميه'!$F$6:$F$377,'الحركه اليوميه'!$C$6:$C$377,$C$3,'الحركه اليوميه'!$B$6:$B$377,B31)</f>
        <v>0</v>
      </c>
      <c r="E31" s="2">
        <f>SUMIFS('الحركه اليوميه'!$G$6:$G$377,'الحركه اليوميه'!$C$6:$C$377,$C$3,'الحركه اليوميه'!$B$6:$B$377,B31)</f>
        <v>0</v>
      </c>
      <c r="F31" s="4"/>
    </row>
    <row r="32" spans="2:6" x14ac:dyDescent="0.15">
      <c r="B32" s="34">
        <v>43523</v>
      </c>
      <c r="C32" s="2">
        <f>IF(D32&amp;E32&gt;0,'الحركه اليوميه'!E32,"")</f>
        <v>0</v>
      </c>
      <c r="D32" s="2">
        <f>SUMIFS('الحركه اليوميه'!$F$6:$F$377,'الحركه اليوميه'!$C$6:$C$377,$C$3,'الحركه اليوميه'!$B$6:$B$377,B32)</f>
        <v>0</v>
      </c>
      <c r="E32" s="2">
        <f>SUMIFS('الحركه اليوميه'!$G$6:$G$377,'الحركه اليوميه'!$C$6:$C$377,$C$3,'الحركه اليوميه'!$B$6:$B$377,B32)</f>
        <v>0</v>
      </c>
      <c r="F32" s="4"/>
    </row>
    <row r="33" spans="2:6" x14ac:dyDescent="0.15">
      <c r="B33" s="34">
        <v>43524</v>
      </c>
      <c r="C33" s="2">
        <f>IF(D33&amp;E33&gt;0,'الحركه اليوميه'!E33,"")</f>
        <v>0</v>
      </c>
      <c r="D33" s="2">
        <f>SUMIFS('الحركه اليوميه'!$F$6:$F$377,'الحركه اليوميه'!$C$6:$C$377,$C$3,'الحركه اليوميه'!$B$6:$B$377,B33)</f>
        <v>0</v>
      </c>
      <c r="E33" s="2">
        <f>SUMIFS('الحركه اليوميه'!$G$6:$G$377,'الحركه اليوميه'!$C$6:$C$377,$C$3,'الحركه اليوميه'!$B$6:$B$377,B33)</f>
        <v>0</v>
      </c>
      <c r="F33" s="4"/>
    </row>
    <row r="34" spans="2:6" x14ac:dyDescent="0.15">
      <c r="B34" s="34">
        <v>43525</v>
      </c>
      <c r="C34" s="2">
        <f>IF(D34&amp;E34&gt;0,'الحركه اليوميه'!E34,"")</f>
        <v>0</v>
      </c>
      <c r="D34" s="2">
        <f>SUMIFS('الحركه اليوميه'!$F$6:$F$377,'الحركه اليوميه'!$C$6:$C$377,$C$3,'الحركه اليوميه'!$B$6:$B$377,B34)</f>
        <v>0</v>
      </c>
      <c r="E34" s="2">
        <f>SUMIFS('الحركه اليوميه'!$G$6:$G$377,'الحركه اليوميه'!$C$6:$C$377,$C$3,'الحركه اليوميه'!$B$6:$B$377,B34)</f>
        <v>0</v>
      </c>
      <c r="F34" s="4"/>
    </row>
    <row r="35" spans="2:6" x14ac:dyDescent="0.15">
      <c r="B35" s="34">
        <v>43526</v>
      </c>
      <c r="C35" s="2">
        <f>IF(D35&amp;E35&gt;0,'الحركه اليوميه'!E35,"")</f>
        <v>0</v>
      </c>
      <c r="D35" s="2">
        <f>SUMIFS('الحركه اليوميه'!$F$6:$F$377,'الحركه اليوميه'!$C$6:$C$377,$C$3,'الحركه اليوميه'!$B$6:$B$377,B35)</f>
        <v>0</v>
      </c>
      <c r="E35" s="2">
        <f>SUMIFS('الحركه اليوميه'!$G$6:$G$377,'الحركه اليوميه'!$C$6:$C$377,$C$3,'الحركه اليوميه'!$B$6:$B$377,B35)</f>
        <v>0</v>
      </c>
      <c r="F35" s="4"/>
    </row>
    <row r="36" spans="2:6" x14ac:dyDescent="0.15">
      <c r="B36" s="34">
        <v>43527</v>
      </c>
      <c r="C36" s="2">
        <f>IF(D36&amp;E36&gt;0,'الحركه اليوميه'!E36,"")</f>
        <v>0</v>
      </c>
      <c r="D36" s="2">
        <f>SUMIFS('الحركه اليوميه'!$F$6:$F$377,'الحركه اليوميه'!$C$6:$C$377,$C$3,'الحركه اليوميه'!$B$6:$B$377,B36)</f>
        <v>0</v>
      </c>
      <c r="E36" s="2">
        <f>SUMIFS('الحركه اليوميه'!$G$6:$G$377,'الحركه اليوميه'!$C$6:$C$377,$C$3,'الحركه اليوميه'!$B$6:$B$377,B36)</f>
        <v>0</v>
      </c>
      <c r="F36" s="4"/>
    </row>
    <row r="37" spans="2:6" x14ac:dyDescent="0.15">
      <c r="B37" s="34">
        <v>43528</v>
      </c>
      <c r="C37" s="2">
        <f>IF(D37&amp;E37&gt;0,'الحركه اليوميه'!E37,"")</f>
        <v>0</v>
      </c>
      <c r="D37" s="2">
        <f>SUMIFS('الحركه اليوميه'!$F$6:$F$377,'الحركه اليوميه'!$C$6:$C$377,$C$3,'الحركه اليوميه'!$B$6:$B$377,B37)</f>
        <v>0</v>
      </c>
      <c r="E37" s="2">
        <f>SUMIFS('الحركه اليوميه'!$G$6:$G$377,'الحركه اليوميه'!$C$6:$C$377,$C$3,'الحركه اليوميه'!$B$6:$B$377,B37)</f>
        <v>0</v>
      </c>
      <c r="F37" s="4"/>
    </row>
    <row r="38" spans="2:6" x14ac:dyDescent="0.15">
      <c r="B38" s="34">
        <v>43529</v>
      </c>
      <c r="C38" s="2">
        <f>IF(D38&amp;E38&gt;0,'الحركه اليوميه'!E38,"")</f>
        <v>0</v>
      </c>
      <c r="D38" s="2">
        <f>SUMIFS('الحركه اليوميه'!$F$6:$F$377,'الحركه اليوميه'!$C$6:$C$377,$C$3,'الحركه اليوميه'!$B$6:$B$377,B38)</f>
        <v>0</v>
      </c>
      <c r="E38" s="2">
        <f>SUMIFS('الحركه اليوميه'!$G$6:$G$377,'الحركه اليوميه'!$C$6:$C$377,$C$3,'الحركه اليوميه'!$B$6:$B$377,B38)</f>
        <v>0</v>
      </c>
      <c r="F38" s="4"/>
    </row>
    <row r="39" spans="2:6" x14ac:dyDescent="0.15">
      <c r="B39" s="34">
        <v>43530</v>
      </c>
      <c r="C39" s="2">
        <f>IF(D39&amp;E39&gt;0,'الحركه اليوميه'!E39,"")</f>
        <v>0</v>
      </c>
      <c r="D39" s="2">
        <f>SUMIFS('الحركه اليوميه'!$F$6:$F$377,'الحركه اليوميه'!$C$6:$C$377,$C$3,'الحركه اليوميه'!$B$6:$B$377,B39)</f>
        <v>0</v>
      </c>
      <c r="E39" s="2">
        <f>SUMIFS('الحركه اليوميه'!$G$6:$G$377,'الحركه اليوميه'!$C$6:$C$377,$C$3,'الحركه اليوميه'!$B$6:$B$377,B39)</f>
        <v>0</v>
      </c>
      <c r="F39" s="4"/>
    </row>
    <row r="40" spans="2:6" x14ac:dyDescent="0.15">
      <c r="B40" s="34">
        <v>43531</v>
      </c>
      <c r="C40" s="2">
        <f>IF(D40&amp;E40&gt;0,'الحركه اليوميه'!E40,"")</f>
        <v>0</v>
      </c>
      <c r="D40" s="2">
        <f>SUMIFS('الحركه اليوميه'!$F$6:$F$377,'الحركه اليوميه'!$C$6:$C$377,$C$3,'الحركه اليوميه'!$B$6:$B$377,B40)</f>
        <v>0</v>
      </c>
      <c r="E40" s="2">
        <f>SUMIFS('الحركه اليوميه'!$G$6:$G$377,'الحركه اليوميه'!$C$6:$C$377,$C$3,'الحركه اليوميه'!$B$6:$B$377,B40)</f>
        <v>0</v>
      </c>
      <c r="F40" s="4"/>
    </row>
    <row r="41" spans="2:6" x14ac:dyDescent="0.15">
      <c r="B41" s="34">
        <v>43532</v>
      </c>
      <c r="C41" s="2">
        <f>IF(D41&amp;E41&gt;0,'الحركه اليوميه'!E41,"")</f>
        <v>0</v>
      </c>
      <c r="D41" s="2">
        <f>SUMIFS('الحركه اليوميه'!$F$6:$F$377,'الحركه اليوميه'!$C$6:$C$377,$C$3,'الحركه اليوميه'!$B$6:$B$377,B41)</f>
        <v>0</v>
      </c>
      <c r="E41" s="2">
        <f>SUMIFS('الحركه اليوميه'!$G$6:$G$377,'الحركه اليوميه'!$C$6:$C$377,$C$3,'الحركه اليوميه'!$B$6:$B$377,B41)</f>
        <v>0</v>
      </c>
      <c r="F41" s="4"/>
    </row>
    <row r="42" spans="2:6" x14ac:dyDescent="0.15">
      <c r="B42" s="34">
        <v>43533</v>
      </c>
      <c r="C42" s="2">
        <f>IF(D42&amp;E42&gt;0,'الحركه اليوميه'!E42,"")</f>
        <v>0</v>
      </c>
      <c r="D42" s="2">
        <f>SUMIFS('الحركه اليوميه'!$F$6:$F$377,'الحركه اليوميه'!$C$6:$C$377,$C$3,'الحركه اليوميه'!$B$6:$B$377,B42)</f>
        <v>0</v>
      </c>
      <c r="E42" s="2">
        <f>SUMIFS('الحركه اليوميه'!$G$6:$G$377,'الحركه اليوميه'!$C$6:$C$377,$C$3,'الحركه اليوميه'!$B$6:$B$377,B42)</f>
        <v>0</v>
      </c>
      <c r="F42" s="4"/>
    </row>
    <row r="43" spans="2:6" x14ac:dyDescent="0.15">
      <c r="B43" s="34">
        <v>43534</v>
      </c>
      <c r="C43" s="2">
        <f>IF(D43&amp;E43&gt;0,'الحركه اليوميه'!E43,"")</f>
        <v>0</v>
      </c>
      <c r="D43" s="2">
        <f>SUMIFS('الحركه اليوميه'!$F$6:$F$377,'الحركه اليوميه'!$C$6:$C$377,$C$3,'الحركه اليوميه'!$B$6:$B$377,B43)</f>
        <v>0</v>
      </c>
      <c r="E43" s="2">
        <f>SUMIFS('الحركه اليوميه'!$G$6:$G$377,'الحركه اليوميه'!$C$6:$C$377,$C$3,'الحركه اليوميه'!$B$6:$B$377,B43)</f>
        <v>0</v>
      </c>
      <c r="F43" s="4"/>
    </row>
    <row r="44" spans="2:6" x14ac:dyDescent="0.15">
      <c r="B44" s="34">
        <v>43535</v>
      </c>
      <c r="C44" s="2">
        <f>IF(D44&amp;E44&gt;0,'الحركه اليوميه'!E44,"")</f>
        <v>0</v>
      </c>
      <c r="D44" s="2">
        <f>SUMIFS('الحركه اليوميه'!$F$6:$F$377,'الحركه اليوميه'!$C$6:$C$377,$C$3,'الحركه اليوميه'!$B$6:$B$377,B44)</f>
        <v>0</v>
      </c>
      <c r="E44" s="2">
        <f>SUMIFS('الحركه اليوميه'!$G$6:$G$377,'الحركه اليوميه'!$C$6:$C$377,$C$3,'الحركه اليوميه'!$B$6:$B$377,B44)</f>
        <v>0</v>
      </c>
      <c r="F44" s="4"/>
    </row>
    <row r="45" spans="2:6" x14ac:dyDescent="0.15">
      <c r="B45" s="34">
        <v>43536</v>
      </c>
      <c r="C45" s="2">
        <f>IF(D45&amp;E45&gt;0,'الحركه اليوميه'!E45,"")</f>
        <v>0</v>
      </c>
      <c r="D45" s="2">
        <f>SUMIFS('الحركه اليوميه'!$F$6:$F$377,'الحركه اليوميه'!$C$6:$C$377,$C$3,'الحركه اليوميه'!$B$6:$B$377,B45)</f>
        <v>0</v>
      </c>
      <c r="E45" s="2">
        <f>SUMIFS('الحركه اليوميه'!$G$6:$G$377,'الحركه اليوميه'!$C$6:$C$377,$C$3,'الحركه اليوميه'!$B$6:$B$377,B45)</f>
        <v>0</v>
      </c>
      <c r="F45" s="4"/>
    </row>
    <row r="46" spans="2:6" x14ac:dyDescent="0.15">
      <c r="B46" s="34">
        <v>43537</v>
      </c>
      <c r="C46" s="2">
        <f>IF(D46&amp;E46&gt;0,'الحركه اليوميه'!E46,"")</f>
        <v>0</v>
      </c>
      <c r="D46" s="2">
        <f>SUMIFS('الحركه اليوميه'!$F$6:$F$377,'الحركه اليوميه'!$C$6:$C$377,$C$3,'الحركه اليوميه'!$B$6:$B$377,B46)</f>
        <v>0</v>
      </c>
      <c r="E46" s="2">
        <f>SUMIFS('الحركه اليوميه'!$G$6:$G$377,'الحركه اليوميه'!$C$6:$C$377,$C$3,'الحركه اليوميه'!$B$6:$B$377,B46)</f>
        <v>0</v>
      </c>
      <c r="F46" s="4"/>
    </row>
    <row r="47" spans="2:6" x14ac:dyDescent="0.15">
      <c r="B47" s="34">
        <v>43538</v>
      </c>
      <c r="C47" s="2">
        <f>IF(D47&amp;E47&gt;0,'الحركه اليوميه'!E47,"")</f>
        <v>0</v>
      </c>
      <c r="D47" s="2">
        <f>SUMIFS('الحركه اليوميه'!$F$6:$F$377,'الحركه اليوميه'!$C$6:$C$377,$C$3,'الحركه اليوميه'!$B$6:$B$377,B47)</f>
        <v>0</v>
      </c>
      <c r="E47" s="2">
        <f>SUMIFS('الحركه اليوميه'!$G$6:$G$377,'الحركه اليوميه'!$C$6:$C$377,$C$3,'الحركه اليوميه'!$B$6:$B$377,B47)</f>
        <v>0</v>
      </c>
      <c r="F47" s="4"/>
    </row>
    <row r="48" spans="2:6" x14ac:dyDescent="0.15">
      <c r="B48" s="34">
        <v>43539</v>
      </c>
      <c r="C48" s="2">
        <f>IF(D48&amp;E48&gt;0,'الحركه اليوميه'!E48,"")</f>
        <v>0</v>
      </c>
      <c r="D48" s="2">
        <f>SUMIFS('الحركه اليوميه'!$F$6:$F$377,'الحركه اليوميه'!$C$6:$C$377,$C$3,'الحركه اليوميه'!$B$6:$B$377,B48)</f>
        <v>0</v>
      </c>
      <c r="E48" s="2">
        <f>SUMIFS('الحركه اليوميه'!$G$6:$G$377,'الحركه اليوميه'!$C$6:$C$377,$C$3,'الحركه اليوميه'!$B$6:$B$377,B48)</f>
        <v>0</v>
      </c>
      <c r="F48" s="4"/>
    </row>
    <row r="49" spans="2:6" x14ac:dyDescent="0.15">
      <c r="B49" s="34">
        <v>43540</v>
      </c>
      <c r="C49" s="2">
        <f>IF(D49&amp;E49&gt;0,'الحركه اليوميه'!E49,"")</f>
        <v>0</v>
      </c>
      <c r="D49" s="2">
        <f>SUMIFS('الحركه اليوميه'!$F$6:$F$377,'الحركه اليوميه'!$C$6:$C$377,$C$3,'الحركه اليوميه'!$B$6:$B$377,B49)</f>
        <v>0</v>
      </c>
      <c r="E49" s="2">
        <f>SUMIFS('الحركه اليوميه'!$G$6:$G$377,'الحركه اليوميه'!$C$6:$C$377,$C$3,'الحركه اليوميه'!$B$6:$B$377,B49)</f>
        <v>0</v>
      </c>
      <c r="F49" s="4"/>
    </row>
    <row r="50" spans="2:6" x14ac:dyDescent="0.15">
      <c r="B50" s="34">
        <v>43541</v>
      </c>
      <c r="C50" s="2">
        <f>IF(D50&amp;E50&gt;0,'الحركه اليوميه'!E50,"")</f>
        <v>0</v>
      </c>
      <c r="D50" s="2">
        <f>SUMIFS('الحركه اليوميه'!$F$6:$F$377,'الحركه اليوميه'!$C$6:$C$377,$C$3,'الحركه اليوميه'!$B$6:$B$377,B50)</f>
        <v>0</v>
      </c>
      <c r="E50" s="2">
        <f>SUMIFS('الحركه اليوميه'!$G$6:$G$377,'الحركه اليوميه'!$C$6:$C$377,$C$3,'الحركه اليوميه'!$B$6:$B$377,B50)</f>
        <v>0</v>
      </c>
      <c r="F50" s="4"/>
    </row>
    <row r="51" spans="2:6" x14ac:dyDescent="0.15">
      <c r="B51" s="34">
        <v>43542</v>
      </c>
      <c r="C51" s="2">
        <f>IF(D51&amp;E51&gt;0,'الحركه اليوميه'!E51,"")</f>
        <v>0</v>
      </c>
      <c r="D51" s="2">
        <f>SUMIFS('الحركه اليوميه'!$F$6:$F$377,'الحركه اليوميه'!$C$6:$C$377,$C$3,'الحركه اليوميه'!$B$6:$B$377,B51)</f>
        <v>0</v>
      </c>
      <c r="E51" s="2">
        <f>SUMIFS('الحركه اليوميه'!$G$6:$G$377,'الحركه اليوميه'!$C$6:$C$377,$C$3,'الحركه اليوميه'!$B$6:$B$377,B51)</f>
        <v>0</v>
      </c>
      <c r="F51" s="4"/>
    </row>
    <row r="52" spans="2:6" x14ac:dyDescent="0.15">
      <c r="B52" s="34">
        <v>43543</v>
      </c>
      <c r="C52" s="2">
        <f>IF(D52&amp;E52&gt;0,'الحركه اليوميه'!E52,"")</f>
        <v>0</v>
      </c>
      <c r="D52" s="2">
        <f>SUMIFS('الحركه اليوميه'!$F$6:$F$377,'الحركه اليوميه'!$C$6:$C$377,$C$3,'الحركه اليوميه'!$B$6:$B$377,B52)</f>
        <v>0</v>
      </c>
      <c r="E52" s="2">
        <f>SUMIFS('الحركه اليوميه'!$G$6:$G$377,'الحركه اليوميه'!$C$6:$C$377,$C$3,'الحركه اليوميه'!$B$6:$B$377,B52)</f>
        <v>0</v>
      </c>
      <c r="F52" s="4"/>
    </row>
    <row r="53" spans="2:6" x14ac:dyDescent="0.15">
      <c r="B53" s="34">
        <v>43544</v>
      </c>
      <c r="C53" s="2">
        <f>IF(D53&amp;E53&gt;0,'الحركه اليوميه'!E53,"")</f>
        <v>0</v>
      </c>
      <c r="D53" s="2">
        <f>SUMIFS('الحركه اليوميه'!$F$6:$F$377,'الحركه اليوميه'!$C$6:$C$377,$C$3,'الحركه اليوميه'!$B$6:$B$377,B53)</f>
        <v>0</v>
      </c>
      <c r="E53" s="2">
        <f>SUMIFS('الحركه اليوميه'!$G$6:$G$377,'الحركه اليوميه'!$C$6:$C$377,$C$3,'الحركه اليوميه'!$B$6:$B$377,B53)</f>
        <v>0</v>
      </c>
      <c r="F53" s="4"/>
    </row>
    <row r="54" spans="2:6" x14ac:dyDescent="0.15">
      <c r="B54" s="34">
        <v>43545</v>
      </c>
      <c r="C54" s="2">
        <f>IF(D54&amp;E54&gt;0,'الحركه اليوميه'!E54,"")</f>
        <v>0</v>
      </c>
      <c r="D54" s="2">
        <f>SUMIFS('الحركه اليوميه'!$F$6:$F$377,'الحركه اليوميه'!$C$6:$C$377,$C$3,'الحركه اليوميه'!$B$6:$B$377,B54)</f>
        <v>0</v>
      </c>
      <c r="E54" s="2">
        <f>SUMIFS('الحركه اليوميه'!$G$6:$G$377,'الحركه اليوميه'!$C$6:$C$377,$C$3,'الحركه اليوميه'!$B$6:$B$377,B54)</f>
        <v>0</v>
      </c>
      <c r="F54" s="4"/>
    </row>
    <row r="55" spans="2:6" x14ac:dyDescent="0.15">
      <c r="B55" s="34">
        <v>43546</v>
      </c>
      <c r="C55" s="2">
        <f>IF(D55&amp;E55&gt;0,'الحركه اليوميه'!E55,"")</f>
        <v>0</v>
      </c>
      <c r="D55" s="2">
        <f>SUMIFS('الحركه اليوميه'!$F$6:$F$377,'الحركه اليوميه'!$C$6:$C$377,$C$3,'الحركه اليوميه'!$B$6:$B$377,B55)</f>
        <v>0</v>
      </c>
      <c r="E55" s="2">
        <f>SUMIFS('الحركه اليوميه'!$G$6:$G$377,'الحركه اليوميه'!$C$6:$C$377,$C$3,'الحركه اليوميه'!$B$6:$B$377,B55)</f>
        <v>0</v>
      </c>
      <c r="F55" s="4"/>
    </row>
    <row r="56" spans="2:6" x14ac:dyDescent="0.15">
      <c r="B56" s="34">
        <v>43547</v>
      </c>
      <c r="C56" s="2">
        <f>IF(D56&amp;E56&gt;0,'الحركه اليوميه'!E56,"")</f>
        <v>0</v>
      </c>
      <c r="D56" s="2">
        <f>SUMIFS('الحركه اليوميه'!$F$6:$F$377,'الحركه اليوميه'!$C$6:$C$377,$C$3,'الحركه اليوميه'!$B$6:$B$377,B56)</f>
        <v>0</v>
      </c>
      <c r="E56" s="2">
        <f>SUMIFS('الحركه اليوميه'!$G$6:$G$377,'الحركه اليوميه'!$C$6:$C$377,$C$3,'الحركه اليوميه'!$B$6:$B$377,B56)</f>
        <v>0</v>
      </c>
      <c r="F56" s="4"/>
    </row>
    <row r="57" spans="2:6" x14ac:dyDescent="0.15">
      <c r="B57" s="34">
        <v>43548</v>
      </c>
      <c r="C57" s="2">
        <f>IF(D57&amp;E57&gt;0,'الحركه اليوميه'!E57,"")</f>
        <v>0</v>
      </c>
      <c r="D57" s="2">
        <f>SUMIFS('الحركه اليوميه'!$F$6:$F$377,'الحركه اليوميه'!$C$6:$C$377,$C$3,'الحركه اليوميه'!$B$6:$B$377,B57)</f>
        <v>0</v>
      </c>
      <c r="E57" s="2">
        <f>SUMIFS('الحركه اليوميه'!$G$6:$G$377,'الحركه اليوميه'!$C$6:$C$377,$C$3,'الحركه اليوميه'!$B$6:$B$377,B57)</f>
        <v>0</v>
      </c>
      <c r="F57" s="4"/>
    </row>
    <row r="58" spans="2:6" x14ac:dyDescent="0.15">
      <c r="B58" s="34">
        <v>43549</v>
      </c>
      <c r="C58" s="2">
        <f>IF(D58&amp;E58&gt;0,'الحركه اليوميه'!E58,"")</f>
        <v>0</v>
      </c>
      <c r="D58" s="2">
        <f>SUMIFS('الحركه اليوميه'!$F$6:$F$377,'الحركه اليوميه'!$C$6:$C$377,$C$3,'الحركه اليوميه'!$B$6:$B$377,B58)</f>
        <v>0</v>
      </c>
      <c r="E58" s="2">
        <f>SUMIFS('الحركه اليوميه'!$G$6:$G$377,'الحركه اليوميه'!$C$6:$C$377,$C$3,'الحركه اليوميه'!$B$6:$B$377,B58)</f>
        <v>0</v>
      </c>
      <c r="F58" s="4"/>
    </row>
    <row r="59" spans="2:6" x14ac:dyDescent="0.15">
      <c r="B59" s="34">
        <v>43550</v>
      </c>
      <c r="C59" s="2">
        <f>IF(D59&amp;E59&gt;0,'الحركه اليوميه'!E59,"")</f>
        <v>0</v>
      </c>
      <c r="D59" s="2">
        <f>SUMIFS('الحركه اليوميه'!$F$6:$F$377,'الحركه اليوميه'!$C$6:$C$377,$C$3,'الحركه اليوميه'!$B$6:$B$377,B59)</f>
        <v>0</v>
      </c>
      <c r="E59" s="2">
        <f>SUMIFS('الحركه اليوميه'!$G$6:$G$377,'الحركه اليوميه'!$C$6:$C$377,$C$3,'الحركه اليوميه'!$B$6:$B$377,B59)</f>
        <v>0</v>
      </c>
      <c r="F59" s="4"/>
    </row>
    <row r="60" spans="2:6" x14ac:dyDescent="0.15">
      <c r="B60" s="34">
        <v>43551</v>
      </c>
      <c r="C60" s="2">
        <f>IF(D60&amp;E60&gt;0,'الحركه اليوميه'!E60,"")</f>
        <v>0</v>
      </c>
      <c r="D60" s="2">
        <f>SUMIFS('الحركه اليوميه'!$F$6:$F$377,'الحركه اليوميه'!$C$6:$C$377,$C$3,'الحركه اليوميه'!$B$6:$B$377,B60)</f>
        <v>0</v>
      </c>
      <c r="E60" s="2">
        <f>SUMIFS('الحركه اليوميه'!$G$6:$G$377,'الحركه اليوميه'!$C$6:$C$377,$C$3,'الحركه اليوميه'!$B$6:$B$377,B60)</f>
        <v>0</v>
      </c>
      <c r="F60" s="4"/>
    </row>
    <row r="61" spans="2:6" x14ac:dyDescent="0.15">
      <c r="B61" s="34">
        <v>43552</v>
      </c>
      <c r="C61" s="2">
        <f>IF(D61&amp;E61&gt;0,'الحركه اليوميه'!E61,"")</f>
        <v>0</v>
      </c>
      <c r="D61" s="2">
        <f>SUMIFS('الحركه اليوميه'!$F$6:$F$377,'الحركه اليوميه'!$C$6:$C$377,$C$3,'الحركه اليوميه'!$B$6:$B$377,B61)</f>
        <v>0</v>
      </c>
      <c r="E61" s="2">
        <f>SUMIFS('الحركه اليوميه'!$G$6:$G$377,'الحركه اليوميه'!$C$6:$C$377,$C$3,'الحركه اليوميه'!$B$6:$B$377,B61)</f>
        <v>0</v>
      </c>
      <c r="F61" s="4"/>
    </row>
    <row r="62" spans="2:6" x14ac:dyDescent="0.15">
      <c r="B62" s="34">
        <v>43553</v>
      </c>
      <c r="C62" s="2">
        <f>IF(D62&amp;E62&gt;0,'الحركه اليوميه'!E62,"")</f>
        <v>0</v>
      </c>
      <c r="D62" s="2">
        <f>SUMIFS('الحركه اليوميه'!$F$6:$F$377,'الحركه اليوميه'!$C$6:$C$377,$C$3,'الحركه اليوميه'!$B$6:$B$377,B62)</f>
        <v>0</v>
      </c>
      <c r="E62" s="2">
        <f>SUMIFS('الحركه اليوميه'!$G$6:$G$377,'الحركه اليوميه'!$C$6:$C$377,$C$3,'الحركه اليوميه'!$B$6:$B$377,B62)</f>
        <v>0</v>
      </c>
      <c r="F62" s="4"/>
    </row>
    <row r="63" spans="2:6" x14ac:dyDescent="0.15">
      <c r="B63" s="34">
        <v>43554</v>
      </c>
      <c r="C63" s="2">
        <f>IF(D63&amp;E63&gt;0,'الحركه اليوميه'!E63,"")</f>
        <v>0</v>
      </c>
      <c r="D63" s="2">
        <f>SUMIFS('الحركه اليوميه'!$F$6:$F$377,'الحركه اليوميه'!$C$6:$C$377,$C$3,'الحركه اليوميه'!$B$6:$B$377,B63)</f>
        <v>0</v>
      </c>
      <c r="E63" s="2">
        <f>SUMIFS('الحركه اليوميه'!$G$6:$G$377,'الحركه اليوميه'!$C$6:$C$377,$C$3,'الحركه اليوميه'!$B$6:$B$377,B63)</f>
        <v>0</v>
      </c>
      <c r="F63" s="4"/>
    </row>
    <row r="64" spans="2:6" x14ac:dyDescent="0.15">
      <c r="B64" s="34">
        <v>43555</v>
      </c>
      <c r="C64" s="2">
        <f>IF(D64&amp;E64&gt;0,'الحركه اليوميه'!E64,"")</f>
        <v>0</v>
      </c>
      <c r="D64" s="2">
        <f>SUMIFS('الحركه اليوميه'!$F$6:$F$377,'الحركه اليوميه'!$C$6:$C$377,$C$3,'الحركه اليوميه'!$B$6:$B$377,B64)</f>
        <v>0</v>
      </c>
      <c r="E64" s="2">
        <f>SUMIFS('الحركه اليوميه'!$G$6:$G$377,'الحركه اليوميه'!$C$6:$C$377,$C$3,'الحركه اليوميه'!$B$6:$B$377,B64)</f>
        <v>0</v>
      </c>
      <c r="F64" s="4"/>
    </row>
    <row r="65" spans="2:6" x14ac:dyDescent="0.15">
      <c r="B65" s="34">
        <v>43556</v>
      </c>
      <c r="C65" s="2">
        <f>IF(D65&amp;E65&gt;0,'الحركه اليوميه'!E65,"")</f>
        <v>0</v>
      </c>
      <c r="D65" s="2">
        <f>SUMIFS('الحركه اليوميه'!$F$6:$F$377,'الحركه اليوميه'!$C$6:$C$377,$C$3,'الحركه اليوميه'!$B$6:$B$377,B65)</f>
        <v>0</v>
      </c>
      <c r="E65" s="2">
        <f>SUMIFS('الحركه اليوميه'!$G$6:$G$377,'الحركه اليوميه'!$C$6:$C$377,$C$3,'الحركه اليوميه'!$B$6:$B$377,B65)</f>
        <v>0</v>
      </c>
      <c r="F65" s="4"/>
    </row>
    <row r="66" spans="2:6" x14ac:dyDescent="0.15">
      <c r="B66" s="34">
        <v>43557</v>
      </c>
      <c r="C66" s="2">
        <f>IF(D66&amp;E66&gt;0,'الحركه اليوميه'!E66,"")</f>
        <v>0</v>
      </c>
      <c r="D66" s="2">
        <f>SUMIFS('الحركه اليوميه'!$F$6:$F$377,'الحركه اليوميه'!$C$6:$C$377,$C$3,'الحركه اليوميه'!$B$6:$B$377,B66)</f>
        <v>0</v>
      </c>
      <c r="E66" s="2">
        <f>SUMIFS('الحركه اليوميه'!$G$6:$G$377,'الحركه اليوميه'!$C$6:$C$377,$C$3,'الحركه اليوميه'!$B$6:$B$377,B66)</f>
        <v>0</v>
      </c>
      <c r="F66" s="4"/>
    </row>
    <row r="67" spans="2:6" x14ac:dyDescent="0.15">
      <c r="B67" s="34">
        <v>43558</v>
      </c>
      <c r="C67" s="2">
        <f>IF(D67&amp;E67&gt;0,'الحركه اليوميه'!E67,"")</f>
        <v>0</v>
      </c>
      <c r="D67" s="2">
        <f>SUMIFS('الحركه اليوميه'!$F$6:$F$377,'الحركه اليوميه'!$C$6:$C$377,$C$3,'الحركه اليوميه'!$B$6:$B$377,B67)</f>
        <v>0</v>
      </c>
      <c r="E67" s="2">
        <f>SUMIFS('الحركه اليوميه'!$G$6:$G$377,'الحركه اليوميه'!$C$6:$C$377,$C$3,'الحركه اليوميه'!$B$6:$B$377,B67)</f>
        <v>0</v>
      </c>
      <c r="F67" s="4"/>
    </row>
    <row r="68" spans="2:6" x14ac:dyDescent="0.15">
      <c r="B68" s="34">
        <v>43559</v>
      </c>
      <c r="C68" s="2">
        <f>IF(D68&amp;E68&gt;0,'الحركه اليوميه'!E68,"")</f>
        <v>0</v>
      </c>
      <c r="D68" s="2">
        <f>SUMIFS('الحركه اليوميه'!$F$6:$F$377,'الحركه اليوميه'!$C$6:$C$377,$C$3,'الحركه اليوميه'!$B$6:$B$377,B68)</f>
        <v>0</v>
      </c>
      <c r="E68" s="2">
        <f>SUMIFS('الحركه اليوميه'!$G$6:$G$377,'الحركه اليوميه'!$C$6:$C$377,$C$3,'الحركه اليوميه'!$B$6:$B$377,B68)</f>
        <v>0</v>
      </c>
      <c r="F68" s="4"/>
    </row>
    <row r="69" spans="2:6" x14ac:dyDescent="0.15">
      <c r="B69" s="34">
        <v>43560</v>
      </c>
      <c r="C69" s="2">
        <f>IF(D69&amp;E69&gt;0,'الحركه اليوميه'!E69,"")</f>
        <v>0</v>
      </c>
      <c r="D69" s="2">
        <f>SUMIFS('الحركه اليوميه'!$F$6:$F$377,'الحركه اليوميه'!$C$6:$C$377,$C$3,'الحركه اليوميه'!$B$6:$B$377,B69)</f>
        <v>0</v>
      </c>
      <c r="E69" s="2">
        <f>SUMIFS('الحركه اليوميه'!$G$6:$G$377,'الحركه اليوميه'!$C$6:$C$377,$C$3,'الحركه اليوميه'!$B$6:$B$377,B69)</f>
        <v>0</v>
      </c>
      <c r="F69" s="4"/>
    </row>
    <row r="70" spans="2:6" x14ac:dyDescent="0.15">
      <c r="B70" s="34">
        <v>43561</v>
      </c>
      <c r="C70" s="2">
        <f>IF(D70&amp;E70&gt;0,'الحركه اليوميه'!E70,"")</f>
        <v>0</v>
      </c>
      <c r="D70" s="2">
        <f>SUMIFS('الحركه اليوميه'!$F$6:$F$377,'الحركه اليوميه'!$C$6:$C$377,$C$3,'الحركه اليوميه'!$B$6:$B$377,B70)</f>
        <v>0</v>
      </c>
      <c r="E70" s="2">
        <f>SUMIFS('الحركه اليوميه'!$G$6:$G$377,'الحركه اليوميه'!$C$6:$C$377,$C$3,'الحركه اليوميه'!$B$6:$B$377,B70)</f>
        <v>0</v>
      </c>
      <c r="F70" s="4"/>
    </row>
    <row r="71" spans="2:6" x14ac:dyDescent="0.15">
      <c r="B71" s="34">
        <v>43562</v>
      </c>
      <c r="C71" s="2">
        <f>IF(D71&amp;E71&gt;0,'الحركه اليوميه'!E71,"")</f>
        <v>0</v>
      </c>
      <c r="D71" s="2">
        <f>SUMIFS('الحركه اليوميه'!$F$6:$F$377,'الحركه اليوميه'!$C$6:$C$377,$C$3,'الحركه اليوميه'!$B$6:$B$377,B71)</f>
        <v>0</v>
      </c>
      <c r="E71" s="2">
        <f>SUMIFS('الحركه اليوميه'!$G$6:$G$377,'الحركه اليوميه'!$C$6:$C$377,$C$3,'الحركه اليوميه'!$B$6:$B$377,B71)</f>
        <v>0</v>
      </c>
      <c r="F71" s="4"/>
    </row>
    <row r="72" spans="2:6" x14ac:dyDescent="0.15">
      <c r="B72" s="34">
        <v>43563</v>
      </c>
      <c r="C72" s="2">
        <f>IF(D72&amp;E72&gt;0,'الحركه اليوميه'!E72,"")</f>
        <v>0</v>
      </c>
      <c r="D72" s="2">
        <f>SUMIFS('الحركه اليوميه'!$F$6:$F$377,'الحركه اليوميه'!$C$6:$C$377,$C$3,'الحركه اليوميه'!$B$6:$B$377,B72)</f>
        <v>0</v>
      </c>
      <c r="E72" s="2">
        <f>SUMIFS('الحركه اليوميه'!$G$6:$G$377,'الحركه اليوميه'!$C$6:$C$377,$C$3,'الحركه اليوميه'!$B$6:$B$377,B72)</f>
        <v>0</v>
      </c>
      <c r="F72" s="4"/>
    </row>
    <row r="73" spans="2:6" x14ac:dyDescent="0.15">
      <c r="B73" s="34">
        <v>43564</v>
      </c>
      <c r="C73" s="2">
        <f>IF(D73&amp;E73&gt;0,'الحركه اليوميه'!E73,"")</f>
        <v>0</v>
      </c>
      <c r="D73" s="2">
        <f>SUMIFS('الحركه اليوميه'!$F$6:$F$377,'الحركه اليوميه'!$C$6:$C$377,$C$3,'الحركه اليوميه'!$B$6:$B$377,B73)</f>
        <v>0</v>
      </c>
      <c r="E73" s="2">
        <f>SUMIFS('الحركه اليوميه'!$G$6:$G$377,'الحركه اليوميه'!$C$6:$C$377,$C$3,'الحركه اليوميه'!$B$6:$B$377,B73)</f>
        <v>0</v>
      </c>
      <c r="F73" s="4"/>
    </row>
    <row r="74" spans="2:6" x14ac:dyDescent="0.15">
      <c r="B74" s="34">
        <v>43565</v>
      </c>
      <c r="C74" s="2">
        <f>IF(D74&amp;E74&gt;0,'الحركه اليوميه'!E74,"")</f>
        <v>0</v>
      </c>
      <c r="D74" s="2">
        <f>SUMIFS('الحركه اليوميه'!$F$6:$F$377,'الحركه اليوميه'!$C$6:$C$377,$C$3,'الحركه اليوميه'!$B$6:$B$377,B74)</f>
        <v>0</v>
      </c>
      <c r="E74" s="2">
        <f>SUMIFS('الحركه اليوميه'!$G$6:$G$377,'الحركه اليوميه'!$C$6:$C$377,$C$3,'الحركه اليوميه'!$B$6:$B$377,B74)</f>
        <v>0</v>
      </c>
      <c r="F74" s="4"/>
    </row>
    <row r="75" spans="2:6" x14ac:dyDescent="0.15">
      <c r="B75" s="34">
        <v>43566</v>
      </c>
      <c r="C75" s="2">
        <f>IF(D75&amp;E75&gt;0,'الحركه اليوميه'!E75,"")</f>
        <v>0</v>
      </c>
      <c r="D75" s="2">
        <f>SUMIFS('الحركه اليوميه'!$F$6:$F$377,'الحركه اليوميه'!$C$6:$C$377,$C$3,'الحركه اليوميه'!$B$6:$B$377,B75)</f>
        <v>0</v>
      </c>
      <c r="E75" s="2">
        <f>SUMIFS('الحركه اليوميه'!$G$6:$G$377,'الحركه اليوميه'!$C$6:$C$377,$C$3,'الحركه اليوميه'!$B$6:$B$377,B75)</f>
        <v>0</v>
      </c>
      <c r="F75" s="4"/>
    </row>
    <row r="76" spans="2:6" x14ac:dyDescent="0.15">
      <c r="B76" s="34">
        <v>43567</v>
      </c>
      <c r="C76" s="2">
        <f>IF(D76&amp;E76&gt;0,'الحركه اليوميه'!E76,"")</f>
        <v>0</v>
      </c>
      <c r="D76" s="2">
        <f>SUMIFS('الحركه اليوميه'!$F$6:$F$377,'الحركه اليوميه'!$C$6:$C$377,$C$3,'الحركه اليوميه'!$B$6:$B$377,B76)</f>
        <v>0</v>
      </c>
      <c r="E76" s="2">
        <f>SUMIFS('الحركه اليوميه'!$G$6:$G$377,'الحركه اليوميه'!$C$6:$C$377,$C$3,'الحركه اليوميه'!$B$6:$B$377,B76)</f>
        <v>0</v>
      </c>
      <c r="F76" s="4"/>
    </row>
    <row r="77" spans="2:6" x14ac:dyDescent="0.15">
      <c r="B77" s="34">
        <v>43568</v>
      </c>
      <c r="C77" s="2">
        <f>IF(D77&amp;E77&gt;0,'الحركه اليوميه'!E77,"")</f>
        <v>0</v>
      </c>
      <c r="D77" s="2">
        <f>SUMIFS('الحركه اليوميه'!$F$6:$F$377,'الحركه اليوميه'!$C$6:$C$377,$C$3,'الحركه اليوميه'!$B$6:$B$377,B77)</f>
        <v>0</v>
      </c>
      <c r="E77" s="2">
        <f>SUMIFS('الحركه اليوميه'!$G$6:$G$377,'الحركه اليوميه'!$C$6:$C$377,$C$3,'الحركه اليوميه'!$B$6:$B$377,B77)</f>
        <v>0</v>
      </c>
      <c r="F77" s="4"/>
    </row>
    <row r="78" spans="2:6" x14ac:dyDescent="0.15">
      <c r="B78" s="34">
        <v>43569</v>
      </c>
      <c r="C78" s="2">
        <f>IF(D78&amp;E78&gt;0,'الحركه اليوميه'!E78,"")</f>
        <v>0</v>
      </c>
      <c r="D78" s="2">
        <f>SUMIFS('الحركه اليوميه'!$F$6:$F$377,'الحركه اليوميه'!$C$6:$C$377,$C$3,'الحركه اليوميه'!$B$6:$B$377,B78)</f>
        <v>0</v>
      </c>
      <c r="E78" s="2">
        <f>SUMIFS('الحركه اليوميه'!$G$6:$G$377,'الحركه اليوميه'!$C$6:$C$377,$C$3,'الحركه اليوميه'!$B$6:$B$377,B78)</f>
        <v>0</v>
      </c>
      <c r="F78" s="4"/>
    </row>
    <row r="79" spans="2:6" x14ac:dyDescent="0.15">
      <c r="B79" s="34">
        <v>43570</v>
      </c>
      <c r="C79" s="2">
        <f>IF(D79&amp;E79&gt;0,'الحركه اليوميه'!E79,"")</f>
        <v>0</v>
      </c>
      <c r="D79" s="2">
        <f>SUMIFS('الحركه اليوميه'!$F$6:$F$377,'الحركه اليوميه'!$C$6:$C$377,$C$3,'الحركه اليوميه'!$B$6:$B$377,B79)</f>
        <v>0</v>
      </c>
      <c r="E79" s="2">
        <f>SUMIFS('الحركه اليوميه'!$G$6:$G$377,'الحركه اليوميه'!$C$6:$C$377,$C$3,'الحركه اليوميه'!$B$6:$B$377,B79)</f>
        <v>0</v>
      </c>
      <c r="F79" s="4"/>
    </row>
    <row r="80" spans="2:6" x14ac:dyDescent="0.15">
      <c r="B80" s="34">
        <v>43571</v>
      </c>
      <c r="C80" s="2">
        <f>IF(D80&amp;E80&gt;0,'الحركه اليوميه'!E80,"")</f>
        <v>0</v>
      </c>
      <c r="D80" s="2">
        <f>SUMIFS('الحركه اليوميه'!$F$6:$F$377,'الحركه اليوميه'!$C$6:$C$377,$C$3,'الحركه اليوميه'!$B$6:$B$377,B80)</f>
        <v>0</v>
      </c>
      <c r="E80" s="2">
        <f>SUMIFS('الحركه اليوميه'!$G$6:$G$377,'الحركه اليوميه'!$C$6:$C$377,$C$3,'الحركه اليوميه'!$B$6:$B$377,B80)</f>
        <v>0</v>
      </c>
      <c r="F80" s="4"/>
    </row>
    <row r="81" spans="2:6" x14ac:dyDescent="0.15">
      <c r="B81" s="34">
        <v>43572</v>
      </c>
      <c r="C81" s="2">
        <f>IF(D81&amp;E81&gt;0,'الحركه اليوميه'!E81,"")</f>
        <v>0</v>
      </c>
      <c r="D81" s="2">
        <f>SUMIFS('الحركه اليوميه'!$F$6:$F$377,'الحركه اليوميه'!$C$6:$C$377,$C$3,'الحركه اليوميه'!$B$6:$B$377,B81)</f>
        <v>0</v>
      </c>
      <c r="E81" s="2">
        <f>SUMIFS('الحركه اليوميه'!$G$6:$G$377,'الحركه اليوميه'!$C$6:$C$377,$C$3,'الحركه اليوميه'!$B$6:$B$377,B81)</f>
        <v>0</v>
      </c>
      <c r="F81" s="4"/>
    </row>
    <row r="82" spans="2:6" x14ac:dyDescent="0.15">
      <c r="B82" s="34">
        <v>43573</v>
      </c>
      <c r="C82" s="2">
        <f>IF(D82&amp;E82&gt;0,'الحركه اليوميه'!E82,"")</f>
        <v>0</v>
      </c>
      <c r="D82" s="2">
        <f>SUMIFS('الحركه اليوميه'!$F$6:$F$377,'الحركه اليوميه'!$C$6:$C$377,$C$3,'الحركه اليوميه'!$B$6:$B$377,B82)</f>
        <v>0</v>
      </c>
      <c r="E82" s="2">
        <f>SUMIFS('الحركه اليوميه'!$G$6:$G$377,'الحركه اليوميه'!$C$6:$C$377,$C$3,'الحركه اليوميه'!$B$6:$B$377,B82)</f>
        <v>0</v>
      </c>
      <c r="F82" s="4"/>
    </row>
    <row r="83" spans="2:6" x14ac:dyDescent="0.15">
      <c r="B83" s="34">
        <v>43574</v>
      </c>
      <c r="C83" s="2">
        <f>IF(D83&amp;E83&gt;0,'الحركه اليوميه'!E83,"")</f>
        <v>0</v>
      </c>
      <c r="D83" s="2">
        <f>SUMIFS('الحركه اليوميه'!$F$6:$F$377,'الحركه اليوميه'!$C$6:$C$377,$C$3,'الحركه اليوميه'!$B$6:$B$377,B83)</f>
        <v>0</v>
      </c>
      <c r="E83" s="2">
        <f>SUMIFS('الحركه اليوميه'!$G$6:$G$377,'الحركه اليوميه'!$C$6:$C$377,$C$3,'الحركه اليوميه'!$B$6:$B$377,B83)</f>
        <v>0</v>
      </c>
      <c r="F83" s="4"/>
    </row>
    <row r="84" spans="2:6" x14ac:dyDescent="0.15">
      <c r="B84" s="34">
        <v>43575</v>
      </c>
      <c r="C84" s="2">
        <f>IF(D84&amp;E84&gt;0,'الحركه اليوميه'!E84,"")</f>
        <v>0</v>
      </c>
      <c r="D84" s="2">
        <f>SUMIFS('الحركه اليوميه'!$F$6:$F$377,'الحركه اليوميه'!$C$6:$C$377,$C$3,'الحركه اليوميه'!$B$6:$B$377,B84)</f>
        <v>0</v>
      </c>
      <c r="E84" s="2">
        <f>SUMIFS('الحركه اليوميه'!$G$6:$G$377,'الحركه اليوميه'!$C$6:$C$377,$C$3,'الحركه اليوميه'!$B$6:$B$377,B84)</f>
        <v>0</v>
      </c>
      <c r="F84" s="4"/>
    </row>
    <row r="85" spans="2:6" x14ac:dyDescent="0.15">
      <c r="B85" s="34">
        <v>43576</v>
      </c>
      <c r="C85" s="2">
        <f>IF(D85&amp;E85&gt;0,'الحركه اليوميه'!E85,"")</f>
        <v>0</v>
      </c>
      <c r="D85" s="2">
        <f>SUMIFS('الحركه اليوميه'!$F$6:$F$377,'الحركه اليوميه'!$C$6:$C$377,$C$3,'الحركه اليوميه'!$B$6:$B$377,B85)</f>
        <v>0</v>
      </c>
      <c r="E85" s="2">
        <f>SUMIFS('الحركه اليوميه'!$G$6:$G$377,'الحركه اليوميه'!$C$6:$C$377,$C$3,'الحركه اليوميه'!$B$6:$B$377,B85)</f>
        <v>0</v>
      </c>
      <c r="F85" s="4"/>
    </row>
    <row r="86" spans="2:6" x14ac:dyDescent="0.15">
      <c r="B86" s="34">
        <v>43577</v>
      </c>
      <c r="C86" s="2">
        <f>IF(D86&amp;E86&gt;0,'الحركه اليوميه'!E86,"")</f>
        <v>0</v>
      </c>
      <c r="D86" s="2">
        <f>SUMIFS('الحركه اليوميه'!$F$6:$F$377,'الحركه اليوميه'!$C$6:$C$377,$C$3,'الحركه اليوميه'!$B$6:$B$377,B86)</f>
        <v>0</v>
      </c>
      <c r="E86" s="2">
        <f>SUMIFS('الحركه اليوميه'!$G$6:$G$377,'الحركه اليوميه'!$C$6:$C$377,$C$3,'الحركه اليوميه'!$B$6:$B$377,B86)</f>
        <v>0</v>
      </c>
      <c r="F86" s="4"/>
    </row>
    <row r="87" spans="2:6" x14ac:dyDescent="0.15">
      <c r="B87" s="34">
        <v>43578</v>
      </c>
      <c r="C87" s="2">
        <f>IF(D87&amp;E87&gt;0,'الحركه اليوميه'!E87,"")</f>
        <v>0</v>
      </c>
      <c r="D87" s="2">
        <f>SUMIFS('الحركه اليوميه'!$F$6:$F$377,'الحركه اليوميه'!$C$6:$C$377,$C$3,'الحركه اليوميه'!$B$6:$B$377,B87)</f>
        <v>0</v>
      </c>
      <c r="E87" s="2">
        <f>SUMIFS('الحركه اليوميه'!$G$6:$G$377,'الحركه اليوميه'!$C$6:$C$377,$C$3,'الحركه اليوميه'!$B$6:$B$377,B87)</f>
        <v>0</v>
      </c>
      <c r="F87" s="4"/>
    </row>
    <row r="88" spans="2:6" x14ac:dyDescent="0.15">
      <c r="B88" s="34">
        <v>43579</v>
      </c>
      <c r="C88" s="2">
        <f>IF(D88&amp;E88&gt;0,'الحركه اليوميه'!E88,"")</f>
        <v>0</v>
      </c>
      <c r="D88" s="2">
        <f>SUMIFS('الحركه اليوميه'!$F$6:$F$377,'الحركه اليوميه'!$C$6:$C$377,$C$3,'الحركه اليوميه'!$B$6:$B$377,B88)</f>
        <v>0</v>
      </c>
      <c r="E88" s="2">
        <f>SUMIFS('الحركه اليوميه'!$G$6:$G$377,'الحركه اليوميه'!$C$6:$C$377,$C$3,'الحركه اليوميه'!$B$6:$B$377,B88)</f>
        <v>0</v>
      </c>
      <c r="F88" s="4"/>
    </row>
    <row r="89" spans="2:6" x14ac:dyDescent="0.15">
      <c r="B89" s="34">
        <v>43580</v>
      </c>
      <c r="C89" s="2">
        <f>IF(D89&amp;E89&gt;0,'الحركه اليوميه'!E89,"")</f>
        <v>0</v>
      </c>
      <c r="D89" s="2">
        <f>SUMIFS('الحركه اليوميه'!$F$6:$F$377,'الحركه اليوميه'!$C$6:$C$377,$C$3,'الحركه اليوميه'!$B$6:$B$377,B89)</f>
        <v>0</v>
      </c>
      <c r="E89" s="2">
        <f>SUMIFS('الحركه اليوميه'!$G$6:$G$377,'الحركه اليوميه'!$C$6:$C$377,$C$3,'الحركه اليوميه'!$B$6:$B$377,B89)</f>
        <v>0</v>
      </c>
      <c r="F89" s="4"/>
    </row>
    <row r="90" spans="2:6" x14ac:dyDescent="0.15">
      <c r="B90" s="34">
        <v>43581</v>
      </c>
      <c r="C90" s="2">
        <f>IF(D90&amp;E90&gt;0,'الحركه اليوميه'!E90,"")</f>
        <v>0</v>
      </c>
      <c r="D90" s="2">
        <f>SUMIFS('الحركه اليوميه'!$F$6:$F$377,'الحركه اليوميه'!$C$6:$C$377,$C$3,'الحركه اليوميه'!$B$6:$B$377,B90)</f>
        <v>0</v>
      </c>
      <c r="E90" s="2">
        <f>SUMIFS('الحركه اليوميه'!$G$6:$G$377,'الحركه اليوميه'!$C$6:$C$377,$C$3,'الحركه اليوميه'!$B$6:$B$377,B90)</f>
        <v>0</v>
      </c>
      <c r="F90" s="4"/>
    </row>
    <row r="91" spans="2:6" x14ac:dyDescent="0.15">
      <c r="B91" s="34">
        <v>43582</v>
      </c>
      <c r="C91" s="2">
        <f>IF(D91&amp;E91&gt;0,'الحركه اليوميه'!E91,"")</f>
        <v>0</v>
      </c>
      <c r="D91" s="2">
        <f>SUMIFS('الحركه اليوميه'!$F$6:$F$377,'الحركه اليوميه'!$C$6:$C$377,$C$3,'الحركه اليوميه'!$B$6:$B$377,B91)</f>
        <v>0</v>
      </c>
      <c r="E91" s="2">
        <f>SUMIFS('الحركه اليوميه'!$G$6:$G$377,'الحركه اليوميه'!$C$6:$C$377,$C$3,'الحركه اليوميه'!$B$6:$B$377,B91)</f>
        <v>0</v>
      </c>
      <c r="F91" s="4"/>
    </row>
    <row r="92" spans="2:6" x14ac:dyDescent="0.15">
      <c r="B92" s="34">
        <v>43583</v>
      </c>
      <c r="C92" s="2">
        <f>IF(D92&amp;E92&gt;0,'الحركه اليوميه'!E92,"")</f>
        <v>0</v>
      </c>
      <c r="D92" s="2">
        <f>SUMIFS('الحركه اليوميه'!$F$6:$F$377,'الحركه اليوميه'!$C$6:$C$377,$C$3,'الحركه اليوميه'!$B$6:$B$377,B92)</f>
        <v>0</v>
      </c>
      <c r="E92" s="2">
        <f>SUMIFS('الحركه اليوميه'!$G$6:$G$377,'الحركه اليوميه'!$C$6:$C$377,$C$3,'الحركه اليوميه'!$B$6:$B$377,B92)</f>
        <v>0</v>
      </c>
      <c r="F92" s="4"/>
    </row>
    <row r="93" spans="2:6" x14ac:dyDescent="0.15">
      <c r="B93" s="34">
        <v>43584</v>
      </c>
      <c r="C93" s="2">
        <f>IF(D93&amp;E93&gt;0,'الحركه اليوميه'!E93,"")</f>
        <v>0</v>
      </c>
      <c r="D93" s="2">
        <f>SUMIFS('الحركه اليوميه'!$F$6:$F$377,'الحركه اليوميه'!$C$6:$C$377,$C$3,'الحركه اليوميه'!$B$6:$B$377,B93)</f>
        <v>0</v>
      </c>
      <c r="E93" s="2">
        <f>SUMIFS('الحركه اليوميه'!$G$6:$G$377,'الحركه اليوميه'!$C$6:$C$377,$C$3,'الحركه اليوميه'!$B$6:$B$377,B93)</f>
        <v>0</v>
      </c>
      <c r="F93" s="4"/>
    </row>
    <row r="94" spans="2:6" x14ac:dyDescent="0.15">
      <c r="B94" s="34">
        <v>43585</v>
      </c>
      <c r="C94" s="2">
        <f>IF(D94&amp;E94&gt;0,'الحركه اليوميه'!E94,"")</f>
        <v>0</v>
      </c>
      <c r="D94" s="2">
        <f>SUMIFS('الحركه اليوميه'!$F$6:$F$377,'الحركه اليوميه'!$C$6:$C$377,$C$3,'الحركه اليوميه'!$B$6:$B$377,B94)</f>
        <v>0</v>
      </c>
      <c r="E94" s="2">
        <f>SUMIFS('الحركه اليوميه'!$G$6:$G$377,'الحركه اليوميه'!$C$6:$C$377,$C$3,'الحركه اليوميه'!$B$6:$B$377,B94)</f>
        <v>0</v>
      </c>
      <c r="F94" s="4"/>
    </row>
    <row r="95" spans="2:6" x14ac:dyDescent="0.15">
      <c r="B95" s="34">
        <v>43586</v>
      </c>
      <c r="C95" s="2">
        <f>IF(D95&amp;E95&gt;0,'الحركه اليوميه'!E95,"")</f>
        <v>0</v>
      </c>
      <c r="D95" s="2">
        <f>SUMIFS('الحركه اليوميه'!$F$6:$F$377,'الحركه اليوميه'!$C$6:$C$377,$C$3,'الحركه اليوميه'!$B$6:$B$377,B95)</f>
        <v>0</v>
      </c>
      <c r="E95" s="2">
        <f>SUMIFS('الحركه اليوميه'!$G$6:$G$377,'الحركه اليوميه'!$C$6:$C$377,$C$3,'الحركه اليوميه'!$B$6:$B$377,B95)</f>
        <v>0</v>
      </c>
      <c r="F95" s="4"/>
    </row>
    <row r="96" spans="2:6" x14ac:dyDescent="0.15">
      <c r="B96" s="34">
        <v>43587</v>
      </c>
      <c r="C96" s="2">
        <f>IF(D96&amp;E96&gt;0,'الحركه اليوميه'!E96,"")</f>
        <v>0</v>
      </c>
      <c r="D96" s="2">
        <f>SUMIFS('الحركه اليوميه'!$F$6:$F$377,'الحركه اليوميه'!$C$6:$C$377,$C$3,'الحركه اليوميه'!$B$6:$B$377,B96)</f>
        <v>0</v>
      </c>
      <c r="E96" s="2">
        <f>SUMIFS('الحركه اليوميه'!$G$6:$G$377,'الحركه اليوميه'!$C$6:$C$377,$C$3,'الحركه اليوميه'!$B$6:$B$377,B96)</f>
        <v>0</v>
      </c>
      <c r="F96" s="4"/>
    </row>
    <row r="97" spans="2:6" x14ac:dyDescent="0.15">
      <c r="B97" s="34">
        <v>43588</v>
      </c>
      <c r="C97" s="2">
        <f>IF(D97&amp;E97&gt;0,'الحركه اليوميه'!E97,"")</f>
        <v>0</v>
      </c>
      <c r="D97" s="2">
        <f>SUMIFS('الحركه اليوميه'!$F$6:$F$377,'الحركه اليوميه'!$C$6:$C$377,$C$3,'الحركه اليوميه'!$B$6:$B$377,B97)</f>
        <v>0</v>
      </c>
      <c r="E97" s="2">
        <f>SUMIFS('الحركه اليوميه'!$G$6:$G$377,'الحركه اليوميه'!$C$6:$C$377,$C$3,'الحركه اليوميه'!$B$6:$B$377,B97)</f>
        <v>0</v>
      </c>
      <c r="F97" s="4"/>
    </row>
    <row r="98" spans="2:6" x14ac:dyDescent="0.15">
      <c r="B98" s="34">
        <v>43589</v>
      </c>
      <c r="C98" s="2">
        <f>IF(D98&amp;E98&gt;0,'الحركه اليوميه'!E98,"")</f>
        <v>0</v>
      </c>
      <c r="D98" s="2">
        <f>SUMIFS('الحركه اليوميه'!$F$6:$F$377,'الحركه اليوميه'!$C$6:$C$377,$C$3,'الحركه اليوميه'!$B$6:$B$377,B98)</f>
        <v>0</v>
      </c>
      <c r="E98" s="2">
        <f>SUMIFS('الحركه اليوميه'!$G$6:$G$377,'الحركه اليوميه'!$C$6:$C$377,$C$3,'الحركه اليوميه'!$B$6:$B$377,B98)</f>
        <v>0</v>
      </c>
      <c r="F98" s="4"/>
    </row>
    <row r="99" spans="2:6" x14ac:dyDescent="0.15">
      <c r="B99" s="34">
        <v>43590</v>
      </c>
      <c r="C99" s="2">
        <f>IF(D99&amp;E99&gt;0,'الحركه اليوميه'!E99,"")</f>
        <v>0</v>
      </c>
      <c r="D99" s="2">
        <f>SUMIFS('الحركه اليوميه'!$F$6:$F$377,'الحركه اليوميه'!$C$6:$C$377,$C$3,'الحركه اليوميه'!$B$6:$B$377,B99)</f>
        <v>0</v>
      </c>
      <c r="E99" s="2">
        <f>SUMIFS('الحركه اليوميه'!$G$6:$G$377,'الحركه اليوميه'!$C$6:$C$377,$C$3,'الحركه اليوميه'!$B$6:$B$377,B99)</f>
        <v>0</v>
      </c>
      <c r="F99" s="4"/>
    </row>
    <row r="100" spans="2:6" x14ac:dyDescent="0.15">
      <c r="B100" s="34">
        <v>43591</v>
      </c>
      <c r="C100" s="2">
        <f>IF(D100&amp;E100&gt;0,'الحركه اليوميه'!E100,"")</f>
        <v>0</v>
      </c>
      <c r="D100" s="2">
        <f>SUMIFS('الحركه اليوميه'!$F$6:$F$377,'الحركه اليوميه'!$C$6:$C$377,$C$3,'الحركه اليوميه'!$B$6:$B$377,B100)</f>
        <v>0</v>
      </c>
      <c r="E100" s="2">
        <f>SUMIFS('الحركه اليوميه'!$G$6:$G$377,'الحركه اليوميه'!$C$6:$C$377,$C$3,'الحركه اليوميه'!$B$6:$B$377,B100)</f>
        <v>0</v>
      </c>
      <c r="F100" s="4"/>
    </row>
    <row r="101" spans="2:6" x14ac:dyDescent="0.15">
      <c r="B101" s="34">
        <v>43592</v>
      </c>
      <c r="C101" s="2">
        <f>IF(D101&amp;E101&gt;0,'الحركه اليوميه'!E101,"")</f>
        <v>0</v>
      </c>
      <c r="D101" s="2">
        <f>SUMIFS('الحركه اليوميه'!$F$6:$F$377,'الحركه اليوميه'!$C$6:$C$377,$C$3,'الحركه اليوميه'!$B$6:$B$377,B101)</f>
        <v>0</v>
      </c>
      <c r="E101" s="2">
        <f>SUMIFS('الحركه اليوميه'!$G$6:$G$377,'الحركه اليوميه'!$C$6:$C$377,$C$3,'الحركه اليوميه'!$B$6:$B$377,B101)</f>
        <v>0</v>
      </c>
      <c r="F101" s="4"/>
    </row>
    <row r="102" spans="2:6" x14ac:dyDescent="0.15">
      <c r="B102" s="34">
        <v>43593</v>
      </c>
      <c r="C102" s="2">
        <f>IF(D102&amp;E102&gt;0,'الحركه اليوميه'!E102,"")</f>
        <v>0</v>
      </c>
      <c r="D102" s="2">
        <f>SUMIFS('الحركه اليوميه'!$F$6:$F$377,'الحركه اليوميه'!$C$6:$C$377,$C$3,'الحركه اليوميه'!$B$6:$B$377,B102)</f>
        <v>0</v>
      </c>
      <c r="E102" s="2">
        <f>SUMIFS('الحركه اليوميه'!$G$6:$G$377,'الحركه اليوميه'!$C$6:$C$377,$C$3,'الحركه اليوميه'!$B$6:$B$377,B102)</f>
        <v>0</v>
      </c>
      <c r="F102" s="4"/>
    </row>
    <row r="103" spans="2:6" x14ac:dyDescent="0.15">
      <c r="B103" s="34">
        <v>43594</v>
      </c>
      <c r="C103" s="2">
        <f>IF(D103&amp;E103&gt;0,'الحركه اليوميه'!E103,"")</f>
        <v>0</v>
      </c>
      <c r="D103" s="2">
        <f>SUMIFS('الحركه اليوميه'!$F$6:$F$377,'الحركه اليوميه'!$C$6:$C$377,$C$3,'الحركه اليوميه'!$B$6:$B$377,B103)</f>
        <v>0</v>
      </c>
      <c r="E103" s="2">
        <f>SUMIFS('الحركه اليوميه'!$G$6:$G$377,'الحركه اليوميه'!$C$6:$C$377,$C$3,'الحركه اليوميه'!$B$6:$B$377,B103)</f>
        <v>0</v>
      </c>
      <c r="F103" s="4"/>
    </row>
    <row r="104" spans="2:6" x14ac:dyDescent="0.15">
      <c r="B104" s="34">
        <v>43595</v>
      </c>
      <c r="C104" s="2">
        <f>IF(D104&amp;E104&gt;0,'الحركه اليوميه'!E104,"")</f>
        <v>0</v>
      </c>
      <c r="D104" s="2">
        <f>SUMIFS('الحركه اليوميه'!$F$6:$F$377,'الحركه اليوميه'!$C$6:$C$377,$C$3,'الحركه اليوميه'!$B$6:$B$377,B104)</f>
        <v>0</v>
      </c>
      <c r="E104" s="2">
        <f>SUMIFS('الحركه اليوميه'!$G$6:$G$377,'الحركه اليوميه'!$C$6:$C$377,$C$3,'الحركه اليوميه'!$B$6:$B$377,B104)</f>
        <v>0</v>
      </c>
      <c r="F104" s="4"/>
    </row>
    <row r="105" spans="2:6" x14ac:dyDescent="0.15">
      <c r="B105" s="34">
        <v>43596</v>
      </c>
      <c r="C105" s="2">
        <f>IF(D105&amp;E105&gt;0,'الحركه اليوميه'!E105,"")</f>
        <v>0</v>
      </c>
      <c r="D105" s="2">
        <f>SUMIFS('الحركه اليوميه'!$F$6:$F$377,'الحركه اليوميه'!$C$6:$C$377,$C$3,'الحركه اليوميه'!$B$6:$B$377,B105)</f>
        <v>0</v>
      </c>
      <c r="E105" s="2">
        <f>SUMIFS('الحركه اليوميه'!$G$6:$G$377,'الحركه اليوميه'!$C$6:$C$377,$C$3,'الحركه اليوميه'!$B$6:$B$377,B105)</f>
        <v>0</v>
      </c>
      <c r="F105" s="4"/>
    </row>
    <row r="106" spans="2:6" x14ac:dyDescent="0.15">
      <c r="B106" s="34">
        <v>43597</v>
      </c>
      <c r="C106" s="2">
        <f>IF(D106&amp;E106&gt;0,'الحركه اليوميه'!E106,"")</f>
        <v>0</v>
      </c>
      <c r="D106" s="2">
        <f>SUMIFS('الحركه اليوميه'!$F$6:$F$377,'الحركه اليوميه'!$C$6:$C$377,$C$3,'الحركه اليوميه'!$B$6:$B$377,B106)</f>
        <v>0</v>
      </c>
      <c r="E106" s="2">
        <f>SUMIFS('الحركه اليوميه'!$G$6:$G$377,'الحركه اليوميه'!$C$6:$C$377,$C$3,'الحركه اليوميه'!$B$6:$B$377,B106)</f>
        <v>0</v>
      </c>
      <c r="F106" s="4"/>
    </row>
    <row r="107" spans="2:6" x14ac:dyDescent="0.15">
      <c r="B107" s="34">
        <v>43598</v>
      </c>
      <c r="C107" s="2">
        <f>IF(D107&amp;E107&gt;0,'الحركه اليوميه'!E107,"")</f>
        <v>0</v>
      </c>
      <c r="D107" s="2">
        <f>SUMIFS('الحركه اليوميه'!$F$6:$F$377,'الحركه اليوميه'!$C$6:$C$377,$C$3,'الحركه اليوميه'!$B$6:$B$377,B107)</f>
        <v>0</v>
      </c>
      <c r="E107" s="2">
        <f>SUMIFS('الحركه اليوميه'!$G$6:$G$377,'الحركه اليوميه'!$C$6:$C$377,$C$3,'الحركه اليوميه'!$B$6:$B$377,B107)</f>
        <v>0</v>
      </c>
      <c r="F107" s="4"/>
    </row>
    <row r="108" spans="2:6" x14ac:dyDescent="0.15">
      <c r="B108" s="34">
        <v>43599</v>
      </c>
      <c r="C108" s="2">
        <f>IF(D108&amp;E108&gt;0,'الحركه اليوميه'!E108,"")</f>
        <v>0</v>
      </c>
      <c r="D108" s="2">
        <f>SUMIFS('الحركه اليوميه'!$F$6:$F$377,'الحركه اليوميه'!$C$6:$C$377,$C$3,'الحركه اليوميه'!$B$6:$B$377,B108)</f>
        <v>0</v>
      </c>
      <c r="E108" s="2">
        <f>SUMIFS('الحركه اليوميه'!$G$6:$G$377,'الحركه اليوميه'!$C$6:$C$377,$C$3,'الحركه اليوميه'!$B$6:$B$377,B108)</f>
        <v>0</v>
      </c>
      <c r="F108" s="4"/>
    </row>
    <row r="109" spans="2:6" x14ac:dyDescent="0.15">
      <c r="B109" s="34">
        <v>43600</v>
      </c>
      <c r="C109" s="2">
        <f>IF(D109&amp;E109&gt;0,'الحركه اليوميه'!E109,"")</f>
        <v>0</v>
      </c>
      <c r="D109" s="2">
        <f>SUMIFS('الحركه اليوميه'!$F$6:$F$377,'الحركه اليوميه'!$C$6:$C$377,$C$3,'الحركه اليوميه'!$B$6:$B$377,B109)</f>
        <v>0</v>
      </c>
      <c r="E109" s="2">
        <f>SUMIFS('الحركه اليوميه'!$G$6:$G$377,'الحركه اليوميه'!$C$6:$C$377,$C$3,'الحركه اليوميه'!$B$6:$B$377,B109)</f>
        <v>0</v>
      </c>
      <c r="F109" s="4"/>
    </row>
    <row r="110" spans="2:6" x14ac:dyDescent="0.15">
      <c r="B110" s="34">
        <v>43601</v>
      </c>
      <c r="C110" s="2">
        <f>IF(D110&amp;E110&gt;0,'الحركه اليوميه'!E110,"")</f>
        <v>0</v>
      </c>
      <c r="D110" s="2">
        <f>SUMIFS('الحركه اليوميه'!$F$6:$F$377,'الحركه اليوميه'!$C$6:$C$377,$C$3,'الحركه اليوميه'!$B$6:$B$377,B110)</f>
        <v>0</v>
      </c>
      <c r="E110" s="2">
        <f>SUMIFS('الحركه اليوميه'!$G$6:$G$377,'الحركه اليوميه'!$C$6:$C$377,$C$3,'الحركه اليوميه'!$B$6:$B$377,B110)</f>
        <v>0</v>
      </c>
      <c r="F110" s="4"/>
    </row>
    <row r="111" spans="2:6" x14ac:dyDescent="0.15">
      <c r="B111" s="34">
        <v>43602</v>
      </c>
      <c r="C111" s="2">
        <f>IF(D111&amp;E111&gt;0,'الحركه اليوميه'!E111,"")</f>
        <v>0</v>
      </c>
      <c r="D111" s="2">
        <f>SUMIFS('الحركه اليوميه'!$F$6:$F$377,'الحركه اليوميه'!$C$6:$C$377,$C$3,'الحركه اليوميه'!$B$6:$B$377,B111)</f>
        <v>0</v>
      </c>
      <c r="E111" s="2">
        <f>SUMIFS('الحركه اليوميه'!$G$6:$G$377,'الحركه اليوميه'!$C$6:$C$377,$C$3,'الحركه اليوميه'!$B$6:$B$377,B111)</f>
        <v>0</v>
      </c>
      <c r="F111" s="4"/>
    </row>
    <row r="112" spans="2:6" x14ac:dyDescent="0.15">
      <c r="B112" s="34">
        <v>43603</v>
      </c>
      <c r="C112" s="2">
        <f>IF(D112&amp;E112&gt;0,'الحركه اليوميه'!E112,"")</f>
        <v>0</v>
      </c>
      <c r="D112" s="2">
        <f>SUMIFS('الحركه اليوميه'!$F$6:$F$377,'الحركه اليوميه'!$C$6:$C$377,$C$3,'الحركه اليوميه'!$B$6:$B$377,B112)</f>
        <v>0</v>
      </c>
      <c r="E112" s="2">
        <f>SUMIFS('الحركه اليوميه'!$G$6:$G$377,'الحركه اليوميه'!$C$6:$C$377,$C$3,'الحركه اليوميه'!$B$6:$B$377,B112)</f>
        <v>0</v>
      </c>
      <c r="F112" s="4"/>
    </row>
    <row r="113" spans="2:6" x14ac:dyDescent="0.15">
      <c r="B113" s="34">
        <v>43604</v>
      </c>
      <c r="C113" s="2">
        <f>IF(D113&amp;E113&gt;0,'الحركه اليوميه'!E113,"")</f>
        <v>0</v>
      </c>
      <c r="D113" s="2">
        <f>SUMIFS('الحركه اليوميه'!$F$6:$F$377,'الحركه اليوميه'!$C$6:$C$377,$C$3,'الحركه اليوميه'!$B$6:$B$377,B113)</f>
        <v>0</v>
      </c>
      <c r="E113" s="2">
        <f>SUMIFS('الحركه اليوميه'!$G$6:$G$377,'الحركه اليوميه'!$C$6:$C$377,$C$3,'الحركه اليوميه'!$B$6:$B$377,B113)</f>
        <v>0</v>
      </c>
      <c r="F113" s="4"/>
    </row>
    <row r="114" spans="2:6" x14ac:dyDescent="0.15">
      <c r="B114" s="34">
        <v>43605</v>
      </c>
      <c r="C114" s="2">
        <f>IF(D114&amp;E114&gt;0,'الحركه اليوميه'!E114,"")</f>
        <v>0</v>
      </c>
      <c r="D114" s="2">
        <f>SUMIFS('الحركه اليوميه'!$F$6:$F$377,'الحركه اليوميه'!$C$6:$C$377,$C$3,'الحركه اليوميه'!$B$6:$B$377,B114)</f>
        <v>0</v>
      </c>
      <c r="E114" s="2">
        <f>SUMIFS('الحركه اليوميه'!$G$6:$G$377,'الحركه اليوميه'!$C$6:$C$377,$C$3,'الحركه اليوميه'!$B$6:$B$377,B114)</f>
        <v>0</v>
      </c>
      <c r="F114" s="4"/>
    </row>
    <row r="115" spans="2:6" x14ac:dyDescent="0.15">
      <c r="B115" s="34">
        <v>43606</v>
      </c>
      <c r="C115" s="2">
        <f>IF(D115&amp;E115&gt;0,'الحركه اليوميه'!E115,"")</f>
        <v>0</v>
      </c>
      <c r="D115" s="2">
        <f>SUMIFS('الحركه اليوميه'!$F$6:$F$377,'الحركه اليوميه'!$C$6:$C$377,$C$3,'الحركه اليوميه'!$B$6:$B$377,B115)</f>
        <v>0</v>
      </c>
      <c r="E115" s="2">
        <f>SUMIFS('الحركه اليوميه'!$G$6:$G$377,'الحركه اليوميه'!$C$6:$C$377,$C$3,'الحركه اليوميه'!$B$6:$B$377,B115)</f>
        <v>0</v>
      </c>
      <c r="F115" s="4"/>
    </row>
    <row r="116" spans="2:6" x14ac:dyDescent="0.15">
      <c r="B116" s="34">
        <v>43607</v>
      </c>
      <c r="C116" s="2">
        <f>IF(D116&amp;E116&gt;0,'الحركه اليوميه'!E116,"")</f>
        <v>0</v>
      </c>
      <c r="D116" s="2">
        <f>SUMIFS('الحركه اليوميه'!$F$6:$F$377,'الحركه اليوميه'!$C$6:$C$377,$C$3,'الحركه اليوميه'!$B$6:$B$377,B116)</f>
        <v>0</v>
      </c>
      <c r="E116" s="2">
        <f>SUMIFS('الحركه اليوميه'!$G$6:$G$377,'الحركه اليوميه'!$C$6:$C$377,$C$3,'الحركه اليوميه'!$B$6:$B$377,B116)</f>
        <v>0</v>
      </c>
      <c r="F116" s="4"/>
    </row>
    <row r="117" spans="2:6" x14ac:dyDescent="0.15">
      <c r="B117" s="34">
        <v>43608</v>
      </c>
      <c r="C117" s="2">
        <f>IF(D117&amp;E117&gt;0,'الحركه اليوميه'!E117,"")</f>
        <v>0</v>
      </c>
      <c r="D117" s="2">
        <f>SUMIFS('الحركه اليوميه'!$F$6:$F$377,'الحركه اليوميه'!$C$6:$C$377,$C$3,'الحركه اليوميه'!$B$6:$B$377,B117)</f>
        <v>0</v>
      </c>
      <c r="E117" s="2">
        <f>SUMIFS('الحركه اليوميه'!$G$6:$G$377,'الحركه اليوميه'!$C$6:$C$377,$C$3,'الحركه اليوميه'!$B$6:$B$377,B117)</f>
        <v>0</v>
      </c>
      <c r="F117" s="4"/>
    </row>
    <row r="118" spans="2:6" x14ac:dyDescent="0.15">
      <c r="B118" s="34">
        <v>43609</v>
      </c>
      <c r="C118" s="2">
        <f>IF(D118&amp;E118&gt;0,'الحركه اليوميه'!E118,"")</f>
        <v>0</v>
      </c>
      <c r="D118" s="2">
        <f>SUMIFS('الحركه اليوميه'!$F$6:$F$377,'الحركه اليوميه'!$C$6:$C$377,$C$3,'الحركه اليوميه'!$B$6:$B$377,B118)</f>
        <v>0</v>
      </c>
      <c r="E118" s="2">
        <f>SUMIFS('الحركه اليوميه'!$G$6:$G$377,'الحركه اليوميه'!$C$6:$C$377,$C$3,'الحركه اليوميه'!$B$6:$B$377,B118)</f>
        <v>0</v>
      </c>
      <c r="F118" s="4"/>
    </row>
    <row r="119" spans="2:6" x14ac:dyDescent="0.15">
      <c r="B119" s="34">
        <v>43610</v>
      </c>
      <c r="C119" s="2">
        <f>IF(D119&amp;E119&gt;0,'الحركه اليوميه'!E119,"")</f>
        <v>0</v>
      </c>
      <c r="D119" s="2">
        <f>SUMIFS('الحركه اليوميه'!$F$6:$F$377,'الحركه اليوميه'!$C$6:$C$377,$C$3,'الحركه اليوميه'!$B$6:$B$377,B119)</f>
        <v>0</v>
      </c>
      <c r="E119" s="2">
        <f>SUMIFS('الحركه اليوميه'!$G$6:$G$377,'الحركه اليوميه'!$C$6:$C$377,$C$3,'الحركه اليوميه'!$B$6:$B$377,B119)</f>
        <v>0</v>
      </c>
      <c r="F119" s="4"/>
    </row>
    <row r="120" spans="2:6" x14ac:dyDescent="0.15">
      <c r="B120" s="34">
        <v>43611</v>
      </c>
      <c r="C120" s="2">
        <f>IF(D120&amp;E120&gt;0,'الحركه اليوميه'!E120,"")</f>
        <v>0</v>
      </c>
      <c r="D120" s="2">
        <f>SUMIFS('الحركه اليوميه'!$F$6:$F$377,'الحركه اليوميه'!$C$6:$C$377,$C$3,'الحركه اليوميه'!$B$6:$B$377,B120)</f>
        <v>0</v>
      </c>
      <c r="E120" s="2">
        <f>SUMIFS('الحركه اليوميه'!$G$6:$G$377,'الحركه اليوميه'!$C$6:$C$377,$C$3,'الحركه اليوميه'!$B$6:$B$377,B120)</f>
        <v>0</v>
      </c>
      <c r="F120" s="4"/>
    </row>
    <row r="121" spans="2:6" x14ac:dyDescent="0.15">
      <c r="B121" s="34">
        <v>43612</v>
      </c>
      <c r="C121" s="2">
        <f>IF(D121&amp;E121&gt;0,'الحركه اليوميه'!E121,"")</f>
        <v>0</v>
      </c>
      <c r="D121" s="2">
        <f>SUMIFS('الحركه اليوميه'!$F$6:$F$377,'الحركه اليوميه'!$C$6:$C$377,$C$3,'الحركه اليوميه'!$B$6:$B$377,B121)</f>
        <v>0</v>
      </c>
      <c r="E121" s="2">
        <f>SUMIFS('الحركه اليوميه'!$G$6:$G$377,'الحركه اليوميه'!$C$6:$C$377,$C$3,'الحركه اليوميه'!$B$6:$B$377,B121)</f>
        <v>0</v>
      </c>
      <c r="F121" s="4"/>
    </row>
    <row r="122" spans="2:6" x14ac:dyDescent="0.15">
      <c r="B122" s="34">
        <v>43613</v>
      </c>
      <c r="C122" s="2">
        <f>IF(D122&amp;E122&gt;0,'الحركه اليوميه'!E122,"")</f>
        <v>0</v>
      </c>
      <c r="D122" s="2">
        <f>SUMIFS('الحركه اليوميه'!$F$6:$F$377,'الحركه اليوميه'!$C$6:$C$377,$C$3,'الحركه اليوميه'!$B$6:$B$377,B122)</f>
        <v>0</v>
      </c>
      <c r="E122" s="2">
        <f>SUMIFS('الحركه اليوميه'!$G$6:$G$377,'الحركه اليوميه'!$C$6:$C$377,$C$3,'الحركه اليوميه'!$B$6:$B$377,B122)</f>
        <v>0</v>
      </c>
      <c r="F122" s="4"/>
    </row>
    <row r="123" spans="2:6" x14ac:dyDescent="0.15">
      <c r="B123" s="34">
        <v>43614</v>
      </c>
      <c r="C123" s="2">
        <f>IF(D123&amp;E123&gt;0,'الحركه اليوميه'!E123,"")</f>
        <v>0</v>
      </c>
      <c r="D123" s="2">
        <f>SUMIFS('الحركه اليوميه'!$F$6:$F$377,'الحركه اليوميه'!$C$6:$C$377,$C$3,'الحركه اليوميه'!$B$6:$B$377,B123)</f>
        <v>0</v>
      </c>
      <c r="E123" s="2">
        <f>SUMIFS('الحركه اليوميه'!$G$6:$G$377,'الحركه اليوميه'!$C$6:$C$377,$C$3,'الحركه اليوميه'!$B$6:$B$377,B123)</f>
        <v>0</v>
      </c>
      <c r="F123" s="4"/>
    </row>
    <row r="124" spans="2:6" x14ac:dyDescent="0.15">
      <c r="B124" s="34">
        <v>43615</v>
      </c>
      <c r="C124" s="2">
        <f>IF(D124&amp;E124&gt;0,'الحركه اليوميه'!E124,"")</f>
        <v>0</v>
      </c>
      <c r="D124" s="2">
        <f>SUMIFS('الحركه اليوميه'!$F$6:$F$377,'الحركه اليوميه'!$C$6:$C$377,$C$3,'الحركه اليوميه'!$B$6:$B$377,B124)</f>
        <v>0</v>
      </c>
      <c r="E124" s="2">
        <f>SUMIFS('الحركه اليوميه'!$G$6:$G$377,'الحركه اليوميه'!$C$6:$C$377,$C$3,'الحركه اليوميه'!$B$6:$B$377,B124)</f>
        <v>0</v>
      </c>
      <c r="F124" s="4"/>
    </row>
    <row r="125" spans="2:6" x14ac:dyDescent="0.15">
      <c r="B125" s="34">
        <v>43616</v>
      </c>
      <c r="C125" s="2">
        <f>IF(D125&amp;E125&gt;0,'الحركه اليوميه'!E125,"")</f>
        <v>0</v>
      </c>
      <c r="D125" s="2">
        <f>SUMIFS('الحركه اليوميه'!$F$6:$F$377,'الحركه اليوميه'!$C$6:$C$377,$C$3,'الحركه اليوميه'!$B$6:$B$377,B125)</f>
        <v>0</v>
      </c>
      <c r="E125" s="2">
        <f>SUMIFS('الحركه اليوميه'!$G$6:$G$377,'الحركه اليوميه'!$C$6:$C$377,$C$3,'الحركه اليوميه'!$B$6:$B$377,B125)</f>
        <v>0</v>
      </c>
      <c r="F125" s="4"/>
    </row>
    <row r="126" spans="2:6" x14ac:dyDescent="0.15">
      <c r="B126" s="34">
        <v>43617</v>
      </c>
      <c r="C126" s="2">
        <f>IF(D126&amp;E126&gt;0,'الحركه اليوميه'!E126,"")</f>
        <v>0</v>
      </c>
      <c r="D126" s="2">
        <f>SUMIFS('الحركه اليوميه'!$F$6:$F$377,'الحركه اليوميه'!$C$6:$C$377,$C$3,'الحركه اليوميه'!$B$6:$B$377,B126)</f>
        <v>0</v>
      </c>
      <c r="E126" s="2">
        <f>SUMIFS('الحركه اليوميه'!$G$6:$G$377,'الحركه اليوميه'!$C$6:$C$377,$C$3,'الحركه اليوميه'!$B$6:$B$377,B126)</f>
        <v>0</v>
      </c>
      <c r="F126" s="4"/>
    </row>
    <row r="127" spans="2:6" x14ac:dyDescent="0.15">
      <c r="B127" s="34">
        <v>43618</v>
      </c>
      <c r="C127" s="2">
        <f>IF(D127&amp;E127&gt;0,'الحركه اليوميه'!E127,"")</f>
        <v>0</v>
      </c>
      <c r="D127" s="2">
        <f>SUMIFS('الحركه اليوميه'!$F$6:$F$377,'الحركه اليوميه'!$C$6:$C$377,$C$3,'الحركه اليوميه'!$B$6:$B$377,B127)</f>
        <v>0</v>
      </c>
      <c r="E127" s="2">
        <f>SUMIFS('الحركه اليوميه'!$G$6:$G$377,'الحركه اليوميه'!$C$6:$C$377,$C$3,'الحركه اليوميه'!$B$6:$B$377,B127)</f>
        <v>0</v>
      </c>
      <c r="F127" s="4"/>
    </row>
    <row r="128" spans="2:6" x14ac:dyDescent="0.15">
      <c r="B128" s="34">
        <v>43619</v>
      </c>
      <c r="C128" s="2">
        <f>IF(D128&amp;E128&gt;0,'الحركه اليوميه'!E128,"")</f>
        <v>0</v>
      </c>
      <c r="D128" s="2">
        <f>SUMIFS('الحركه اليوميه'!$F$6:$F$377,'الحركه اليوميه'!$C$6:$C$377,$C$3,'الحركه اليوميه'!$B$6:$B$377,B128)</f>
        <v>0</v>
      </c>
      <c r="E128" s="2">
        <f>SUMIFS('الحركه اليوميه'!$G$6:$G$377,'الحركه اليوميه'!$C$6:$C$377,$C$3,'الحركه اليوميه'!$B$6:$B$377,B128)</f>
        <v>0</v>
      </c>
      <c r="F128" s="4"/>
    </row>
    <row r="129" spans="2:6" x14ac:dyDescent="0.15">
      <c r="B129" s="34">
        <v>43620</v>
      </c>
      <c r="C129" s="2">
        <f>IF(D129&amp;E129&gt;0,'الحركه اليوميه'!E129,"")</f>
        <v>0</v>
      </c>
      <c r="D129" s="2">
        <f>SUMIFS('الحركه اليوميه'!$F$6:$F$377,'الحركه اليوميه'!$C$6:$C$377,$C$3,'الحركه اليوميه'!$B$6:$B$377,B129)</f>
        <v>0</v>
      </c>
      <c r="E129" s="2">
        <f>SUMIFS('الحركه اليوميه'!$G$6:$G$377,'الحركه اليوميه'!$C$6:$C$377,$C$3,'الحركه اليوميه'!$B$6:$B$377,B129)</f>
        <v>0</v>
      </c>
      <c r="F129" s="4"/>
    </row>
    <row r="130" spans="2:6" x14ac:dyDescent="0.15">
      <c r="B130" s="34">
        <v>43621</v>
      </c>
      <c r="C130" s="2">
        <f>IF(D130&amp;E130&gt;0,'الحركه اليوميه'!E130,"")</f>
        <v>0</v>
      </c>
      <c r="D130" s="2">
        <f>SUMIFS('الحركه اليوميه'!$F$6:$F$377,'الحركه اليوميه'!$C$6:$C$377,$C$3,'الحركه اليوميه'!$B$6:$B$377,B130)</f>
        <v>0</v>
      </c>
      <c r="E130" s="2">
        <f>SUMIFS('الحركه اليوميه'!$G$6:$G$377,'الحركه اليوميه'!$C$6:$C$377,$C$3,'الحركه اليوميه'!$B$6:$B$377,B130)</f>
        <v>0</v>
      </c>
      <c r="F130" s="4"/>
    </row>
    <row r="131" spans="2:6" x14ac:dyDescent="0.15">
      <c r="B131" s="34">
        <v>43622</v>
      </c>
      <c r="C131" s="2">
        <f>IF(D131&amp;E131&gt;0,'الحركه اليوميه'!E131,"")</f>
        <v>0</v>
      </c>
      <c r="D131" s="2">
        <f>SUMIFS('الحركه اليوميه'!$F$6:$F$377,'الحركه اليوميه'!$C$6:$C$377,$C$3,'الحركه اليوميه'!$B$6:$B$377,B131)</f>
        <v>0</v>
      </c>
      <c r="E131" s="2">
        <f>SUMIFS('الحركه اليوميه'!$G$6:$G$377,'الحركه اليوميه'!$C$6:$C$377,$C$3,'الحركه اليوميه'!$B$6:$B$377,B131)</f>
        <v>0</v>
      </c>
      <c r="F131" s="4"/>
    </row>
    <row r="132" spans="2:6" x14ac:dyDescent="0.15">
      <c r="B132" s="34">
        <v>43623</v>
      </c>
      <c r="C132" s="2">
        <f>IF(D132&amp;E132&gt;0,'الحركه اليوميه'!E132,"")</f>
        <v>0</v>
      </c>
      <c r="D132" s="2">
        <f>SUMIFS('الحركه اليوميه'!$F$6:$F$377,'الحركه اليوميه'!$C$6:$C$377,$C$3,'الحركه اليوميه'!$B$6:$B$377,B132)</f>
        <v>0</v>
      </c>
      <c r="E132" s="2">
        <f>SUMIFS('الحركه اليوميه'!$G$6:$G$377,'الحركه اليوميه'!$C$6:$C$377,$C$3,'الحركه اليوميه'!$B$6:$B$377,B132)</f>
        <v>0</v>
      </c>
      <c r="F132" s="4"/>
    </row>
    <row r="133" spans="2:6" x14ac:dyDescent="0.15">
      <c r="B133" s="34">
        <v>43624</v>
      </c>
      <c r="C133" s="2">
        <f>IF(D133&amp;E133&gt;0,'الحركه اليوميه'!E133,"")</f>
        <v>0</v>
      </c>
      <c r="D133" s="2">
        <f>SUMIFS('الحركه اليوميه'!$F$6:$F$377,'الحركه اليوميه'!$C$6:$C$377,$C$3,'الحركه اليوميه'!$B$6:$B$377,B133)</f>
        <v>0</v>
      </c>
      <c r="E133" s="2">
        <f>SUMIFS('الحركه اليوميه'!$G$6:$G$377,'الحركه اليوميه'!$C$6:$C$377,$C$3,'الحركه اليوميه'!$B$6:$B$377,B133)</f>
        <v>0</v>
      </c>
      <c r="F133" s="4"/>
    </row>
    <row r="134" spans="2:6" x14ac:dyDescent="0.15">
      <c r="B134" s="34">
        <v>43625</v>
      </c>
      <c r="C134" s="2">
        <f>IF(D134&amp;E134&gt;0,'الحركه اليوميه'!E134,"")</f>
        <v>0</v>
      </c>
      <c r="D134" s="2">
        <f>SUMIFS('الحركه اليوميه'!$F$6:$F$377,'الحركه اليوميه'!$C$6:$C$377,$C$3,'الحركه اليوميه'!$B$6:$B$377,B134)</f>
        <v>0</v>
      </c>
      <c r="E134" s="2">
        <f>SUMIFS('الحركه اليوميه'!$G$6:$G$377,'الحركه اليوميه'!$C$6:$C$377,$C$3,'الحركه اليوميه'!$B$6:$B$377,B134)</f>
        <v>0</v>
      </c>
      <c r="F134" s="4"/>
    </row>
    <row r="135" spans="2:6" x14ac:dyDescent="0.15">
      <c r="B135" s="34">
        <v>43626</v>
      </c>
      <c r="C135" s="2">
        <f>IF(D135&amp;E135&gt;0,'الحركه اليوميه'!E135,"")</f>
        <v>0</v>
      </c>
      <c r="D135" s="2">
        <f>SUMIFS('الحركه اليوميه'!$F$6:$F$377,'الحركه اليوميه'!$C$6:$C$377,$C$3,'الحركه اليوميه'!$B$6:$B$377,B135)</f>
        <v>0</v>
      </c>
      <c r="E135" s="2">
        <f>SUMIFS('الحركه اليوميه'!$G$6:$G$377,'الحركه اليوميه'!$C$6:$C$377,$C$3,'الحركه اليوميه'!$B$6:$B$377,B135)</f>
        <v>0</v>
      </c>
      <c r="F135" s="4"/>
    </row>
    <row r="136" spans="2:6" x14ac:dyDescent="0.15">
      <c r="B136" s="34">
        <v>43627</v>
      </c>
      <c r="C136" s="2">
        <f>IF(D136&amp;E136&gt;0,'الحركه اليوميه'!E136,"")</f>
        <v>0</v>
      </c>
      <c r="D136" s="2">
        <f>SUMIFS('الحركه اليوميه'!$F$6:$F$377,'الحركه اليوميه'!$C$6:$C$377,$C$3,'الحركه اليوميه'!$B$6:$B$377,B136)</f>
        <v>0</v>
      </c>
      <c r="E136" s="2">
        <f>SUMIFS('الحركه اليوميه'!$G$6:$G$377,'الحركه اليوميه'!$C$6:$C$377,$C$3,'الحركه اليوميه'!$B$6:$B$377,B136)</f>
        <v>0</v>
      </c>
      <c r="F136" s="4"/>
    </row>
    <row r="137" spans="2:6" x14ac:dyDescent="0.15">
      <c r="B137" s="34">
        <v>43628</v>
      </c>
      <c r="C137" s="2">
        <f>IF(D137&amp;E137&gt;0,'الحركه اليوميه'!E137,"")</f>
        <v>0</v>
      </c>
      <c r="D137" s="2">
        <f>SUMIFS('الحركه اليوميه'!$F$6:$F$377,'الحركه اليوميه'!$C$6:$C$377,$C$3,'الحركه اليوميه'!$B$6:$B$377,B137)</f>
        <v>0</v>
      </c>
      <c r="E137" s="2">
        <f>SUMIFS('الحركه اليوميه'!$G$6:$G$377,'الحركه اليوميه'!$C$6:$C$377,$C$3,'الحركه اليوميه'!$B$6:$B$377,B137)</f>
        <v>0</v>
      </c>
      <c r="F137" s="4"/>
    </row>
    <row r="138" spans="2:6" x14ac:dyDescent="0.15">
      <c r="B138" s="34">
        <v>43629</v>
      </c>
      <c r="C138" s="2">
        <f>IF(D138&amp;E138&gt;0,'الحركه اليوميه'!E138,"")</f>
        <v>0</v>
      </c>
      <c r="D138" s="2">
        <f>SUMIFS('الحركه اليوميه'!$F$6:$F$377,'الحركه اليوميه'!$C$6:$C$377,$C$3,'الحركه اليوميه'!$B$6:$B$377,B138)</f>
        <v>0</v>
      </c>
      <c r="E138" s="2">
        <f>SUMIFS('الحركه اليوميه'!$G$6:$G$377,'الحركه اليوميه'!$C$6:$C$377,$C$3,'الحركه اليوميه'!$B$6:$B$377,B138)</f>
        <v>0</v>
      </c>
      <c r="F138" s="4"/>
    </row>
    <row r="139" spans="2:6" x14ac:dyDescent="0.15">
      <c r="B139" s="34">
        <v>43630</v>
      </c>
      <c r="C139" s="2">
        <f>IF(D139&amp;E139&gt;0,'الحركه اليوميه'!E139,"")</f>
        <v>0</v>
      </c>
      <c r="D139" s="2">
        <f>SUMIFS('الحركه اليوميه'!$F$6:$F$377,'الحركه اليوميه'!$C$6:$C$377,$C$3,'الحركه اليوميه'!$B$6:$B$377,B139)</f>
        <v>0</v>
      </c>
      <c r="E139" s="2">
        <f>SUMIFS('الحركه اليوميه'!$G$6:$G$377,'الحركه اليوميه'!$C$6:$C$377,$C$3,'الحركه اليوميه'!$B$6:$B$377,B139)</f>
        <v>0</v>
      </c>
      <c r="F139" s="4"/>
    </row>
    <row r="140" spans="2:6" x14ac:dyDescent="0.15">
      <c r="B140" s="34">
        <v>43631</v>
      </c>
      <c r="C140" s="2">
        <f>IF(D140&amp;E140&gt;0,'الحركه اليوميه'!E140,"")</f>
        <v>0</v>
      </c>
      <c r="D140" s="2">
        <f>SUMIFS('الحركه اليوميه'!$F$6:$F$377,'الحركه اليوميه'!$C$6:$C$377,$C$3,'الحركه اليوميه'!$B$6:$B$377,B140)</f>
        <v>0</v>
      </c>
      <c r="E140" s="2">
        <f>SUMIFS('الحركه اليوميه'!$G$6:$G$377,'الحركه اليوميه'!$C$6:$C$377,$C$3,'الحركه اليوميه'!$B$6:$B$377,B140)</f>
        <v>0</v>
      </c>
      <c r="F140" s="4"/>
    </row>
    <row r="141" spans="2:6" x14ac:dyDescent="0.15">
      <c r="B141" s="34">
        <v>43632</v>
      </c>
      <c r="C141" s="2">
        <f>IF(D141&amp;E141&gt;0,'الحركه اليوميه'!E141,"")</f>
        <v>0</v>
      </c>
      <c r="D141" s="2">
        <f>SUMIFS('الحركه اليوميه'!$F$6:$F$377,'الحركه اليوميه'!$C$6:$C$377,$C$3,'الحركه اليوميه'!$B$6:$B$377,B141)</f>
        <v>0</v>
      </c>
      <c r="E141" s="2">
        <f>SUMIFS('الحركه اليوميه'!$G$6:$G$377,'الحركه اليوميه'!$C$6:$C$377,$C$3,'الحركه اليوميه'!$B$6:$B$377,B141)</f>
        <v>0</v>
      </c>
      <c r="F141" s="4"/>
    </row>
    <row r="142" spans="2:6" x14ac:dyDescent="0.15">
      <c r="B142" s="34">
        <v>43633</v>
      </c>
      <c r="C142" s="2">
        <f>IF(D142&amp;E142&gt;0,'الحركه اليوميه'!E142,"")</f>
        <v>0</v>
      </c>
      <c r="D142" s="2">
        <f>SUMIFS('الحركه اليوميه'!$F$6:$F$377,'الحركه اليوميه'!$C$6:$C$377,$C$3,'الحركه اليوميه'!$B$6:$B$377,B142)</f>
        <v>0</v>
      </c>
      <c r="E142" s="2">
        <f>SUMIFS('الحركه اليوميه'!$G$6:$G$377,'الحركه اليوميه'!$C$6:$C$377,$C$3,'الحركه اليوميه'!$B$6:$B$377,B142)</f>
        <v>0</v>
      </c>
      <c r="F142" s="4"/>
    </row>
    <row r="143" spans="2:6" x14ac:dyDescent="0.15">
      <c r="B143" s="34">
        <v>43634</v>
      </c>
      <c r="C143" s="2">
        <f>IF(D143&amp;E143&gt;0,'الحركه اليوميه'!E143,"")</f>
        <v>0</v>
      </c>
      <c r="D143" s="2">
        <f>SUMIFS('الحركه اليوميه'!$F$6:$F$377,'الحركه اليوميه'!$C$6:$C$377,$C$3,'الحركه اليوميه'!$B$6:$B$377,B143)</f>
        <v>0</v>
      </c>
      <c r="E143" s="2">
        <f>SUMIFS('الحركه اليوميه'!$G$6:$G$377,'الحركه اليوميه'!$C$6:$C$377,$C$3,'الحركه اليوميه'!$B$6:$B$377,B143)</f>
        <v>0</v>
      </c>
      <c r="F143" s="4"/>
    </row>
    <row r="144" spans="2:6" x14ac:dyDescent="0.15">
      <c r="B144" s="34">
        <v>43635</v>
      </c>
      <c r="C144" s="2">
        <f>IF(D144&amp;E144&gt;0,'الحركه اليوميه'!E144,"")</f>
        <v>0</v>
      </c>
      <c r="D144" s="2">
        <f>SUMIFS('الحركه اليوميه'!$F$6:$F$377,'الحركه اليوميه'!$C$6:$C$377,$C$3,'الحركه اليوميه'!$B$6:$B$377,B144)</f>
        <v>0</v>
      </c>
      <c r="E144" s="2">
        <f>SUMIFS('الحركه اليوميه'!$G$6:$G$377,'الحركه اليوميه'!$C$6:$C$377,$C$3,'الحركه اليوميه'!$B$6:$B$377,B144)</f>
        <v>0</v>
      </c>
      <c r="F144" s="4"/>
    </row>
    <row r="145" spans="2:6" x14ac:dyDescent="0.15">
      <c r="B145" s="34">
        <v>43636</v>
      </c>
      <c r="C145" s="2">
        <f>IF(D145&amp;E145&gt;0,'الحركه اليوميه'!E145,"")</f>
        <v>0</v>
      </c>
      <c r="D145" s="2">
        <f>SUMIFS('الحركه اليوميه'!$F$6:$F$377,'الحركه اليوميه'!$C$6:$C$377,$C$3,'الحركه اليوميه'!$B$6:$B$377,B145)</f>
        <v>0</v>
      </c>
      <c r="E145" s="2">
        <f>SUMIFS('الحركه اليوميه'!$G$6:$G$377,'الحركه اليوميه'!$C$6:$C$377,$C$3,'الحركه اليوميه'!$B$6:$B$377,B145)</f>
        <v>0</v>
      </c>
      <c r="F145" s="4"/>
    </row>
    <row r="146" spans="2:6" x14ac:dyDescent="0.15">
      <c r="B146" s="34">
        <v>43637</v>
      </c>
      <c r="C146" s="2">
        <f>IF(D146&amp;E146&gt;0,'الحركه اليوميه'!E146,"")</f>
        <v>0</v>
      </c>
      <c r="D146" s="2">
        <f>SUMIFS('الحركه اليوميه'!$F$6:$F$377,'الحركه اليوميه'!$C$6:$C$377,$C$3,'الحركه اليوميه'!$B$6:$B$377,B146)</f>
        <v>0</v>
      </c>
      <c r="E146" s="2">
        <f>SUMIFS('الحركه اليوميه'!$G$6:$G$377,'الحركه اليوميه'!$C$6:$C$377,$C$3,'الحركه اليوميه'!$B$6:$B$377,B146)</f>
        <v>0</v>
      </c>
      <c r="F146" s="4"/>
    </row>
    <row r="147" spans="2:6" x14ac:dyDescent="0.15">
      <c r="B147" s="34">
        <v>43638</v>
      </c>
      <c r="C147" s="2">
        <f>IF(D147&amp;E147&gt;0,'الحركه اليوميه'!E147,"")</f>
        <v>0</v>
      </c>
      <c r="D147" s="2">
        <f>SUMIFS('الحركه اليوميه'!$F$6:$F$377,'الحركه اليوميه'!$C$6:$C$377,$C$3,'الحركه اليوميه'!$B$6:$B$377,B147)</f>
        <v>0</v>
      </c>
      <c r="E147" s="2">
        <f>SUMIFS('الحركه اليوميه'!$G$6:$G$377,'الحركه اليوميه'!$C$6:$C$377,$C$3,'الحركه اليوميه'!$B$6:$B$377,B147)</f>
        <v>0</v>
      </c>
      <c r="F147" s="4"/>
    </row>
    <row r="148" spans="2:6" x14ac:dyDescent="0.15">
      <c r="B148" s="34">
        <v>43639</v>
      </c>
      <c r="C148" s="2">
        <f>IF(D148&amp;E148&gt;0,'الحركه اليوميه'!E148,"")</f>
        <v>0</v>
      </c>
      <c r="D148" s="2">
        <f>SUMIFS('الحركه اليوميه'!$F$6:$F$377,'الحركه اليوميه'!$C$6:$C$377,$C$3,'الحركه اليوميه'!$B$6:$B$377,B148)</f>
        <v>0</v>
      </c>
      <c r="E148" s="2">
        <f>SUMIFS('الحركه اليوميه'!$G$6:$G$377,'الحركه اليوميه'!$C$6:$C$377,$C$3,'الحركه اليوميه'!$B$6:$B$377,B148)</f>
        <v>0</v>
      </c>
      <c r="F148" s="4"/>
    </row>
    <row r="149" spans="2:6" x14ac:dyDescent="0.15">
      <c r="B149" s="34">
        <v>43640</v>
      </c>
      <c r="C149" s="2">
        <f>IF(D149&amp;E149&gt;0,'الحركه اليوميه'!E149,"")</f>
        <v>0</v>
      </c>
      <c r="D149" s="2">
        <f>SUMIFS('الحركه اليوميه'!$F$6:$F$377,'الحركه اليوميه'!$C$6:$C$377,$C$3,'الحركه اليوميه'!$B$6:$B$377,B149)</f>
        <v>0</v>
      </c>
      <c r="E149" s="2">
        <f>SUMIFS('الحركه اليوميه'!$G$6:$G$377,'الحركه اليوميه'!$C$6:$C$377,$C$3,'الحركه اليوميه'!$B$6:$B$377,B149)</f>
        <v>0</v>
      </c>
      <c r="F149" s="4"/>
    </row>
    <row r="150" spans="2:6" x14ac:dyDescent="0.15">
      <c r="B150" s="34">
        <v>43641</v>
      </c>
      <c r="C150" s="2">
        <f>IF(D150&amp;E150&gt;0,'الحركه اليوميه'!E150,"")</f>
        <v>0</v>
      </c>
      <c r="D150" s="2">
        <f>SUMIFS('الحركه اليوميه'!$F$6:$F$377,'الحركه اليوميه'!$C$6:$C$377,$C$3,'الحركه اليوميه'!$B$6:$B$377,B150)</f>
        <v>0</v>
      </c>
      <c r="E150" s="2">
        <f>SUMIFS('الحركه اليوميه'!$G$6:$G$377,'الحركه اليوميه'!$C$6:$C$377,$C$3,'الحركه اليوميه'!$B$6:$B$377,B150)</f>
        <v>0</v>
      </c>
      <c r="F150" s="4"/>
    </row>
    <row r="151" spans="2:6" x14ac:dyDescent="0.15">
      <c r="B151" s="34">
        <v>43642</v>
      </c>
      <c r="C151" s="2">
        <f>IF(D151&amp;E151&gt;0,'الحركه اليوميه'!E151,"")</f>
        <v>0</v>
      </c>
      <c r="D151" s="2">
        <f>SUMIFS('الحركه اليوميه'!$F$6:$F$377,'الحركه اليوميه'!$C$6:$C$377,$C$3,'الحركه اليوميه'!$B$6:$B$377,B151)</f>
        <v>0</v>
      </c>
      <c r="E151" s="2">
        <f>SUMIFS('الحركه اليوميه'!$G$6:$G$377,'الحركه اليوميه'!$C$6:$C$377,$C$3,'الحركه اليوميه'!$B$6:$B$377,B151)</f>
        <v>0</v>
      </c>
      <c r="F151" s="4"/>
    </row>
    <row r="152" spans="2:6" x14ac:dyDescent="0.15">
      <c r="B152" s="34">
        <v>43643</v>
      </c>
      <c r="C152" s="2">
        <f>IF(D152&amp;E152&gt;0,'الحركه اليوميه'!E152,"")</f>
        <v>0</v>
      </c>
      <c r="D152" s="2">
        <f>SUMIFS('الحركه اليوميه'!$F$6:$F$377,'الحركه اليوميه'!$C$6:$C$377,$C$3,'الحركه اليوميه'!$B$6:$B$377,B152)</f>
        <v>0</v>
      </c>
      <c r="E152" s="2">
        <f>SUMIFS('الحركه اليوميه'!$G$6:$G$377,'الحركه اليوميه'!$C$6:$C$377,$C$3,'الحركه اليوميه'!$B$6:$B$377,B152)</f>
        <v>0</v>
      </c>
      <c r="F152" s="4"/>
    </row>
    <row r="153" spans="2:6" x14ac:dyDescent="0.15">
      <c r="B153" s="34">
        <v>43644</v>
      </c>
      <c r="C153" s="2">
        <f>IF(D153&amp;E153&gt;0,'الحركه اليوميه'!E153,"")</f>
        <v>0</v>
      </c>
      <c r="D153" s="2">
        <f>SUMIFS('الحركه اليوميه'!$F$6:$F$377,'الحركه اليوميه'!$C$6:$C$377,$C$3,'الحركه اليوميه'!$B$6:$B$377,B153)</f>
        <v>0</v>
      </c>
      <c r="E153" s="2">
        <f>SUMIFS('الحركه اليوميه'!$G$6:$G$377,'الحركه اليوميه'!$C$6:$C$377,$C$3,'الحركه اليوميه'!$B$6:$B$377,B153)</f>
        <v>0</v>
      </c>
      <c r="F153" s="4"/>
    </row>
    <row r="154" spans="2:6" x14ac:dyDescent="0.15">
      <c r="B154" s="34">
        <v>43645</v>
      </c>
      <c r="C154" s="2">
        <f>IF(D154&amp;E154&gt;0,'الحركه اليوميه'!E154,"")</f>
        <v>0</v>
      </c>
      <c r="D154" s="2">
        <f>SUMIFS('الحركه اليوميه'!$F$6:$F$377,'الحركه اليوميه'!$C$6:$C$377,$C$3,'الحركه اليوميه'!$B$6:$B$377,B154)</f>
        <v>0</v>
      </c>
      <c r="E154" s="2">
        <f>SUMIFS('الحركه اليوميه'!$G$6:$G$377,'الحركه اليوميه'!$C$6:$C$377,$C$3,'الحركه اليوميه'!$B$6:$B$377,B154)</f>
        <v>0</v>
      </c>
      <c r="F154" s="4"/>
    </row>
    <row r="155" spans="2:6" x14ac:dyDescent="0.15">
      <c r="B155" s="34">
        <v>43646</v>
      </c>
      <c r="C155" s="2">
        <f>IF(D155&amp;E155&gt;0,'الحركه اليوميه'!E155,"")</f>
        <v>0</v>
      </c>
      <c r="D155" s="2">
        <f>SUMIFS('الحركه اليوميه'!$F$6:$F$377,'الحركه اليوميه'!$C$6:$C$377,$C$3,'الحركه اليوميه'!$B$6:$B$377,B155)</f>
        <v>0</v>
      </c>
      <c r="E155" s="2">
        <f>SUMIFS('الحركه اليوميه'!$G$6:$G$377,'الحركه اليوميه'!$C$6:$C$377,$C$3,'الحركه اليوميه'!$B$6:$B$377,B155)</f>
        <v>0</v>
      </c>
      <c r="F155" s="4"/>
    </row>
    <row r="156" spans="2:6" x14ac:dyDescent="0.15">
      <c r="B156" s="34">
        <v>43647</v>
      </c>
      <c r="C156" s="2">
        <f>IF(D156&amp;E156&gt;0,'الحركه اليوميه'!E156,"")</f>
        <v>0</v>
      </c>
      <c r="D156" s="2">
        <f>SUMIFS('الحركه اليوميه'!$F$6:$F$377,'الحركه اليوميه'!$C$6:$C$377,$C$3,'الحركه اليوميه'!$B$6:$B$377,B156)</f>
        <v>0</v>
      </c>
      <c r="E156" s="2">
        <f>SUMIFS('الحركه اليوميه'!$G$6:$G$377,'الحركه اليوميه'!$C$6:$C$377,$C$3,'الحركه اليوميه'!$B$6:$B$377,B156)</f>
        <v>0</v>
      </c>
      <c r="F156" s="4"/>
    </row>
    <row r="157" spans="2:6" x14ac:dyDescent="0.15">
      <c r="B157" s="34">
        <v>43648</v>
      </c>
      <c r="C157" s="2">
        <f>IF(D157&amp;E157&gt;0,'الحركه اليوميه'!E157,"")</f>
        <v>0</v>
      </c>
      <c r="D157" s="2">
        <f>SUMIFS('الحركه اليوميه'!$F$6:$F$377,'الحركه اليوميه'!$C$6:$C$377,$C$3,'الحركه اليوميه'!$B$6:$B$377,B157)</f>
        <v>0</v>
      </c>
      <c r="E157" s="2">
        <f>SUMIFS('الحركه اليوميه'!$G$6:$G$377,'الحركه اليوميه'!$C$6:$C$377,$C$3,'الحركه اليوميه'!$B$6:$B$377,B157)</f>
        <v>0</v>
      </c>
      <c r="F157" s="4"/>
    </row>
    <row r="158" spans="2:6" x14ac:dyDescent="0.15">
      <c r="B158" s="34">
        <v>43649</v>
      </c>
      <c r="C158" s="2">
        <f>IF(D158&amp;E158&gt;0,'الحركه اليوميه'!E158,"")</f>
        <v>0</v>
      </c>
      <c r="D158" s="2">
        <f>SUMIFS('الحركه اليوميه'!$F$6:$F$377,'الحركه اليوميه'!$C$6:$C$377,$C$3,'الحركه اليوميه'!$B$6:$B$377,B158)</f>
        <v>0</v>
      </c>
      <c r="E158" s="2">
        <f>SUMIFS('الحركه اليوميه'!$G$6:$G$377,'الحركه اليوميه'!$C$6:$C$377,$C$3,'الحركه اليوميه'!$B$6:$B$377,B158)</f>
        <v>0</v>
      </c>
      <c r="F158" s="4"/>
    </row>
    <row r="159" spans="2:6" x14ac:dyDescent="0.15">
      <c r="B159" s="34">
        <v>43650</v>
      </c>
      <c r="C159" s="2">
        <f>IF(D159&amp;E159&gt;0,'الحركه اليوميه'!E159,"")</f>
        <v>0</v>
      </c>
      <c r="D159" s="2">
        <f>SUMIFS('الحركه اليوميه'!$F$6:$F$377,'الحركه اليوميه'!$C$6:$C$377,$C$3,'الحركه اليوميه'!$B$6:$B$377,B159)</f>
        <v>0</v>
      </c>
      <c r="E159" s="2">
        <f>SUMIFS('الحركه اليوميه'!$G$6:$G$377,'الحركه اليوميه'!$C$6:$C$377,$C$3,'الحركه اليوميه'!$B$6:$B$377,B159)</f>
        <v>0</v>
      </c>
      <c r="F159" s="4"/>
    </row>
    <row r="160" spans="2:6" x14ac:dyDescent="0.15">
      <c r="B160" s="34">
        <v>43651</v>
      </c>
      <c r="C160" s="2">
        <f>IF(D160&amp;E160&gt;0,'الحركه اليوميه'!E160,"")</f>
        <v>0</v>
      </c>
      <c r="D160" s="2">
        <f>SUMIFS('الحركه اليوميه'!$F$6:$F$377,'الحركه اليوميه'!$C$6:$C$377,$C$3,'الحركه اليوميه'!$B$6:$B$377,B160)</f>
        <v>0</v>
      </c>
      <c r="E160" s="2">
        <f>SUMIFS('الحركه اليوميه'!$G$6:$G$377,'الحركه اليوميه'!$C$6:$C$377,$C$3,'الحركه اليوميه'!$B$6:$B$377,B160)</f>
        <v>0</v>
      </c>
      <c r="F160" s="4"/>
    </row>
    <row r="161" spans="2:6" x14ac:dyDescent="0.15">
      <c r="B161" s="34">
        <v>43652</v>
      </c>
      <c r="C161" s="2">
        <f>IF(D161&amp;E161&gt;0,'الحركه اليوميه'!E161,"")</f>
        <v>0</v>
      </c>
      <c r="D161" s="2">
        <f>SUMIFS('الحركه اليوميه'!$F$6:$F$377,'الحركه اليوميه'!$C$6:$C$377,$C$3,'الحركه اليوميه'!$B$6:$B$377,B161)</f>
        <v>0</v>
      </c>
      <c r="E161" s="2">
        <f>SUMIFS('الحركه اليوميه'!$G$6:$G$377,'الحركه اليوميه'!$C$6:$C$377,$C$3,'الحركه اليوميه'!$B$6:$B$377,B161)</f>
        <v>0</v>
      </c>
      <c r="F161" s="4"/>
    </row>
    <row r="162" spans="2:6" x14ac:dyDescent="0.15">
      <c r="B162" s="34">
        <v>43653</v>
      </c>
      <c r="C162" s="2">
        <f>IF(D162&amp;E162&gt;0,'الحركه اليوميه'!E162,"")</f>
        <v>0</v>
      </c>
      <c r="D162" s="2">
        <f>SUMIFS('الحركه اليوميه'!$F$6:$F$377,'الحركه اليوميه'!$C$6:$C$377,$C$3,'الحركه اليوميه'!$B$6:$B$377,B162)</f>
        <v>0</v>
      </c>
      <c r="E162" s="2">
        <f>SUMIFS('الحركه اليوميه'!$G$6:$G$377,'الحركه اليوميه'!$C$6:$C$377,$C$3,'الحركه اليوميه'!$B$6:$B$377,B162)</f>
        <v>0</v>
      </c>
      <c r="F162" s="4"/>
    </row>
    <row r="163" spans="2:6" x14ac:dyDescent="0.15">
      <c r="B163" s="34">
        <v>43654</v>
      </c>
      <c r="C163" s="2">
        <f>IF(D163&amp;E163&gt;0,'الحركه اليوميه'!E163,"")</f>
        <v>0</v>
      </c>
      <c r="D163" s="2">
        <f>SUMIFS('الحركه اليوميه'!$F$6:$F$377,'الحركه اليوميه'!$C$6:$C$377,$C$3,'الحركه اليوميه'!$B$6:$B$377,B163)</f>
        <v>0</v>
      </c>
      <c r="E163" s="2">
        <f>SUMIFS('الحركه اليوميه'!$G$6:$G$377,'الحركه اليوميه'!$C$6:$C$377,$C$3,'الحركه اليوميه'!$B$6:$B$377,B163)</f>
        <v>0</v>
      </c>
      <c r="F163" s="4"/>
    </row>
    <row r="164" spans="2:6" x14ac:dyDescent="0.15">
      <c r="B164" s="34">
        <v>43655</v>
      </c>
      <c r="C164" s="2">
        <f>IF(D164&amp;E164&gt;0,'الحركه اليوميه'!E164,"")</f>
        <v>0</v>
      </c>
      <c r="D164" s="2">
        <f>SUMIFS('الحركه اليوميه'!$F$6:$F$377,'الحركه اليوميه'!$C$6:$C$377,$C$3,'الحركه اليوميه'!$B$6:$B$377,B164)</f>
        <v>0</v>
      </c>
      <c r="E164" s="2">
        <f>SUMIFS('الحركه اليوميه'!$G$6:$G$377,'الحركه اليوميه'!$C$6:$C$377,$C$3,'الحركه اليوميه'!$B$6:$B$377,B164)</f>
        <v>0</v>
      </c>
      <c r="F164" s="4"/>
    </row>
    <row r="165" spans="2:6" x14ac:dyDescent="0.15">
      <c r="B165" s="34">
        <v>43656</v>
      </c>
      <c r="C165" s="2">
        <f>IF(D165&amp;E165&gt;0,'الحركه اليوميه'!E165,"")</f>
        <v>0</v>
      </c>
      <c r="D165" s="2">
        <f>SUMIFS('الحركه اليوميه'!$F$6:$F$377,'الحركه اليوميه'!$C$6:$C$377,$C$3,'الحركه اليوميه'!$B$6:$B$377,B165)</f>
        <v>0</v>
      </c>
      <c r="E165" s="2">
        <f>SUMIFS('الحركه اليوميه'!$G$6:$G$377,'الحركه اليوميه'!$C$6:$C$377,$C$3,'الحركه اليوميه'!$B$6:$B$377,B165)</f>
        <v>0</v>
      </c>
      <c r="F165" s="4"/>
    </row>
    <row r="166" spans="2:6" x14ac:dyDescent="0.15">
      <c r="B166" s="34">
        <v>43657</v>
      </c>
      <c r="C166" s="2">
        <f>IF(D166&amp;E166&gt;0,'الحركه اليوميه'!E166,"")</f>
        <v>0</v>
      </c>
      <c r="D166" s="2">
        <f>SUMIFS('الحركه اليوميه'!$F$6:$F$377,'الحركه اليوميه'!$C$6:$C$377,$C$3,'الحركه اليوميه'!$B$6:$B$377,B166)</f>
        <v>0</v>
      </c>
      <c r="E166" s="2">
        <f>SUMIFS('الحركه اليوميه'!$G$6:$G$377,'الحركه اليوميه'!$C$6:$C$377,$C$3,'الحركه اليوميه'!$B$6:$B$377,B166)</f>
        <v>0</v>
      </c>
      <c r="F166" s="4"/>
    </row>
    <row r="167" spans="2:6" x14ac:dyDescent="0.15">
      <c r="B167" s="34">
        <v>43658</v>
      </c>
      <c r="C167" s="2">
        <f>IF(D167&amp;E167&gt;0,'الحركه اليوميه'!E167,"")</f>
        <v>0</v>
      </c>
      <c r="D167" s="2">
        <f>SUMIFS('الحركه اليوميه'!$F$6:$F$377,'الحركه اليوميه'!$C$6:$C$377,$C$3,'الحركه اليوميه'!$B$6:$B$377,B167)</f>
        <v>0</v>
      </c>
      <c r="E167" s="2">
        <f>SUMIFS('الحركه اليوميه'!$G$6:$G$377,'الحركه اليوميه'!$C$6:$C$377,$C$3,'الحركه اليوميه'!$B$6:$B$377,B167)</f>
        <v>0</v>
      </c>
      <c r="F167" s="4"/>
    </row>
    <row r="168" spans="2:6" x14ac:dyDescent="0.15">
      <c r="B168" s="34">
        <v>43659</v>
      </c>
      <c r="C168" s="2">
        <f>IF(D168&amp;E168&gt;0,'الحركه اليوميه'!E168,"")</f>
        <v>0</v>
      </c>
      <c r="D168" s="2">
        <f>SUMIFS('الحركه اليوميه'!$F$6:$F$377,'الحركه اليوميه'!$C$6:$C$377,$C$3,'الحركه اليوميه'!$B$6:$B$377,B168)</f>
        <v>0</v>
      </c>
      <c r="E168" s="2">
        <f>SUMIFS('الحركه اليوميه'!$G$6:$G$377,'الحركه اليوميه'!$C$6:$C$377,$C$3,'الحركه اليوميه'!$B$6:$B$377,B168)</f>
        <v>0</v>
      </c>
      <c r="F168" s="4"/>
    </row>
    <row r="169" spans="2:6" x14ac:dyDescent="0.15">
      <c r="B169" s="34">
        <v>43660</v>
      </c>
      <c r="C169" s="2">
        <f>IF(D169&amp;E169&gt;0,'الحركه اليوميه'!E169,"")</f>
        <v>0</v>
      </c>
      <c r="D169" s="2">
        <f>SUMIFS('الحركه اليوميه'!$F$6:$F$377,'الحركه اليوميه'!$C$6:$C$377,$C$3,'الحركه اليوميه'!$B$6:$B$377,B169)</f>
        <v>0</v>
      </c>
      <c r="E169" s="2">
        <f>SUMIFS('الحركه اليوميه'!$G$6:$G$377,'الحركه اليوميه'!$C$6:$C$377,$C$3,'الحركه اليوميه'!$B$6:$B$377,B169)</f>
        <v>0</v>
      </c>
      <c r="F169" s="4"/>
    </row>
    <row r="170" spans="2:6" x14ac:dyDescent="0.15">
      <c r="B170" s="34">
        <v>43661</v>
      </c>
      <c r="C170" s="2">
        <f>IF(D170&amp;E170&gt;0,'الحركه اليوميه'!E170,"")</f>
        <v>0</v>
      </c>
      <c r="D170" s="2">
        <f>SUMIFS('الحركه اليوميه'!$F$6:$F$377,'الحركه اليوميه'!$C$6:$C$377,$C$3,'الحركه اليوميه'!$B$6:$B$377,B170)</f>
        <v>0</v>
      </c>
      <c r="E170" s="2">
        <f>SUMIFS('الحركه اليوميه'!$G$6:$G$377,'الحركه اليوميه'!$C$6:$C$377,$C$3,'الحركه اليوميه'!$B$6:$B$377,B170)</f>
        <v>0</v>
      </c>
      <c r="F170" s="4"/>
    </row>
    <row r="171" spans="2:6" x14ac:dyDescent="0.15">
      <c r="B171" s="34">
        <v>43662</v>
      </c>
      <c r="C171" s="2">
        <f>IF(D171&amp;E171&gt;0,'الحركه اليوميه'!E171,"")</f>
        <v>0</v>
      </c>
      <c r="D171" s="2">
        <f>SUMIFS('الحركه اليوميه'!$F$6:$F$377,'الحركه اليوميه'!$C$6:$C$377,$C$3,'الحركه اليوميه'!$B$6:$B$377,B171)</f>
        <v>0</v>
      </c>
      <c r="E171" s="2">
        <f>SUMIFS('الحركه اليوميه'!$G$6:$G$377,'الحركه اليوميه'!$C$6:$C$377,$C$3,'الحركه اليوميه'!$B$6:$B$377,B171)</f>
        <v>0</v>
      </c>
      <c r="F171" s="4"/>
    </row>
    <row r="172" spans="2:6" x14ac:dyDescent="0.15">
      <c r="B172" s="34">
        <v>43663</v>
      </c>
      <c r="C172" s="2">
        <f>IF(D172&amp;E172&gt;0,'الحركه اليوميه'!E172,"")</f>
        <v>0</v>
      </c>
      <c r="D172" s="2">
        <f>SUMIFS('الحركه اليوميه'!$F$6:$F$377,'الحركه اليوميه'!$C$6:$C$377,$C$3,'الحركه اليوميه'!$B$6:$B$377,B172)</f>
        <v>0</v>
      </c>
      <c r="E172" s="2">
        <f>SUMIFS('الحركه اليوميه'!$G$6:$G$377,'الحركه اليوميه'!$C$6:$C$377,$C$3,'الحركه اليوميه'!$B$6:$B$377,B172)</f>
        <v>0</v>
      </c>
      <c r="F172" s="4"/>
    </row>
    <row r="173" spans="2:6" x14ac:dyDescent="0.15">
      <c r="B173" s="34">
        <v>43664</v>
      </c>
      <c r="C173" s="2">
        <f>IF(D173&amp;E173&gt;0,'الحركه اليوميه'!E173,"")</f>
        <v>0</v>
      </c>
      <c r="D173" s="2">
        <f>SUMIFS('الحركه اليوميه'!$F$6:$F$377,'الحركه اليوميه'!$C$6:$C$377,$C$3,'الحركه اليوميه'!$B$6:$B$377,B173)</f>
        <v>0</v>
      </c>
      <c r="E173" s="2">
        <f>SUMIFS('الحركه اليوميه'!$G$6:$G$377,'الحركه اليوميه'!$C$6:$C$377,$C$3,'الحركه اليوميه'!$B$6:$B$377,B173)</f>
        <v>0</v>
      </c>
      <c r="F173" s="4"/>
    </row>
    <row r="174" spans="2:6" x14ac:dyDescent="0.15">
      <c r="B174" s="34">
        <v>43665</v>
      </c>
      <c r="C174" s="2">
        <f>IF(D174&amp;E174&gt;0,'الحركه اليوميه'!E174,"")</f>
        <v>0</v>
      </c>
      <c r="D174" s="2">
        <f>SUMIFS('الحركه اليوميه'!$F$6:$F$377,'الحركه اليوميه'!$C$6:$C$377,$C$3,'الحركه اليوميه'!$B$6:$B$377,B174)</f>
        <v>0</v>
      </c>
      <c r="E174" s="2">
        <f>SUMIFS('الحركه اليوميه'!$G$6:$G$377,'الحركه اليوميه'!$C$6:$C$377,$C$3,'الحركه اليوميه'!$B$6:$B$377,B174)</f>
        <v>0</v>
      </c>
      <c r="F174" s="4"/>
    </row>
    <row r="175" spans="2:6" x14ac:dyDescent="0.15">
      <c r="B175" s="34">
        <v>43666</v>
      </c>
      <c r="C175" s="2">
        <f>IF(D175&amp;E175&gt;0,'الحركه اليوميه'!E175,"")</f>
        <v>0</v>
      </c>
      <c r="D175" s="2">
        <f>SUMIFS('الحركه اليوميه'!$F$6:$F$377,'الحركه اليوميه'!$C$6:$C$377,$C$3,'الحركه اليوميه'!$B$6:$B$377,B175)</f>
        <v>0</v>
      </c>
      <c r="E175" s="2">
        <f>SUMIFS('الحركه اليوميه'!$G$6:$G$377,'الحركه اليوميه'!$C$6:$C$377,$C$3,'الحركه اليوميه'!$B$6:$B$377,B175)</f>
        <v>0</v>
      </c>
      <c r="F175" s="4"/>
    </row>
    <row r="176" spans="2:6" x14ac:dyDescent="0.15">
      <c r="B176" s="34">
        <v>43667</v>
      </c>
      <c r="C176" s="2">
        <f>IF(D176&amp;E176&gt;0,'الحركه اليوميه'!E176,"")</f>
        <v>0</v>
      </c>
      <c r="D176" s="2">
        <f>SUMIFS('الحركه اليوميه'!$F$6:$F$377,'الحركه اليوميه'!$C$6:$C$377,$C$3,'الحركه اليوميه'!$B$6:$B$377,B176)</f>
        <v>0</v>
      </c>
      <c r="E176" s="2">
        <f>SUMIFS('الحركه اليوميه'!$G$6:$G$377,'الحركه اليوميه'!$C$6:$C$377,$C$3,'الحركه اليوميه'!$B$6:$B$377,B176)</f>
        <v>0</v>
      </c>
      <c r="F176" s="4"/>
    </row>
    <row r="177" spans="2:6" x14ac:dyDescent="0.15">
      <c r="B177" s="34">
        <v>43668</v>
      </c>
      <c r="C177" s="2">
        <f>IF(D177&amp;E177&gt;0,'الحركه اليوميه'!E177,"")</f>
        <v>0</v>
      </c>
      <c r="D177" s="2">
        <f>SUMIFS('الحركه اليوميه'!$F$6:$F$377,'الحركه اليوميه'!$C$6:$C$377,$C$3,'الحركه اليوميه'!$B$6:$B$377,B177)</f>
        <v>0</v>
      </c>
      <c r="E177" s="2">
        <f>SUMIFS('الحركه اليوميه'!$G$6:$G$377,'الحركه اليوميه'!$C$6:$C$377,$C$3,'الحركه اليوميه'!$B$6:$B$377,B177)</f>
        <v>0</v>
      </c>
      <c r="F177" s="4"/>
    </row>
    <row r="178" spans="2:6" x14ac:dyDescent="0.15">
      <c r="B178" s="34">
        <v>43669</v>
      </c>
      <c r="C178" s="2">
        <f>IF(D178&amp;E178&gt;0,'الحركه اليوميه'!E178,"")</f>
        <v>0</v>
      </c>
      <c r="D178" s="2">
        <f>SUMIFS('الحركه اليوميه'!$F$6:$F$377,'الحركه اليوميه'!$C$6:$C$377,$C$3,'الحركه اليوميه'!$B$6:$B$377,B178)</f>
        <v>0</v>
      </c>
      <c r="E178" s="2">
        <f>SUMIFS('الحركه اليوميه'!$G$6:$G$377,'الحركه اليوميه'!$C$6:$C$377,$C$3,'الحركه اليوميه'!$B$6:$B$377,B178)</f>
        <v>0</v>
      </c>
      <c r="F178" s="4"/>
    </row>
    <row r="179" spans="2:6" x14ac:dyDescent="0.15">
      <c r="B179" s="34">
        <v>43670</v>
      </c>
      <c r="C179" s="2">
        <f>IF(D179&amp;E179&gt;0,'الحركه اليوميه'!E179,"")</f>
        <v>0</v>
      </c>
      <c r="D179" s="2">
        <f>SUMIFS('الحركه اليوميه'!$F$6:$F$377,'الحركه اليوميه'!$C$6:$C$377,$C$3,'الحركه اليوميه'!$B$6:$B$377,B179)</f>
        <v>0</v>
      </c>
      <c r="E179" s="2">
        <f>SUMIFS('الحركه اليوميه'!$G$6:$G$377,'الحركه اليوميه'!$C$6:$C$377,$C$3,'الحركه اليوميه'!$B$6:$B$377,B179)</f>
        <v>0</v>
      </c>
      <c r="F179" s="4"/>
    </row>
    <row r="180" spans="2:6" x14ac:dyDescent="0.15">
      <c r="B180" s="34">
        <v>43671</v>
      </c>
      <c r="C180" s="2">
        <f>IF(D180&amp;E180&gt;0,'الحركه اليوميه'!E180,"")</f>
        <v>0</v>
      </c>
      <c r="D180" s="2">
        <f>SUMIFS('الحركه اليوميه'!$F$6:$F$377,'الحركه اليوميه'!$C$6:$C$377,$C$3,'الحركه اليوميه'!$B$6:$B$377,B180)</f>
        <v>0</v>
      </c>
      <c r="E180" s="2">
        <f>SUMIFS('الحركه اليوميه'!$G$6:$G$377,'الحركه اليوميه'!$C$6:$C$377,$C$3,'الحركه اليوميه'!$B$6:$B$377,B180)</f>
        <v>0</v>
      </c>
      <c r="F180" s="4"/>
    </row>
    <row r="181" spans="2:6" x14ac:dyDescent="0.15">
      <c r="B181" s="34">
        <v>43672</v>
      </c>
      <c r="C181" s="2">
        <f>IF(D181&amp;E181&gt;0,'الحركه اليوميه'!E181,"")</f>
        <v>0</v>
      </c>
      <c r="D181" s="2">
        <f>SUMIFS('الحركه اليوميه'!$F$6:$F$377,'الحركه اليوميه'!$C$6:$C$377,$C$3,'الحركه اليوميه'!$B$6:$B$377,B181)</f>
        <v>0</v>
      </c>
      <c r="E181" s="2">
        <f>SUMIFS('الحركه اليوميه'!$G$6:$G$377,'الحركه اليوميه'!$C$6:$C$377,$C$3,'الحركه اليوميه'!$B$6:$B$377,B181)</f>
        <v>0</v>
      </c>
      <c r="F181" s="4"/>
    </row>
    <row r="182" spans="2:6" x14ac:dyDescent="0.15">
      <c r="B182" s="34">
        <v>43673</v>
      </c>
      <c r="C182" s="2">
        <f>IF(D182&amp;E182&gt;0,'الحركه اليوميه'!E182,"")</f>
        <v>0</v>
      </c>
      <c r="D182" s="2">
        <f>SUMIFS('الحركه اليوميه'!$F$6:$F$377,'الحركه اليوميه'!$C$6:$C$377,$C$3,'الحركه اليوميه'!$B$6:$B$377,B182)</f>
        <v>0</v>
      </c>
      <c r="E182" s="2">
        <f>SUMIFS('الحركه اليوميه'!$G$6:$G$377,'الحركه اليوميه'!$C$6:$C$377,$C$3,'الحركه اليوميه'!$B$6:$B$377,B182)</f>
        <v>0</v>
      </c>
      <c r="F182" s="4"/>
    </row>
    <row r="183" spans="2:6" x14ac:dyDescent="0.15">
      <c r="B183" s="34">
        <v>43674</v>
      </c>
      <c r="C183" s="2">
        <f>IF(D183&amp;E183&gt;0,'الحركه اليوميه'!E183,"")</f>
        <v>0</v>
      </c>
      <c r="D183" s="2">
        <f>SUMIFS('الحركه اليوميه'!$F$6:$F$377,'الحركه اليوميه'!$C$6:$C$377,$C$3,'الحركه اليوميه'!$B$6:$B$377,B183)</f>
        <v>0</v>
      </c>
      <c r="E183" s="2">
        <f>SUMIFS('الحركه اليوميه'!$G$6:$G$377,'الحركه اليوميه'!$C$6:$C$377,$C$3,'الحركه اليوميه'!$B$6:$B$377,B183)</f>
        <v>0</v>
      </c>
      <c r="F183" s="4"/>
    </row>
    <row r="184" spans="2:6" x14ac:dyDescent="0.15">
      <c r="B184" s="34">
        <v>43675</v>
      </c>
      <c r="C184" s="2">
        <f>IF(D184&amp;E184&gt;0,'الحركه اليوميه'!E184,"")</f>
        <v>0</v>
      </c>
      <c r="D184" s="2">
        <f>SUMIFS('الحركه اليوميه'!$F$6:$F$377,'الحركه اليوميه'!$C$6:$C$377,$C$3,'الحركه اليوميه'!$B$6:$B$377,B184)</f>
        <v>0</v>
      </c>
      <c r="E184" s="2">
        <f>SUMIFS('الحركه اليوميه'!$G$6:$G$377,'الحركه اليوميه'!$C$6:$C$377,$C$3,'الحركه اليوميه'!$B$6:$B$377,B184)</f>
        <v>0</v>
      </c>
      <c r="F184" s="4"/>
    </row>
    <row r="185" spans="2:6" x14ac:dyDescent="0.15">
      <c r="B185" s="34">
        <v>43676</v>
      </c>
      <c r="C185" s="2">
        <f>IF(D185&amp;E185&gt;0,'الحركه اليوميه'!E185,"")</f>
        <v>0</v>
      </c>
      <c r="D185" s="2">
        <f>SUMIFS('الحركه اليوميه'!$F$6:$F$377,'الحركه اليوميه'!$C$6:$C$377,$C$3,'الحركه اليوميه'!$B$6:$B$377,B185)</f>
        <v>0</v>
      </c>
      <c r="E185" s="2">
        <f>SUMIFS('الحركه اليوميه'!$G$6:$G$377,'الحركه اليوميه'!$C$6:$C$377,$C$3,'الحركه اليوميه'!$B$6:$B$377,B185)</f>
        <v>0</v>
      </c>
      <c r="F185" s="4"/>
    </row>
    <row r="186" spans="2:6" x14ac:dyDescent="0.15">
      <c r="B186" s="34">
        <v>43677</v>
      </c>
      <c r="C186" s="2">
        <f>IF(D186&amp;E186&gt;0,'الحركه اليوميه'!E186,"")</f>
        <v>0</v>
      </c>
      <c r="D186" s="2">
        <f>SUMIFS('الحركه اليوميه'!$F$6:$F$377,'الحركه اليوميه'!$C$6:$C$377,$C$3,'الحركه اليوميه'!$B$6:$B$377,B186)</f>
        <v>0</v>
      </c>
      <c r="E186" s="2">
        <f>SUMIFS('الحركه اليوميه'!$G$6:$G$377,'الحركه اليوميه'!$C$6:$C$377,$C$3,'الحركه اليوميه'!$B$6:$B$377,B186)</f>
        <v>0</v>
      </c>
      <c r="F186" s="4"/>
    </row>
    <row r="187" spans="2:6" x14ac:dyDescent="0.15">
      <c r="B187" s="34">
        <v>43678</v>
      </c>
      <c r="C187" s="2">
        <f>IF(D187&amp;E187&gt;0,'الحركه اليوميه'!E187,"")</f>
        <v>0</v>
      </c>
      <c r="D187" s="2">
        <f>SUMIFS('الحركه اليوميه'!$F$6:$F$377,'الحركه اليوميه'!$C$6:$C$377,$C$3,'الحركه اليوميه'!$B$6:$B$377,B187)</f>
        <v>0</v>
      </c>
      <c r="E187" s="2">
        <f>SUMIFS('الحركه اليوميه'!$G$6:$G$377,'الحركه اليوميه'!$C$6:$C$377,$C$3,'الحركه اليوميه'!$B$6:$B$377,B187)</f>
        <v>0</v>
      </c>
      <c r="F187" s="4"/>
    </row>
    <row r="188" spans="2:6" x14ac:dyDescent="0.15">
      <c r="B188" s="34">
        <v>43679</v>
      </c>
      <c r="C188" s="2">
        <f>IF(D188&amp;E188&gt;0,'الحركه اليوميه'!E188,"")</f>
        <v>0</v>
      </c>
      <c r="D188" s="2">
        <f>SUMIFS('الحركه اليوميه'!$F$6:$F$377,'الحركه اليوميه'!$C$6:$C$377,$C$3,'الحركه اليوميه'!$B$6:$B$377,B188)</f>
        <v>0</v>
      </c>
      <c r="E188" s="2">
        <f>SUMIFS('الحركه اليوميه'!$G$6:$G$377,'الحركه اليوميه'!$C$6:$C$377,$C$3,'الحركه اليوميه'!$B$6:$B$377,B188)</f>
        <v>0</v>
      </c>
      <c r="F188" s="4"/>
    </row>
    <row r="189" spans="2:6" x14ac:dyDescent="0.15">
      <c r="B189" s="34">
        <v>43680</v>
      </c>
      <c r="C189" s="2">
        <f>IF(D189&amp;E189&gt;0,'الحركه اليوميه'!E189,"")</f>
        <v>0</v>
      </c>
      <c r="D189" s="2">
        <f>SUMIFS('الحركه اليوميه'!$F$6:$F$377,'الحركه اليوميه'!$C$6:$C$377,$C$3,'الحركه اليوميه'!$B$6:$B$377,B189)</f>
        <v>0</v>
      </c>
      <c r="E189" s="2">
        <f>SUMIFS('الحركه اليوميه'!$G$6:$G$377,'الحركه اليوميه'!$C$6:$C$377,$C$3,'الحركه اليوميه'!$B$6:$B$377,B189)</f>
        <v>0</v>
      </c>
      <c r="F189" s="4"/>
    </row>
    <row r="190" spans="2:6" x14ac:dyDescent="0.15">
      <c r="B190" s="34">
        <v>43681</v>
      </c>
      <c r="C190" s="2">
        <f>IF(D190&amp;E190&gt;0,'الحركه اليوميه'!E190,"")</f>
        <v>0</v>
      </c>
      <c r="D190" s="2">
        <f>SUMIFS('الحركه اليوميه'!$F$6:$F$377,'الحركه اليوميه'!$C$6:$C$377,$C$3,'الحركه اليوميه'!$B$6:$B$377,B190)</f>
        <v>0</v>
      </c>
      <c r="E190" s="2">
        <f>SUMIFS('الحركه اليوميه'!$G$6:$G$377,'الحركه اليوميه'!$C$6:$C$377,$C$3,'الحركه اليوميه'!$B$6:$B$377,B190)</f>
        <v>0</v>
      </c>
      <c r="F190" s="4"/>
    </row>
    <row r="191" spans="2:6" x14ac:dyDescent="0.15">
      <c r="B191" s="34">
        <v>43682</v>
      </c>
      <c r="C191" s="2">
        <f>IF(D191&amp;E191&gt;0,'الحركه اليوميه'!E191,"")</f>
        <v>0</v>
      </c>
      <c r="D191" s="2">
        <f>SUMIFS('الحركه اليوميه'!$F$6:$F$377,'الحركه اليوميه'!$C$6:$C$377,$C$3,'الحركه اليوميه'!$B$6:$B$377,B191)</f>
        <v>0</v>
      </c>
      <c r="E191" s="2">
        <f>SUMIFS('الحركه اليوميه'!$G$6:$G$377,'الحركه اليوميه'!$C$6:$C$377,$C$3,'الحركه اليوميه'!$B$6:$B$377,B191)</f>
        <v>0</v>
      </c>
      <c r="F191" s="4"/>
    </row>
    <row r="192" spans="2:6" x14ac:dyDescent="0.15">
      <c r="B192" s="34">
        <v>43683</v>
      </c>
      <c r="C192" s="2">
        <f>IF(D192&amp;E192&gt;0,'الحركه اليوميه'!E192,"")</f>
        <v>0</v>
      </c>
      <c r="D192" s="2">
        <f>SUMIFS('الحركه اليوميه'!$F$6:$F$377,'الحركه اليوميه'!$C$6:$C$377,$C$3,'الحركه اليوميه'!$B$6:$B$377,B192)</f>
        <v>0</v>
      </c>
      <c r="E192" s="2">
        <f>SUMIFS('الحركه اليوميه'!$G$6:$G$377,'الحركه اليوميه'!$C$6:$C$377,$C$3,'الحركه اليوميه'!$B$6:$B$377,B192)</f>
        <v>0</v>
      </c>
      <c r="F192" s="4"/>
    </row>
    <row r="193" spans="2:6" x14ac:dyDescent="0.15">
      <c r="B193" s="34">
        <v>43684</v>
      </c>
      <c r="C193" s="2">
        <f>IF(D193&amp;E193&gt;0,'الحركه اليوميه'!E193,"")</f>
        <v>0</v>
      </c>
      <c r="D193" s="2">
        <f>SUMIFS('الحركه اليوميه'!$F$6:$F$377,'الحركه اليوميه'!$C$6:$C$377,$C$3,'الحركه اليوميه'!$B$6:$B$377,B193)</f>
        <v>0</v>
      </c>
      <c r="E193" s="2">
        <f>SUMIFS('الحركه اليوميه'!$G$6:$G$377,'الحركه اليوميه'!$C$6:$C$377,$C$3,'الحركه اليوميه'!$B$6:$B$377,B193)</f>
        <v>0</v>
      </c>
      <c r="F193" s="4"/>
    </row>
    <row r="194" spans="2:6" x14ac:dyDescent="0.15">
      <c r="B194" s="34">
        <v>43685</v>
      </c>
      <c r="C194" s="2">
        <f>IF(D194&amp;E194&gt;0,'الحركه اليوميه'!E194,"")</f>
        <v>0</v>
      </c>
      <c r="D194" s="2">
        <f>SUMIFS('الحركه اليوميه'!$F$6:$F$377,'الحركه اليوميه'!$C$6:$C$377,$C$3,'الحركه اليوميه'!$B$6:$B$377,B194)</f>
        <v>0</v>
      </c>
      <c r="E194" s="2">
        <f>SUMIFS('الحركه اليوميه'!$G$6:$G$377,'الحركه اليوميه'!$C$6:$C$377,$C$3,'الحركه اليوميه'!$B$6:$B$377,B194)</f>
        <v>0</v>
      </c>
      <c r="F194" s="4"/>
    </row>
    <row r="195" spans="2:6" x14ac:dyDescent="0.15">
      <c r="B195" s="34">
        <v>43686</v>
      </c>
      <c r="C195" s="2">
        <f>IF(D195&amp;E195&gt;0,'الحركه اليوميه'!E195,"")</f>
        <v>0</v>
      </c>
      <c r="D195" s="2">
        <f>SUMIFS('الحركه اليوميه'!$F$6:$F$377,'الحركه اليوميه'!$C$6:$C$377,$C$3,'الحركه اليوميه'!$B$6:$B$377,B195)</f>
        <v>0</v>
      </c>
      <c r="E195" s="2">
        <f>SUMIFS('الحركه اليوميه'!$G$6:$G$377,'الحركه اليوميه'!$C$6:$C$377,$C$3,'الحركه اليوميه'!$B$6:$B$377,B195)</f>
        <v>0</v>
      </c>
      <c r="F195" s="4"/>
    </row>
    <row r="196" spans="2:6" x14ac:dyDescent="0.15">
      <c r="B196" s="34">
        <v>43687</v>
      </c>
      <c r="C196" s="2">
        <f>IF(D196&amp;E196&gt;0,'الحركه اليوميه'!E196,"")</f>
        <v>0</v>
      </c>
      <c r="D196" s="2">
        <f>SUMIFS('الحركه اليوميه'!$F$6:$F$377,'الحركه اليوميه'!$C$6:$C$377,$C$3,'الحركه اليوميه'!$B$6:$B$377,B196)</f>
        <v>0</v>
      </c>
      <c r="E196" s="2">
        <f>SUMIFS('الحركه اليوميه'!$G$6:$G$377,'الحركه اليوميه'!$C$6:$C$377,$C$3,'الحركه اليوميه'!$B$6:$B$377,B196)</f>
        <v>0</v>
      </c>
      <c r="F196" s="4"/>
    </row>
    <row r="197" spans="2:6" x14ac:dyDescent="0.15">
      <c r="B197" s="34">
        <v>43688</v>
      </c>
      <c r="C197" s="2">
        <f>IF(D197&amp;E197&gt;0,'الحركه اليوميه'!E197,"")</f>
        <v>0</v>
      </c>
      <c r="D197" s="2">
        <f>SUMIFS('الحركه اليوميه'!$F$6:$F$377,'الحركه اليوميه'!$C$6:$C$377,$C$3,'الحركه اليوميه'!$B$6:$B$377,B197)</f>
        <v>0</v>
      </c>
      <c r="E197" s="2">
        <f>SUMIFS('الحركه اليوميه'!$G$6:$G$377,'الحركه اليوميه'!$C$6:$C$377,$C$3,'الحركه اليوميه'!$B$6:$B$377,B197)</f>
        <v>0</v>
      </c>
      <c r="F197" s="4"/>
    </row>
    <row r="198" spans="2:6" x14ac:dyDescent="0.15">
      <c r="B198" s="34">
        <v>43689</v>
      </c>
      <c r="C198" s="2">
        <f>IF(D198&amp;E198&gt;0,'الحركه اليوميه'!E198,"")</f>
        <v>0</v>
      </c>
      <c r="D198" s="2">
        <f>SUMIFS('الحركه اليوميه'!$F$6:$F$377,'الحركه اليوميه'!$C$6:$C$377,$C$3,'الحركه اليوميه'!$B$6:$B$377,B198)</f>
        <v>0</v>
      </c>
      <c r="E198" s="2">
        <f>SUMIFS('الحركه اليوميه'!$G$6:$G$377,'الحركه اليوميه'!$C$6:$C$377,$C$3,'الحركه اليوميه'!$B$6:$B$377,B198)</f>
        <v>0</v>
      </c>
      <c r="F198" s="4"/>
    </row>
    <row r="199" spans="2:6" x14ac:dyDescent="0.15">
      <c r="B199" s="34">
        <v>43690</v>
      </c>
      <c r="C199" s="2">
        <f>IF(D199&amp;E199&gt;0,'الحركه اليوميه'!E199,"")</f>
        <v>0</v>
      </c>
      <c r="D199" s="2">
        <f>SUMIFS('الحركه اليوميه'!$F$6:$F$377,'الحركه اليوميه'!$C$6:$C$377,$C$3,'الحركه اليوميه'!$B$6:$B$377,B199)</f>
        <v>0</v>
      </c>
      <c r="E199" s="2">
        <f>SUMIFS('الحركه اليوميه'!$G$6:$G$377,'الحركه اليوميه'!$C$6:$C$377,$C$3,'الحركه اليوميه'!$B$6:$B$377,B199)</f>
        <v>0</v>
      </c>
      <c r="F199" s="4"/>
    </row>
    <row r="200" spans="2:6" x14ac:dyDescent="0.15">
      <c r="B200" s="34">
        <v>43691</v>
      </c>
      <c r="C200" s="2">
        <f>IF(D200&amp;E200&gt;0,'الحركه اليوميه'!E200,"")</f>
        <v>0</v>
      </c>
      <c r="D200" s="2">
        <f>SUMIFS('الحركه اليوميه'!$F$6:$F$377,'الحركه اليوميه'!$C$6:$C$377,$C$3,'الحركه اليوميه'!$B$6:$B$377,B200)</f>
        <v>0</v>
      </c>
      <c r="E200" s="2">
        <f>SUMIFS('الحركه اليوميه'!$G$6:$G$377,'الحركه اليوميه'!$C$6:$C$377,$C$3,'الحركه اليوميه'!$B$6:$B$377,B200)</f>
        <v>0</v>
      </c>
      <c r="F200" s="4"/>
    </row>
    <row r="201" spans="2:6" x14ac:dyDescent="0.15">
      <c r="B201" s="34">
        <v>43692</v>
      </c>
      <c r="C201" s="2">
        <f>IF(D201&amp;E201&gt;0,'الحركه اليوميه'!E201,"")</f>
        <v>0</v>
      </c>
      <c r="D201" s="2">
        <f>SUMIFS('الحركه اليوميه'!$F$6:$F$377,'الحركه اليوميه'!$C$6:$C$377,$C$3,'الحركه اليوميه'!$B$6:$B$377,B201)</f>
        <v>0</v>
      </c>
      <c r="E201" s="2">
        <f>SUMIFS('الحركه اليوميه'!$G$6:$G$377,'الحركه اليوميه'!$C$6:$C$377,$C$3,'الحركه اليوميه'!$B$6:$B$377,B201)</f>
        <v>0</v>
      </c>
      <c r="F201" s="4"/>
    </row>
    <row r="202" spans="2:6" x14ac:dyDescent="0.15">
      <c r="B202" s="34">
        <v>43693</v>
      </c>
      <c r="C202" s="2">
        <f>IF(D202&amp;E202&gt;0,'الحركه اليوميه'!E202,"")</f>
        <v>0</v>
      </c>
      <c r="D202" s="2">
        <f>SUMIFS('الحركه اليوميه'!$F$6:$F$377,'الحركه اليوميه'!$C$6:$C$377,$C$3,'الحركه اليوميه'!$B$6:$B$377,B202)</f>
        <v>0</v>
      </c>
      <c r="E202" s="2">
        <f>SUMIFS('الحركه اليوميه'!$G$6:$G$377,'الحركه اليوميه'!$C$6:$C$377,$C$3,'الحركه اليوميه'!$B$6:$B$377,B202)</f>
        <v>0</v>
      </c>
      <c r="F202" s="4"/>
    </row>
    <row r="203" spans="2:6" x14ac:dyDescent="0.15">
      <c r="B203" s="34">
        <v>43694</v>
      </c>
      <c r="C203" s="2">
        <f>IF(D203&amp;E203&gt;0,'الحركه اليوميه'!E203,"")</f>
        <v>0</v>
      </c>
      <c r="D203" s="2">
        <f>SUMIFS('الحركه اليوميه'!$F$6:$F$377,'الحركه اليوميه'!$C$6:$C$377,$C$3,'الحركه اليوميه'!$B$6:$B$377,B203)</f>
        <v>0</v>
      </c>
      <c r="E203" s="2">
        <f>SUMIFS('الحركه اليوميه'!$G$6:$G$377,'الحركه اليوميه'!$C$6:$C$377,$C$3,'الحركه اليوميه'!$B$6:$B$377,B203)</f>
        <v>0</v>
      </c>
      <c r="F203" s="4"/>
    </row>
    <row r="204" spans="2:6" x14ac:dyDescent="0.15">
      <c r="B204" s="34">
        <v>43695</v>
      </c>
      <c r="C204" s="2">
        <f>IF(D204&amp;E204&gt;0,'الحركه اليوميه'!E204,"")</f>
        <v>0</v>
      </c>
      <c r="D204" s="2">
        <f>SUMIFS('الحركه اليوميه'!$F$6:$F$377,'الحركه اليوميه'!$C$6:$C$377,$C$3,'الحركه اليوميه'!$B$6:$B$377,B204)</f>
        <v>0</v>
      </c>
      <c r="E204" s="2">
        <f>SUMIFS('الحركه اليوميه'!$G$6:$G$377,'الحركه اليوميه'!$C$6:$C$377,$C$3,'الحركه اليوميه'!$B$6:$B$377,B204)</f>
        <v>0</v>
      </c>
      <c r="F204" s="4"/>
    </row>
    <row r="205" spans="2:6" x14ac:dyDescent="0.15">
      <c r="B205" s="34">
        <v>43696</v>
      </c>
      <c r="C205" s="2">
        <f>IF(D205&amp;E205&gt;0,'الحركه اليوميه'!E205,"")</f>
        <v>0</v>
      </c>
      <c r="D205" s="2">
        <f>SUMIFS('الحركه اليوميه'!$F$6:$F$377,'الحركه اليوميه'!$C$6:$C$377,$C$3,'الحركه اليوميه'!$B$6:$B$377,B205)</f>
        <v>0</v>
      </c>
      <c r="E205" s="2">
        <f>SUMIFS('الحركه اليوميه'!$G$6:$G$377,'الحركه اليوميه'!$C$6:$C$377,$C$3,'الحركه اليوميه'!$B$6:$B$377,B205)</f>
        <v>0</v>
      </c>
      <c r="F205" s="4"/>
    </row>
    <row r="206" spans="2:6" x14ac:dyDescent="0.15">
      <c r="B206" s="34">
        <v>43697</v>
      </c>
      <c r="C206" s="2">
        <f>IF(D206&amp;E206&gt;0,'الحركه اليوميه'!E206,"")</f>
        <v>0</v>
      </c>
      <c r="D206" s="2">
        <f>SUMIFS('الحركه اليوميه'!$F$6:$F$377,'الحركه اليوميه'!$C$6:$C$377,$C$3,'الحركه اليوميه'!$B$6:$B$377,B206)</f>
        <v>0</v>
      </c>
      <c r="E206" s="2">
        <f>SUMIFS('الحركه اليوميه'!$G$6:$G$377,'الحركه اليوميه'!$C$6:$C$377,$C$3,'الحركه اليوميه'!$B$6:$B$377,B206)</f>
        <v>0</v>
      </c>
      <c r="F206" s="4"/>
    </row>
    <row r="207" spans="2:6" x14ac:dyDescent="0.15">
      <c r="B207" s="34">
        <v>43698</v>
      </c>
      <c r="C207" s="2">
        <f>IF(D207&amp;E207&gt;0,'الحركه اليوميه'!E207,"")</f>
        <v>0</v>
      </c>
      <c r="D207" s="2">
        <f>SUMIFS('الحركه اليوميه'!$F$6:$F$377,'الحركه اليوميه'!$C$6:$C$377,$C$3,'الحركه اليوميه'!$B$6:$B$377,B207)</f>
        <v>0</v>
      </c>
      <c r="E207" s="2">
        <f>SUMIFS('الحركه اليوميه'!$G$6:$G$377,'الحركه اليوميه'!$C$6:$C$377,$C$3,'الحركه اليوميه'!$B$6:$B$377,B207)</f>
        <v>0</v>
      </c>
      <c r="F207" s="4"/>
    </row>
    <row r="208" spans="2:6" x14ac:dyDescent="0.15">
      <c r="B208" s="34">
        <v>43699</v>
      </c>
      <c r="C208" s="2">
        <f>IF(D208&amp;E208&gt;0,'الحركه اليوميه'!E208,"")</f>
        <v>0</v>
      </c>
      <c r="D208" s="2">
        <f>SUMIFS('الحركه اليوميه'!$F$6:$F$377,'الحركه اليوميه'!$C$6:$C$377,$C$3,'الحركه اليوميه'!$B$6:$B$377,B208)</f>
        <v>0</v>
      </c>
      <c r="E208" s="2">
        <f>SUMIFS('الحركه اليوميه'!$G$6:$G$377,'الحركه اليوميه'!$C$6:$C$377,$C$3,'الحركه اليوميه'!$B$6:$B$377,B208)</f>
        <v>0</v>
      </c>
      <c r="F208" s="4"/>
    </row>
    <row r="209" spans="2:6" x14ac:dyDescent="0.15">
      <c r="B209" s="34">
        <v>43700</v>
      </c>
      <c r="C209" s="2">
        <f>IF(D209&amp;E209&gt;0,'الحركه اليوميه'!E209,"")</f>
        <v>0</v>
      </c>
      <c r="D209" s="2">
        <f>SUMIFS('الحركه اليوميه'!$F$6:$F$377,'الحركه اليوميه'!$C$6:$C$377,$C$3,'الحركه اليوميه'!$B$6:$B$377,B209)</f>
        <v>0</v>
      </c>
      <c r="E209" s="2">
        <f>SUMIFS('الحركه اليوميه'!$G$6:$G$377,'الحركه اليوميه'!$C$6:$C$377,$C$3,'الحركه اليوميه'!$B$6:$B$377,B209)</f>
        <v>0</v>
      </c>
      <c r="F209" s="4"/>
    </row>
    <row r="210" spans="2:6" x14ac:dyDescent="0.15">
      <c r="B210" s="34">
        <v>43701</v>
      </c>
      <c r="C210" s="2">
        <f>IF(D210&amp;E210&gt;0,'الحركه اليوميه'!E210,"")</f>
        <v>0</v>
      </c>
      <c r="D210" s="2">
        <f>SUMIFS('الحركه اليوميه'!$F$6:$F$377,'الحركه اليوميه'!$C$6:$C$377,$C$3,'الحركه اليوميه'!$B$6:$B$377,B210)</f>
        <v>0</v>
      </c>
      <c r="E210" s="2">
        <f>SUMIFS('الحركه اليوميه'!$G$6:$G$377,'الحركه اليوميه'!$C$6:$C$377,$C$3,'الحركه اليوميه'!$B$6:$B$377,B210)</f>
        <v>0</v>
      </c>
      <c r="F210" s="4"/>
    </row>
    <row r="211" spans="2:6" x14ac:dyDescent="0.15">
      <c r="B211" s="34">
        <v>43702</v>
      </c>
      <c r="C211" s="2">
        <f>IF(D211&amp;E211&gt;0,'الحركه اليوميه'!E211,"")</f>
        <v>0</v>
      </c>
      <c r="D211" s="2">
        <f>SUMIFS('الحركه اليوميه'!$F$6:$F$377,'الحركه اليوميه'!$C$6:$C$377,$C$3,'الحركه اليوميه'!$B$6:$B$377,B211)</f>
        <v>0</v>
      </c>
      <c r="E211" s="2">
        <f>SUMIFS('الحركه اليوميه'!$G$6:$G$377,'الحركه اليوميه'!$C$6:$C$377,$C$3,'الحركه اليوميه'!$B$6:$B$377,B211)</f>
        <v>0</v>
      </c>
      <c r="F211" s="4"/>
    </row>
    <row r="212" spans="2:6" x14ac:dyDescent="0.15">
      <c r="B212" s="34">
        <v>43703</v>
      </c>
      <c r="C212" s="2">
        <f>IF(D212&amp;E212&gt;0,'الحركه اليوميه'!E212,"")</f>
        <v>0</v>
      </c>
      <c r="D212" s="2">
        <f>SUMIFS('الحركه اليوميه'!$F$6:$F$377,'الحركه اليوميه'!$C$6:$C$377,$C$3,'الحركه اليوميه'!$B$6:$B$377,B212)</f>
        <v>0</v>
      </c>
      <c r="E212" s="2">
        <f>SUMIFS('الحركه اليوميه'!$G$6:$G$377,'الحركه اليوميه'!$C$6:$C$377,$C$3,'الحركه اليوميه'!$B$6:$B$377,B212)</f>
        <v>0</v>
      </c>
      <c r="F212" s="4"/>
    </row>
    <row r="213" spans="2:6" x14ac:dyDescent="0.15">
      <c r="B213" s="34">
        <v>43704</v>
      </c>
      <c r="C213" s="2">
        <f>IF(D213&amp;E213&gt;0,'الحركه اليوميه'!E213,"")</f>
        <v>0</v>
      </c>
      <c r="D213" s="2">
        <f>SUMIFS('الحركه اليوميه'!$F$6:$F$377,'الحركه اليوميه'!$C$6:$C$377,$C$3,'الحركه اليوميه'!$B$6:$B$377,B213)</f>
        <v>0</v>
      </c>
      <c r="E213" s="2">
        <f>SUMIFS('الحركه اليوميه'!$G$6:$G$377,'الحركه اليوميه'!$C$6:$C$377,$C$3,'الحركه اليوميه'!$B$6:$B$377,B213)</f>
        <v>0</v>
      </c>
      <c r="F213" s="4"/>
    </row>
    <row r="214" spans="2:6" x14ac:dyDescent="0.15">
      <c r="B214" s="34">
        <v>43705</v>
      </c>
      <c r="C214" s="2">
        <f>IF(D214&amp;E214&gt;0,'الحركه اليوميه'!E214,"")</f>
        <v>0</v>
      </c>
      <c r="D214" s="2">
        <f>SUMIFS('الحركه اليوميه'!$F$6:$F$377,'الحركه اليوميه'!$C$6:$C$377,$C$3,'الحركه اليوميه'!$B$6:$B$377,B214)</f>
        <v>0</v>
      </c>
      <c r="E214" s="2">
        <f>SUMIFS('الحركه اليوميه'!$G$6:$G$377,'الحركه اليوميه'!$C$6:$C$377,$C$3,'الحركه اليوميه'!$B$6:$B$377,B214)</f>
        <v>0</v>
      </c>
      <c r="F214" s="4"/>
    </row>
    <row r="215" spans="2:6" x14ac:dyDescent="0.15">
      <c r="B215" s="34">
        <v>43706</v>
      </c>
      <c r="C215" s="2">
        <f>IF(D215&amp;E215&gt;0,'الحركه اليوميه'!E215,"")</f>
        <v>0</v>
      </c>
      <c r="D215" s="2">
        <f>SUMIFS('الحركه اليوميه'!$F$6:$F$377,'الحركه اليوميه'!$C$6:$C$377,$C$3,'الحركه اليوميه'!$B$6:$B$377,B215)</f>
        <v>0</v>
      </c>
      <c r="E215" s="2">
        <f>SUMIFS('الحركه اليوميه'!$G$6:$G$377,'الحركه اليوميه'!$C$6:$C$377,$C$3,'الحركه اليوميه'!$B$6:$B$377,B215)</f>
        <v>0</v>
      </c>
      <c r="F215" s="4"/>
    </row>
    <row r="216" spans="2:6" x14ac:dyDescent="0.15">
      <c r="B216" s="34">
        <v>43707</v>
      </c>
      <c r="C216" s="2">
        <f>IF(D216&amp;E216&gt;0,'الحركه اليوميه'!E216,"")</f>
        <v>0</v>
      </c>
      <c r="D216" s="2">
        <f>SUMIFS('الحركه اليوميه'!$F$6:$F$377,'الحركه اليوميه'!$C$6:$C$377,$C$3,'الحركه اليوميه'!$B$6:$B$377,B216)</f>
        <v>0</v>
      </c>
      <c r="E216" s="2">
        <f>SUMIFS('الحركه اليوميه'!$G$6:$G$377,'الحركه اليوميه'!$C$6:$C$377,$C$3,'الحركه اليوميه'!$B$6:$B$377,B216)</f>
        <v>0</v>
      </c>
      <c r="F216" s="4"/>
    </row>
    <row r="217" spans="2:6" x14ac:dyDescent="0.15">
      <c r="B217" s="34">
        <v>43708</v>
      </c>
      <c r="C217" s="2">
        <f>IF(D217&amp;E217&gt;0,'الحركه اليوميه'!E217,"")</f>
        <v>0</v>
      </c>
      <c r="D217" s="2">
        <f>SUMIFS('الحركه اليوميه'!$F$6:$F$377,'الحركه اليوميه'!$C$6:$C$377,$C$3,'الحركه اليوميه'!$B$6:$B$377,B217)</f>
        <v>0</v>
      </c>
      <c r="E217" s="2">
        <f>SUMIFS('الحركه اليوميه'!$G$6:$G$377,'الحركه اليوميه'!$C$6:$C$377,$C$3,'الحركه اليوميه'!$B$6:$B$377,B217)</f>
        <v>0</v>
      </c>
      <c r="F217" s="4"/>
    </row>
    <row r="218" spans="2:6" x14ac:dyDescent="0.15">
      <c r="B218" s="34">
        <v>43709</v>
      </c>
      <c r="C218" s="2">
        <f>IF(D218&amp;E218&gt;0,'الحركه اليوميه'!E218,"")</f>
        <v>0</v>
      </c>
      <c r="D218" s="2">
        <f>SUMIFS('الحركه اليوميه'!$F$6:$F$377,'الحركه اليوميه'!$C$6:$C$377,$C$3,'الحركه اليوميه'!$B$6:$B$377,B218)</f>
        <v>0</v>
      </c>
      <c r="E218" s="2">
        <f>SUMIFS('الحركه اليوميه'!$G$6:$G$377,'الحركه اليوميه'!$C$6:$C$377,$C$3,'الحركه اليوميه'!$B$6:$B$377,B218)</f>
        <v>0</v>
      </c>
      <c r="F218" s="4"/>
    </row>
    <row r="219" spans="2:6" x14ac:dyDescent="0.15">
      <c r="B219" s="34">
        <v>43710</v>
      </c>
      <c r="C219" s="2">
        <f>IF(D219&amp;E219&gt;0,'الحركه اليوميه'!E219,"")</f>
        <v>0</v>
      </c>
      <c r="D219" s="2">
        <f>SUMIFS('الحركه اليوميه'!$F$6:$F$377,'الحركه اليوميه'!$C$6:$C$377,$C$3,'الحركه اليوميه'!$B$6:$B$377,B219)</f>
        <v>0</v>
      </c>
      <c r="E219" s="2">
        <f>SUMIFS('الحركه اليوميه'!$G$6:$G$377,'الحركه اليوميه'!$C$6:$C$377,$C$3,'الحركه اليوميه'!$B$6:$B$377,B219)</f>
        <v>0</v>
      </c>
      <c r="F219" s="4"/>
    </row>
    <row r="220" spans="2:6" x14ac:dyDescent="0.15">
      <c r="B220" s="34">
        <v>43711</v>
      </c>
      <c r="C220" s="2">
        <f>IF(D220&amp;E220&gt;0,'الحركه اليوميه'!E220,"")</f>
        <v>0</v>
      </c>
      <c r="D220" s="2">
        <f>SUMIFS('الحركه اليوميه'!$F$6:$F$377,'الحركه اليوميه'!$C$6:$C$377,$C$3,'الحركه اليوميه'!$B$6:$B$377,B220)</f>
        <v>0</v>
      </c>
      <c r="E220" s="2">
        <f>SUMIFS('الحركه اليوميه'!$G$6:$G$377,'الحركه اليوميه'!$C$6:$C$377,$C$3,'الحركه اليوميه'!$B$6:$B$377,B220)</f>
        <v>0</v>
      </c>
      <c r="F220" s="4"/>
    </row>
    <row r="221" spans="2:6" x14ac:dyDescent="0.15">
      <c r="B221" s="34">
        <v>43712</v>
      </c>
      <c r="C221" s="2">
        <f>IF(D221&amp;E221&gt;0,'الحركه اليوميه'!E221,"")</f>
        <v>0</v>
      </c>
      <c r="D221" s="2">
        <f>SUMIFS('الحركه اليوميه'!$F$6:$F$377,'الحركه اليوميه'!$C$6:$C$377,$C$3,'الحركه اليوميه'!$B$6:$B$377,B221)</f>
        <v>0</v>
      </c>
      <c r="E221" s="2">
        <f>SUMIFS('الحركه اليوميه'!$G$6:$G$377,'الحركه اليوميه'!$C$6:$C$377,$C$3,'الحركه اليوميه'!$B$6:$B$377,B221)</f>
        <v>0</v>
      </c>
      <c r="F221" s="4"/>
    </row>
    <row r="222" spans="2:6" x14ac:dyDescent="0.15">
      <c r="B222" s="34">
        <v>43713</v>
      </c>
      <c r="C222" s="2">
        <f>IF(D222&amp;E222&gt;0,'الحركه اليوميه'!E222,"")</f>
        <v>0</v>
      </c>
      <c r="D222" s="2">
        <f>SUMIFS('الحركه اليوميه'!$F$6:$F$377,'الحركه اليوميه'!$C$6:$C$377,$C$3,'الحركه اليوميه'!$B$6:$B$377,B222)</f>
        <v>0</v>
      </c>
      <c r="E222" s="2">
        <f>SUMIFS('الحركه اليوميه'!$G$6:$G$377,'الحركه اليوميه'!$C$6:$C$377,$C$3,'الحركه اليوميه'!$B$6:$B$377,B222)</f>
        <v>0</v>
      </c>
      <c r="F222" s="4"/>
    </row>
    <row r="223" spans="2:6" x14ac:dyDescent="0.15">
      <c r="B223" s="34">
        <v>43714</v>
      </c>
      <c r="C223" s="2">
        <f>IF(D223&amp;E223&gt;0,'الحركه اليوميه'!E223,"")</f>
        <v>0</v>
      </c>
      <c r="D223" s="2">
        <f>SUMIFS('الحركه اليوميه'!$F$6:$F$377,'الحركه اليوميه'!$C$6:$C$377,$C$3,'الحركه اليوميه'!$B$6:$B$377,B223)</f>
        <v>0</v>
      </c>
      <c r="E223" s="2">
        <f>SUMIFS('الحركه اليوميه'!$G$6:$G$377,'الحركه اليوميه'!$C$6:$C$377,$C$3,'الحركه اليوميه'!$B$6:$B$377,B223)</f>
        <v>0</v>
      </c>
      <c r="F223" s="4"/>
    </row>
    <row r="224" spans="2:6" x14ac:dyDescent="0.15">
      <c r="B224" s="34">
        <v>43715</v>
      </c>
      <c r="C224" s="2">
        <f>IF(D224&amp;E224&gt;0,'الحركه اليوميه'!E224,"")</f>
        <v>0</v>
      </c>
      <c r="D224" s="2">
        <f>SUMIFS('الحركه اليوميه'!$F$6:$F$377,'الحركه اليوميه'!$C$6:$C$377,$C$3,'الحركه اليوميه'!$B$6:$B$377,B224)</f>
        <v>0</v>
      </c>
      <c r="E224" s="2">
        <f>SUMIFS('الحركه اليوميه'!$G$6:$G$377,'الحركه اليوميه'!$C$6:$C$377,$C$3,'الحركه اليوميه'!$B$6:$B$377,B224)</f>
        <v>0</v>
      </c>
      <c r="F224" s="4"/>
    </row>
    <row r="225" spans="2:6" x14ac:dyDescent="0.15">
      <c r="B225" s="34">
        <v>43716</v>
      </c>
      <c r="C225" s="2">
        <f>IF(D225&amp;E225&gt;0,'الحركه اليوميه'!E225,"")</f>
        <v>0</v>
      </c>
      <c r="D225" s="2">
        <f>SUMIFS('الحركه اليوميه'!$F$6:$F$377,'الحركه اليوميه'!$C$6:$C$377,$C$3,'الحركه اليوميه'!$B$6:$B$377,B225)</f>
        <v>0</v>
      </c>
      <c r="E225" s="2">
        <f>SUMIFS('الحركه اليوميه'!$G$6:$G$377,'الحركه اليوميه'!$C$6:$C$377,$C$3,'الحركه اليوميه'!$B$6:$B$377,B225)</f>
        <v>0</v>
      </c>
      <c r="F225" s="4"/>
    </row>
    <row r="226" spans="2:6" x14ac:dyDescent="0.15">
      <c r="B226" s="34">
        <v>43717</v>
      </c>
      <c r="C226" s="2">
        <f>IF(D226&amp;E226&gt;0,'الحركه اليوميه'!E226,"")</f>
        <v>0</v>
      </c>
      <c r="D226" s="2">
        <f>SUMIFS('الحركه اليوميه'!$F$6:$F$377,'الحركه اليوميه'!$C$6:$C$377,$C$3,'الحركه اليوميه'!$B$6:$B$377,B226)</f>
        <v>0</v>
      </c>
      <c r="E226" s="2">
        <f>SUMIFS('الحركه اليوميه'!$G$6:$G$377,'الحركه اليوميه'!$C$6:$C$377,$C$3,'الحركه اليوميه'!$B$6:$B$377,B226)</f>
        <v>0</v>
      </c>
      <c r="F226" s="4"/>
    </row>
    <row r="227" spans="2:6" x14ac:dyDescent="0.15">
      <c r="B227" s="34">
        <v>43718</v>
      </c>
      <c r="C227" s="2">
        <f>IF(D227&amp;E227&gt;0,'الحركه اليوميه'!E227,"")</f>
        <v>0</v>
      </c>
      <c r="D227" s="2">
        <f>SUMIFS('الحركه اليوميه'!$F$6:$F$377,'الحركه اليوميه'!$C$6:$C$377,$C$3,'الحركه اليوميه'!$B$6:$B$377,B227)</f>
        <v>0</v>
      </c>
      <c r="E227" s="2">
        <f>SUMIFS('الحركه اليوميه'!$G$6:$G$377,'الحركه اليوميه'!$C$6:$C$377,$C$3,'الحركه اليوميه'!$B$6:$B$377,B227)</f>
        <v>0</v>
      </c>
      <c r="F227" s="4"/>
    </row>
    <row r="228" spans="2:6" x14ac:dyDescent="0.15">
      <c r="B228" s="34">
        <v>43719</v>
      </c>
      <c r="C228" s="2">
        <f>IF(D228&amp;E228&gt;0,'الحركه اليوميه'!E228,"")</f>
        <v>0</v>
      </c>
      <c r="D228" s="2">
        <f>SUMIFS('الحركه اليوميه'!$F$6:$F$377,'الحركه اليوميه'!$C$6:$C$377,$C$3,'الحركه اليوميه'!$B$6:$B$377,B228)</f>
        <v>0</v>
      </c>
      <c r="E228" s="2">
        <f>SUMIFS('الحركه اليوميه'!$G$6:$G$377,'الحركه اليوميه'!$C$6:$C$377,$C$3,'الحركه اليوميه'!$B$6:$B$377,B228)</f>
        <v>0</v>
      </c>
      <c r="F228" s="4"/>
    </row>
    <row r="229" spans="2:6" x14ac:dyDescent="0.15">
      <c r="B229" s="34">
        <v>43720</v>
      </c>
      <c r="C229" s="2">
        <f>IF(D229&amp;E229&gt;0,'الحركه اليوميه'!E229,"")</f>
        <v>0</v>
      </c>
      <c r="D229" s="2">
        <f>SUMIFS('الحركه اليوميه'!$F$6:$F$377,'الحركه اليوميه'!$C$6:$C$377,$C$3,'الحركه اليوميه'!$B$6:$B$377,B229)</f>
        <v>0</v>
      </c>
      <c r="E229" s="2">
        <f>SUMIFS('الحركه اليوميه'!$G$6:$G$377,'الحركه اليوميه'!$C$6:$C$377,$C$3,'الحركه اليوميه'!$B$6:$B$377,B229)</f>
        <v>0</v>
      </c>
      <c r="F229" s="4"/>
    </row>
    <row r="230" spans="2:6" x14ac:dyDescent="0.15">
      <c r="B230" s="34">
        <v>43721</v>
      </c>
      <c r="C230" s="2">
        <f>IF(D230&amp;E230&gt;0,'الحركه اليوميه'!E230,"")</f>
        <v>0</v>
      </c>
      <c r="D230" s="2">
        <f>SUMIFS('الحركه اليوميه'!$F$6:$F$377,'الحركه اليوميه'!$C$6:$C$377,$C$3,'الحركه اليوميه'!$B$6:$B$377,B230)</f>
        <v>0</v>
      </c>
      <c r="E230" s="2">
        <f>SUMIFS('الحركه اليوميه'!$G$6:$G$377,'الحركه اليوميه'!$C$6:$C$377,$C$3,'الحركه اليوميه'!$B$6:$B$377,B230)</f>
        <v>0</v>
      </c>
      <c r="F230" s="4"/>
    </row>
    <row r="231" spans="2:6" x14ac:dyDescent="0.15">
      <c r="B231" s="34">
        <v>43722</v>
      </c>
      <c r="C231" s="2">
        <f>IF(D231&amp;E231&gt;0,'الحركه اليوميه'!E231,"")</f>
        <v>0</v>
      </c>
      <c r="D231" s="2">
        <f>SUMIFS('الحركه اليوميه'!$F$6:$F$377,'الحركه اليوميه'!$C$6:$C$377,$C$3,'الحركه اليوميه'!$B$6:$B$377,B231)</f>
        <v>0</v>
      </c>
      <c r="E231" s="2">
        <f>SUMIFS('الحركه اليوميه'!$G$6:$G$377,'الحركه اليوميه'!$C$6:$C$377,$C$3,'الحركه اليوميه'!$B$6:$B$377,B231)</f>
        <v>0</v>
      </c>
      <c r="F231" s="4"/>
    </row>
    <row r="232" spans="2:6" x14ac:dyDescent="0.15">
      <c r="B232" s="34">
        <v>43723</v>
      </c>
      <c r="C232" s="2">
        <f>IF(D232&amp;E232&gt;0,'الحركه اليوميه'!E232,"")</f>
        <v>0</v>
      </c>
      <c r="D232" s="2">
        <f>SUMIFS('الحركه اليوميه'!$F$6:$F$377,'الحركه اليوميه'!$C$6:$C$377,$C$3,'الحركه اليوميه'!$B$6:$B$377,B232)</f>
        <v>0</v>
      </c>
      <c r="E232" s="2">
        <f>SUMIFS('الحركه اليوميه'!$G$6:$G$377,'الحركه اليوميه'!$C$6:$C$377,$C$3,'الحركه اليوميه'!$B$6:$B$377,B232)</f>
        <v>0</v>
      </c>
      <c r="F232" s="4"/>
    </row>
    <row r="233" spans="2:6" x14ac:dyDescent="0.15">
      <c r="B233" s="34">
        <v>43724</v>
      </c>
      <c r="C233" s="2">
        <f>IF(D233&amp;E233&gt;0,'الحركه اليوميه'!E233,"")</f>
        <v>0</v>
      </c>
      <c r="D233" s="2">
        <f>SUMIFS('الحركه اليوميه'!$F$6:$F$377,'الحركه اليوميه'!$C$6:$C$377,$C$3,'الحركه اليوميه'!$B$6:$B$377,B233)</f>
        <v>0</v>
      </c>
      <c r="E233" s="2">
        <f>SUMIFS('الحركه اليوميه'!$G$6:$G$377,'الحركه اليوميه'!$C$6:$C$377,$C$3,'الحركه اليوميه'!$B$6:$B$377,B233)</f>
        <v>0</v>
      </c>
      <c r="F233" s="4"/>
    </row>
    <row r="234" spans="2:6" x14ac:dyDescent="0.15">
      <c r="B234" s="34">
        <v>43725</v>
      </c>
      <c r="C234" s="2">
        <f>IF(D234&amp;E234&gt;0,'الحركه اليوميه'!E234,"")</f>
        <v>0</v>
      </c>
      <c r="D234" s="2">
        <f>SUMIFS('الحركه اليوميه'!$F$6:$F$377,'الحركه اليوميه'!$C$6:$C$377,$C$3,'الحركه اليوميه'!$B$6:$B$377,B234)</f>
        <v>0</v>
      </c>
      <c r="E234" s="2">
        <f>SUMIFS('الحركه اليوميه'!$G$6:$G$377,'الحركه اليوميه'!$C$6:$C$377,$C$3,'الحركه اليوميه'!$B$6:$B$377,B234)</f>
        <v>0</v>
      </c>
      <c r="F234" s="4"/>
    </row>
    <row r="235" spans="2:6" x14ac:dyDescent="0.15">
      <c r="B235" s="34">
        <v>43726</v>
      </c>
      <c r="C235" s="2">
        <f>IF(D235&amp;E235&gt;0,'الحركه اليوميه'!E235,"")</f>
        <v>0</v>
      </c>
      <c r="D235" s="2">
        <f>SUMIFS('الحركه اليوميه'!$F$6:$F$377,'الحركه اليوميه'!$C$6:$C$377,$C$3,'الحركه اليوميه'!$B$6:$B$377,B235)</f>
        <v>0</v>
      </c>
      <c r="E235" s="2">
        <f>SUMIFS('الحركه اليوميه'!$G$6:$G$377,'الحركه اليوميه'!$C$6:$C$377,$C$3,'الحركه اليوميه'!$B$6:$B$377,B235)</f>
        <v>0</v>
      </c>
      <c r="F235" s="4"/>
    </row>
    <row r="236" spans="2:6" x14ac:dyDescent="0.15">
      <c r="B236" s="34">
        <v>43727</v>
      </c>
      <c r="C236" s="2">
        <f>IF(D236&amp;E236&gt;0,'الحركه اليوميه'!E236,"")</f>
        <v>0</v>
      </c>
      <c r="D236" s="2">
        <f>SUMIFS('الحركه اليوميه'!$F$6:$F$377,'الحركه اليوميه'!$C$6:$C$377,$C$3,'الحركه اليوميه'!$B$6:$B$377,B236)</f>
        <v>0</v>
      </c>
      <c r="E236" s="2">
        <f>SUMIFS('الحركه اليوميه'!$G$6:$G$377,'الحركه اليوميه'!$C$6:$C$377,$C$3,'الحركه اليوميه'!$B$6:$B$377,B236)</f>
        <v>0</v>
      </c>
      <c r="F236" s="4"/>
    </row>
    <row r="237" spans="2:6" x14ac:dyDescent="0.15">
      <c r="B237" s="34">
        <v>43728</v>
      </c>
      <c r="C237" s="2">
        <f>IF(D237&amp;E237&gt;0,'الحركه اليوميه'!E237,"")</f>
        <v>0</v>
      </c>
      <c r="D237" s="2">
        <f>SUMIFS('الحركه اليوميه'!$F$6:$F$377,'الحركه اليوميه'!$C$6:$C$377,$C$3,'الحركه اليوميه'!$B$6:$B$377,B237)</f>
        <v>0</v>
      </c>
      <c r="E237" s="2">
        <f>SUMIFS('الحركه اليوميه'!$G$6:$G$377,'الحركه اليوميه'!$C$6:$C$377,$C$3,'الحركه اليوميه'!$B$6:$B$377,B237)</f>
        <v>0</v>
      </c>
      <c r="F237" s="4"/>
    </row>
    <row r="238" spans="2:6" x14ac:dyDescent="0.15">
      <c r="B238" s="34">
        <v>43729</v>
      </c>
      <c r="C238" s="2">
        <f>IF(D238&amp;E238&gt;0,'الحركه اليوميه'!E238,"")</f>
        <v>0</v>
      </c>
      <c r="D238" s="2">
        <f>SUMIFS('الحركه اليوميه'!$F$6:$F$377,'الحركه اليوميه'!$C$6:$C$377,$C$3,'الحركه اليوميه'!$B$6:$B$377,B238)</f>
        <v>0</v>
      </c>
      <c r="E238" s="2">
        <f>SUMIFS('الحركه اليوميه'!$G$6:$G$377,'الحركه اليوميه'!$C$6:$C$377,$C$3,'الحركه اليوميه'!$B$6:$B$377,B238)</f>
        <v>0</v>
      </c>
      <c r="F238" s="4"/>
    </row>
    <row r="239" spans="2:6" x14ac:dyDescent="0.15">
      <c r="B239" s="34">
        <v>43730</v>
      </c>
      <c r="C239" s="2">
        <f>IF(D239&amp;E239&gt;0,'الحركه اليوميه'!E239,"")</f>
        <v>0</v>
      </c>
      <c r="D239" s="2">
        <f>SUMIFS('الحركه اليوميه'!$F$6:$F$377,'الحركه اليوميه'!$C$6:$C$377,$C$3,'الحركه اليوميه'!$B$6:$B$377,B239)</f>
        <v>0</v>
      </c>
      <c r="E239" s="2">
        <f>SUMIFS('الحركه اليوميه'!$G$6:$G$377,'الحركه اليوميه'!$C$6:$C$377,$C$3,'الحركه اليوميه'!$B$6:$B$377,B239)</f>
        <v>0</v>
      </c>
      <c r="F239" s="4"/>
    </row>
    <row r="240" spans="2:6" x14ac:dyDescent="0.15">
      <c r="B240" s="34">
        <v>43731</v>
      </c>
      <c r="C240" s="2">
        <f>IF(D240&amp;E240&gt;0,'الحركه اليوميه'!E240,"")</f>
        <v>0</v>
      </c>
      <c r="D240" s="2">
        <f>SUMIFS('الحركه اليوميه'!$F$6:$F$377,'الحركه اليوميه'!$C$6:$C$377,$C$3,'الحركه اليوميه'!$B$6:$B$377,B240)</f>
        <v>0</v>
      </c>
      <c r="E240" s="2">
        <f>SUMIFS('الحركه اليوميه'!$G$6:$G$377,'الحركه اليوميه'!$C$6:$C$377,$C$3,'الحركه اليوميه'!$B$6:$B$377,B240)</f>
        <v>0</v>
      </c>
      <c r="F240" s="4"/>
    </row>
    <row r="241" spans="2:6" x14ac:dyDescent="0.15">
      <c r="B241" s="34">
        <v>43732</v>
      </c>
      <c r="C241" s="2">
        <f>IF(D241&amp;E241&gt;0,'الحركه اليوميه'!E241,"")</f>
        <v>0</v>
      </c>
      <c r="D241" s="2">
        <f>SUMIFS('الحركه اليوميه'!$F$6:$F$377,'الحركه اليوميه'!$C$6:$C$377,$C$3,'الحركه اليوميه'!$B$6:$B$377,B241)</f>
        <v>0</v>
      </c>
      <c r="E241" s="2">
        <f>SUMIFS('الحركه اليوميه'!$G$6:$G$377,'الحركه اليوميه'!$C$6:$C$377,$C$3,'الحركه اليوميه'!$B$6:$B$377,B241)</f>
        <v>0</v>
      </c>
      <c r="F241" s="4"/>
    </row>
    <row r="242" spans="2:6" x14ac:dyDescent="0.15">
      <c r="B242" s="34">
        <v>43733</v>
      </c>
      <c r="C242" s="2">
        <f>IF(D242&amp;E242&gt;0,'الحركه اليوميه'!E242,"")</f>
        <v>0</v>
      </c>
      <c r="D242" s="2">
        <f>SUMIFS('الحركه اليوميه'!$F$6:$F$377,'الحركه اليوميه'!$C$6:$C$377,$C$3,'الحركه اليوميه'!$B$6:$B$377,B242)</f>
        <v>0</v>
      </c>
      <c r="E242" s="2">
        <f>SUMIFS('الحركه اليوميه'!$G$6:$G$377,'الحركه اليوميه'!$C$6:$C$377,$C$3,'الحركه اليوميه'!$B$6:$B$377,B242)</f>
        <v>0</v>
      </c>
      <c r="F242" s="4"/>
    </row>
    <row r="243" spans="2:6" x14ac:dyDescent="0.15">
      <c r="B243" s="34">
        <v>43734</v>
      </c>
      <c r="C243" s="2">
        <f>IF(D243&amp;E243&gt;0,'الحركه اليوميه'!E243,"")</f>
        <v>0</v>
      </c>
      <c r="D243" s="2">
        <f>SUMIFS('الحركه اليوميه'!$F$6:$F$377,'الحركه اليوميه'!$C$6:$C$377,$C$3,'الحركه اليوميه'!$B$6:$B$377,B243)</f>
        <v>0</v>
      </c>
      <c r="E243" s="2">
        <f>SUMIFS('الحركه اليوميه'!$G$6:$G$377,'الحركه اليوميه'!$C$6:$C$377,$C$3,'الحركه اليوميه'!$B$6:$B$377,B243)</f>
        <v>0</v>
      </c>
      <c r="F243" s="4"/>
    </row>
    <row r="244" spans="2:6" x14ac:dyDescent="0.15">
      <c r="B244" s="34">
        <v>43735</v>
      </c>
      <c r="C244" s="2">
        <f>IF(D244&amp;E244&gt;0,'الحركه اليوميه'!E244,"")</f>
        <v>0</v>
      </c>
      <c r="D244" s="2">
        <f>SUMIFS('الحركه اليوميه'!$F$6:$F$377,'الحركه اليوميه'!$C$6:$C$377,$C$3,'الحركه اليوميه'!$B$6:$B$377,B244)</f>
        <v>0</v>
      </c>
      <c r="E244" s="2">
        <f>SUMIFS('الحركه اليوميه'!$G$6:$G$377,'الحركه اليوميه'!$C$6:$C$377,$C$3,'الحركه اليوميه'!$B$6:$B$377,B244)</f>
        <v>0</v>
      </c>
      <c r="F244" s="4"/>
    </row>
    <row r="245" spans="2:6" x14ac:dyDescent="0.15">
      <c r="B245" s="34">
        <v>43736</v>
      </c>
      <c r="C245" s="2">
        <f>IF(D245&amp;E245&gt;0,'الحركه اليوميه'!E245,"")</f>
        <v>0</v>
      </c>
      <c r="D245" s="2">
        <f>SUMIFS('الحركه اليوميه'!$F$6:$F$377,'الحركه اليوميه'!$C$6:$C$377,$C$3,'الحركه اليوميه'!$B$6:$B$377,B245)</f>
        <v>0</v>
      </c>
      <c r="E245" s="2">
        <f>SUMIFS('الحركه اليوميه'!$G$6:$G$377,'الحركه اليوميه'!$C$6:$C$377,$C$3,'الحركه اليوميه'!$B$6:$B$377,B245)</f>
        <v>0</v>
      </c>
      <c r="F245" s="4"/>
    </row>
    <row r="246" spans="2:6" x14ac:dyDescent="0.15">
      <c r="B246" s="34">
        <v>43737</v>
      </c>
      <c r="C246" s="2">
        <f>IF(D246&amp;E246&gt;0,'الحركه اليوميه'!E246,"")</f>
        <v>0</v>
      </c>
      <c r="D246" s="2">
        <f>SUMIFS('الحركه اليوميه'!$F$6:$F$377,'الحركه اليوميه'!$C$6:$C$377,$C$3,'الحركه اليوميه'!$B$6:$B$377,B246)</f>
        <v>0</v>
      </c>
      <c r="E246" s="2">
        <f>SUMIFS('الحركه اليوميه'!$G$6:$G$377,'الحركه اليوميه'!$C$6:$C$377,$C$3,'الحركه اليوميه'!$B$6:$B$377,B246)</f>
        <v>0</v>
      </c>
      <c r="F246" s="4"/>
    </row>
    <row r="247" spans="2:6" x14ac:dyDescent="0.15">
      <c r="B247" s="34">
        <v>43738</v>
      </c>
      <c r="C247" s="2">
        <f>IF(D247&amp;E247&gt;0,'الحركه اليوميه'!E247,"")</f>
        <v>0</v>
      </c>
      <c r="D247" s="2">
        <f>SUMIFS('الحركه اليوميه'!$F$6:$F$377,'الحركه اليوميه'!$C$6:$C$377,$C$3,'الحركه اليوميه'!$B$6:$B$377,B247)</f>
        <v>0</v>
      </c>
      <c r="E247" s="2">
        <f>SUMIFS('الحركه اليوميه'!$G$6:$G$377,'الحركه اليوميه'!$C$6:$C$377,$C$3,'الحركه اليوميه'!$B$6:$B$377,B247)</f>
        <v>0</v>
      </c>
      <c r="F247" s="4"/>
    </row>
    <row r="248" spans="2:6" x14ac:dyDescent="0.15">
      <c r="B248" s="34">
        <v>43739</v>
      </c>
      <c r="C248" s="2">
        <f>IF(D248&amp;E248&gt;0,'الحركه اليوميه'!E248,"")</f>
        <v>0</v>
      </c>
      <c r="D248" s="2">
        <f>SUMIFS('الحركه اليوميه'!$F$6:$F$377,'الحركه اليوميه'!$C$6:$C$377,$C$3,'الحركه اليوميه'!$B$6:$B$377,B248)</f>
        <v>0</v>
      </c>
      <c r="E248" s="2">
        <f>SUMIFS('الحركه اليوميه'!$G$6:$G$377,'الحركه اليوميه'!$C$6:$C$377,$C$3,'الحركه اليوميه'!$B$6:$B$377,B248)</f>
        <v>0</v>
      </c>
      <c r="F248" s="4"/>
    </row>
    <row r="249" spans="2:6" x14ac:dyDescent="0.15">
      <c r="B249" s="34">
        <v>43740</v>
      </c>
      <c r="C249" s="2">
        <f>IF(D249&amp;E249&gt;0,'الحركه اليوميه'!E249,"")</f>
        <v>0</v>
      </c>
      <c r="D249" s="2">
        <f>SUMIFS('الحركه اليوميه'!$F$6:$F$377,'الحركه اليوميه'!$C$6:$C$377,$C$3,'الحركه اليوميه'!$B$6:$B$377,B249)</f>
        <v>0</v>
      </c>
      <c r="E249" s="2">
        <f>SUMIFS('الحركه اليوميه'!$G$6:$G$377,'الحركه اليوميه'!$C$6:$C$377,$C$3,'الحركه اليوميه'!$B$6:$B$377,B249)</f>
        <v>0</v>
      </c>
      <c r="F249" s="4"/>
    </row>
    <row r="250" spans="2:6" x14ac:dyDescent="0.15">
      <c r="B250" s="34">
        <v>43741</v>
      </c>
      <c r="C250" s="2">
        <f>IF(D250&amp;E250&gt;0,'الحركه اليوميه'!E250,"")</f>
        <v>0</v>
      </c>
      <c r="D250" s="2">
        <f>SUMIFS('الحركه اليوميه'!$F$6:$F$377,'الحركه اليوميه'!$C$6:$C$377,$C$3,'الحركه اليوميه'!$B$6:$B$377,B250)</f>
        <v>0</v>
      </c>
      <c r="E250" s="2">
        <f>SUMIFS('الحركه اليوميه'!$G$6:$G$377,'الحركه اليوميه'!$C$6:$C$377,$C$3,'الحركه اليوميه'!$B$6:$B$377,B250)</f>
        <v>0</v>
      </c>
      <c r="F250" s="4"/>
    </row>
    <row r="251" spans="2:6" x14ac:dyDescent="0.15">
      <c r="B251" s="34">
        <v>43742</v>
      </c>
      <c r="C251" s="2">
        <f>IF(D251&amp;E251&gt;0,'الحركه اليوميه'!E251,"")</f>
        <v>0</v>
      </c>
      <c r="D251" s="2">
        <f>SUMIFS('الحركه اليوميه'!$F$6:$F$377,'الحركه اليوميه'!$C$6:$C$377,$C$3,'الحركه اليوميه'!$B$6:$B$377,B251)</f>
        <v>0</v>
      </c>
      <c r="E251" s="2">
        <f>SUMIFS('الحركه اليوميه'!$G$6:$G$377,'الحركه اليوميه'!$C$6:$C$377,$C$3,'الحركه اليوميه'!$B$6:$B$377,B251)</f>
        <v>0</v>
      </c>
      <c r="F251" s="4"/>
    </row>
    <row r="252" spans="2:6" x14ac:dyDescent="0.15">
      <c r="B252" s="34">
        <v>43743</v>
      </c>
      <c r="C252" s="2">
        <f>IF(D252&amp;E252&gt;0,'الحركه اليوميه'!E252,"")</f>
        <v>0</v>
      </c>
      <c r="D252" s="2">
        <f>SUMIFS('الحركه اليوميه'!$F$6:$F$377,'الحركه اليوميه'!$C$6:$C$377,$C$3,'الحركه اليوميه'!$B$6:$B$377,B252)</f>
        <v>0</v>
      </c>
      <c r="E252" s="2">
        <f>SUMIFS('الحركه اليوميه'!$G$6:$G$377,'الحركه اليوميه'!$C$6:$C$377,$C$3,'الحركه اليوميه'!$B$6:$B$377,B252)</f>
        <v>0</v>
      </c>
      <c r="F252" s="4"/>
    </row>
    <row r="253" spans="2:6" x14ac:dyDescent="0.15">
      <c r="B253" s="34">
        <v>43744</v>
      </c>
      <c r="C253" s="2">
        <f>IF(D253&amp;E253&gt;0,'الحركه اليوميه'!E253,"")</f>
        <v>0</v>
      </c>
      <c r="D253" s="2">
        <f>SUMIFS('الحركه اليوميه'!$F$6:$F$377,'الحركه اليوميه'!$C$6:$C$377,$C$3,'الحركه اليوميه'!$B$6:$B$377,B253)</f>
        <v>0</v>
      </c>
      <c r="E253" s="2">
        <f>SUMIFS('الحركه اليوميه'!$G$6:$G$377,'الحركه اليوميه'!$C$6:$C$377,$C$3,'الحركه اليوميه'!$B$6:$B$377,B253)</f>
        <v>0</v>
      </c>
      <c r="F253" s="4"/>
    </row>
    <row r="254" spans="2:6" x14ac:dyDescent="0.15">
      <c r="B254" s="34">
        <v>43745</v>
      </c>
      <c r="C254" s="2">
        <f>IF(D254&amp;E254&gt;0,'الحركه اليوميه'!E254,"")</f>
        <v>0</v>
      </c>
      <c r="D254" s="2">
        <f>SUMIFS('الحركه اليوميه'!$F$6:$F$377,'الحركه اليوميه'!$C$6:$C$377,$C$3,'الحركه اليوميه'!$B$6:$B$377,B254)</f>
        <v>0</v>
      </c>
      <c r="E254" s="2">
        <f>SUMIFS('الحركه اليوميه'!$G$6:$G$377,'الحركه اليوميه'!$C$6:$C$377,$C$3,'الحركه اليوميه'!$B$6:$B$377,B254)</f>
        <v>0</v>
      </c>
      <c r="F254" s="4"/>
    </row>
    <row r="255" spans="2:6" x14ac:dyDescent="0.15">
      <c r="B255" s="34">
        <v>43746</v>
      </c>
      <c r="C255" s="2">
        <f>IF(D255&amp;E255&gt;0,'الحركه اليوميه'!E255,"")</f>
        <v>0</v>
      </c>
      <c r="D255" s="2">
        <f>SUMIFS('الحركه اليوميه'!$F$6:$F$377,'الحركه اليوميه'!$C$6:$C$377,$C$3,'الحركه اليوميه'!$B$6:$B$377,B255)</f>
        <v>0</v>
      </c>
      <c r="E255" s="2">
        <f>SUMIFS('الحركه اليوميه'!$G$6:$G$377,'الحركه اليوميه'!$C$6:$C$377,$C$3,'الحركه اليوميه'!$B$6:$B$377,B255)</f>
        <v>0</v>
      </c>
      <c r="F255" s="4"/>
    </row>
    <row r="256" spans="2:6" x14ac:dyDescent="0.15">
      <c r="B256" s="34">
        <v>43747</v>
      </c>
      <c r="C256" s="2">
        <f>IF(D256&amp;E256&gt;0,'الحركه اليوميه'!E256,"")</f>
        <v>0</v>
      </c>
      <c r="D256" s="2">
        <f>SUMIFS('الحركه اليوميه'!$F$6:$F$377,'الحركه اليوميه'!$C$6:$C$377,$C$3,'الحركه اليوميه'!$B$6:$B$377,B256)</f>
        <v>0</v>
      </c>
      <c r="E256" s="2">
        <f>SUMIFS('الحركه اليوميه'!$G$6:$G$377,'الحركه اليوميه'!$C$6:$C$377,$C$3,'الحركه اليوميه'!$B$6:$B$377,B256)</f>
        <v>0</v>
      </c>
      <c r="F256" s="4"/>
    </row>
    <row r="257" spans="2:6" x14ac:dyDescent="0.15">
      <c r="B257" s="34">
        <v>43748</v>
      </c>
      <c r="C257" s="2">
        <f>IF(D257&amp;E257&gt;0,'الحركه اليوميه'!E257,"")</f>
        <v>0</v>
      </c>
      <c r="D257" s="2">
        <f>SUMIFS('الحركه اليوميه'!$F$6:$F$377,'الحركه اليوميه'!$C$6:$C$377,$C$3,'الحركه اليوميه'!$B$6:$B$377,B257)</f>
        <v>0</v>
      </c>
      <c r="E257" s="2">
        <f>SUMIFS('الحركه اليوميه'!$G$6:$G$377,'الحركه اليوميه'!$C$6:$C$377,$C$3,'الحركه اليوميه'!$B$6:$B$377,B257)</f>
        <v>0</v>
      </c>
      <c r="F257" s="4"/>
    </row>
    <row r="258" spans="2:6" x14ac:dyDescent="0.15">
      <c r="B258" s="34">
        <v>43749</v>
      </c>
      <c r="C258" s="2">
        <f>IF(D258&amp;E258&gt;0,'الحركه اليوميه'!E258,"")</f>
        <v>0</v>
      </c>
      <c r="D258" s="2">
        <f>SUMIFS('الحركه اليوميه'!$F$6:$F$377,'الحركه اليوميه'!$C$6:$C$377,$C$3,'الحركه اليوميه'!$B$6:$B$377,B258)</f>
        <v>0</v>
      </c>
      <c r="E258" s="2">
        <f>SUMIFS('الحركه اليوميه'!$G$6:$G$377,'الحركه اليوميه'!$C$6:$C$377,$C$3,'الحركه اليوميه'!$B$6:$B$377,B258)</f>
        <v>0</v>
      </c>
      <c r="F258" s="4"/>
    </row>
    <row r="259" spans="2:6" x14ac:dyDescent="0.15">
      <c r="B259" s="34">
        <v>43750</v>
      </c>
      <c r="C259" s="2">
        <f>IF(D259&amp;E259&gt;0,'الحركه اليوميه'!E259,"")</f>
        <v>0</v>
      </c>
      <c r="D259" s="2">
        <f>SUMIFS('الحركه اليوميه'!$F$6:$F$377,'الحركه اليوميه'!$C$6:$C$377,$C$3,'الحركه اليوميه'!$B$6:$B$377,B259)</f>
        <v>0</v>
      </c>
      <c r="E259" s="2">
        <f>SUMIFS('الحركه اليوميه'!$G$6:$G$377,'الحركه اليوميه'!$C$6:$C$377,$C$3,'الحركه اليوميه'!$B$6:$B$377,B259)</f>
        <v>0</v>
      </c>
      <c r="F259" s="4"/>
    </row>
    <row r="260" spans="2:6" x14ac:dyDescent="0.15">
      <c r="B260" s="34">
        <v>43751</v>
      </c>
      <c r="C260" s="2">
        <f>IF(D260&amp;E260&gt;0,'الحركه اليوميه'!E260,"")</f>
        <v>0</v>
      </c>
      <c r="D260" s="2">
        <f>SUMIFS('الحركه اليوميه'!$F$6:$F$377,'الحركه اليوميه'!$C$6:$C$377,$C$3,'الحركه اليوميه'!$B$6:$B$377,B260)</f>
        <v>0</v>
      </c>
      <c r="E260" s="2">
        <f>SUMIFS('الحركه اليوميه'!$G$6:$G$377,'الحركه اليوميه'!$C$6:$C$377,$C$3,'الحركه اليوميه'!$B$6:$B$377,B260)</f>
        <v>0</v>
      </c>
      <c r="F260" s="4"/>
    </row>
    <row r="261" spans="2:6" x14ac:dyDescent="0.15">
      <c r="B261" s="34">
        <v>43752</v>
      </c>
      <c r="C261" s="2">
        <f>IF(D261&amp;E261&gt;0,'الحركه اليوميه'!E261,"")</f>
        <v>0</v>
      </c>
      <c r="D261" s="2">
        <f>SUMIFS('الحركه اليوميه'!$F$6:$F$377,'الحركه اليوميه'!$C$6:$C$377,$C$3,'الحركه اليوميه'!$B$6:$B$377,B261)</f>
        <v>0</v>
      </c>
      <c r="E261" s="2">
        <f>SUMIFS('الحركه اليوميه'!$G$6:$G$377,'الحركه اليوميه'!$C$6:$C$377,$C$3,'الحركه اليوميه'!$B$6:$B$377,B261)</f>
        <v>0</v>
      </c>
      <c r="F261" s="4"/>
    </row>
    <row r="262" spans="2:6" x14ac:dyDescent="0.15">
      <c r="B262" s="34">
        <v>43753</v>
      </c>
      <c r="C262" s="2">
        <f>IF(D262&amp;E262&gt;0,'الحركه اليوميه'!E262,"")</f>
        <v>0</v>
      </c>
      <c r="D262" s="2">
        <f>SUMIFS('الحركه اليوميه'!$F$6:$F$377,'الحركه اليوميه'!$C$6:$C$377,$C$3,'الحركه اليوميه'!$B$6:$B$377,B262)</f>
        <v>0</v>
      </c>
      <c r="E262" s="2">
        <f>SUMIFS('الحركه اليوميه'!$G$6:$G$377,'الحركه اليوميه'!$C$6:$C$377,$C$3,'الحركه اليوميه'!$B$6:$B$377,B262)</f>
        <v>0</v>
      </c>
      <c r="F262" s="4"/>
    </row>
    <row r="263" spans="2:6" x14ac:dyDescent="0.15">
      <c r="B263" s="34">
        <v>43754</v>
      </c>
      <c r="C263" s="2">
        <f>IF(D263&amp;E263&gt;0,'الحركه اليوميه'!E263,"")</f>
        <v>0</v>
      </c>
      <c r="D263" s="2">
        <f>SUMIFS('الحركه اليوميه'!$F$6:$F$377,'الحركه اليوميه'!$C$6:$C$377,$C$3,'الحركه اليوميه'!$B$6:$B$377,B263)</f>
        <v>0</v>
      </c>
      <c r="E263" s="2">
        <f>SUMIFS('الحركه اليوميه'!$G$6:$G$377,'الحركه اليوميه'!$C$6:$C$377,$C$3,'الحركه اليوميه'!$B$6:$B$377,B263)</f>
        <v>0</v>
      </c>
      <c r="F263" s="4"/>
    </row>
    <row r="264" spans="2:6" x14ac:dyDescent="0.15">
      <c r="B264" s="34">
        <v>43755</v>
      </c>
      <c r="C264" s="2">
        <f>IF(D264&amp;E264&gt;0,'الحركه اليوميه'!E264,"")</f>
        <v>0</v>
      </c>
      <c r="D264" s="2">
        <f>SUMIFS('الحركه اليوميه'!$F$6:$F$377,'الحركه اليوميه'!$C$6:$C$377,$C$3,'الحركه اليوميه'!$B$6:$B$377,B264)</f>
        <v>0</v>
      </c>
      <c r="E264" s="2">
        <f>SUMIFS('الحركه اليوميه'!$G$6:$G$377,'الحركه اليوميه'!$C$6:$C$377,$C$3,'الحركه اليوميه'!$B$6:$B$377,B264)</f>
        <v>0</v>
      </c>
      <c r="F264" s="4"/>
    </row>
    <row r="265" spans="2:6" x14ac:dyDescent="0.15">
      <c r="B265" s="34">
        <v>43756</v>
      </c>
      <c r="C265" s="2">
        <f>IF(D265&amp;E265&gt;0,'الحركه اليوميه'!E265,"")</f>
        <v>0</v>
      </c>
      <c r="D265" s="2">
        <f>SUMIFS('الحركه اليوميه'!$F$6:$F$377,'الحركه اليوميه'!$C$6:$C$377,$C$3,'الحركه اليوميه'!$B$6:$B$377,B265)</f>
        <v>0</v>
      </c>
      <c r="E265" s="2">
        <f>SUMIFS('الحركه اليوميه'!$G$6:$G$377,'الحركه اليوميه'!$C$6:$C$377,$C$3,'الحركه اليوميه'!$B$6:$B$377,B265)</f>
        <v>0</v>
      </c>
      <c r="F265" s="4"/>
    </row>
    <row r="266" spans="2:6" x14ac:dyDescent="0.15">
      <c r="B266" s="34">
        <v>43757</v>
      </c>
      <c r="C266" s="2">
        <f>IF(D266&amp;E266&gt;0,'الحركه اليوميه'!E266,"")</f>
        <v>0</v>
      </c>
      <c r="D266" s="2">
        <f>SUMIFS('الحركه اليوميه'!$F$6:$F$377,'الحركه اليوميه'!$C$6:$C$377,$C$3,'الحركه اليوميه'!$B$6:$B$377,B266)</f>
        <v>0</v>
      </c>
      <c r="E266" s="2">
        <f>SUMIFS('الحركه اليوميه'!$G$6:$G$377,'الحركه اليوميه'!$C$6:$C$377,$C$3,'الحركه اليوميه'!$B$6:$B$377,B266)</f>
        <v>0</v>
      </c>
      <c r="F266" s="4"/>
    </row>
    <row r="267" spans="2:6" x14ac:dyDescent="0.15">
      <c r="B267" s="34">
        <v>43758</v>
      </c>
      <c r="C267" s="2">
        <f>IF(D267&amp;E267&gt;0,'الحركه اليوميه'!E267,"")</f>
        <v>0</v>
      </c>
      <c r="D267" s="2">
        <f>SUMIFS('الحركه اليوميه'!$F$6:$F$377,'الحركه اليوميه'!$C$6:$C$377,$C$3,'الحركه اليوميه'!$B$6:$B$377,B267)</f>
        <v>0</v>
      </c>
      <c r="E267" s="2">
        <f>SUMIFS('الحركه اليوميه'!$G$6:$G$377,'الحركه اليوميه'!$C$6:$C$377,$C$3,'الحركه اليوميه'!$B$6:$B$377,B267)</f>
        <v>0</v>
      </c>
      <c r="F267" s="4"/>
    </row>
    <row r="268" spans="2:6" x14ac:dyDescent="0.15">
      <c r="B268" s="34">
        <v>43759</v>
      </c>
      <c r="C268" s="2">
        <f>IF(D268&amp;E268&gt;0,'الحركه اليوميه'!E268,"")</f>
        <v>0</v>
      </c>
      <c r="D268" s="2">
        <f>SUMIFS('الحركه اليوميه'!$F$6:$F$377,'الحركه اليوميه'!$C$6:$C$377,$C$3,'الحركه اليوميه'!$B$6:$B$377,B268)</f>
        <v>0</v>
      </c>
      <c r="E268" s="2">
        <f>SUMIFS('الحركه اليوميه'!$G$6:$G$377,'الحركه اليوميه'!$C$6:$C$377,$C$3,'الحركه اليوميه'!$B$6:$B$377,B268)</f>
        <v>0</v>
      </c>
      <c r="F268" s="4"/>
    </row>
    <row r="269" spans="2:6" x14ac:dyDescent="0.15">
      <c r="B269" s="34">
        <v>43760</v>
      </c>
      <c r="C269" s="2">
        <f>IF(D269&amp;E269&gt;0,'الحركه اليوميه'!E269,"")</f>
        <v>0</v>
      </c>
      <c r="D269" s="2">
        <f>SUMIFS('الحركه اليوميه'!$F$6:$F$377,'الحركه اليوميه'!$C$6:$C$377,$C$3,'الحركه اليوميه'!$B$6:$B$377,B269)</f>
        <v>0</v>
      </c>
      <c r="E269" s="2">
        <f>SUMIFS('الحركه اليوميه'!$G$6:$G$377,'الحركه اليوميه'!$C$6:$C$377,$C$3,'الحركه اليوميه'!$B$6:$B$377,B269)</f>
        <v>0</v>
      </c>
      <c r="F269" s="4"/>
    </row>
    <row r="270" spans="2:6" x14ac:dyDescent="0.15">
      <c r="B270" s="34">
        <v>43761</v>
      </c>
      <c r="C270" s="2">
        <f>IF(D270&amp;E270&gt;0,'الحركه اليوميه'!E270,"")</f>
        <v>0</v>
      </c>
      <c r="D270" s="2">
        <f>SUMIFS('الحركه اليوميه'!$F$6:$F$377,'الحركه اليوميه'!$C$6:$C$377,$C$3,'الحركه اليوميه'!$B$6:$B$377,B270)</f>
        <v>0</v>
      </c>
      <c r="E270" s="2">
        <f>SUMIFS('الحركه اليوميه'!$G$6:$G$377,'الحركه اليوميه'!$C$6:$C$377,$C$3,'الحركه اليوميه'!$B$6:$B$377,B270)</f>
        <v>0</v>
      </c>
      <c r="F270" s="4"/>
    </row>
    <row r="271" spans="2:6" x14ac:dyDescent="0.15">
      <c r="B271" s="34">
        <v>43762</v>
      </c>
      <c r="C271" s="2">
        <f>IF(D271&amp;E271&gt;0,'الحركه اليوميه'!E271,"")</f>
        <v>0</v>
      </c>
      <c r="D271" s="2">
        <f>SUMIFS('الحركه اليوميه'!$F$6:$F$377,'الحركه اليوميه'!$C$6:$C$377,$C$3,'الحركه اليوميه'!$B$6:$B$377,B271)</f>
        <v>0</v>
      </c>
      <c r="E271" s="2">
        <f>SUMIFS('الحركه اليوميه'!$G$6:$G$377,'الحركه اليوميه'!$C$6:$C$377,$C$3,'الحركه اليوميه'!$B$6:$B$377,B271)</f>
        <v>0</v>
      </c>
      <c r="F271" s="4"/>
    </row>
    <row r="272" spans="2:6" x14ac:dyDescent="0.15">
      <c r="B272" s="34">
        <v>43763</v>
      </c>
      <c r="C272" s="2">
        <f>IF(D272&amp;E272&gt;0,'الحركه اليوميه'!E272,"")</f>
        <v>0</v>
      </c>
      <c r="D272" s="2">
        <f>SUMIFS('الحركه اليوميه'!$F$6:$F$377,'الحركه اليوميه'!$C$6:$C$377,$C$3,'الحركه اليوميه'!$B$6:$B$377,B272)</f>
        <v>0</v>
      </c>
      <c r="E272" s="2">
        <f>SUMIFS('الحركه اليوميه'!$G$6:$G$377,'الحركه اليوميه'!$C$6:$C$377,$C$3,'الحركه اليوميه'!$B$6:$B$377,B272)</f>
        <v>0</v>
      </c>
      <c r="F272" s="4"/>
    </row>
    <row r="273" spans="2:6" x14ac:dyDescent="0.15">
      <c r="B273" s="34">
        <v>43764</v>
      </c>
      <c r="C273" s="2">
        <f>IF(D273&amp;E273&gt;0,'الحركه اليوميه'!E273,"")</f>
        <v>0</v>
      </c>
      <c r="D273" s="2">
        <f>SUMIFS('الحركه اليوميه'!$F$6:$F$377,'الحركه اليوميه'!$C$6:$C$377,$C$3,'الحركه اليوميه'!$B$6:$B$377,B273)</f>
        <v>0</v>
      </c>
      <c r="E273" s="2">
        <f>SUMIFS('الحركه اليوميه'!$G$6:$G$377,'الحركه اليوميه'!$C$6:$C$377,$C$3,'الحركه اليوميه'!$B$6:$B$377,B273)</f>
        <v>0</v>
      </c>
      <c r="F273" s="4"/>
    </row>
    <row r="274" spans="2:6" x14ac:dyDescent="0.15">
      <c r="B274" s="34">
        <v>43765</v>
      </c>
      <c r="C274" s="2">
        <f>IF(D274&amp;E274&gt;0,'الحركه اليوميه'!E274,"")</f>
        <v>0</v>
      </c>
      <c r="D274" s="2">
        <f>SUMIFS('الحركه اليوميه'!$F$6:$F$377,'الحركه اليوميه'!$C$6:$C$377,$C$3,'الحركه اليوميه'!$B$6:$B$377,B274)</f>
        <v>0</v>
      </c>
      <c r="E274" s="2">
        <f>SUMIFS('الحركه اليوميه'!$G$6:$G$377,'الحركه اليوميه'!$C$6:$C$377,$C$3,'الحركه اليوميه'!$B$6:$B$377,B274)</f>
        <v>0</v>
      </c>
      <c r="F274" s="4"/>
    </row>
    <row r="275" spans="2:6" x14ac:dyDescent="0.15">
      <c r="B275" s="34">
        <v>43766</v>
      </c>
      <c r="C275" s="2">
        <f>IF(D275&amp;E275&gt;0,'الحركه اليوميه'!E275,"")</f>
        <v>0</v>
      </c>
      <c r="D275" s="2">
        <f>SUMIFS('الحركه اليوميه'!$F$6:$F$377,'الحركه اليوميه'!$C$6:$C$377,$C$3,'الحركه اليوميه'!$B$6:$B$377,B275)</f>
        <v>0</v>
      </c>
      <c r="E275" s="2">
        <f>SUMIFS('الحركه اليوميه'!$G$6:$G$377,'الحركه اليوميه'!$C$6:$C$377,$C$3,'الحركه اليوميه'!$B$6:$B$377,B275)</f>
        <v>0</v>
      </c>
      <c r="F275" s="4"/>
    </row>
    <row r="276" spans="2:6" x14ac:dyDescent="0.15">
      <c r="B276" s="34">
        <v>43767</v>
      </c>
      <c r="C276" s="2">
        <f>IF(D276&amp;E276&gt;0,'الحركه اليوميه'!E276,"")</f>
        <v>0</v>
      </c>
      <c r="D276" s="2">
        <f>SUMIFS('الحركه اليوميه'!$F$6:$F$377,'الحركه اليوميه'!$C$6:$C$377,$C$3,'الحركه اليوميه'!$B$6:$B$377,B276)</f>
        <v>0</v>
      </c>
      <c r="E276" s="2">
        <f>SUMIFS('الحركه اليوميه'!$G$6:$G$377,'الحركه اليوميه'!$C$6:$C$377,$C$3,'الحركه اليوميه'!$B$6:$B$377,B276)</f>
        <v>0</v>
      </c>
      <c r="F276" s="4"/>
    </row>
    <row r="277" spans="2:6" x14ac:dyDescent="0.15">
      <c r="B277" s="34">
        <v>43768</v>
      </c>
      <c r="C277" s="2">
        <f>IF(D277&amp;E277&gt;0,'الحركه اليوميه'!E277,"")</f>
        <v>0</v>
      </c>
      <c r="D277" s="2">
        <f>SUMIFS('الحركه اليوميه'!$F$6:$F$377,'الحركه اليوميه'!$C$6:$C$377,$C$3,'الحركه اليوميه'!$B$6:$B$377,B277)</f>
        <v>0</v>
      </c>
      <c r="E277" s="2">
        <f>SUMIFS('الحركه اليوميه'!$G$6:$G$377,'الحركه اليوميه'!$C$6:$C$377,$C$3,'الحركه اليوميه'!$B$6:$B$377,B277)</f>
        <v>0</v>
      </c>
      <c r="F277" s="4"/>
    </row>
    <row r="278" spans="2:6" x14ac:dyDescent="0.15">
      <c r="B278" s="34">
        <v>43769</v>
      </c>
      <c r="C278" s="2">
        <f>IF(D278&amp;E278&gt;0,'الحركه اليوميه'!E278,"")</f>
        <v>0</v>
      </c>
      <c r="D278" s="2">
        <f>SUMIFS('الحركه اليوميه'!$F$6:$F$377,'الحركه اليوميه'!$C$6:$C$377,$C$3,'الحركه اليوميه'!$B$6:$B$377,B278)</f>
        <v>0</v>
      </c>
      <c r="E278" s="2">
        <f>SUMIFS('الحركه اليوميه'!$G$6:$G$377,'الحركه اليوميه'!$C$6:$C$377,$C$3,'الحركه اليوميه'!$B$6:$B$377,B278)</f>
        <v>0</v>
      </c>
      <c r="F278" s="4"/>
    </row>
    <row r="279" spans="2:6" x14ac:dyDescent="0.15">
      <c r="B279" s="34">
        <v>43770</v>
      </c>
      <c r="C279" s="2">
        <f>IF(D279&amp;E279&gt;0,'الحركه اليوميه'!E279,"")</f>
        <v>0</v>
      </c>
      <c r="D279" s="2">
        <f>SUMIFS('الحركه اليوميه'!$F$6:$F$377,'الحركه اليوميه'!$C$6:$C$377,$C$3,'الحركه اليوميه'!$B$6:$B$377,B279)</f>
        <v>0</v>
      </c>
      <c r="E279" s="2">
        <f>SUMIFS('الحركه اليوميه'!$G$6:$G$377,'الحركه اليوميه'!$C$6:$C$377,$C$3,'الحركه اليوميه'!$B$6:$B$377,B279)</f>
        <v>0</v>
      </c>
      <c r="F279" s="4"/>
    </row>
    <row r="280" spans="2:6" x14ac:dyDescent="0.15">
      <c r="B280" s="34">
        <v>43771</v>
      </c>
      <c r="C280" s="2">
        <f>IF(D280&amp;E280&gt;0,'الحركه اليوميه'!E280,"")</f>
        <v>0</v>
      </c>
      <c r="D280" s="2">
        <f>SUMIFS('الحركه اليوميه'!$F$6:$F$377,'الحركه اليوميه'!$C$6:$C$377,$C$3,'الحركه اليوميه'!$B$6:$B$377,B280)</f>
        <v>0</v>
      </c>
      <c r="E280" s="2">
        <f>SUMIFS('الحركه اليوميه'!$G$6:$G$377,'الحركه اليوميه'!$C$6:$C$377,$C$3,'الحركه اليوميه'!$B$6:$B$377,B280)</f>
        <v>0</v>
      </c>
      <c r="F280" s="4"/>
    </row>
    <row r="281" spans="2:6" x14ac:dyDescent="0.15">
      <c r="B281" s="34">
        <v>43772</v>
      </c>
      <c r="C281" s="2">
        <f>IF(D281&amp;E281&gt;0,'الحركه اليوميه'!E281,"")</f>
        <v>0</v>
      </c>
      <c r="D281" s="2">
        <f>SUMIFS('الحركه اليوميه'!$F$6:$F$377,'الحركه اليوميه'!$C$6:$C$377,$C$3,'الحركه اليوميه'!$B$6:$B$377,B281)</f>
        <v>0</v>
      </c>
      <c r="E281" s="2">
        <f>SUMIFS('الحركه اليوميه'!$G$6:$G$377,'الحركه اليوميه'!$C$6:$C$377,$C$3,'الحركه اليوميه'!$B$6:$B$377,B281)</f>
        <v>0</v>
      </c>
      <c r="F281" s="4"/>
    </row>
    <row r="282" spans="2:6" x14ac:dyDescent="0.15">
      <c r="B282" s="34">
        <v>43773</v>
      </c>
      <c r="C282" s="2">
        <f>IF(D282&amp;E282&gt;0,'الحركه اليوميه'!E282,"")</f>
        <v>0</v>
      </c>
      <c r="D282" s="2">
        <f>SUMIFS('الحركه اليوميه'!$F$6:$F$377,'الحركه اليوميه'!$C$6:$C$377,$C$3,'الحركه اليوميه'!$B$6:$B$377,B282)</f>
        <v>0</v>
      </c>
      <c r="E282" s="2">
        <f>SUMIFS('الحركه اليوميه'!$G$6:$G$377,'الحركه اليوميه'!$C$6:$C$377,$C$3,'الحركه اليوميه'!$B$6:$B$377,B282)</f>
        <v>0</v>
      </c>
      <c r="F282" s="4"/>
    </row>
    <row r="283" spans="2:6" x14ac:dyDescent="0.15">
      <c r="B283" s="34">
        <v>43774</v>
      </c>
      <c r="C283" s="2">
        <f>IF(D283&amp;E283&gt;0,'الحركه اليوميه'!E283,"")</f>
        <v>0</v>
      </c>
      <c r="D283" s="2">
        <f>SUMIFS('الحركه اليوميه'!$F$6:$F$377,'الحركه اليوميه'!$C$6:$C$377,$C$3,'الحركه اليوميه'!$B$6:$B$377,B283)</f>
        <v>0</v>
      </c>
      <c r="E283" s="2">
        <f>SUMIFS('الحركه اليوميه'!$G$6:$G$377,'الحركه اليوميه'!$C$6:$C$377,$C$3,'الحركه اليوميه'!$B$6:$B$377,B283)</f>
        <v>0</v>
      </c>
      <c r="F283" s="4"/>
    </row>
    <row r="284" spans="2:6" x14ac:dyDescent="0.15">
      <c r="B284" s="34">
        <v>43775</v>
      </c>
      <c r="C284" s="2">
        <f>IF(D284&amp;E284&gt;0,'الحركه اليوميه'!E284,"")</f>
        <v>0</v>
      </c>
      <c r="D284" s="2">
        <f>SUMIFS('الحركه اليوميه'!$F$6:$F$377,'الحركه اليوميه'!$C$6:$C$377,$C$3,'الحركه اليوميه'!$B$6:$B$377,B284)</f>
        <v>0</v>
      </c>
      <c r="E284" s="2">
        <f>SUMIFS('الحركه اليوميه'!$G$6:$G$377,'الحركه اليوميه'!$C$6:$C$377,$C$3,'الحركه اليوميه'!$B$6:$B$377,B284)</f>
        <v>0</v>
      </c>
      <c r="F284" s="4"/>
    </row>
    <row r="285" spans="2:6" x14ac:dyDescent="0.15">
      <c r="B285" s="34">
        <v>43776</v>
      </c>
      <c r="C285" s="2">
        <f>IF(D285&amp;E285&gt;0,'الحركه اليوميه'!E285,"")</f>
        <v>0</v>
      </c>
      <c r="D285" s="2">
        <f>SUMIFS('الحركه اليوميه'!$F$6:$F$377,'الحركه اليوميه'!$C$6:$C$377,$C$3,'الحركه اليوميه'!$B$6:$B$377,B285)</f>
        <v>0</v>
      </c>
      <c r="E285" s="2">
        <f>SUMIFS('الحركه اليوميه'!$G$6:$G$377,'الحركه اليوميه'!$C$6:$C$377,$C$3,'الحركه اليوميه'!$B$6:$B$377,B285)</f>
        <v>0</v>
      </c>
      <c r="F285" s="4"/>
    </row>
    <row r="286" spans="2:6" x14ac:dyDescent="0.15">
      <c r="B286" s="34">
        <v>43777</v>
      </c>
      <c r="C286" s="2">
        <f>IF(D286&amp;E286&gt;0,'الحركه اليوميه'!E286,"")</f>
        <v>0</v>
      </c>
      <c r="D286" s="2">
        <f>SUMIFS('الحركه اليوميه'!$F$6:$F$377,'الحركه اليوميه'!$C$6:$C$377,$C$3,'الحركه اليوميه'!$B$6:$B$377,B286)</f>
        <v>0</v>
      </c>
      <c r="E286" s="2">
        <f>SUMIFS('الحركه اليوميه'!$G$6:$G$377,'الحركه اليوميه'!$C$6:$C$377,$C$3,'الحركه اليوميه'!$B$6:$B$377,B286)</f>
        <v>0</v>
      </c>
      <c r="F286" s="4"/>
    </row>
    <row r="287" spans="2:6" x14ac:dyDescent="0.15">
      <c r="B287" s="34">
        <v>43778</v>
      </c>
      <c r="C287" s="2">
        <f>IF(D287&amp;E287&gt;0,'الحركه اليوميه'!E287,"")</f>
        <v>0</v>
      </c>
      <c r="D287" s="2">
        <f>SUMIFS('الحركه اليوميه'!$F$6:$F$377,'الحركه اليوميه'!$C$6:$C$377,$C$3,'الحركه اليوميه'!$B$6:$B$377,B287)</f>
        <v>0</v>
      </c>
      <c r="E287" s="2">
        <f>SUMIFS('الحركه اليوميه'!$G$6:$G$377,'الحركه اليوميه'!$C$6:$C$377,$C$3,'الحركه اليوميه'!$B$6:$B$377,B287)</f>
        <v>0</v>
      </c>
      <c r="F287" s="4"/>
    </row>
    <row r="288" spans="2:6" x14ac:dyDescent="0.15">
      <c r="B288" s="34">
        <v>43779</v>
      </c>
      <c r="C288" s="2">
        <f>IF(D288&amp;E288&gt;0,'الحركه اليوميه'!E288,"")</f>
        <v>0</v>
      </c>
      <c r="D288" s="2">
        <f>SUMIFS('الحركه اليوميه'!$F$6:$F$377,'الحركه اليوميه'!$C$6:$C$377,$C$3,'الحركه اليوميه'!$B$6:$B$377,B288)</f>
        <v>0</v>
      </c>
      <c r="E288" s="2">
        <f>SUMIFS('الحركه اليوميه'!$G$6:$G$377,'الحركه اليوميه'!$C$6:$C$377,$C$3,'الحركه اليوميه'!$B$6:$B$377,B288)</f>
        <v>0</v>
      </c>
      <c r="F288" s="4"/>
    </row>
    <row r="289" spans="2:6" x14ac:dyDescent="0.15">
      <c r="B289" s="34">
        <v>43780</v>
      </c>
      <c r="C289" s="2">
        <f>IF(D289&amp;E289&gt;0,'الحركه اليوميه'!E289,"")</f>
        <v>0</v>
      </c>
      <c r="D289" s="2">
        <f>SUMIFS('الحركه اليوميه'!$F$6:$F$377,'الحركه اليوميه'!$C$6:$C$377,$C$3,'الحركه اليوميه'!$B$6:$B$377,B289)</f>
        <v>0</v>
      </c>
      <c r="E289" s="2">
        <f>SUMIFS('الحركه اليوميه'!$G$6:$G$377,'الحركه اليوميه'!$C$6:$C$377,$C$3,'الحركه اليوميه'!$B$6:$B$377,B289)</f>
        <v>0</v>
      </c>
      <c r="F289" s="4"/>
    </row>
    <row r="290" spans="2:6" x14ac:dyDescent="0.15">
      <c r="B290" s="34">
        <v>43781</v>
      </c>
      <c r="C290" s="2">
        <f>IF(D290&amp;E290&gt;0,'الحركه اليوميه'!E290,"")</f>
        <v>0</v>
      </c>
      <c r="D290" s="2">
        <f>SUMIFS('الحركه اليوميه'!$F$6:$F$377,'الحركه اليوميه'!$C$6:$C$377,$C$3,'الحركه اليوميه'!$B$6:$B$377,B290)</f>
        <v>0</v>
      </c>
      <c r="E290" s="2">
        <f>SUMIFS('الحركه اليوميه'!$G$6:$G$377,'الحركه اليوميه'!$C$6:$C$377,$C$3,'الحركه اليوميه'!$B$6:$B$377,B290)</f>
        <v>0</v>
      </c>
      <c r="F290" s="4"/>
    </row>
    <row r="291" spans="2:6" x14ac:dyDescent="0.15">
      <c r="B291" s="34">
        <v>43782</v>
      </c>
      <c r="C291" s="2">
        <f>IF(D291&amp;E291&gt;0,'الحركه اليوميه'!E291,"")</f>
        <v>0</v>
      </c>
      <c r="D291" s="2">
        <f>SUMIFS('الحركه اليوميه'!$F$6:$F$377,'الحركه اليوميه'!$C$6:$C$377,$C$3,'الحركه اليوميه'!$B$6:$B$377,B291)</f>
        <v>0</v>
      </c>
      <c r="E291" s="2">
        <f>SUMIFS('الحركه اليوميه'!$G$6:$G$377,'الحركه اليوميه'!$C$6:$C$377,$C$3,'الحركه اليوميه'!$B$6:$B$377,B291)</f>
        <v>0</v>
      </c>
      <c r="F291" s="4"/>
    </row>
    <row r="292" spans="2:6" x14ac:dyDescent="0.15">
      <c r="B292" s="34">
        <v>43783</v>
      </c>
      <c r="C292" s="2">
        <f>IF(D292&amp;E292&gt;0,'الحركه اليوميه'!E292,"")</f>
        <v>0</v>
      </c>
      <c r="D292" s="2">
        <f>SUMIFS('الحركه اليوميه'!$F$6:$F$377,'الحركه اليوميه'!$C$6:$C$377,$C$3,'الحركه اليوميه'!$B$6:$B$377,B292)</f>
        <v>0</v>
      </c>
      <c r="E292" s="2">
        <f>SUMIFS('الحركه اليوميه'!$G$6:$G$377,'الحركه اليوميه'!$C$6:$C$377,$C$3,'الحركه اليوميه'!$B$6:$B$377,B292)</f>
        <v>0</v>
      </c>
      <c r="F292" s="4"/>
    </row>
    <row r="293" spans="2:6" x14ac:dyDescent="0.15">
      <c r="B293" s="34">
        <v>43784</v>
      </c>
      <c r="C293" s="2">
        <f>IF(D293&amp;E293&gt;0,'الحركه اليوميه'!E293,"")</f>
        <v>0</v>
      </c>
      <c r="D293" s="2">
        <f>SUMIFS('الحركه اليوميه'!$F$6:$F$377,'الحركه اليوميه'!$C$6:$C$377,$C$3,'الحركه اليوميه'!$B$6:$B$377,B293)</f>
        <v>0</v>
      </c>
      <c r="E293" s="2">
        <f>SUMIFS('الحركه اليوميه'!$G$6:$G$377,'الحركه اليوميه'!$C$6:$C$377,$C$3,'الحركه اليوميه'!$B$6:$B$377,B293)</f>
        <v>0</v>
      </c>
      <c r="F293" s="4"/>
    </row>
    <row r="294" spans="2:6" x14ac:dyDescent="0.15">
      <c r="B294" s="34">
        <v>43785</v>
      </c>
      <c r="C294" s="2">
        <f>IF(D294&amp;E294&gt;0,'الحركه اليوميه'!E294,"")</f>
        <v>0</v>
      </c>
      <c r="D294" s="2">
        <f>SUMIFS('الحركه اليوميه'!$F$6:$F$377,'الحركه اليوميه'!$C$6:$C$377,$C$3,'الحركه اليوميه'!$B$6:$B$377,B294)</f>
        <v>0</v>
      </c>
      <c r="E294" s="2">
        <f>SUMIFS('الحركه اليوميه'!$G$6:$G$377,'الحركه اليوميه'!$C$6:$C$377,$C$3,'الحركه اليوميه'!$B$6:$B$377,B294)</f>
        <v>0</v>
      </c>
      <c r="F294" s="4"/>
    </row>
    <row r="295" spans="2:6" x14ac:dyDescent="0.15">
      <c r="B295" s="34">
        <v>43786</v>
      </c>
      <c r="C295" s="2">
        <f>IF(D295&amp;E295&gt;0,'الحركه اليوميه'!E295,"")</f>
        <v>0</v>
      </c>
      <c r="D295" s="2">
        <f>SUMIFS('الحركه اليوميه'!$F$6:$F$377,'الحركه اليوميه'!$C$6:$C$377,$C$3,'الحركه اليوميه'!$B$6:$B$377,B295)</f>
        <v>0</v>
      </c>
      <c r="E295" s="2">
        <f>SUMIFS('الحركه اليوميه'!$G$6:$G$377,'الحركه اليوميه'!$C$6:$C$377,$C$3,'الحركه اليوميه'!$B$6:$B$377,B295)</f>
        <v>0</v>
      </c>
      <c r="F295" s="4"/>
    </row>
    <row r="296" spans="2:6" x14ac:dyDescent="0.15">
      <c r="B296" s="34">
        <v>43787</v>
      </c>
      <c r="C296" s="2">
        <f>IF(D296&amp;E296&gt;0,'الحركه اليوميه'!E296,"")</f>
        <v>0</v>
      </c>
      <c r="D296" s="2">
        <f>SUMIFS('الحركه اليوميه'!$F$6:$F$377,'الحركه اليوميه'!$C$6:$C$377,$C$3,'الحركه اليوميه'!$B$6:$B$377,B296)</f>
        <v>0</v>
      </c>
      <c r="E296" s="2">
        <f>SUMIFS('الحركه اليوميه'!$G$6:$G$377,'الحركه اليوميه'!$C$6:$C$377,$C$3,'الحركه اليوميه'!$B$6:$B$377,B296)</f>
        <v>0</v>
      </c>
      <c r="F296" s="4"/>
    </row>
    <row r="297" spans="2:6" x14ac:dyDescent="0.15">
      <c r="B297" s="34">
        <v>43788</v>
      </c>
      <c r="C297" s="2">
        <f>IF(D297&amp;E297&gt;0,'الحركه اليوميه'!E297,"")</f>
        <v>0</v>
      </c>
      <c r="D297" s="2">
        <f>SUMIFS('الحركه اليوميه'!$F$6:$F$377,'الحركه اليوميه'!$C$6:$C$377,$C$3,'الحركه اليوميه'!$B$6:$B$377,B297)</f>
        <v>0</v>
      </c>
      <c r="E297" s="2">
        <f>SUMIFS('الحركه اليوميه'!$G$6:$G$377,'الحركه اليوميه'!$C$6:$C$377,$C$3,'الحركه اليوميه'!$B$6:$B$377,B297)</f>
        <v>0</v>
      </c>
      <c r="F297" s="4"/>
    </row>
    <row r="298" spans="2:6" x14ac:dyDescent="0.15">
      <c r="B298" s="34">
        <v>43789</v>
      </c>
      <c r="C298" s="2">
        <f>IF(D298&amp;E298&gt;0,'الحركه اليوميه'!E298,"")</f>
        <v>0</v>
      </c>
      <c r="D298" s="2">
        <f>SUMIFS('الحركه اليوميه'!$F$6:$F$377,'الحركه اليوميه'!$C$6:$C$377,$C$3,'الحركه اليوميه'!$B$6:$B$377,B298)</f>
        <v>0</v>
      </c>
      <c r="E298" s="2">
        <f>SUMIFS('الحركه اليوميه'!$G$6:$G$377,'الحركه اليوميه'!$C$6:$C$377,$C$3,'الحركه اليوميه'!$B$6:$B$377,B298)</f>
        <v>0</v>
      </c>
      <c r="F298" s="4"/>
    </row>
    <row r="299" spans="2:6" x14ac:dyDescent="0.15">
      <c r="B299" s="34">
        <v>43790</v>
      </c>
      <c r="C299" s="2">
        <f>IF(D299&amp;E299&gt;0,'الحركه اليوميه'!E299,"")</f>
        <v>0</v>
      </c>
      <c r="D299" s="2">
        <f>SUMIFS('الحركه اليوميه'!$F$6:$F$377,'الحركه اليوميه'!$C$6:$C$377,$C$3,'الحركه اليوميه'!$B$6:$B$377,B299)</f>
        <v>0</v>
      </c>
      <c r="E299" s="2">
        <f>SUMIFS('الحركه اليوميه'!$G$6:$G$377,'الحركه اليوميه'!$C$6:$C$377,$C$3,'الحركه اليوميه'!$B$6:$B$377,B299)</f>
        <v>0</v>
      </c>
      <c r="F299" s="4"/>
    </row>
    <row r="300" spans="2:6" x14ac:dyDescent="0.15">
      <c r="B300" s="34">
        <v>43791</v>
      </c>
      <c r="C300" s="2">
        <f>IF(D300&amp;E300&gt;0,'الحركه اليوميه'!E300,"")</f>
        <v>0</v>
      </c>
      <c r="D300" s="2">
        <f>SUMIFS('الحركه اليوميه'!$F$6:$F$377,'الحركه اليوميه'!$C$6:$C$377,$C$3,'الحركه اليوميه'!$B$6:$B$377,B300)</f>
        <v>0</v>
      </c>
      <c r="E300" s="2">
        <f>SUMIFS('الحركه اليوميه'!$G$6:$G$377,'الحركه اليوميه'!$C$6:$C$377,$C$3,'الحركه اليوميه'!$B$6:$B$377,B300)</f>
        <v>0</v>
      </c>
      <c r="F300" s="4"/>
    </row>
    <row r="301" spans="2:6" x14ac:dyDescent="0.15">
      <c r="B301" s="34">
        <v>43792</v>
      </c>
      <c r="C301" s="2">
        <f>IF(D301&amp;E301&gt;0,'الحركه اليوميه'!E301,"")</f>
        <v>0</v>
      </c>
      <c r="D301" s="2">
        <f>SUMIFS('الحركه اليوميه'!$F$6:$F$377,'الحركه اليوميه'!$C$6:$C$377,$C$3,'الحركه اليوميه'!$B$6:$B$377,B301)</f>
        <v>0</v>
      </c>
      <c r="E301" s="2">
        <f>SUMIFS('الحركه اليوميه'!$G$6:$G$377,'الحركه اليوميه'!$C$6:$C$377,$C$3,'الحركه اليوميه'!$B$6:$B$377,B301)</f>
        <v>0</v>
      </c>
      <c r="F301" s="4"/>
    </row>
    <row r="302" spans="2:6" x14ac:dyDescent="0.15">
      <c r="B302" s="34">
        <v>43793</v>
      </c>
      <c r="C302" s="2">
        <f>IF(D302&amp;E302&gt;0,'الحركه اليوميه'!E302,"")</f>
        <v>0</v>
      </c>
      <c r="D302" s="2">
        <f>SUMIFS('الحركه اليوميه'!$F$6:$F$377,'الحركه اليوميه'!$C$6:$C$377,$C$3,'الحركه اليوميه'!$B$6:$B$377,B302)</f>
        <v>0</v>
      </c>
      <c r="E302" s="2">
        <f>SUMIFS('الحركه اليوميه'!$G$6:$G$377,'الحركه اليوميه'!$C$6:$C$377,$C$3,'الحركه اليوميه'!$B$6:$B$377,B302)</f>
        <v>0</v>
      </c>
      <c r="F302" s="4"/>
    </row>
    <row r="303" spans="2:6" x14ac:dyDescent="0.15">
      <c r="B303" s="34">
        <v>43794</v>
      </c>
      <c r="C303" s="2">
        <f>IF(D303&amp;E303&gt;0,'الحركه اليوميه'!E303,"")</f>
        <v>0</v>
      </c>
      <c r="D303" s="2">
        <f>SUMIFS('الحركه اليوميه'!$F$6:$F$377,'الحركه اليوميه'!$C$6:$C$377,$C$3,'الحركه اليوميه'!$B$6:$B$377,B303)</f>
        <v>0</v>
      </c>
      <c r="E303" s="2">
        <f>SUMIFS('الحركه اليوميه'!$G$6:$G$377,'الحركه اليوميه'!$C$6:$C$377,$C$3,'الحركه اليوميه'!$B$6:$B$377,B303)</f>
        <v>0</v>
      </c>
      <c r="F303" s="4"/>
    </row>
    <row r="304" spans="2:6" x14ac:dyDescent="0.15">
      <c r="B304" s="34">
        <v>43795</v>
      </c>
      <c r="C304" s="2">
        <f>IF(D304&amp;E304&gt;0,'الحركه اليوميه'!E304,"")</f>
        <v>0</v>
      </c>
      <c r="D304" s="2">
        <f>SUMIFS('الحركه اليوميه'!$F$6:$F$377,'الحركه اليوميه'!$C$6:$C$377,$C$3,'الحركه اليوميه'!$B$6:$B$377,B304)</f>
        <v>0</v>
      </c>
      <c r="E304" s="2">
        <f>SUMIFS('الحركه اليوميه'!$G$6:$G$377,'الحركه اليوميه'!$C$6:$C$377,$C$3,'الحركه اليوميه'!$B$6:$B$377,B304)</f>
        <v>0</v>
      </c>
      <c r="F304" s="4"/>
    </row>
    <row r="305" spans="2:6" x14ac:dyDescent="0.15">
      <c r="B305" s="34">
        <v>43796</v>
      </c>
      <c r="C305" s="2">
        <f>IF(D305&amp;E305&gt;0,'الحركه اليوميه'!E305,"")</f>
        <v>0</v>
      </c>
      <c r="D305" s="2">
        <f>SUMIFS('الحركه اليوميه'!$F$6:$F$377,'الحركه اليوميه'!$C$6:$C$377,$C$3,'الحركه اليوميه'!$B$6:$B$377,B305)</f>
        <v>0</v>
      </c>
      <c r="E305" s="2">
        <f>SUMIFS('الحركه اليوميه'!$G$6:$G$377,'الحركه اليوميه'!$C$6:$C$377,$C$3,'الحركه اليوميه'!$B$6:$B$377,B305)</f>
        <v>0</v>
      </c>
      <c r="F305" s="4"/>
    </row>
    <row r="306" spans="2:6" x14ac:dyDescent="0.15">
      <c r="B306" s="34">
        <v>43797</v>
      </c>
      <c r="C306" s="2">
        <f>IF(D306&amp;E306&gt;0,'الحركه اليوميه'!E306,"")</f>
        <v>0</v>
      </c>
      <c r="D306" s="2">
        <f>SUMIFS('الحركه اليوميه'!$F$6:$F$377,'الحركه اليوميه'!$C$6:$C$377,$C$3,'الحركه اليوميه'!$B$6:$B$377,B306)</f>
        <v>0</v>
      </c>
      <c r="E306" s="2">
        <f>SUMIFS('الحركه اليوميه'!$G$6:$G$377,'الحركه اليوميه'!$C$6:$C$377,$C$3,'الحركه اليوميه'!$B$6:$B$377,B306)</f>
        <v>0</v>
      </c>
      <c r="F306" s="4"/>
    </row>
    <row r="307" spans="2:6" x14ac:dyDescent="0.15">
      <c r="B307" s="34">
        <v>43798</v>
      </c>
      <c r="C307" s="2">
        <f>IF(D307&amp;E307&gt;0,'الحركه اليوميه'!E307,"")</f>
        <v>0</v>
      </c>
      <c r="D307" s="2">
        <f>SUMIFS('الحركه اليوميه'!$F$6:$F$377,'الحركه اليوميه'!$C$6:$C$377,$C$3,'الحركه اليوميه'!$B$6:$B$377,B307)</f>
        <v>0</v>
      </c>
      <c r="E307" s="2">
        <f>SUMIFS('الحركه اليوميه'!$G$6:$G$377,'الحركه اليوميه'!$C$6:$C$377,$C$3,'الحركه اليوميه'!$B$6:$B$377,B307)</f>
        <v>0</v>
      </c>
      <c r="F307" s="4"/>
    </row>
    <row r="308" spans="2:6" x14ac:dyDescent="0.15">
      <c r="B308" s="34">
        <v>43799</v>
      </c>
      <c r="C308" s="2">
        <f>IF(D308&amp;E308&gt;0,'الحركه اليوميه'!E308,"")</f>
        <v>0</v>
      </c>
      <c r="D308" s="2">
        <f>SUMIFS('الحركه اليوميه'!$F$6:$F$377,'الحركه اليوميه'!$C$6:$C$377,$C$3,'الحركه اليوميه'!$B$6:$B$377,B308)</f>
        <v>0</v>
      </c>
      <c r="E308" s="2">
        <f>SUMIFS('الحركه اليوميه'!$G$6:$G$377,'الحركه اليوميه'!$C$6:$C$377,$C$3,'الحركه اليوميه'!$B$6:$B$377,B308)</f>
        <v>0</v>
      </c>
      <c r="F308" s="4"/>
    </row>
    <row r="309" spans="2:6" x14ac:dyDescent="0.15">
      <c r="B309" s="34">
        <v>43800</v>
      </c>
      <c r="C309" s="2">
        <f>IF(D309&amp;E309&gt;0,'الحركه اليوميه'!E309,"")</f>
        <v>0</v>
      </c>
      <c r="D309" s="2">
        <f>SUMIFS('الحركه اليوميه'!$F$6:$F$377,'الحركه اليوميه'!$C$6:$C$377,$C$3,'الحركه اليوميه'!$B$6:$B$377,B309)</f>
        <v>0</v>
      </c>
      <c r="E309" s="2">
        <f>SUMIFS('الحركه اليوميه'!$G$6:$G$377,'الحركه اليوميه'!$C$6:$C$377,$C$3,'الحركه اليوميه'!$B$6:$B$377,B309)</f>
        <v>0</v>
      </c>
      <c r="F309" s="4"/>
    </row>
    <row r="310" spans="2:6" x14ac:dyDescent="0.15">
      <c r="B310" s="34">
        <v>43801</v>
      </c>
      <c r="C310" s="2">
        <f>IF(D310&amp;E310&gt;0,'الحركه اليوميه'!E310,"")</f>
        <v>0</v>
      </c>
      <c r="D310" s="2">
        <f>SUMIFS('الحركه اليوميه'!$F$6:$F$377,'الحركه اليوميه'!$C$6:$C$377,$C$3,'الحركه اليوميه'!$B$6:$B$377,B310)</f>
        <v>0</v>
      </c>
      <c r="E310" s="2">
        <f>SUMIFS('الحركه اليوميه'!$G$6:$G$377,'الحركه اليوميه'!$C$6:$C$377,$C$3,'الحركه اليوميه'!$B$6:$B$377,B310)</f>
        <v>0</v>
      </c>
      <c r="F310" s="4"/>
    </row>
    <row r="311" spans="2:6" x14ac:dyDescent="0.15">
      <c r="B311" s="34">
        <v>43802</v>
      </c>
      <c r="C311" s="2">
        <f>IF(D311&amp;E311&gt;0,'الحركه اليوميه'!E311,"")</f>
        <v>0</v>
      </c>
      <c r="D311" s="2">
        <f>SUMIFS('الحركه اليوميه'!$F$6:$F$377,'الحركه اليوميه'!$C$6:$C$377,$C$3,'الحركه اليوميه'!$B$6:$B$377,B311)</f>
        <v>0</v>
      </c>
      <c r="E311" s="2">
        <f>SUMIFS('الحركه اليوميه'!$G$6:$G$377,'الحركه اليوميه'!$C$6:$C$377,$C$3,'الحركه اليوميه'!$B$6:$B$377,B311)</f>
        <v>0</v>
      </c>
      <c r="F311" s="4"/>
    </row>
    <row r="312" spans="2:6" x14ac:dyDescent="0.15">
      <c r="B312" s="34">
        <v>43803</v>
      </c>
      <c r="C312" s="2">
        <f>IF(D312&amp;E312&gt;0,'الحركه اليوميه'!E312,"")</f>
        <v>0</v>
      </c>
      <c r="D312" s="2">
        <f>SUMIFS('الحركه اليوميه'!$F$6:$F$377,'الحركه اليوميه'!$C$6:$C$377,$C$3,'الحركه اليوميه'!$B$6:$B$377,B312)</f>
        <v>0</v>
      </c>
      <c r="E312" s="2">
        <f>SUMIFS('الحركه اليوميه'!$G$6:$G$377,'الحركه اليوميه'!$C$6:$C$377,$C$3,'الحركه اليوميه'!$B$6:$B$377,B312)</f>
        <v>0</v>
      </c>
      <c r="F312" s="4"/>
    </row>
    <row r="313" spans="2:6" x14ac:dyDescent="0.15">
      <c r="B313" s="34">
        <v>43804</v>
      </c>
      <c r="C313" s="2">
        <f>IF(D313&amp;E313&gt;0,'الحركه اليوميه'!E313,"")</f>
        <v>0</v>
      </c>
      <c r="D313" s="2">
        <f>SUMIFS('الحركه اليوميه'!$F$6:$F$377,'الحركه اليوميه'!$C$6:$C$377,$C$3,'الحركه اليوميه'!$B$6:$B$377,B313)</f>
        <v>0</v>
      </c>
      <c r="E313" s="2">
        <f>SUMIFS('الحركه اليوميه'!$G$6:$G$377,'الحركه اليوميه'!$C$6:$C$377,$C$3,'الحركه اليوميه'!$B$6:$B$377,B313)</f>
        <v>0</v>
      </c>
      <c r="F313" s="4"/>
    </row>
    <row r="314" spans="2:6" x14ac:dyDescent="0.15">
      <c r="B314" s="34">
        <v>43805</v>
      </c>
      <c r="C314" s="2">
        <f>IF(D314&amp;E314&gt;0,'الحركه اليوميه'!E314,"")</f>
        <v>0</v>
      </c>
      <c r="D314" s="2">
        <f>SUMIFS('الحركه اليوميه'!$F$6:$F$377,'الحركه اليوميه'!$C$6:$C$377,$C$3,'الحركه اليوميه'!$B$6:$B$377,B314)</f>
        <v>0</v>
      </c>
      <c r="E314" s="2">
        <f>SUMIFS('الحركه اليوميه'!$G$6:$G$377,'الحركه اليوميه'!$C$6:$C$377,$C$3,'الحركه اليوميه'!$B$6:$B$377,B314)</f>
        <v>0</v>
      </c>
      <c r="F314" s="4"/>
    </row>
    <row r="315" spans="2:6" x14ac:dyDescent="0.15">
      <c r="B315" s="34">
        <v>43806</v>
      </c>
      <c r="C315" s="2">
        <f>IF(D315&amp;E315&gt;0,'الحركه اليوميه'!E315,"")</f>
        <v>0</v>
      </c>
      <c r="D315" s="2">
        <f>SUMIFS('الحركه اليوميه'!$F$6:$F$377,'الحركه اليوميه'!$C$6:$C$377,$C$3,'الحركه اليوميه'!$B$6:$B$377,B315)</f>
        <v>0</v>
      </c>
      <c r="E315" s="2">
        <f>SUMIFS('الحركه اليوميه'!$G$6:$G$377,'الحركه اليوميه'!$C$6:$C$377,$C$3,'الحركه اليوميه'!$B$6:$B$377,B315)</f>
        <v>0</v>
      </c>
      <c r="F315" s="4"/>
    </row>
    <row r="316" spans="2:6" x14ac:dyDescent="0.15">
      <c r="B316" s="34">
        <v>43807</v>
      </c>
      <c r="C316" s="2">
        <f>IF(D316&amp;E316&gt;0,'الحركه اليوميه'!E316,"")</f>
        <v>0</v>
      </c>
      <c r="D316" s="2">
        <f>SUMIFS('الحركه اليوميه'!$F$6:$F$377,'الحركه اليوميه'!$C$6:$C$377,$C$3,'الحركه اليوميه'!$B$6:$B$377,B316)</f>
        <v>0</v>
      </c>
      <c r="E316" s="2">
        <f>SUMIFS('الحركه اليوميه'!$G$6:$G$377,'الحركه اليوميه'!$C$6:$C$377,$C$3,'الحركه اليوميه'!$B$6:$B$377,B316)</f>
        <v>0</v>
      </c>
      <c r="F316" s="4"/>
    </row>
    <row r="317" spans="2:6" x14ac:dyDescent="0.15">
      <c r="B317" s="34">
        <v>43808</v>
      </c>
      <c r="C317" s="2">
        <f>IF(D317&amp;E317&gt;0,'الحركه اليوميه'!E317,"")</f>
        <v>0</v>
      </c>
      <c r="D317" s="2">
        <f>SUMIFS('الحركه اليوميه'!$F$6:$F$377,'الحركه اليوميه'!$C$6:$C$377,$C$3,'الحركه اليوميه'!$B$6:$B$377,B317)</f>
        <v>0</v>
      </c>
      <c r="E317" s="2">
        <f>SUMIFS('الحركه اليوميه'!$G$6:$G$377,'الحركه اليوميه'!$C$6:$C$377,$C$3,'الحركه اليوميه'!$B$6:$B$377,B317)</f>
        <v>0</v>
      </c>
      <c r="F317" s="4"/>
    </row>
    <row r="318" spans="2:6" x14ac:dyDescent="0.15">
      <c r="B318" s="34">
        <v>43809</v>
      </c>
      <c r="C318" s="2">
        <f>IF(D318&amp;E318&gt;0,'الحركه اليوميه'!E318,"")</f>
        <v>0</v>
      </c>
      <c r="D318" s="2">
        <f>SUMIFS('الحركه اليوميه'!$F$6:$F$377,'الحركه اليوميه'!$C$6:$C$377,$C$3,'الحركه اليوميه'!$B$6:$B$377,B318)</f>
        <v>0</v>
      </c>
      <c r="E318" s="2">
        <f>SUMIFS('الحركه اليوميه'!$G$6:$G$377,'الحركه اليوميه'!$C$6:$C$377,$C$3,'الحركه اليوميه'!$B$6:$B$377,B318)</f>
        <v>0</v>
      </c>
      <c r="F318" s="4"/>
    </row>
    <row r="319" spans="2:6" x14ac:dyDescent="0.15">
      <c r="B319" s="34">
        <v>43810</v>
      </c>
      <c r="C319" s="2">
        <f>IF(D319&amp;E319&gt;0,'الحركه اليوميه'!E319,"")</f>
        <v>0</v>
      </c>
      <c r="D319" s="2">
        <f>SUMIFS('الحركه اليوميه'!$F$6:$F$377,'الحركه اليوميه'!$C$6:$C$377,$C$3,'الحركه اليوميه'!$B$6:$B$377,B319)</f>
        <v>0</v>
      </c>
      <c r="E319" s="2">
        <f>SUMIFS('الحركه اليوميه'!$G$6:$G$377,'الحركه اليوميه'!$C$6:$C$377,$C$3,'الحركه اليوميه'!$B$6:$B$377,B319)</f>
        <v>0</v>
      </c>
      <c r="F319" s="4"/>
    </row>
    <row r="320" spans="2:6" x14ac:dyDescent="0.15">
      <c r="B320" s="34">
        <v>43811</v>
      </c>
      <c r="C320" s="2">
        <f>IF(D320&amp;E320&gt;0,'الحركه اليوميه'!E320,"")</f>
        <v>0</v>
      </c>
      <c r="D320" s="2">
        <f>SUMIFS('الحركه اليوميه'!$F$6:$F$377,'الحركه اليوميه'!$C$6:$C$377,$C$3,'الحركه اليوميه'!$B$6:$B$377,B320)</f>
        <v>0</v>
      </c>
      <c r="E320" s="2">
        <f>SUMIFS('الحركه اليوميه'!$G$6:$G$377,'الحركه اليوميه'!$C$6:$C$377,$C$3,'الحركه اليوميه'!$B$6:$B$377,B320)</f>
        <v>0</v>
      </c>
      <c r="F320" s="4"/>
    </row>
    <row r="321" spans="2:6" x14ac:dyDescent="0.15">
      <c r="B321" s="34">
        <v>43812</v>
      </c>
      <c r="C321" s="2">
        <f>IF(D321&amp;E321&gt;0,'الحركه اليوميه'!E321,"")</f>
        <v>0</v>
      </c>
      <c r="D321" s="2">
        <f>SUMIFS('الحركه اليوميه'!$F$6:$F$377,'الحركه اليوميه'!$C$6:$C$377,$C$3,'الحركه اليوميه'!$B$6:$B$377,B321)</f>
        <v>0</v>
      </c>
      <c r="E321" s="2">
        <f>SUMIFS('الحركه اليوميه'!$G$6:$G$377,'الحركه اليوميه'!$C$6:$C$377,$C$3,'الحركه اليوميه'!$B$6:$B$377,B321)</f>
        <v>0</v>
      </c>
      <c r="F321" s="4"/>
    </row>
    <row r="322" spans="2:6" x14ac:dyDescent="0.15">
      <c r="B322" s="34">
        <v>43813</v>
      </c>
      <c r="C322" s="2">
        <f>IF(D322&amp;E322&gt;0,'الحركه اليوميه'!E322,"")</f>
        <v>0</v>
      </c>
      <c r="D322" s="2">
        <f>SUMIFS('الحركه اليوميه'!$F$6:$F$377,'الحركه اليوميه'!$C$6:$C$377,$C$3,'الحركه اليوميه'!$B$6:$B$377,B322)</f>
        <v>0</v>
      </c>
      <c r="E322" s="2">
        <f>SUMIFS('الحركه اليوميه'!$G$6:$G$377,'الحركه اليوميه'!$C$6:$C$377,$C$3,'الحركه اليوميه'!$B$6:$B$377,B322)</f>
        <v>0</v>
      </c>
      <c r="F322" s="4"/>
    </row>
    <row r="323" spans="2:6" x14ac:dyDescent="0.15">
      <c r="B323" s="34">
        <v>43814</v>
      </c>
      <c r="C323" s="2">
        <f>IF(D323&amp;E323&gt;0,'الحركه اليوميه'!E323,"")</f>
        <v>0</v>
      </c>
      <c r="D323" s="2">
        <f>SUMIFS('الحركه اليوميه'!$F$6:$F$377,'الحركه اليوميه'!$C$6:$C$377,$C$3,'الحركه اليوميه'!$B$6:$B$377,B323)</f>
        <v>0</v>
      </c>
      <c r="E323" s="2">
        <f>SUMIFS('الحركه اليوميه'!$G$6:$G$377,'الحركه اليوميه'!$C$6:$C$377,$C$3,'الحركه اليوميه'!$B$6:$B$377,B323)</f>
        <v>0</v>
      </c>
      <c r="F323" s="4"/>
    </row>
    <row r="324" spans="2:6" x14ac:dyDescent="0.15">
      <c r="B324" s="34">
        <v>43815</v>
      </c>
      <c r="C324" s="2">
        <f>IF(D324&amp;E324&gt;0,'الحركه اليوميه'!E324,"")</f>
        <v>0</v>
      </c>
      <c r="D324" s="2">
        <f>SUMIFS('الحركه اليوميه'!$F$6:$F$377,'الحركه اليوميه'!$C$6:$C$377,$C$3,'الحركه اليوميه'!$B$6:$B$377,B324)</f>
        <v>0</v>
      </c>
      <c r="E324" s="2">
        <f>SUMIFS('الحركه اليوميه'!$G$6:$G$377,'الحركه اليوميه'!$C$6:$C$377,$C$3,'الحركه اليوميه'!$B$6:$B$377,B324)</f>
        <v>0</v>
      </c>
      <c r="F324" s="4"/>
    </row>
    <row r="325" spans="2:6" x14ac:dyDescent="0.15">
      <c r="B325" s="34">
        <v>43816</v>
      </c>
      <c r="C325" s="2">
        <f>IF(D325&amp;E325&gt;0,'الحركه اليوميه'!E325,"")</f>
        <v>0</v>
      </c>
      <c r="D325" s="2">
        <f>SUMIFS('الحركه اليوميه'!$F$6:$F$377,'الحركه اليوميه'!$C$6:$C$377,$C$3,'الحركه اليوميه'!$B$6:$B$377,B325)</f>
        <v>0</v>
      </c>
      <c r="E325" s="2">
        <f>SUMIFS('الحركه اليوميه'!$G$6:$G$377,'الحركه اليوميه'!$C$6:$C$377,$C$3,'الحركه اليوميه'!$B$6:$B$377,B325)</f>
        <v>0</v>
      </c>
      <c r="F325" s="4"/>
    </row>
    <row r="326" spans="2:6" x14ac:dyDescent="0.15">
      <c r="B326" s="34">
        <v>43817</v>
      </c>
      <c r="C326" s="2">
        <f>IF(D326&amp;E326&gt;0,'الحركه اليوميه'!E326,"")</f>
        <v>0</v>
      </c>
      <c r="D326" s="2">
        <f>SUMIFS('الحركه اليوميه'!$F$6:$F$377,'الحركه اليوميه'!$C$6:$C$377,$C$3,'الحركه اليوميه'!$B$6:$B$377,B326)</f>
        <v>0</v>
      </c>
      <c r="E326" s="2">
        <f>SUMIFS('الحركه اليوميه'!$G$6:$G$377,'الحركه اليوميه'!$C$6:$C$377,$C$3,'الحركه اليوميه'!$B$6:$B$377,B326)</f>
        <v>0</v>
      </c>
      <c r="F326" s="4"/>
    </row>
    <row r="327" spans="2:6" x14ac:dyDescent="0.15">
      <c r="B327" s="34">
        <v>43818</v>
      </c>
      <c r="C327" s="2">
        <f>IF(D327&amp;E327&gt;0,'الحركه اليوميه'!E327,"")</f>
        <v>0</v>
      </c>
      <c r="D327" s="2">
        <f>SUMIFS('الحركه اليوميه'!$F$6:$F$377,'الحركه اليوميه'!$C$6:$C$377,$C$3,'الحركه اليوميه'!$B$6:$B$377,B327)</f>
        <v>0</v>
      </c>
      <c r="E327" s="2">
        <f>SUMIFS('الحركه اليوميه'!$G$6:$G$377,'الحركه اليوميه'!$C$6:$C$377,$C$3,'الحركه اليوميه'!$B$6:$B$377,B327)</f>
        <v>0</v>
      </c>
      <c r="F327" s="4"/>
    </row>
    <row r="328" spans="2:6" x14ac:dyDescent="0.15">
      <c r="B328" s="34">
        <v>43819</v>
      </c>
      <c r="C328" s="2">
        <f>IF(D328&amp;E328&gt;0,'الحركه اليوميه'!E328,"")</f>
        <v>0</v>
      </c>
      <c r="D328" s="2">
        <f>SUMIFS('الحركه اليوميه'!$F$6:$F$377,'الحركه اليوميه'!$C$6:$C$377,$C$3,'الحركه اليوميه'!$B$6:$B$377,B328)</f>
        <v>0</v>
      </c>
      <c r="E328" s="2">
        <f>SUMIFS('الحركه اليوميه'!$G$6:$G$377,'الحركه اليوميه'!$C$6:$C$377,$C$3,'الحركه اليوميه'!$B$6:$B$377,B328)</f>
        <v>0</v>
      </c>
      <c r="F328" s="4"/>
    </row>
    <row r="329" spans="2:6" x14ac:dyDescent="0.15">
      <c r="B329" s="34">
        <v>43820</v>
      </c>
      <c r="C329" s="2">
        <f>IF(D329&amp;E329&gt;0,'الحركه اليوميه'!E329,"")</f>
        <v>0</v>
      </c>
      <c r="D329" s="2">
        <f>SUMIFS('الحركه اليوميه'!$F$6:$F$377,'الحركه اليوميه'!$C$6:$C$377,$C$3,'الحركه اليوميه'!$B$6:$B$377,B329)</f>
        <v>0</v>
      </c>
      <c r="E329" s="2">
        <f>SUMIFS('الحركه اليوميه'!$G$6:$G$377,'الحركه اليوميه'!$C$6:$C$377,$C$3,'الحركه اليوميه'!$B$6:$B$377,B329)</f>
        <v>0</v>
      </c>
      <c r="F329" s="4"/>
    </row>
    <row r="330" spans="2:6" x14ac:dyDescent="0.15">
      <c r="B330" s="34">
        <v>43821</v>
      </c>
      <c r="C330" s="2">
        <f>IF(D330&amp;E330&gt;0,'الحركه اليوميه'!E330,"")</f>
        <v>0</v>
      </c>
      <c r="D330" s="2">
        <f>SUMIFS('الحركه اليوميه'!$F$6:$F$377,'الحركه اليوميه'!$C$6:$C$377,$C$3,'الحركه اليوميه'!$B$6:$B$377,B330)</f>
        <v>0</v>
      </c>
      <c r="E330" s="2">
        <f>SUMIFS('الحركه اليوميه'!$G$6:$G$377,'الحركه اليوميه'!$C$6:$C$377,$C$3,'الحركه اليوميه'!$B$6:$B$377,B330)</f>
        <v>0</v>
      </c>
      <c r="F330" s="4"/>
    </row>
    <row r="331" spans="2:6" x14ac:dyDescent="0.15">
      <c r="B331" s="34">
        <v>43822</v>
      </c>
      <c r="C331" s="2">
        <f>IF(D331&amp;E331&gt;0,'الحركه اليوميه'!E331,"")</f>
        <v>0</v>
      </c>
      <c r="D331" s="2">
        <f>SUMIFS('الحركه اليوميه'!$F$6:$F$377,'الحركه اليوميه'!$C$6:$C$377,$C$3,'الحركه اليوميه'!$B$6:$B$377,B331)</f>
        <v>0</v>
      </c>
      <c r="E331" s="2">
        <f>SUMIFS('الحركه اليوميه'!$G$6:$G$377,'الحركه اليوميه'!$C$6:$C$377,$C$3,'الحركه اليوميه'!$B$6:$B$377,B331)</f>
        <v>0</v>
      </c>
      <c r="F331" s="4"/>
    </row>
    <row r="332" spans="2:6" x14ac:dyDescent="0.15">
      <c r="B332" s="34">
        <v>43823</v>
      </c>
      <c r="C332" s="2">
        <f>IF(D332&amp;E332&gt;0,'الحركه اليوميه'!E332,"")</f>
        <v>0</v>
      </c>
      <c r="D332" s="2">
        <f>SUMIFS('الحركه اليوميه'!$F$6:$F$377,'الحركه اليوميه'!$C$6:$C$377,$C$3,'الحركه اليوميه'!$B$6:$B$377,B332)</f>
        <v>0</v>
      </c>
      <c r="E332" s="2">
        <f>SUMIFS('الحركه اليوميه'!$G$6:$G$377,'الحركه اليوميه'!$C$6:$C$377,$C$3,'الحركه اليوميه'!$B$6:$B$377,B332)</f>
        <v>0</v>
      </c>
      <c r="F332" s="4"/>
    </row>
    <row r="333" spans="2:6" x14ac:dyDescent="0.15">
      <c r="B333" s="34">
        <v>43824</v>
      </c>
      <c r="C333" s="2">
        <f>IF(D333&amp;E333&gt;0,'الحركه اليوميه'!E333,"")</f>
        <v>0</v>
      </c>
      <c r="D333" s="2">
        <f>SUMIFS('الحركه اليوميه'!$F$6:$F$377,'الحركه اليوميه'!$C$6:$C$377,$C$3,'الحركه اليوميه'!$B$6:$B$377,B333)</f>
        <v>0</v>
      </c>
      <c r="E333" s="2">
        <f>SUMIFS('الحركه اليوميه'!$G$6:$G$377,'الحركه اليوميه'!$C$6:$C$377,$C$3,'الحركه اليوميه'!$B$6:$B$377,B333)</f>
        <v>0</v>
      </c>
      <c r="F333" s="4"/>
    </row>
    <row r="334" spans="2:6" x14ac:dyDescent="0.15">
      <c r="B334" s="34">
        <v>43825</v>
      </c>
      <c r="C334" s="2">
        <f>IF(D334&amp;E334&gt;0,'الحركه اليوميه'!E334,"")</f>
        <v>0</v>
      </c>
      <c r="D334" s="2">
        <f>SUMIFS('الحركه اليوميه'!$F$6:$F$377,'الحركه اليوميه'!$C$6:$C$377,$C$3,'الحركه اليوميه'!$B$6:$B$377,B334)</f>
        <v>0</v>
      </c>
      <c r="E334" s="2">
        <f>SUMIFS('الحركه اليوميه'!$G$6:$G$377,'الحركه اليوميه'!$C$6:$C$377,$C$3,'الحركه اليوميه'!$B$6:$B$377,B334)</f>
        <v>0</v>
      </c>
      <c r="F334" s="4"/>
    </row>
    <row r="335" spans="2:6" x14ac:dyDescent="0.15">
      <c r="B335" s="34">
        <v>43826</v>
      </c>
      <c r="C335" s="2">
        <f>IF(D335&amp;E335&gt;0,'الحركه اليوميه'!E335,"")</f>
        <v>0</v>
      </c>
      <c r="D335" s="2">
        <f>SUMIFS('الحركه اليوميه'!$F$6:$F$377,'الحركه اليوميه'!$C$6:$C$377,$C$3,'الحركه اليوميه'!$B$6:$B$377,B335)</f>
        <v>0</v>
      </c>
      <c r="E335" s="2">
        <f>SUMIFS('الحركه اليوميه'!$G$6:$G$377,'الحركه اليوميه'!$C$6:$C$377,$C$3,'الحركه اليوميه'!$B$6:$B$377,B335)</f>
        <v>0</v>
      </c>
      <c r="F335" s="4"/>
    </row>
    <row r="336" spans="2:6" x14ac:dyDescent="0.15">
      <c r="B336" s="34">
        <v>43827</v>
      </c>
      <c r="C336" s="2">
        <f>IF(D336&amp;E336&gt;0,'الحركه اليوميه'!E336,"")</f>
        <v>0</v>
      </c>
      <c r="D336" s="2">
        <f>SUMIFS('الحركه اليوميه'!$F$6:$F$377,'الحركه اليوميه'!$C$6:$C$377,$C$3,'الحركه اليوميه'!$B$6:$B$377,B336)</f>
        <v>0</v>
      </c>
      <c r="E336" s="2">
        <f>SUMIFS('الحركه اليوميه'!$G$6:$G$377,'الحركه اليوميه'!$C$6:$C$377,$C$3,'الحركه اليوميه'!$B$6:$B$377,B336)</f>
        <v>0</v>
      </c>
      <c r="F336" s="4"/>
    </row>
    <row r="337" spans="2:6" x14ac:dyDescent="0.15">
      <c r="B337" s="34">
        <v>43828</v>
      </c>
      <c r="C337" s="2">
        <f>IF(D337&amp;E337&gt;0,'الحركه اليوميه'!E337,"")</f>
        <v>0</v>
      </c>
      <c r="D337" s="2">
        <f>SUMIFS('الحركه اليوميه'!$F$6:$F$377,'الحركه اليوميه'!$C$6:$C$377,$C$3,'الحركه اليوميه'!$B$6:$B$377,B337)</f>
        <v>0</v>
      </c>
      <c r="E337" s="2">
        <f>SUMIFS('الحركه اليوميه'!$G$6:$G$377,'الحركه اليوميه'!$C$6:$C$377,$C$3,'الحركه اليوميه'!$B$6:$B$377,B337)</f>
        <v>0</v>
      </c>
      <c r="F337" s="4"/>
    </row>
    <row r="338" spans="2:6" x14ac:dyDescent="0.15">
      <c r="B338" s="34">
        <v>43829</v>
      </c>
      <c r="C338" s="2">
        <f>IF(D338&amp;E338&gt;0,'الحركه اليوميه'!E338,"")</f>
        <v>0</v>
      </c>
      <c r="D338" s="2">
        <f>SUMIFS('الحركه اليوميه'!$F$6:$F$377,'الحركه اليوميه'!$C$6:$C$377,$C$3,'الحركه اليوميه'!$B$6:$B$377,B338)</f>
        <v>0</v>
      </c>
      <c r="E338" s="2">
        <f>SUMIFS('الحركه اليوميه'!$G$6:$G$377,'الحركه اليوميه'!$C$6:$C$377,$C$3,'الحركه اليوميه'!$B$6:$B$377,B338)</f>
        <v>0</v>
      </c>
      <c r="F338" s="4"/>
    </row>
    <row r="339" spans="2:6" x14ac:dyDescent="0.15">
      <c r="B339" s="34">
        <v>43830</v>
      </c>
      <c r="C339" s="2">
        <f>IF(D339&amp;E339&gt;0,'الحركه اليوميه'!E339,"")</f>
        <v>0</v>
      </c>
      <c r="D339" s="2">
        <f>SUMIFS('الحركه اليوميه'!$F$6:$F$377,'الحركه اليوميه'!$C$6:$C$377,$C$3,'الحركه اليوميه'!$B$6:$B$377,B339)</f>
        <v>0</v>
      </c>
      <c r="E339" s="2">
        <f>SUMIFS('الحركه اليوميه'!$G$6:$G$377,'الحركه اليوميه'!$C$6:$C$377,$C$3,'الحركه اليوميه'!$B$6:$B$377,B339)</f>
        <v>0</v>
      </c>
      <c r="F339" s="4"/>
    </row>
    <row r="340" spans="2:6" x14ac:dyDescent="0.15">
      <c r="B340" s="34"/>
      <c r="C340" s="2"/>
      <c r="D340" s="2">
        <f>SUMIFS('الحركه اليوميه'!$F$6:$F$377,'الحركه اليوميه'!$C$6:$C$377,$C$3,'الحركه اليوميه'!$B$6:$B$377,B340)</f>
        <v>0</v>
      </c>
      <c r="E340" s="2">
        <f>SUMIFS('الحركه اليوميه'!$G$6:$G$377,'الحركه اليوميه'!$C$6:$C$377,$C$3,'الحركه اليوميه'!$B$6:$B$377,B340)</f>
        <v>0</v>
      </c>
      <c r="F340" s="4"/>
    </row>
    <row r="341" spans="2:6" x14ac:dyDescent="0.15">
      <c r="B341" s="34"/>
      <c r="C341" s="2"/>
      <c r="D341" s="2">
        <f>SUMIFS('الحركه اليوميه'!$F$6:$F$377,'الحركه اليوميه'!$C$6:$C$377,$C$3,'الحركه اليوميه'!$B$6:$B$377,B341)</f>
        <v>0</v>
      </c>
      <c r="E341" s="2">
        <f>SUMIFS('الحركه اليوميه'!$G$6:$G$377,'الحركه اليوميه'!$C$6:$C$377,$C$3,'الحركه اليوميه'!$B$6:$B$377,B341)</f>
        <v>0</v>
      </c>
      <c r="F341" s="4"/>
    </row>
    <row r="342" spans="2:6" x14ac:dyDescent="0.15">
      <c r="B342" s="34"/>
      <c r="C342" s="2"/>
      <c r="D342" s="2">
        <f>SUMIFS('الحركه اليوميه'!$F$6:$F$377,'الحركه اليوميه'!$C$6:$C$377,$C$3,'الحركه اليوميه'!$B$6:$B$377,B342)</f>
        <v>0</v>
      </c>
      <c r="E342" s="2">
        <f>SUMIFS('الحركه اليوميه'!$G$6:$G$377,'الحركه اليوميه'!$C$6:$C$377,$C$3,'الحركه اليوميه'!$B$6:$B$377,B342)</f>
        <v>0</v>
      </c>
      <c r="F342" s="4"/>
    </row>
    <row r="343" spans="2:6" x14ac:dyDescent="0.15">
      <c r="B343" s="34"/>
      <c r="C343" s="2"/>
      <c r="D343" s="2">
        <f>SUMIFS('الحركه اليوميه'!$F$6:$F$377,'الحركه اليوميه'!$C$6:$C$377,$C$3,'الحركه اليوميه'!$B$6:$B$377,B343)</f>
        <v>0</v>
      </c>
      <c r="E343" s="2">
        <f>SUMIFS('الحركه اليوميه'!$G$6:$G$377,'الحركه اليوميه'!$C$6:$C$377,$C$3,'الحركه اليوميه'!$B$6:$B$377,B343)</f>
        <v>0</v>
      </c>
      <c r="F343" s="4"/>
    </row>
    <row r="344" spans="2:6" x14ac:dyDescent="0.15">
      <c r="B344" s="34"/>
      <c r="C344" s="2"/>
      <c r="D344" s="2">
        <f>SUMIFS('الحركه اليوميه'!$F$6:$F$377,'الحركه اليوميه'!$C$6:$C$377,$C$3,'الحركه اليوميه'!$B$6:$B$377,B344)</f>
        <v>0</v>
      </c>
      <c r="E344" s="2">
        <f>SUMIFS('الحركه اليوميه'!$G$6:$G$377,'الحركه اليوميه'!$C$6:$C$377,$C$3,'الحركه اليوميه'!$B$6:$B$377,B344)</f>
        <v>0</v>
      </c>
      <c r="F344" s="4"/>
    </row>
    <row r="345" spans="2:6" x14ac:dyDescent="0.15">
      <c r="B345" s="34"/>
      <c r="C345" s="2"/>
      <c r="D345" s="2">
        <f>SUMIFS('الحركه اليوميه'!$F$6:$F$377,'الحركه اليوميه'!$C$6:$C$377,$C$3,'الحركه اليوميه'!$B$6:$B$377,B345)</f>
        <v>0</v>
      </c>
      <c r="E345" s="2">
        <f>SUMIFS('الحركه اليوميه'!$G$6:$G$377,'الحركه اليوميه'!$C$6:$C$377,$C$3,'الحركه اليوميه'!$B$6:$B$377,B345)</f>
        <v>0</v>
      </c>
      <c r="F345" s="4"/>
    </row>
    <row r="346" spans="2:6" x14ac:dyDescent="0.15">
      <c r="B346" s="34"/>
      <c r="C346" s="2"/>
      <c r="D346" s="2">
        <f>SUMIFS('الحركه اليوميه'!$F$6:$F$377,'الحركه اليوميه'!$C$6:$C$377,$C$3,'الحركه اليوميه'!$B$6:$B$377,B346)</f>
        <v>0</v>
      </c>
      <c r="E346" s="2">
        <f>SUMIFS('الحركه اليوميه'!$G$6:$G$377,'الحركه اليوميه'!$C$6:$C$377,$C$3,'الحركه اليوميه'!$B$6:$B$377,B346)</f>
        <v>0</v>
      </c>
      <c r="F346" s="4"/>
    </row>
    <row r="347" spans="2:6" x14ac:dyDescent="0.15">
      <c r="B347" s="34"/>
      <c r="C347" s="2"/>
      <c r="D347" s="2">
        <f>SUMIFS('الحركه اليوميه'!$F$6:$F$377,'الحركه اليوميه'!$C$6:$C$377,$C$3,'الحركه اليوميه'!$B$6:$B$377,B347)</f>
        <v>0</v>
      </c>
      <c r="E347" s="2">
        <f>SUMIFS('الحركه اليوميه'!$G$6:$G$377,'الحركه اليوميه'!$C$6:$C$377,$C$3,'الحركه اليوميه'!$B$6:$B$377,B347)</f>
        <v>0</v>
      </c>
      <c r="F347" s="4"/>
    </row>
    <row r="348" spans="2:6" x14ac:dyDescent="0.15">
      <c r="B348" s="34"/>
      <c r="C348" s="2"/>
      <c r="D348" s="2">
        <f>SUMIFS('الحركه اليوميه'!$F$6:$F$377,'الحركه اليوميه'!$C$6:$C$377,$C$3,'الحركه اليوميه'!$B$6:$B$377,B348)</f>
        <v>0</v>
      </c>
      <c r="E348" s="2">
        <f>SUMIFS('الحركه اليوميه'!$G$6:$G$377,'الحركه اليوميه'!$C$6:$C$377,$C$3,'الحركه اليوميه'!$B$6:$B$377,B348)</f>
        <v>0</v>
      </c>
      <c r="F348" s="4"/>
    </row>
    <row r="349" spans="2:6" x14ac:dyDescent="0.15">
      <c r="B349" s="34"/>
      <c r="C349" s="2"/>
      <c r="D349" s="2">
        <f>SUMIFS('الحركه اليوميه'!$F$6:$F$377,'الحركه اليوميه'!$C$6:$C$377,$C$3,'الحركه اليوميه'!$B$6:$B$377,B349)</f>
        <v>0</v>
      </c>
      <c r="E349" s="2">
        <f>SUMIFS('الحركه اليوميه'!$G$6:$G$377,'الحركه اليوميه'!$C$6:$C$377,$C$3,'الحركه اليوميه'!$B$6:$B$377,B349)</f>
        <v>0</v>
      </c>
      <c r="F349" s="4"/>
    </row>
    <row r="350" spans="2:6" x14ac:dyDescent="0.15">
      <c r="B350" s="34"/>
      <c r="C350" s="2"/>
      <c r="D350" s="2">
        <f>SUMIFS('الحركه اليوميه'!$F$6:$F$377,'الحركه اليوميه'!$C$6:$C$377,$C$3,'الحركه اليوميه'!$B$6:$B$377,B350)</f>
        <v>0</v>
      </c>
      <c r="E350" s="2">
        <f>SUMIFS('الحركه اليوميه'!$G$6:$G$377,'الحركه اليوميه'!$C$6:$C$377,$C$3,'الحركه اليوميه'!$B$6:$B$377,B350)</f>
        <v>0</v>
      </c>
      <c r="F350" s="4"/>
    </row>
    <row r="351" spans="2:6" x14ac:dyDescent="0.15">
      <c r="B351" s="34"/>
      <c r="C351" s="2"/>
      <c r="D351" s="2">
        <f>SUMIFS('الحركه اليوميه'!$F$6:$F$377,'الحركه اليوميه'!$C$6:$C$377,$C$3,'الحركه اليوميه'!$B$6:$B$377,B351)</f>
        <v>0</v>
      </c>
      <c r="E351" s="2">
        <f>SUMIFS('الحركه اليوميه'!$G$6:$G$377,'الحركه اليوميه'!$C$6:$C$377,$C$3,'الحركه اليوميه'!$B$6:$B$377,B351)</f>
        <v>0</v>
      </c>
      <c r="F351" s="4"/>
    </row>
    <row r="352" spans="2:6" x14ac:dyDescent="0.15">
      <c r="B352" s="34"/>
      <c r="C352" s="2"/>
      <c r="D352" s="2">
        <f>SUMIFS('الحركه اليوميه'!$F$6:$F$377,'الحركه اليوميه'!$C$6:$C$377,$C$3,'الحركه اليوميه'!$B$6:$B$377,B352)</f>
        <v>0</v>
      </c>
      <c r="E352" s="2">
        <f>SUMIFS('الحركه اليوميه'!$G$6:$G$377,'الحركه اليوميه'!$C$6:$C$377,$C$3,'الحركه اليوميه'!$B$6:$B$377,B352)</f>
        <v>0</v>
      </c>
      <c r="F352" s="4"/>
    </row>
    <row r="353" spans="2:6" x14ac:dyDescent="0.15">
      <c r="B353" s="34"/>
      <c r="C353" s="2"/>
      <c r="D353" s="2">
        <f>SUMIFS('الحركه اليوميه'!$F$6:$F$377,'الحركه اليوميه'!$C$6:$C$377,$C$3,'الحركه اليوميه'!$B$6:$B$377,B353)</f>
        <v>0</v>
      </c>
      <c r="E353" s="2">
        <f>SUMIFS('الحركه اليوميه'!$G$6:$G$377,'الحركه اليوميه'!$C$6:$C$377,$C$3,'الحركه اليوميه'!$B$6:$B$377,B353)</f>
        <v>0</v>
      </c>
      <c r="F353" s="4"/>
    </row>
    <row r="354" spans="2:6" x14ac:dyDescent="0.15">
      <c r="B354" s="34"/>
      <c r="C354" s="2"/>
      <c r="D354" s="2">
        <f>SUMIFS('الحركه اليوميه'!$F$6:$F$377,'الحركه اليوميه'!$C$6:$C$377,$C$3,'الحركه اليوميه'!$B$6:$B$377,B354)</f>
        <v>0</v>
      </c>
      <c r="E354" s="2">
        <f>SUMIFS('الحركه اليوميه'!$G$6:$G$377,'الحركه اليوميه'!$C$6:$C$377,$C$3,'الحركه اليوميه'!$B$6:$B$377,B354)</f>
        <v>0</v>
      </c>
      <c r="F354" s="4"/>
    </row>
    <row r="355" spans="2:6" x14ac:dyDescent="0.15">
      <c r="B355" s="34"/>
      <c r="C355" s="2"/>
      <c r="D355" s="2">
        <f>SUMIFS('الحركه اليوميه'!$F$6:$F$377,'الحركه اليوميه'!$C$6:$C$377,$C$3,'الحركه اليوميه'!$B$6:$B$377,B355)</f>
        <v>0</v>
      </c>
      <c r="E355" s="2">
        <f>SUMIFS('الحركه اليوميه'!$G$6:$G$377,'الحركه اليوميه'!$C$6:$C$377,$C$3,'الحركه اليوميه'!$B$6:$B$377,B355)</f>
        <v>0</v>
      </c>
      <c r="F355" s="4"/>
    </row>
    <row r="356" spans="2:6" x14ac:dyDescent="0.15">
      <c r="B356" s="34"/>
      <c r="C356" s="2"/>
      <c r="D356" s="2">
        <f>SUMIFS('الحركه اليوميه'!$F$6:$F$377,'الحركه اليوميه'!$C$6:$C$377,$C$3,'الحركه اليوميه'!$B$6:$B$377,B356)</f>
        <v>0</v>
      </c>
      <c r="E356" s="2">
        <f>SUMIFS('الحركه اليوميه'!$G$6:$G$377,'الحركه اليوميه'!$C$6:$C$377,$C$3,'الحركه اليوميه'!$B$6:$B$377,B356)</f>
        <v>0</v>
      </c>
      <c r="F356" s="4"/>
    </row>
    <row r="357" spans="2:6" x14ac:dyDescent="0.15">
      <c r="B357" s="34"/>
      <c r="C357" s="2"/>
      <c r="D357" s="2">
        <f>SUMIFS('الحركه اليوميه'!$F$6:$F$377,'الحركه اليوميه'!$C$6:$C$377,$C$3,'الحركه اليوميه'!$B$6:$B$377,B357)</f>
        <v>0</v>
      </c>
      <c r="E357" s="2">
        <f>SUMIFS('الحركه اليوميه'!$G$6:$G$377,'الحركه اليوميه'!$C$6:$C$377,$C$3,'الحركه اليوميه'!$B$6:$B$377,B357)</f>
        <v>0</v>
      </c>
      <c r="F357" s="4"/>
    </row>
    <row r="358" spans="2:6" x14ac:dyDescent="0.15">
      <c r="B358" s="34"/>
      <c r="C358" s="2"/>
      <c r="D358" s="2">
        <f>SUMIFS('الحركه اليوميه'!$F$6:$F$377,'الحركه اليوميه'!$C$6:$C$377,$C$3,'الحركه اليوميه'!$B$6:$B$377,B358)</f>
        <v>0</v>
      </c>
      <c r="E358" s="2">
        <f>SUMIFS('الحركه اليوميه'!$G$6:$G$377,'الحركه اليوميه'!$C$6:$C$377,$C$3,'الحركه اليوميه'!$B$6:$B$377,B358)</f>
        <v>0</v>
      </c>
      <c r="F358" s="4"/>
    </row>
    <row r="359" spans="2:6" x14ac:dyDescent="0.15">
      <c r="B359" s="34"/>
      <c r="C359" s="2"/>
      <c r="D359" s="2">
        <f>SUMIFS('الحركه اليوميه'!$F$6:$F$377,'الحركه اليوميه'!$C$6:$C$377,$C$3,'الحركه اليوميه'!$B$6:$B$377,B359)</f>
        <v>0</v>
      </c>
      <c r="E359" s="2">
        <f>SUMIFS('الحركه اليوميه'!$G$6:$G$377,'الحركه اليوميه'!$C$6:$C$377,$C$3,'الحركه اليوميه'!$B$6:$B$377,B359)</f>
        <v>0</v>
      </c>
      <c r="F359" s="4"/>
    </row>
    <row r="360" spans="2:6" x14ac:dyDescent="0.15">
      <c r="B360" s="34"/>
      <c r="C360" s="2"/>
      <c r="D360" s="2">
        <f>SUMIFS('الحركه اليوميه'!$F$6:$F$377,'الحركه اليوميه'!$C$6:$C$377,$C$3,'الحركه اليوميه'!$B$6:$B$377,B360)</f>
        <v>0</v>
      </c>
      <c r="E360" s="2">
        <f>SUMIFS('الحركه اليوميه'!$G$6:$G$377,'الحركه اليوميه'!$C$6:$C$377,$C$3,'الحركه اليوميه'!$B$6:$B$377,B360)</f>
        <v>0</v>
      </c>
      <c r="F360" s="4"/>
    </row>
    <row r="361" spans="2:6" x14ac:dyDescent="0.15">
      <c r="B361" s="34"/>
      <c r="C361" s="2"/>
      <c r="D361" s="2">
        <f>SUMIFS('الحركه اليوميه'!$F$6:$F$377,'الحركه اليوميه'!$C$6:$C$377,$C$3,'الحركه اليوميه'!$B$6:$B$377,B361)</f>
        <v>0</v>
      </c>
      <c r="E361" s="2">
        <f>SUMIFS('الحركه اليوميه'!$G$6:$G$377,'الحركه اليوميه'!$C$6:$C$377,$C$3,'الحركه اليوميه'!$B$6:$B$377,B361)</f>
        <v>0</v>
      </c>
      <c r="F361" s="4"/>
    </row>
    <row r="362" spans="2:6" x14ac:dyDescent="0.15">
      <c r="B362" s="34"/>
      <c r="C362" s="2"/>
      <c r="D362" s="2">
        <f>SUMIFS('الحركه اليوميه'!$F$6:$F$377,'الحركه اليوميه'!$C$6:$C$377,$C$3,'الحركه اليوميه'!$B$6:$B$377,B362)</f>
        <v>0</v>
      </c>
      <c r="E362" s="2">
        <f>SUMIFS('الحركه اليوميه'!$G$6:$G$377,'الحركه اليوميه'!$C$6:$C$377,$C$3,'الحركه اليوميه'!$B$6:$B$377,B362)</f>
        <v>0</v>
      </c>
      <c r="F362" s="4"/>
    </row>
    <row r="363" spans="2:6" x14ac:dyDescent="0.15">
      <c r="B363" s="34"/>
      <c r="C363" s="2"/>
      <c r="D363" s="2">
        <f>SUMIFS('الحركه اليوميه'!$F$6:$F$377,'الحركه اليوميه'!$C$6:$C$377,$C$3,'الحركه اليوميه'!$B$6:$B$377,B363)</f>
        <v>0</v>
      </c>
      <c r="E363" s="2">
        <f>SUMIFS('الحركه اليوميه'!$G$6:$G$377,'الحركه اليوميه'!$C$6:$C$377,$C$3,'الحركه اليوميه'!$B$6:$B$377,B363)</f>
        <v>0</v>
      </c>
      <c r="F363" s="4"/>
    </row>
    <row r="364" spans="2:6" x14ac:dyDescent="0.15">
      <c r="B364" s="34"/>
      <c r="C364" s="2"/>
      <c r="D364" s="2">
        <f>SUMIFS('الحركه اليوميه'!$F$6:$F$377,'الحركه اليوميه'!$C$6:$C$377,$C$3,'الحركه اليوميه'!$B$6:$B$377,B364)</f>
        <v>0</v>
      </c>
      <c r="E364" s="2">
        <f>SUMIFS('الحركه اليوميه'!$G$6:$G$377,'الحركه اليوميه'!$C$6:$C$377,$C$3,'الحركه اليوميه'!$B$6:$B$377,B364)</f>
        <v>0</v>
      </c>
      <c r="F364" s="4"/>
    </row>
    <row r="365" spans="2:6" x14ac:dyDescent="0.15">
      <c r="B365" s="34"/>
      <c r="C365" s="2"/>
      <c r="D365" s="2">
        <f>SUMIFS('الحركه اليوميه'!$F$6:$F$377,'الحركه اليوميه'!$C$6:$C$377,$C$3,'الحركه اليوميه'!$B$6:$B$377,B365)</f>
        <v>0</v>
      </c>
      <c r="E365" s="2">
        <f>SUMIFS('الحركه اليوميه'!$G$6:$G$377,'الحركه اليوميه'!$C$6:$C$377,$C$3,'الحركه اليوميه'!$B$6:$B$377,B365)</f>
        <v>0</v>
      </c>
      <c r="F365" s="4"/>
    </row>
    <row r="366" spans="2:6" x14ac:dyDescent="0.15">
      <c r="B366" s="34"/>
      <c r="C366" s="2"/>
      <c r="D366" s="2">
        <f>SUMIFS('الحركه اليوميه'!$F$6:$F$377,'الحركه اليوميه'!$C$6:$C$377,$C$3,'الحركه اليوميه'!$B$6:$B$377,B366)</f>
        <v>0</v>
      </c>
      <c r="E366" s="2">
        <f>SUMIFS('الحركه اليوميه'!$G$6:$G$377,'الحركه اليوميه'!$C$6:$C$377,$C$3,'الحركه اليوميه'!$B$6:$B$377,B366)</f>
        <v>0</v>
      </c>
      <c r="F366" s="4"/>
    </row>
    <row r="367" spans="2:6" x14ac:dyDescent="0.15">
      <c r="B367" s="34"/>
      <c r="C367" s="2"/>
      <c r="D367" s="2">
        <f>SUMIFS('الحركه اليوميه'!$F$6:$F$377,'الحركه اليوميه'!$C$6:$C$377,$C$3,'الحركه اليوميه'!$B$6:$B$377,B367)</f>
        <v>0</v>
      </c>
      <c r="E367" s="2">
        <f>SUMIFS('الحركه اليوميه'!$G$6:$G$377,'الحركه اليوميه'!$C$6:$C$377,$C$3,'الحركه اليوميه'!$B$6:$B$377,B367)</f>
        <v>0</v>
      </c>
      <c r="F367" s="4"/>
    </row>
    <row r="368" spans="2:6" x14ac:dyDescent="0.15">
      <c r="B368" s="34"/>
      <c r="C368" s="2"/>
      <c r="D368" s="2">
        <f>SUMIFS('الحركه اليوميه'!$F$6:$F$377,'الحركه اليوميه'!$C$6:$C$377,$C$3,'الحركه اليوميه'!$B$6:$B$377,B368)</f>
        <v>0</v>
      </c>
      <c r="E368" s="2">
        <f>SUMIFS('الحركه اليوميه'!$G$6:$G$377,'الحركه اليوميه'!$C$6:$C$377,$C$3,'الحركه اليوميه'!$B$6:$B$377,B368)</f>
        <v>0</v>
      </c>
      <c r="F368" s="4"/>
    </row>
    <row r="369" spans="2:6" x14ac:dyDescent="0.15">
      <c r="B369" s="34"/>
      <c r="C369" s="2"/>
      <c r="D369" s="2">
        <f>SUMIFS('الحركه اليوميه'!$F$6:$F$377,'الحركه اليوميه'!$C$6:$C$377,$C$3,'الحركه اليوميه'!$B$6:$B$377,B369)</f>
        <v>0</v>
      </c>
      <c r="E369" s="2">
        <f>SUMIFS('الحركه اليوميه'!$G$6:$G$377,'الحركه اليوميه'!$C$6:$C$377,$C$3,'الحركه اليوميه'!$B$6:$B$377,B369)</f>
        <v>0</v>
      </c>
      <c r="F369" s="4"/>
    </row>
    <row r="370" spans="2:6" x14ac:dyDescent="0.15">
      <c r="B370" s="34"/>
      <c r="C370" s="2"/>
      <c r="D370" s="2">
        <f>SUMIFS('الحركه اليوميه'!$F$6:$F$377,'الحركه اليوميه'!$C$6:$C$377,$C$3,'الحركه اليوميه'!$B$6:$B$377,B370)</f>
        <v>0</v>
      </c>
      <c r="E370" s="2">
        <f>SUMIFS('الحركه اليوميه'!$G$6:$G$377,'الحركه اليوميه'!$C$6:$C$377,$C$3,'الحركه اليوميه'!$B$6:$B$377,B370)</f>
        <v>0</v>
      </c>
      <c r="F370" s="4"/>
    </row>
    <row r="371" spans="2:6" x14ac:dyDescent="0.15">
      <c r="B371" s="34"/>
      <c r="C371" s="2"/>
      <c r="D371" s="2">
        <f>SUMIFS('الحركه اليوميه'!$F$6:$F$377,'الحركه اليوميه'!$C$6:$C$377,$C$3,'الحركه اليوميه'!$B$6:$B$377,B371)</f>
        <v>0</v>
      </c>
      <c r="E371" s="2">
        <f>SUMIFS('الحركه اليوميه'!$G$6:$G$377,'الحركه اليوميه'!$C$6:$C$377,$C$3,'الحركه اليوميه'!$B$6:$B$377,B371)</f>
        <v>0</v>
      </c>
      <c r="F371" s="4"/>
    </row>
    <row r="372" spans="2:6" x14ac:dyDescent="0.15">
      <c r="B372" s="34"/>
      <c r="C372" s="2"/>
      <c r="D372" s="2">
        <f>SUMIFS('الحركه اليوميه'!$F$6:$F$377,'الحركه اليوميه'!$C$6:$C$377,$C$3,'الحركه اليوميه'!$B$6:$B$377,B372)</f>
        <v>0</v>
      </c>
      <c r="E372" s="2">
        <f>SUMIFS('الحركه اليوميه'!$G$6:$G$377,'الحركه اليوميه'!$C$6:$C$377,$C$3,'الحركه اليوميه'!$B$6:$B$377,B372)</f>
        <v>0</v>
      </c>
      <c r="F372" s="4"/>
    </row>
    <row r="373" spans="2:6" x14ac:dyDescent="0.15">
      <c r="B373" s="34"/>
      <c r="C373" s="2"/>
      <c r="D373" s="2">
        <f>SUMIFS('الحركه اليوميه'!$F$6:$F$377,'الحركه اليوميه'!$C$6:$C$377,$C$3,'الحركه اليوميه'!$B$6:$B$377,B373)</f>
        <v>0</v>
      </c>
      <c r="E373" s="2">
        <f>SUMIFS('الحركه اليوميه'!$G$6:$G$377,'الحركه اليوميه'!$C$6:$C$377,$C$3,'الحركه اليوميه'!$B$6:$B$377,B373)</f>
        <v>0</v>
      </c>
      <c r="F373" s="4"/>
    </row>
    <row r="374" spans="2:6" x14ac:dyDescent="0.15">
      <c r="B374" s="34"/>
      <c r="C374" s="2"/>
      <c r="D374" s="2">
        <f>SUMIFS('الحركه اليوميه'!$F$6:$F$377,'الحركه اليوميه'!$C$6:$C$377,$C$3,'الحركه اليوميه'!$B$6:$B$377,B374)</f>
        <v>0</v>
      </c>
      <c r="E374" s="2">
        <f>SUMIFS('الحركه اليوميه'!$G$6:$G$377,'الحركه اليوميه'!$C$6:$C$377,$C$3,'الحركه اليوميه'!$B$6:$B$377,B374)</f>
        <v>0</v>
      </c>
      <c r="F374" s="4"/>
    </row>
    <row r="375" spans="2:6" x14ac:dyDescent="0.15">
      <c r="B375" s="34"/>
      <c r="C375" s="2"/>
      <c r="D375" s="2">
        <f>SUMIFS('الحركه اليوميه'!$F$6:$F$377,'الحركه اليوميه'!$C$6:$C$377,$C$3,'الحركه اليوميه'!$B$6:$B$377,B375)</f>
        <v>0</v>
      </c>
      <c r="E375" s="2">
        <f>SUMIFS('الحركه اليوميه'!$G$6:$G$377,'الحركه اليوميه'!$C$6:$C$377,$C$3,'الحركه اليوميه'!$B$6:$B$377,B375)</f>
        <v>0</v>
      </c>
      <c r="F375" s="4"/>
    </row>
    <row r="376" spans="2:6" x14ac:dyDescent="0.15">
      <c r="B376" s="34"/>
      <c r="C376" s="2"/>
      <c r="D376" s="2">
        <f>SUMIFS('الحركه اليوميه'!$F$6:$F$377,'الحركه اليوميه'!$C$6:$C$377,$C$3,'الحركه اليوميه'!$B$6:$B$377,B376)</f>
        <v>0</v>
      </c>
      <c r="E376" s="2">
        <f>SUMIFS('الحركه اليوميه'!$G$6:$G$377,'الحركه اليوميه'!$C$6:$C$377,$C$3,'الحركه اليوميه'!$B$6:$B$377,B376)</f>
        <v>0</v>
      </c>
      <c r="F376" s="4"/>
    </row>
    <row r="377" spans="2:6" x14ac:dyDescent="0.15">
      <c r="B377" s="3"/>
      <c r="C377" s="2"/>
      <c r="D377" s="2">
        <f>SUMIFS('الحركه اليوميه'!$F$6:$F$377,'الحركه اليوميه'!$C$6:$C$377,$C$3,'الحركه اليوميه'!$B$6:$B$377,B377)</f>
        <v>0</v>
      </c>
      <c r="E377" s="2">
        <f>SUMIFS('الحركه اليوميه'!$G$6:$G$377,'الحركه اليوميه'!$C$6:$C$377,$C$3,'الحركه اليوميه'!$B$6:$B$377,B377)</f>
        <v>0</v>
      </c>
      <c r="F377" s="4"/>
    </row>
    <row r="378" spans="2:6" ht="15" thickBot="1" x14ac:dyDescent="0.2">
      <c r="B378" s="5" t="s">
        <v>23</v>
      </c>
      <c r="C378" s="7"/>
      <c r="D378" s="7">
        <f>SUM(D6:D377)</f>
        <v>0</v>
      </c>
      <c r="E378" s="7">
        <f>SUM(E6:E377)</f>
        <v>0</v>
      </c>
      <c r="F378" s="6"/>
    </row>
    <row r="379" spans="2:6" x14ac:dyDescent="0.15"/>
    <row r="380" spans="2:6" x14ac:dyDescent="0.15"/>
  </sheetData>
  <mergeCells count="4">
    <mergeCell ref="H3:J3"/>
    <mergeCell ref="B2:C2"/>
    <mergeCell ref="D2:F4"/>
    <mergeCell ref="A2:A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مقدمة البرنامج</vt:lpstr>
      <vt:lpstr>البيانات</vt:lpstr>
      <vt:lpstr>الحركه اليوميه</vt:lpstr>
      <vt:lpstr>الارصده</vt:lpstr>
      <vt:lpstr>كشف حساب تفصيلي</vt:lpstr>
    </vt:vector>
  </TitlesOfParts>
  <Company>Ahmed-Under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</dc:creator>
  <cp:lastModifiedBy>fathi</cp:lastModifiedBy>
  <dcterms:created xsi:type="dcterms:W3CDTF">2019-01-28T16:01:58Z</dcterms:created>
  <dcterms:modified xsi:type="dcterms:W3CDTF">2019-01-29T22:40:44Z</dcterms:modified>
</cp:coreProperties>
</file>