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255" windowWidth="20115" windowHeight="7815" activeTab="4"/>
  </bookViews>
  <sheets>
    <sheet name="مقدمة البرنامج" sheetId="7" r:id="rId1"/>
    <sheet name="البيانات" sheetId="1" r:id="rId2"/>
    <sheet name="الحركه اليوميه" sheetId="2" r:id="rId3"/>
    <sheet name="الارصده" sheetId="8" r:id="rId4"/>
    <sheet name="كشف حساب تفصيلي" sheetId="9" r:id="rId5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9" a="1"/>
  <c r="C7" s="1"/>
  <c r="C8" a="1"/>
  <c r="C8" s="1"/>
  <c r="C9" a="1"/>
  <c r="C9" s="1"/>
  <c r="C10" a="1"/>
  <c r="C10" s="1"/>
  <c r="C11" a="1"/>
  <c r="C11" s="1"/>
  <c r="C12" a="1"/>
  <c r="C12" s="1"/>
  <c r="C13" a="1"/>
  <c r="C13" s="1"/>
  <c r="C14" a="1"/>
  <c r="C14" s="1"/>
  <c r="C15" a="1"/>
  <c r="C15" s="1"/>
  <c r="C16" a="1"/>
  <c r="C16" s="1"/>
  <c r="C17" a="1"/>
  <c r="C17" s="1"/>
  <c r="C18" a="1"/>
  <c r="C18" s="1"/>
  <c r="C19" a="1"/>
  <c r="C19" s="1"/>
  <c r="C20" a="1"/>
  <c r="C20" s="1"/>
  <c r="C21" a="1"/>
  <c r="C21" s="1"/>
  <c r="C22" a="1"/>
  <c r="C22" s="1"/>
  <c r="C23" a="1"/>
  <c r="C23" s="1"/>
  <c r="C24" a="1"/>
  <c r="C24" s="1"/>
  <c r="C25" a="1"/>
  <c r="C25" s="1"/>
  <c r="C26" a="1"/>
  <c r="C26" s="1"/>
  <c r="C27" a="1"/>
  <c r="C27" s="1"/>
  <c r="C28" a="1"/>
  <c r="C28" s="1"/>
  <c r="C29" a="1"/>
  <c r="C29" s="1"/>
  <c r="C30" a="1"/>
  <c r="C30" s="1"/>
  <c r="C31" a="1"/>
  <c r="C31" s="1"/>
  <c r="C32" a="1"/>
  <c r="C32" s="1"/>
  <c r="C33" a="1"/>
  <c r="C33" s="1"/>
  <c r="C34" a="1"/>
  <c r="C34" s="1"/>
  <c r="C35" a="1"/>
  <c r="C35" s="1"/>
  <c r="C36" a="1"/>
  <c r="C36" s="1"/>
  <c r="C37" a="1"/>
  <c r="C37" s="1"/>
  <c r="C38" a="1"/>
  <c r="C38" s="1"/>
  <c r="C39" a="1"/>
  <c r="C39" s="1"/>
  <c r="C40" a="1"/>
  <c r="C40" s="1"/>
  <c r="C41" a="1"/>
  <c r="C41" s="1"/>
  <c r="C42" a="1"/>
  <c r="C42" s="1"/>
  <c r="C43" a="1"/>
  <c r="C43" s="1"/>
  <c r="C44" a="1"/>
  <c r="C44" s="1"/>
  <c r="C45" a="1"/>
  <c r="C45" s="1"/>
  <c r="C46" a="1"/>
  <c r="C46" s="1"/>
  <c r="C47" a="1"/>
  <c r="C47" s="1"/>
  <c r="C48" a="1"/>
  <c r="C48" s="1"/>
  <c r="C49" a="1"/>
  <c r="C49" s="1"/>
  <c r="C50" a="1"/>
  <c r="C50" s="1"/>
  <c r="C51" a="1"/>
  <c r="C51" s="1"/>
  <c r="C52" a="1"/>
  <c r="C52" s="1"/>
  <c r="C53" a="1"/>
  <c r="C53" s="1"/>
  <c r="C54" a="1"/>
  <c r="C54" s="1"/>
  <c r="C55" a="1"/>
  <c r="C55" s="1"/>
  <c r="C56" a="1"/>
  <c r="C56" s="1"/>
  <c r="C57" a="1"/>
  <c r="C57" s="1"/>
  <c r="C58" a="1"/>
  <c r="C58" s="1"/>
  <c r="C59" a="1"/>
  <c r="C59" s="1"/>
  <c r="C60" a="1"/>
  <c r="C60" s="1"/>
  <c r="C61" a="1"/>
  <c r="C61" s="1"/>
  <c r="C62" a="1"/>
  <c r="C62" s="1"/>
  <c r="C63" a="1"/>
  <c r="C63" s="1"/>
  <c r="C64" a="1"/>
  <c r="C64" s="1"/>
  <c r="C65" a="1"/>
  <c r="C65" s="1"/>
  <c r="C66" a="1"/>
  <c r="C66" s="1"/>
  <c r="C67" a="1"/>
  <c r="C67" s="1"/>
  <c r="C68" a="1"/>
  <c r="C68" s="1"/>
  <c r="C69" a="1"/>
  <c r="C69" s="1"/>
  <c r="C70" a="1"/>
  <c r="C70" s="1"/>
  <c r="C71" a="1"/>
  <c r="C71" s="1"/>
  <c r="C72" a="1"/>
  <c r="C72" s="1"/>
  <c r="C73" a="1"/>
  <c r="C73" s="1"/>
  <c r="C74" a="1"/>
  <c r="C74" s="1"/>
  <c r="C75" a="1"/>
  <c r="C75" s="1"/>
  <c r="C76" a="1"/>
  <c r="C76" s="1"/>
  <c r="C77" a="1"/>
  <c r="C77" s="1"/>
  <c r="C78" a="1"/>
  <c r="C78" s="1"/>
  <c r="C79" a="1"/>
  <c r="C79" s="1"/>
  <c r="C80" a="1"/>
  <c r="C80" s="1"/>
  <c r="C81" a="1"/>
  <c r="C81" s="1"/>
  <c r="C82" a="1"/>
  <c r="C82" s="1"/>
  <c r="C83" a="1"/>
  <c r="C83" s="1"/>
  <c r="C84" a="1"/>
  <c r="C84" s="1"/>
  <c r="C85" a="1"/>
  <c r="C85" s="1"/>
  <c r="C86" a="1"/>
  <c r="C86" s="1"/>
  <c r="C87" a="1"/>
  <c r="C87" s="1"/>
  <c r="C88" a="1"/>
  <c r="C88" s="1"/>
  <c r="C89" a="1"/>
  <c r="C89" s="1"/>
  <c r="C90" a="1"/>
  <c r="C90" s="1"/>
  <c r="C91" a="1"/>
  <c r="C91" s="1"/>
  <c r="C92" a="1"/>
  <c r="C92" s="1"/>
  <c r="C93" a="1"/>
  <c r="C93" s="1"/>
  <c r="C94" a="1"/>
  <c r="C94" s="1"/>
  <c r="C95" a="1"/>
  <c r="C95" s="1"/>
  <c r="C96" a="1"/>
  <c r="C96" s="1"/>
  <c r="C97" a="1"/>
  <c r="C97" s="1"/>
  <c r="C98" a="1"/>
  <c r="C98" s="1"/>
  <c r="C99" a="1"/>
  <c r="C99" s="1"/>
  <c r="C100" a="1"/>
  <c r="C100" s="1"/>
  <c r="C101" a="1"/>
  <c r="C101" s="1"/>
  <c r="C102" a="1"/>
  <c r="C102" s="1"/>
  <c r="C103" a="1"/>
  <c r="C103" s="1"/>
  <c r="C104" a="1"/>
  <c r="C104" s="1"/>
  <c r="C105" a="1"/>
  <c r="C105" s="1"/>
  <c r="C106" a="1"/>
  <c r="C106" s="1"/>
  <c r="C107" a="1"/>
  <c r="C107" s="1"/>
  <c r="C108" a="1"/>
  <c r="C108" s="1"/>
  <c r="C109" a="1"/>
  <c r="C109" s="1"/>
  <c r="C110" a="1"/>
  <c r="C110" s="1"/>
  <c r="C111" a="1"/>
  <c r="C111" s="1"/>
  <c r="D7" a="1"/>
  <c r="D7" s="1"/>
  <c r="E7" a="1"/>
  <c r="E7" s="1"/>
  <c r="D8" a="1"/>
  <c r="D8" s="1"/>
  <c r="E8" a="1"/>
  <c r="E8" s="1"/>
  <c r="D9" a="1"/>
  <c r="D9" s="1"/>
  <c r="E9" a="1"/>
  <c r="E9" s="1"/>
  <c r="D10" a="1"/>
  <c r="D10" s="1"/>
  <c r="E10" a="1"/>
  <c r="E10" s="1"/>
  <c r="D11" a="1"/>
  <c r="D11" s="1"/>
  <c r="E11" a="1"/>
  <c r="E11" s="1"/>
  <c r="D12" a="1"/>
  <c r="D12" s="1"/>
  <c r="E12" a="1"/>
  <c r="E12" s="1"/>
  <c r="D13" a="1"/>
  <c r="D13" s="1"/>
  <c r="E13" a="1"/>
  <c r="E13" s="1"/>
  <c r="D14" a="1"/>
  <c r="D14" s="1"/>
  <c r="E14" a="1"/>
  <c r="E14" s="1"/>
  <c r="D15" a="1"/>
  <c r="D15" s="1"/>
  <c r="E15" a="1"/>
  <c r="E15" s="1"/>
  <c r="D16" a="1"/>
  <c r="D16" s="1"/>
  <c r="E16" a="1"/>
  <c r="E16" s="1"/>
  <c r="D17" a="1"/>
  <c r="D17" s="1"/>
  <c r="E17" a="1"/>
  <c r="E17" s="1"/>
  <c r="D18" a="1"/>
  <c r="D18" s="1"/>
  <c r="E18" a="1"/>
  <c r="E18" s="1"/>
  <c r="D19" a="1"/>
  <c r="D19" s="1"/>
  <c r="E19" a="1"/>
  <c r="E19" s="1"/>
  <c r="D20" a="1"/>
  <c r="D20" s="1"/>
  <c r="E20" a="1"/>
  <c r="E20" s="1"/>
  <c r="D21" a="1"/>
  <c r="D21" s="1"/>
  <c r="E21" a="1"/>
  <c r="E21" s="1"/>
  <c r="D22" a="1"/>
  <c r="D22" s="1"/>
  <c r="E22" a="1"/>
  <c r="E22" s="1"/>
  <c r="D23" a="1"/>
  <c r="D23" s="1"/>
  <c r="E23" a="1"/>
  <c r="E23" s="1"/>
  <c r="D24" a="1"/>
  <c r="D24" s="1"/>
  <c r="E24" a="1"/>
  <c r="E24" s="1"/>
  <c r="D25" a="1"/>
  <c r="D25" s="1"/>
  <c r="E25" a="1"/>
  <c r="E25" s="1"/>
  <c r="D26" a="1"/>
  <c r="D26" s="1"/>
  <c r="E26" a="1"/>
  <c r="E26" s="1"/>
  <c r="D27" a="1"/>
  <c r="D27" s="1"/>
  <c r="E27" a="1"/>
  <c r="E27" s="1"/>
  <c r="D28" a="1"/>
  <c r="D28" s="1"/>
  <c r="E28" a="1"/>
  <c r="E28" s="1"/>
  <c r="D29" a="1"/>
  <c r="D29" s="1"/>
  <c r="E29" a="1"/>
  <c r="E29" s="1"/>
  <c r="D30" a="1"/>
  <c r="D30" s="1"/>
  <c r="E30" a="1"/>
  <c r="E30" s="1"/>
  <c r="D31" a="1"/>
  <c r="D31" s="1"/>
  <c r="E31" a="1"/>
  <c r="E31" s="1"/>
  <c r="D32" a="1"/>
  <c r="D32" s="1"/>
  <c r="E32" a="1"/>
  <c r="E32" s="1"/>
  <c r="D33" a="1"/>
  <c r="D33" s="1"/>
  <c r="E33" a="1"/>
  <c r="E33" s="1"/>
  <c r="D34" a="1"/>
  <c r="D34" s="1"/>
  <c r="E34" a="1"/>
  <c r="E34" s="1"/>
  <c r="D35" a="1"/>
  <c r="D35" s="1"/>
  <c r="E35" a="1"/>
  <c r="E35" s="1"/>
  <c r="D36" a="1"/>
  <c r="D36" s="1"/>
  <c r="E36" a="1"/>
  <c r="E36" s="1"/>
  <c r="D37" a="1"/>
  <c r="D37" s="1"/>
  <c r="E37" a="1"/>
  <c r="E37" s="1"/>
  <c r="D38" a="1"/>
  <c r="D38" s="1"/>
  <c r="E38" a="1"/>
  <c r="E38" s="1"/>
  <c r="D39" a="1"/>
  <c r="D39" s="1"/>
  <c r="E39" a="1"/>
  <c r="E39" s="1"/>
  <c r="D40" a="1"/>
  <c r="D40" s="1"/>
  <c r="E40" a="1"/>
  <c r="E40" s="1"/>
  <c r="D41" a="1"/>
  <c r="D41" s="1"/>
  <c r="E41" a="1"/>
  <c r="E41" s="1"/>
  <c r="D42" a="1"/>
  <c r="D42" s="1"/>
  <c r="E42" a="1"/>
  <c r="E42" s="1"/>
  <c r="D43" a="1"/>
  <c r="D43" s="1"/>
  <c r="E43" a="1"/>
  <c r="E43" s="1"/>
  <c r="D44" a="1"/>
  <c r="D44" s="1"/>
  <c r="E44" a="1"/>
  <c r="E44" s="1"/>
  <c r="D45" a="1"/>
  <c r="D45" s="1"/>
  <c r="E45" a="1"/>
  <c r="E45" s="1"/>
  <c r="D46" a="1"/>
  <c r="D46" s="1"/>
  <c r="E46" a="1"/>
  <c r="E46" s="1"/>
  <c r="D47" a="1"/>
  <c r="D47" s="1"/>
  <c r="E47" a="1"/>
  <c r="E47" s="1"/>
  <c r="D48" a="1"/>
  <c r="D48" s="1"/>
  <c r="E48" a="1"/>
  <c r="E48" s="1"/>
  <c r="D49" a="1"/>
  <c r="D49" s="1"/>
  <c r="E49" a="1"/>
  <c r="E49" s="1"/>
  <c r="D50" a="1"/>
  <c r="D50" s="1"/>
  <c r="E50" a="1"/>
  <c r="E50" s="1"/>
  <c r="D51" a="1"/>
  <c r="D51" s="1"/>
  <c r="E51" a="1"/>
  <c r="E51" s="1"/>
  <c r="D52" a="1"/>
  <c r="D52" s="1"/>
  <c r="E52" a="1"/>
  <c r="E52" s="1"/>
  <c r="D53" a="1"/>
  <c r="D53" s="1"/>
  <c r="E53" a="1"/>
  <c r="E53" s="1"/>
  <c r="D54" a="1"/>
  <c r="D54" s="1"/>
  <c r="E54" a="1"/>
  <c r="E54" s="1"/>
  <c r="D55" a="1"/>
  <c r="D55" s="1"/>
  <c r="E55" a="1"/>
  <c r="E55" s="1"/>
  <c r="D56" a="1"/>
  <c r="D56" s="1"/>
  <c r="E56" a="1"/>
  <c r="E56" s="1"/>
  <c r="D57" a="1"/>
  <c r="D57" s="1"/>
  <c r="E57" a="1"/>
  <c r="E57" s="1"/>
  <c r="D58" a="1"/>
  <c r="D58" s="1"/>
  <c r="E58" a="1"/>
  <c r="E58" s="1"/>
  <c r="D59" a="1"/>
  <c r="D59" s="1"/>
  <c r="E59" a="1"/>
  <c r="E59" s="1"/>
  <c r="D60" a="1"/>
  <c r="D60" s="1"/>
  <c r="E60" a="1"/>
  <c r="E60" s="1"/>
  <c r="D61" a="1"/>
  <c r="D61" s="1"/>
  <c r="E61" a="1"/>
  <c r="E61" s="1"/>
  <c r="D62" a="1"/>
  <c r="D62" s="1"/>
  <c r="E62" a="1"/>
  <c r="E62" s="1"/>
  <c r="D63" a="1"/>
  <c r="D63" s="1"/>
  <c r="E63" a="1"/>
  <c r="E63" s="1"/>
  <c r="D64" a="1"/>
  <c r="D64" s="1"/>
  <c r="E64" a="1"/>
  <c r="E64" s="1"/>
  <c r="D65" a="1"/>
  <c r="D65" s="1"/>
  <c r="E65" a="1"/>
  <c r="E65" s="1"/>
  <c r="D66" a="1"/>
  <c r="D66" s="1"/>
  <c r="E66" a="1"/>
  <c r="E66" s="1"/>
  <c r="D67" a="1"/>
  <c r="D67" s="1"/>
  <c r="E67" a="1"/>
  <c r="E67" s="1"/>
  <c r="D68" a="1"/>
  <c r="D68" s="1"/>
  <c r="E68" a="1"/>
  <c r="E68" s="1"/>
  <c r="D69" a="1"/>
  <c r="D69" s="1"/>
  <c r="E69" a="1"/>
  <c r="E69" s="1"/>
  <c r="D70" a="1"/>
  <c r="D70" s="1"/>
  <c r="E70" a="1"/>
  <c r="E70" s="1"/>
  <c r="D71" a="1"/>
  <c r="D71" s="1"/>
  <c r="E71" a="1"/>
  <c r="E71" s="1"/>
  <c r="D72" a="1"/>
  <c r="D72" s="1"/>
  <c r="E72" a="1"/>
  <c r="E72" s="1"/>
  <c r="D73" a="1"/>
  <c r="D73" s="1"/>
  <c r="E73" a="1"/>
  <c r="E73" s="1"/>
  <c r="D74" a="1"/>
  <c r="D74" s="1"/>
  <c r="E74" a="1"/>
  <c r="E74" s="1"/>
  <c r="D75" a="1"/>
  <c r="D75" s="1"/>
  <c r="E75" a="1"/>
  <c r="E75" s="1"/>
  <c r="D76" a="1"/>
  <c r="D76" s="1"/>
  <c r="E76" a="1"/>
  <c r="E76" s="1"/>
  <c r="D77" a="1"/>
  <c r="D77" s="1"/>
  <c r="E77" a="1"/>
  <c r="E77" s="1"/>
  <c r="D78" a="1"/>
  <c r="D78" s="1"/>
  <c r="E78" a="1"/>
  <c r="E78" s="1"/>
  <c r="D79" a="1"/>
  <c r="D79" s="1"/>
  <c r="E79" a="1"/>
  <c r="E79" s="1"/>
  <c r="D80" a="1"/>
  <c r="D80" s="1"/>
  <c r="E80" a="1"/>
  <c r="E80" s="1"/>
  <c r="D81" a="1"/>
  <c r="D81" s="1"/>
  <c r="E81" a="1"/>
  <c r="E81" s="1"/>
  <c r="D82" a="1"/>
  <c r="D82" s="1"/>
  <c r="E82" a="1"/>
  <c r="E82" s="1"/>
  <c r="D83" a="1"/>
  <c r="D83" s="1"/>
  <c r="E83" a="1"/>
  <c r="E83" s="1"/>
  <c r="D84" a="1"/>
  <c r="D84" s="1"/>
  <c r="E84" a="1"/>
  <c r="E84" s="1"/>
  <c r="D85" a="1"/>
  <c r="D85" s="1"/>
  <c r="E85" a="1"/>
  <c r="E85" s="1"/>
  <c r="D86" a="1"/>
  <c r="D86" s="1"/>
  <c r="E86" a="1"/>
  <c r="E86" s="1"/>
  <c r="D87" a="1"/>
  <c r="D87" s="1"/>
  <c r="E87" a="1"/>
  <c r="E87" s="1"/>
  <c r="D88" a="1"/>
  <c r="D88" s="1"/>
  <c r="E88" a="1"/>
  <c r="E88" s="1"/>
  <c r="D89" a="1"/>
  <c r="D89" s="1"/>
  <c r="E89" a="1"/>
  <c r="E89" s="1"/>
  <c r="D90" a="1"/>
  <c r="D90" s="1"/>
  <c r="E90" a="1"/>
  <c r="E90" s="1"/>
  <c r="D91" a="1"/>
  <c r="D91" s="1"/>
  <c r="E91" a="1"/>
  <c r="E91" s="1"/>
  <c r="D92" a="1"/>
  <c r="D92" s="1"/>
  <c r="E92" a="1"/>
  <c r="E92" s="1"/>
  <c r="D93" a="1"/>
  <c r="D93" s="1"/>
  <c r="E93" a="1"/>
  <c r="E93" s="1"/>
  <c r="D94" a="1"/>
  <c r="D94" s="1"/>
  <c r="E94" a="1"/>
  <c r="E94" s="1"/>
  <c r="D95" a="1"/>
  <c r="D95" s="1"/>
  <c r="E95" a="1"/>
  <c r="E95" s="1"/>
  <c r="D96" a="1"/>
  <c r="D96" s="1"/>
  <c r="E96" a="1"/>
  <c r="E96" s="1"/>
  <c r="D97" a="1"/>
  <c r="D97" s="1"/>
  <c r="E97" a="1"/>
  <c r="E97" s="1"/>
  <c r="D98" a="1"/>
  <c r="D98" s="1"/>
  <c r="E98" a="1"/>
  <c r="E98" s="1"/>
  <c r="D99" a="1"/>
  <c r="D99" s="1"/>
  <c r="E99" a="1"/>
  <c r="E99" s="1"/>
  <c r="D100" a="1"/>
  <c r="D100" s="1"/>
  <c r="E100" a="1"/>
  <c r="E100" s="1"/>
  <c r="D101" a="1"/>
  <c r="D101" s="1"/>
  <c r="E101" a="1"/>
  <c r="E101" s="1"/>
  <c r="D102" a="1"/>
  <c r="D102" s="1"/>
  <c r="E102" a="1"/>
  <c r="E102" s="1"/>
  <c r="D103" a="1"/>
  <c r="D103" s="1"/>
  <c r="E103" a="1"/>
  <c r="E103" s="1"/>
  <c r="D104" a="1"/>
  <c r="D104" s="1"/>
  <c r="E104" a="1"/>
  <c r="E104" s="1"/>
  <c r="D105" a="1"/>
  <c r="D105" s="1"/>
  <c r="E105" a="1"/>
  <c r="E105" s="1"/>
  <c r="D106" a="1"/>
  <c r="D106" s="1"/>
  <c r="E106" a="1"/>
  <c r="E106" s="1"/>
  <c r="D107" a="1"/>
  <c r="D107" s="1"/>
  <c r="E107" a="1"/>
  <c r="E107" s="1"/>
  <c r="D108" a="1"/>
  <c r="D108" s="1"/>
  <c r="E108" a="1"/>
  <c r="E108" s="1"/>
  <c r="D109" a="1"/>
  <c r="D109" s="1"/>
  <c r="E109" a="1"/>
  <c r="E109" s="1"/>
  <c r="D110" a="1"/>
  <c r="D110" s="1"/>
  <c r="E110" a="1"/>
  <c r="E110" s="1"/>
  <c r="D111" a="1"/>
  <c r="D111" s="1"/>
  <c r="E111" a="1"/>
  <c r="E111" s="1"/>
  <c r="D112" a="1"/>
  <c r="D112" s="1"/>
  <c r="E112" a="1"/>
  <c r="E112" s="1"/>
  <c r="D113" a="1"/>
  <c r="D113" s="1"/>
  <c r="E113" a="1"/>
  <c r="E113" s="1"/>
  <c r="D114" a="1"/>
  <c r="D114" s="1"/>
  <c r="E114" a="1"/>
  <c r="E114" s="1"/>
  <c r="D115" a="1"/>
  <c r="D115" s="1"/>
  <c r="E115" a="1"/>
  <c r="E115" s="1"/>
  <c r="D116" a="1"/>
  <c r="D116" s="1"/>
  <c r="E116" a="1"/>
  <c r="E116" s="1"/>
  <c r="D117" a="1"/>
  <c r="D117" s="1"/>
  <c r="E117" a="1"/>
  <c r="E117" s="1"/>
  <c r="D118" a="1"/>
  <c r="D118" s="1"/>
  <c r="E118" a="1"/>
  <c r="E118" s="1"/>
  <c r="D119" a="1"/>
  <c r="D119" s="1"/>
  <c r="E119" a="1"/>
  <c r="E119" s="1"/>
  <c r="D120" a="1"/>
  <c r="D120" s="1"/>
  <c r="E120" a="1"/>
  <c r="E120" s="1"/>
  <c r="D121" a="1"/>
  <c r="D121" s="1"/>
  <c r="E121" a="1"/>
  <c r="E121" s="1"/>
  <c r="D122" a="1"/>
  <c r="D122" s="1"/>
  <c r="E122" a="1"/>
  <c r="E122" s="1"/>
  <c r="D123" a="1"/>
  <c r="D123" s="1"/>
  <c r="E123" a="1"/>
  <c r="E123" s="1"/>
  <c r="D124" a="1"/>
  <c r="D124" s="1"/>
  <c r="E124" a="1"/>
  <c r="E124" s="1"/>
  <c r="D125" a="1"/>
  <c r="D125" s="1"/>
  <c r="E125" a="1"/>
  <c r="E125" s="1"/>
  <c r="D126" a="1"/>
  <c r="D126" s="1"/>
  <c r="E126" a="1"/>
  <c r="E126" s="1"/>
  <c r="D127" a="1"/>
  <c r="D127" s="1"/>
  <c r="E127" a="1"/>
  <c r="E127" s="1"/>
  <c r="D128" a="1"/>
  <c r="D128" s="1"/>
  <c r="E128" a="1"/>
  <c r="E128" s="1"/>
  <c r="D129" a="1"/>
  <c r="D129" s="1"/>
  <c r="E129" a="1"/>
  <c r="E129" s="1"/>
  <c r="D130" a="1"/>
  <c r="D130" s="1"/>
  <c r="E130" a="1"/>
  <c r="E130" s="1"/>
  <c r="D131" a="1"/>
  <c r="D131" s="1"/>
  <c r="E131" a="1"/>
  <c r="E131" s="1"/>
  <c r="D132" a="1"/>
  <c r="D132" s="1"/>
  <c r="E132" a="1"/>
  <c r="E132" s="1"/>
  <c r="D133" a="1"/>
  <c r="D133" s="1"/>
  <c r="E133" a="1"/>
  <c r="E133" s="1"/>
  <c r="D134" a="1"/>
  <c r="D134" s="1"/>
  <c r="E134" a="1"/>
  <c r="E134" s="1"/>
  <c r="B7" a="1"/>
  <c r="B7" s="1"/>
  <c r="B8" a="1"/>
  <c r="B8" s="1"/>
  <c r="B9" a="1"/>
  <c r="B9" s="1"/>
  <c r="B10" a="1"/>
  <c r="B10" s="1"/>
  <c r="B11" a="1"/>
  <c r="B11" s="1"/>
  <c r="B12" a="1"/>
  <c r="B12" s="1"/>
  <c r="B13" a="1"/>
  <c r="B13" s="1"/>
  <c r="B14" a="1"/>
  <c r="B14" s="1"/>
  <c r="B15" a="1"/>
  <c r="B15" s="1"/>
  <c r="B16" a="1"/>
  <c r="B16" s="1"/>
  <c r="B17" a="1"/>
  <c r="B17" s="1"/>
  <c r="B18" a="1"/>
  <c r="B18" s="1"/>
  <c r="B19" a="1"/>
  <c r="B19" s="1"/>
  <c r="B20" a="1"/>
  <c r="B20" s="1"/>
  <c r="B21" a="1"/>
  <c r="B21" s="1"/>
  <c r="B22" a="1"/>
  <c r="B22" s="1"/>
  <c r="B23" a="1"/>
  <c r="B23" s="1"/>
  <c r="B24" a="1"/>
  <c r="B24" s="1"/>
  <c r="B25" a="1"/>
  <c r="B25" s="1"/>
  <c r="B26" a="1"/>
  <c r="B26" s="1"/>
  <c r="B27" a="1"/>
  <c r="B27" s="1"/>
  <c r="B28" a="1"/>
  <c r="B28" s="1"/>
  <c r="B29" a="1"/>
  <c r="B29" s="1"/>
  <c r="B30" a="1"/>
  <c r="B30" s="1"/>
  <c r="B31" a="1"/>
  <c r="B31" s="1"/>
  <c r="B32" a="1"/>
  <c r="B32" s="1"/>
  <c r="B33" a="1"/>
  <c r="B33" s="1"/>
  <c r="B34" a="1"/>
  <c r="B34" s="1"/>
  <c r="B35" a="1"/>
  <c r="B35" s="1"/>
  <c r="B36" a="1"/>
  <c r="B36" s="1"/>
  <c r="B37" a="1"/>
  <c r="B37" s="1"/>
  <c r="B38" a="1"/>
  <c r="B38" s="1"/>
  <c r="B39" a="1"/>
  <c r="B39" s="1"/>
  <c r="B40" a="1"/>
  <c r="B40" s="1"/>
  <c r="B41" a="1"/>
  <c r="B41" s="1"/>
  <c r="B42" a="1"/>
  <c r="B42" s="1"/>
  <c r="B43" a="1"/>
  <c r="B43" s="1"/>
  <c r="B44" a="1"/>
  <c r="B44" s="1"/>
  <c r="B45" a="1"/>
  <c r="B45" s="1"/>
  <c r="B46" a="1"/>
  <c r="B46" s="1"/>
  <c r="B47" a="1"/>
  <c r="B47" s="1"/>
  <c r="B48" a="1"/>
  <c r="B48" s="1"/>
  <c r="B49" a="1"/>
  <c r="B49" s="1"/>
  <c r="B50" a="1"/>
  <c r="B50" s="1"/>
  <c r="B51" a="1"/>
  <c r="B51" s="1"/>
  <c r="B52" a="1"/>
  <c r="B52" s="1"/>
  <c r="B53" a="1"/>
  <c r="B53" s="1"/>
  <c r="B54" a="1"/>
  <c r="B54" s="1"/>
  <c r="B55" a="1"/>
  <c r="B55" s="1"/>
  <c r="B56" a="1"/>
  <c r="B56" s="1"/>
  <c r="B57" a="1"/>
  <c r="B57" s="1"/>
  <c r="B58" a="1"/>
  <c r="B58" s="1"/>
  <c r="B59" a="1"/>
  <c r="B59" s="1"/>
  <c r="B60" a="1"/>
  <c r="B60" s="1"/>
  <c r="B61" a="1"/>
  <c r="B61" s="1"/>
  <c r="B62" a="1"/>
  <c r="B62" s="1"/>
  <c r="B63" a="1"/>
  <c r="B63" s="1"/>
  <c r="B64" a="1"/>
  <c r="B64" s="1"/>
  <c r="B65" a="1"/>
  <c r="B65" s="1"/>
  <c r="B66" a="1"/>
  <c r="B66" s="1"/>
  <c r="B67" a="1"/>
  <c r="B67" s="1"/>
  <c r="B68" a="1"/>
  <c r="B68" s="1"/>
  <c r="B69" a="1"/>
  <c r="B69" s="1"/>
  <c r="B70" a="1"/>
  <c r="B70" s="1"/>
  <c r="B71" a="1"/>
  <c r="B71" s="1"/>
  <c r="B72" a="1"/>
  <c r="B72" s="1"/>
  <c r="B73" a="1"/>
  <c r="B73" s="1"/>
  <c r="B74" a="1"/>
  <c r="B74" s="1"/>
  <c r="B75" a="1"/>
  <c r="B75" s="1"/>
  <c r="B76" a="1"/>
  <c r="B76" s="1"/>
  <c r="B77" a="1"/>
  <c r="B77" s="1"/>
  <c r="B78" a="1"/>
  <c r="B78" s="1"/>
  <c r="B79" a="1"/>
  <c r="B79" s="1"/>
  <c r="B80" a="1"/>
  <c r="B80" s="1"/>
  <c r="B81" a="1"/>
  <c r="B81" s="1"/>
  <c r="B82" a="1"/>
  <c r="B82" s="1"/>
  <c r="B83" a="1"/>
  <c r="B83" s="1"/>
  <c r="B84" a="1"/>
  <c r="B84" s="1"/>
  <c r="B85" a="1"/>
  <c r="B85" s="1"/>
  <c r="B86" a="1"/>
  <c r="B86" s="1"/>
  <c r="B87" a="1"/>
  <c r="B87" s="1"/>
  <c r="B88" a="1"/>
  <c r="B88" s="1"/>
  <c r="B89" a="1"/>
  <c r="B89" s="1"/>
  <c r="B90" a="1"/>
  <c r="B90" s="1"/>
  <c r="B91" a="1"/>
  <c r="B91" s="1"/>
  <c r="B92" a="1"/>
  <c r="B92" s="1"/>
  <c r="B93" a="1"/>
  <c r="B93" s="1"/>
  <c r="B94" a="1"/>
  <c r="B94" s="1"/>
  <c r="B95" a="1"/>
  <c r="B95" s="1"/>
  <c r="B96" a="1"/>
  <c r="B96" s="1"/>
  <c r="B97" a="1"/>
  <c r="B97" s="1"/>
  <c r="B98" a="1"/>
  <c r="B98" s="1"/>
  <c r="B99" a="1"/>
  <c r="B99" s="1"/>
  <c r="B100" a="1"/>
  <c r="B100" s="1"/>
  <c r="B101" a="1"/>
  <c r="B101" s="1"/>
  <c r="B102" a="1"/>
  <c r="B102" s="1"/>
  <c r="B103" a="1"/>
  <c r="B103" s="1"/>
  <c r="B104" a="1"/>
  <c r="B104" s="1"/>
  <c r="B105" a="1"/>
  <c r="B105" s="1"/>
  <c r="B106" a="1"/>
  <c r="B106" s="1"/>
  <c r="B107" a="1"/>
  <c r="B107" s="1"/>
  <c r="B108" a="1"/>
  <c r="B108" s="1"/>
  <c r="B109" a="1"/>
  <c r="B109" s="1"/>
  <c r="B110" a="1"/>
  <c r="B110" s="1"/>
  <c r="B111" a="1"/>
  <c r="B111" s="1"/>
  <c r="B112" a="1"/>
  <c r="B112" s="1"/>
  <c r="C112" a="1"/>
  <c r="C112" s="1"/>
  <c r="B113" a="1"/>
  <c r="B113" s="1"/>
  <c r="C113" a="1"/>
  <c r="C113" s="1"/>
  <c r="B114" a="1"/>
  <c r="B114" s="1"/>
  <c r="C114" a="1"/>
  <c r="C114" s="1"/>
  <c r="B115" a="1"/>
  <c r="B115" s="1"/>
  <c r="C115" a="1"/>
  <c r="C115" s="1"/>
  <c r="B116" a="1"/>
  <c r="B116" s="1"/>
  <c r="C116" a="1"/>
  <c r="C116" s="1"/>
  <c r="B117" a="1"/>
  <c r="B117" s="1"/>
  <c r="C117" a="1"/>
  <c r="C117" s="1"/>
  <c r="B118" a="1"/>
  <c r="B118" s="1"/>
  <c r="C118" a="1"/>
  <c r="C118" s="1"/>
  <c r="B119" a="1"/>
  <c r="B119" s="1"/>
  <c r="C119" a="1"/>
  <c r="C119" s="1"/>
  <c r="B120" a="1"/>
  <c r="B120" s="1"/>
  <c r="C120" a="1"/>
  <c r="C120" s="1"/>
  <c r="B121" a="1"/>
  <c r="B121" s="1"/>
  <c r="C121" a="1"/>
  <c r="C121" s="1"/>
  <c r="B122" a="1"/>
  <c r="B122" s="1"/>
  <c r="C122" a="1"/>
  <c r="C122" s="1"/>
  <c r="B123" a="1"/>
  <c r="B123" s="1"/>
  <c r="C123" a="1"/>
  <c r="C123" s="1"/>
  <c r="B124" a="1"/>
  <c r="B124" s="1"/>
  <c r="C124" a="1"/>
  <c r="C124" s="1"/>
  <c r="B125" a="1"/>
  <c r="B125" s="1"/>
  <c r="C125" a="1"/>
  <c r="C125" s="1"/>
  <c r="B126" a="1"/>
  <c r="B126" s="1"/>
  <c r="C126" a="1"/>
  <c r="C126" s="1"/>
  <c r="B127" a="1"/>
  <c r="B127" s="1"/>
  <c r="C127" a="1"/>
  <c r="C127" s="1"/>
  <c r="B128" a="1"/>
  <c r="B128" s="1"/>
  <c r="C128" a="1"/>
  <c r="C128" s="1"/>
  <c r="B129" a="1"/>
  <c r="B129" s="1"/>
  <c r="C129" a="1"/>
  <c r="C129" s="1"/>
  <c r="B130" a="1"/>
  <c r="B130" s="1"/>
  <c r="C130" a="1"/>
  <c r="C130" s="1"/>
  <c r="B131" a="1"/>
  <c r="B131" s="1"/>
  <c r="C131" a="1"/>
  <c r="C131" s="1"/>
  <c r="B132" a="1"/>
  <c r="B132" s="1"/>
  <c r="C132" a="1"/>
  <c r="C132" s="1"/>
  <c r="B133" a="1"/>
  <c r="B133" s="1"/>
  <c r="C133" a="1"/>
  <c r="C133" s="1"/>
  <c r="B134" a="1"/>
  <c r="B134" s="1"/>
  <c r="C134" a="1"/>
  <c r="C134" s="1"/>
  <c r="B135" a="1"/>
  <c r="B135" s="1"/>
  <c r="C135" a="1"/>
  <c r="C135" s="1"/>
  <c r="D135" a="1"/>
  <c r="D135" s="1"/>
  <c r="E135" a="1"/>
  <c r="E135" s="1"/>
  <c r="B136" a="1"/>
  <c r="B136" s="1"/>
  <c r="C136" a="1"/>
  <c r="C136" s="1"/>
  <c r="D136" a="1"/>
  <c r="D136" s="1"/>
  <c r="E136" a="1"/>
  <c r="E136" s="1"/>
  <c r="B137" a="1"/>
  <c r="B137" s="1"/>
  <c r="C137" a="1"/>
  <c r="C137" s="1"/>
  <c r="D137" a="1"/>
  <c r="D137" s="1"/>
  <c r="E137" a="1"/>
  <c r="E137" s="1"/>
  <c r="B138" a="1"/>
  <c r="B138" s="1"/>
  <c r="C138" a="1"/>
  <c r="C138" s="1"/>
  <c r="D138" a="1"/>
  <c r="D138" s="1"/>
  <c r="E138" a="1"/>
  <c r="E138" s="1"/>
  <c r="B139" a="1"/>
  <c r="B139" s="1"/>
  <c r="C139" a="1"/>
  <c r="C139" s="1"/>
  <c r="D139" a="1"/>
  <c r="D139" s="1"/>
  <c r="E139" a="1"/>
  <c r="E139" s="1"/>
  <c r="B140" a="1"/>
  <c r="B140" s="1"/>
  <c r="C140" a="1"/>
  <c r="C140" s="1"/>
  <c r="D140" a="1"/>
  <c r="D140" s="1"/>
  <c r="E140" a="1"/>
  <c r="E140" s="1"/>
  <c r="B141" a="1"/>
  <c r="B141" s="1"/>
  <c r="C141" a="1"/>
  <c r="C141" s="1"/>
  <c r="D141" a="1"/>
  <c r="D141" s="1"/>
  <c r="E141" a="1"/>
  <c r="E141" s="1"/>
  <c r="B142" a="1"/>
  <c r="B142" s="1"/>
  <c r="C142" a="1"/>
  <c r="C142" s="1"/>
  <c r="D142" a="1"/>
  <c r="D142" s="1"/>
  <c r="E142" a="1"/>
  <c r="E142" s="1"/>
  <c r="B143" a="1"/>
  <c r="B143" s="1"/>
  <c r="C143" a="1"/>
  <c r="C143" s="1"/>
  <c r="D143" a="1"/>
  <c r="D143" s="1"/>
  <c r="E143" a="1"/>
  <c r="E143" s="1"/>
  <c r="B144" a="1"/>
  <c r="B144" s="1"/>
  <c r="C144" a="1"/>
  <c r="C144" s="1"/>
  <c r="D144" a="1"/>
  <c r="D144" s="1"/>
  <c r="E144" a="1"/>
  <c r="E144" s="1"/>
  <c r="B145" a="1"/>
  <c r="B145" s="1"/>
  <c r="C145" a="1"/>
  <c r="C145" s="1"/>
  <c r="D145" a="1"/>
  <c r="D145" s="1"/>
  <c r="E145" a="1"/>
  <c r="E145" s="1"/>
  <c r="B146" a="1"/>
  <c r="B146" s="1"/>
  <c r="C146" a="1"/>
  <c r="C146" s="1"/>
  <c r="D146" a="1"/>
  <c r="D146" s="1"/>
  <c r="E146" a="1"/>
  <c r="E146" s="1"/>
  <c r="B147" a="1"/>
  <c r="B147" s="1"/>
  <c r="C147" a="1"/>
  <c r="C147" s="1"/>
  <c r="D147" a="1"/>
  <c r="D147" s="1"/>
  <c r="E147" a="1"/>
  <c r="E147" s="1"/>
  <c r="B148" a="1"/>
  <c r="B148" s="1"/>
  <c r="C148" a="1"/>
  <c r="C148" s="1"/>
  <c r="D148" a="1"/>
  <c r="D148" s="1"/>
  <c r="E148" a="1"/>
  <c r="E148" s="1"/>
  <c r="B149" a="1"/>
  <c r="B149" s="1"/>
  <c r="C149" a="1"/>
  <c r="C149" s="1"/>
  <c r="D149" a="1"/>
  <c r="D149" s="1"/>
  <c r="E149" a="1"/>
  <c r="E149" s="1"/>
  <c r="B150" a="1"/>
  <c r="B150" s="1"/>
  <c r="C150" a="1"/>
  <c r="C150" s="1"/>
  <c r="D150" a="1"/>
  <c r="D150" s="1"/>
  <c r="E150" a="1"/>
  <c r="E150" s="1"/>
  <c r="B151" a="1"/>
  <c r="B151" s="1"/>
  <c r="C151" a="1"/>
  <c r="C151" s="1"/>
  <c r="D151" a="1"/>
  <c r="D151" s="1"/>
  <c r="E151" a="1"/>
  <c r="E151" s="1"/>
  <c r="B152" a="1"/>
  <c r="B152" s="1"/>
  <c r="C152" a="1"/>
  <c r="C152" s="1"/>
  <c r="D152" a="1"/>
  <c r="D152" s="1"/>
  <c r="E152" a="1"/>
  <c r="E152" s="1"/>
  <c r="B153" a="1"/>
  <c r="B153" s="1"/>
  <c r="C153" a="1"/>
  <c r="C153" s="1"/>
  <c r="D153" a="1"/>
  <c r="D153" s="1"/>
  <c r="E153" a="1"/>
  <c r="E153" s="1"/>
  <c r="B154" a="1"/>
  <c r="B154" s="1"/>
  <c r="C154" a="1"/>
  <c r="C154" s="1"/>
  <c r="D154" a="1"/>
  <c r="D154" s="1"/>
  <c r="E154" a="1"/>
  <c r="E154" s="1"/>
  <c r="B155" a="1"/>
  <c r="B155" s="1"/>
  <c r="C155" a="1"/>
  <c r="C155" s="1"/>
  <c r="D155" a="1"/>
  <c r="D155" s="1"/>
  <c r="E155" a="1"/>
  <c r="E155" s="1"/>
  <c r="B156" a="1"/>
  <c r="B156" s="1"/>
  <c r="C156" a="1"/>
  <c r="C156" s="1"/>
  <c r="D156" a="1"/>
  <c r="D156" s="1"/>
  <c r="E156" a="1"/>
  <c r="E156" s="1"/>
  <c r="B157" a="1"/>
  <c r="B157" s="1"/>
  <c r="C157" a="1"/>
  <c r="C157" s="1"/>
  <c r="D157" a="1"/>
  <c r="D157" s="1"/>
  <c r="E157" a="1"/>
  <c r="E157" s="1"/>
  <c r="B158" a="1"/>
  <c r="B158" s="1"/>
  <c r="C158" a="1"/>
  <c r="C158" s="1"/>
  <c r="D158" a="1"/>
  <c r="D158" s="1"/>
  <c r="E158" a="1"/>
  <c r="E158" s="1"/>
  <c r="B159" a="1"/>
  <c r="B159" s="1"/>
  <c r="C159" a="1"/>
  <c r="C159" s="1"/>
  <c r="D159" a="1"/>
  <c r="D159" s="1"/>
  <c r="E159" a="1"/>
  <c r="E159" s="1"/>
  <c r="B160" a="1"/>
  <c r="B160" s="1"/>
  <c r="C160" a="1"/>
  <c r="C160" s="1"/>
  <c r="D160" a="1"/>
  <c r="D160" s="1"/>
  <c r="E160" a="1"/>
  <c r="E160" s="1"/>
  <c r="B161" a="1"/>
  <c r="B161" s="1"/>
  <c r="C161" a="1"/>
  <c r="C161" s="1"/>
  <c r="D161" a="1"/>
  <c r="D161" s="1"/>
  <c r="E161" a="1"/>
  <c r="E161" s="1"/>
  <c r="B162" a="1"/>
  <c r="B162" s="1"/>
  <c r="C162" a="1"/>
  <c r="C162" s="1"/>
  <c r="D162" a="1"/>
  <c r="D162" s="1"/>
  <c r="E162" a="1"/>
  <c r="E162" s="1"/>
  <c r="B163" a="1"/>
  <c r="B163" s="1"/>
  <c r="C163" a="1"/>
  <c r="C163" s="1"/>
  <c r="D163" a="1"/>
  <c r="D163" s="1"/>
  <c r="E163" a="1"/>
  <c r="E163" s="1"/>
  <c r="B164" a="1"/>
  <c r="B164" s="1"/>
  <c r="C164" a="1"/>
  <c r="C164" s="1"/>
  <c r="D164" a="1"/>
  <c r="D164" s="1"/>
  <c r="E164" a="1"/>
  <c r="E164" s="1"/>
  <c r="B165" a="1"/>
  <c r="B165" s="1"/>
  <c r="C165" a="1"/>
  <c r="C165" s="1"/>
  <c r="D165" a="1"/>
  <c r="D165" s="1"/>
  <c r="E165" a="1"/>
  <c r="E165" s="1"/>
  <c r="B166" a="1"/>
  <c r="B166" s="1"/>
  <c r="C166" a="1"/>
  <c r="C166" s="1"/>
  <c r="D166" a="1"/>
  <c r="D166" s="1"/>
  <c r="E166" a="1"/>
  <c r="E166" s="1"/>
  <c r="B167" a="1"/>
  <c r="B167" s="1"/>
  <c r="C167" a="1"/>
  <c r="C167" s="1"/>
  <c r="D167" a="1"/>
  <c r="D167" s="1"/>
  <c r="E167" a="1"/>
  <c r="E167" s="1"/>
  <c r="B168" a="1"/>
  <c r="B168" s="1"/>
  <c r="C168" a="1"/>
  <c r="C168" s="1"/>
  <c r="D168" a="1"/>
  <c r="D168" s="1"/>
  <c r="E168" a="1"/>
  <c r="E168" s="1"/>
  <c r="B169" a="1"/>
  <c r="B169" s="1"/>
  <c r="C169" a="1"/>
  <c r="C169" s="1"/>
  <c r="D169" a="1"/>
  <c r="D169" s="1"/>
  <c r="E169" a="1"/>
  <c r="E169" s="1"/>
  <c r="B170" a="1"/>
  <c r="B170" s="1"/>
  <c r="C170" a="1"/>
  <c r="C170" s="1"/>
  <c r="D170" a="1"/>
  <c r="D170" s="1"/>
  <c r="E170" a="1"/>
  <c r="E170" s="1"/>
  <c r="B171" a="1"/>
  <c r="B171" s="1"/>
  <c r="C171" a="1"/>
  <c r="C171" s="1"/>
  <c r="D171" a="1"/>
  <c r="D171" s="1"/>
  <c r="E171" a="1"/>
  <c r="E171" s="1"/>
  <c r="B172" a="1"/>
  <c r="B172" s="1"/>
  <c r="C172" a="1"/>
  <c r="C172" s="1"/>
  <c r="D172" a="1"/>
  <c r="D172" s="1"/>
  <c r="E172" a="1"/>
  <c r="E172" s="1"/>
  <c r="B173" a="1"/>
  <c r="B173" s="1"/>
  <c r="C173" a="1"/>
  <c r="C173" s="1"/>
  <c r="D173" a="1"/>
  <c r="D173" s="1"/>
  <c r="E173" a="1"/>
  <c r="E173" s="1"/>
  <c r="B174" a="1"/>
  <c r="B174" s="1"/>
  <c r="C174" a="1"/>
  <c r="C174" s="1"/>
  <c r="D174" a="1"/>
  <c r="D174" s="1"/>
  <c r="E174" a="1"/>
  <c r="E174" s="1"/>
  <c r="B175" a="1"/>
  <c r="B175" s="1"/>
  <c r="C175" a="1"/>
  <c r="C175" s="1"/>
  <c r="D175" a="1"/>
  <c r="D175" s="1"/>
  <c r="E175" a="1"/>
  <c r="E175" s="1"/>
  <c r="B176" a="1"/>
  <c r="B176" s="1"/>
  <c r="C176" a="1"/>
  <c r="C176" s="1"/>
  <c r="D176" a="1"/>
  <c r="D176" s="1"/>
  <c r="E176" a="1"/>
  <c r="E176" s="1"/>
  <c r="B177" a="1"/>
  <c r="B177" s="1"/>
  <c r="C177" a="1"/>
  <c r="C177" s="1"/>
  <c r="D177" a="1"/>
  <c r="D177" s="1"/>
  <c r="E177" a="1"/>
  <c r="E177" s="1"/>
  <c r="B178" a="1"/>
  <c r="B178" s="1"/>
  <c r="C178" a="1"/>
  <c r="C178" s="1"/>
  <c r="D178" a="1"/>
  <c r="D178" s="1"/>
  <c r="E178" a="1"/>
  <c r="E178" s="1"/>
  <c r="B179" a="1"/>
  <c r="B179" s="1"/>
  <c r="C179" a="1"/>
  <c r="C179" s="1"/>
  <c r="D179" a="1"/>
  <c r="D179" s="1"/>
  <c r="E179" a="1"/>
  <c r="E179" s="1"/>
  <c r="B180" a="1"/>
  <c r="B180" s="1"/>
  <c r="C180" a="1"/>
  <c r="C180" s="1"/>
  <c r="D180" a="1"/>
  <c r="D180" s="1"/>
  <c r="E180" a="1"/>
  <c r="E180" s="1"/>
  <c r="B181" a="1"/>
  <c r="B181" s="1"/>
  <c r="C181" a="1"/>
  <c r="C181" s="1"/>
  <c r="D181" a="1"/>
  <c r="D181" s="1"/>
  <c r="E181" a="1"/>
  <c r="E181" s="1"/>
  <c r="B182" a="1"/>
  <c r="B182" s="1"/>
  <c r="C182" a="1"/>
  <c r="C182" s="1"/>
  <c r="D182" a="1"/>
  <c r="D182" s="1"/>
  <c r="E182" a="1"/>
  <c r="E182" s="1"/>
  <c r="B183" a="1"/>
  <c r="B183" s="1"/>
  <c r="C183" a="1"/>
  <c r="C183" s="1"/>
  <c r="D183" a="1"/>
  <c r="D183" s="1"/>
  <c r="E183" a="1"/>
  <c r="E183" s="1"/>
  <c r="B184" a="1"/>
  <c r="B184" s="1"/>
  <c r="C184" a="1"/>
  <c r="C184" s="1"/>
  <c r="D184" a="1"/>
  <c r="D184" s="1"/>
  <c r="E184" a="1"/>
  <c r="E184" s="1"/>
  <c r="B185" a="1"/>
  <c r="B185" s="1"/>
  <c r="C185" a="1"/>
  <c r="C185" s="1"/>
  <c r="D185" a="1"/>
  <c r="D185" s="1"/>
  <c r="E185" a="1"/>
  <c r="E185" s="1"/>
  <c r="B186" a="1"/>
  <c r="B186" s="1"/>
  <c r="C186" a="1"/>
  <c r="C186" s="1"/>
  <c r="D186" a="1"/>
  <c r="D186" s="1"/>
  <c r="E186" a="1"/>
  <c r="E186" s="1"/>
  <c r="B187" a="1"/>
  <c r="B187" s="1"/>
  <c r="C187" a="1"/>
  <c r="C187" s="1"/>
  <c r="D187" a="1"/>
  <c r="D187" s="1"/>
  <c r="E187" a="1"/>
  <c r="E187" s="1"/>
  <c r="B188" a="1"/>
  <c r="B188" s="1"/>
  <c r="C188" a="1"/>
  <c r="C188" s="1"/>
  <c r="D188" a="1"/>
  <c r="D188" s="1"/>
  <c r="E188" a="1"/>
  <c r="E188" s="1"/>
  <c r="B189" a="1"/>
  <c r="B189" s="1"/>
  <c r="C189" a="1"/>
  <c r="C189" s="1"/>
  <c r="D189" a="1"/>
  <c r="D189" s="1"/>
  <c r="E189" a="1"/>
  <c r="E189" s="1"/>
  <c r="B190" a="1"/>
  <c r="B190" s="1"/>
  <c r="C190" a="1"/>
  <c r="C190" s="1"/>
  <c r="D190" a="1"/>
  <c r="D190" s="1"/>
  <c r="E190" a="1"/>
  <c r="E190" s="1"/>
  <c r="B191" a="1"/>
  <c r="B191" s="1"/>
  <c r="C191" a="1"/>
  <c r="C191" s="1"/>
  <c r="D191" a="1"/>
  <c r="D191" s="1"/>
  <c r="E191" a="1"/>
  <c r="E191" s="1"/>
  <c r="B192" a="1"/>
  <c r="B192" s="1"/>
  <c r="C192" a="1"/>
  <c r="C192" s="1"/>
  <c r="D192" a="1"/>
  <c r="D192" s="1"/>
  <c r="E192" a="1"/>
  <c r="E192" s="1"/>
  <c r="B193" a="1"/>
  <c r="B193" s="1"/>
  <c r="C193" a="1"/>
  <c r="C193" s="1"/>
  <c r="D193" a="1"/>
  <c r="D193" s="1"/>
  <c r="E193" a="1"/>
  <c r="E193" s="1"/>
  <c r="B194" a="1"/>
  <c r="B194" s="1"/>
  <c r="C194" a="1"/>
  <c r="C194" s="1"/>
  <c r="D194" a="1"/>
  <c r="D194" s="1"/>
  <c r="E194" a="1"/>
  <c r="E194" s="1"/>
  <c r="B195" a="1"/>
  <c r="B195" s="1"/>
  <c r="C195" a="1"/>
  <c r="C195" s="1"/>
  <c r="D195" a="1"/>
  <c r="D195" s="1"/>
  <c r="E195" a="1"/>
  <c r="E195" s="1"/>
  <c r="B196" a="1"/>
  <c r="B196" s="1"/>
  <c r="C196" a="1"/>
  <c r="C196" s="1"/>
  <c r="D196" a="1"/>
  <c r="D196" s="1"/>
  <c r="E196" a="1"/>
  <c r="E196" s="1"/>
  <c r="B197" a="1"/>
  <c r="B197" s="1"/>
  <c r="C197" a="1"/>
  <c r="C197" s="1"/>
  <c r="D197" a="1"/>
  <c r="D197" s="1"/>
  <c r="E197" a="1"/>
  <c r="E197" s="1"/>
  <c r="B198" a="1"/>
  <c r="B198" s="1"/>
  <c r="C198" a="1"/>
  <c r="C198" s="1"/>
  <c r="D198" a="1"/>
  <c r="D198" s="1"/>
  <c r="E198" a="1"/>
  <c r="E198" s="1"/>
  <c r="B199" a="1"/>
  <c r="B199" s="1"/>
  <c r="C199" a="1"/>
  <c r="C199" s="1"/>
  <c r="D199" a="1"/>
  <c r="D199" s="1"/>
  <c r="E199" a="1"/>
  <c r="E199" s="1"/>
  <c r="B200" a="1"/>
  <c r="B200" s="1"/>
  <c r="C200" a="1"/>
  <c r="C200" s="1"/>
  <c r="D200" a="1"/>
  <c r="D200" s="1"/>
  <c r="E200" a="1"/>
  <c r="E200" s="1"/>
  <c r="B201" a="1"/>
  <c r="B201" s="1"/>
  <c r="C201" a="1"/>
  <c r="C201" s="1"/>
  <c r="D201" a="1"/>
  <c r="D201" s="1"/>
  <c r="E201" a="1"/>
  <c r="E201" s="1"/>
  <c r="B202" a="1"/>
  <c r="B202" s="1"/>
  <c r="C202" a="1"/>
  <c r="C202" s="1"/>
  <c r="D202" a="1"/>
  <c r="D202" s="1"/>
  <c r="E202" a="1"/>
  <c r="E202" s="1"/>
  <c r="B203" a="1"/>
  <c r="B203" s="1"/>
  <c r="C203" a="1"/>
  <c r="C203" s="1"/>
  <c r="D203" a="1"/>
  <c r="D203" s="1"/>
  <c r="E203" a="1"/>
  <c r="E203" s="1"/>
  <c r="B204" a="1"/>
  <c r="B204" s="1"/>
  <c r="C204" a="1"/>
  <c r="C204" s="1"/>
  <c r="D204" a="1"/>
  <c r="D204" s="1"/>
  <c r="E204" a="1"/>
  <c r="E204" s="1"/>
  <c r="B205" a="1"/>
  <c r="B205" s="1"/>
  <c r="C205" a="1"/>
  <c r="C205" s="1"/>
  <c r="D205" a="1"/>
  <c r="D205" s="1"/>
  <c r="E205" a="1"/>
  <c r="E205" s="1"/>
  <c r="B206" a="1"/>
  <c r="B206" s="1"/>
  <c r="C206" a="1"/>
  <c r="C206" s="1"/>
  <c r="D206" a="1"/>
  <c r="D206" s="1"/>
  <c r="E206" a="1"/>
  <c r="E206" s="1"/>
  <c r="B207" a="1"/>
  <c r="B207" s="1"/>
  <c r="C207" a="1"/>
  <c r="C207" s="1"/>
  <c r="D207" a="1"/>
  <c r="D207" s="1"/>
  <c r="E207" a="1"/>
  <c r="E207" s="1"/>
  <c r="B208" a="1"/>
  <c r="B208" s="1"/>
  <c r="C208" a="1"/>
  <c r="C208" s="1"/>
  <c r="D208" a="1"/>
  <c r="D208" s="1"/>
  <c r="E208" a="1"/>
  <c r="E208" s="1"/>
  <c r="B209" a="1"/>
  <c r="B209" s="1"/>
  <c r="C209" a="1"/>
  <c r="C209" s="1"/>
  <c r="D209" a="1"/>
  <c r="D209" s="1"/>
  <c r="E209" a="1"/>
  <c r="E209" s="1"/>
  <c r="B210" a="1"/>
  <c r="B210" s="1"/>
  <c r="C210" a="1"/>
  <c r="C210" s="1"/>
  <c r="D210" a="1"/>
  <c r="D210" s="1"/>
  <c r="E210" a="1"/>
  <c r="E210" s="1"/>
  <c r="B211" a="1"/>
  <c r="B211" s="1"/>
  <c r="C211" a="1"/>
  <c r="C211" s="1"/>
  <c r="D211" a="1"/>
  <c r="D211" s="1"/>
  <c r="E211" a="1"/>
  <c r="E211" s="1"/>
  <c r="B212" a="1"/>
  <c r="B212" s="1"/>
  <c r="C212" a="1"/>
  <c r="C212" s="1"/>
  <c r="D212" a="1"/>
  <c r="D212" s="1"/>
  <c r="E212" a="1"/>
  <c r="E212" s="1"/>
  <c r="B213" a="1"/>
  <c r="B213" s="1"/>
  <c r="C213" a="1"/>
  <c r="C213" s="1"/>
  <c r="D213" a="1"/>
  <c r="D213" s="1"/>
  <c r="E213" a="1"/>
  <c r="E213" s="1"/>
  <c r="B214" a="1"/>
  <c r="B214" s="1"/>
  <c r="C214" a="1"/>
  <c r="C214" s="1"/>
  <c r="D214" a="1"/>
  <c r="D214" s="1"/>
  <c r="E214" a="1"/>
  <c r="E214" s="1"/>
  <c r="B215" a="1"/>
  <c r="B215" s="1"/>
  <c r="C215" a="1"/>
  <c r="C215" s="1"/>
  <c r="D215" a="1"/>
  <c r="D215" s="1"/>
  <c r="E215" a="1"/>
  <c r="E215" s="1"/>
  <c r="B216" a="1"/>
  <c r="B216" s="1"/>
  <c r="C216" a="1"/>
  <c r="C216" s="1"/>
  <c r="D216" a="1"/>
  <c r="D216" s="1"/>
  <c r="E216" a="1"/>
  <c r="E216" s="1"/>
  <c r="B217" a="1"/>
  <c r="B217" s="1"/>
  <c r="C217" a="1"/>
  <c r="C217" s="1"/>
  <c r="D217" a="1"/>
  <c r="D217" s="1"/>
  <c r="E217" a="1"/>
  <c r="E217" s="1"/>
  <c r="B218" a="1"/>
  <c r="B218" s="1"/>
  <c r="C218" a="1"/>
  <c r="C218" s="1"/>
  <c r="D218" a="1"/>
  <c r="D218" s="1"/>
  <c r="E218" a="1"/>
  <c r="E218" s="1"/>
  <c r="B219" a="1"/>
  <c r="B219" s="1"/>
  <c r="C219" a="1"/>
  <c r="C219" s="1"/>
  <c r="D219" a="1"/>
  <c r="D219" s="1"/>
  <c r="E219" a="1"/>
  <c r="E219" s="1"/>
  <c r="B220" a="1"/>
  <c r="B220" s="1"/>
  <c r="C220" a="1"/>
  <c r="C220" s="1"/>
  <c r="D220" a="1"/>
  <c r="D220" s="1"/>
  <c r="E220" a="1"/>
  <c r="E220" s="1"/>
  <c r="B221" a="1"/>
  <c r="B221" s="1"/>
  <c r="C221" a="1"/>
  <c r="C221" s="1"/>
  <c r="D221" a="1"/>
  <c r="D221" s="1"/>
  <c r="E221" a="1"/>
  <c r="E221" s="1"/>
  <c r="E6" a="1"/>
  <c r="E6" s="1"/>
  <c r="D6" a="1"/>
  <c r="D6" s="1"/>
  <c r="C6" a="1"/>
  <c r="C6" s="1"/>
  <c r="B6" a="1"/>
  <c r="B6" s="1"/>
  <c r="A7" i="2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6"/>
  <c r="B222" i="9" a="1"/>
  <c r="B222" s="1"/>
  <c r="C222" a="1"/>
  <c r="C222" s="1"/>
  <c r="D222" a="1"/>
  <c r="D222" s="1"/>
  <c r="E222" a="1"/>
  <c r="E222" s="1"/>
  <c r="B223" a="1"/>
  <c r="B223" s="1"/>
  <c r="C223" a="1"/>
  <c r="C223" s="1"/>
  <c r="D223" a="1"/>
  <c r="D223" s="1"/>
  <c r="E223" a="1"/>
  <c r="E223" s="1"/>
  <c r="B224" a="1"/>
  <c r="B224" s="1"/>
  <c r="C224" a="1"/>
  <c r="C224" s="1"/>
  <c r="D224" a="1"/>
  <c r="D224" s="1"/>
  <c r="E224" a="1"/>
  <c r="E224" s="1"/>
  <c r="B225" a="1"/>
  <c r="B225" s="1"/>
  <c r="C225" a="1"/>
  <c r="C225" s="1"/>
  <c r="D225" a="1"/>
  <c r="D225" s="1"/>
  <c r="E225" a="1"/>
  <c r="E225" s="1"/>
  <c r="B226" a="1"/>
  <c r="B226" s="1"/>
  <c r="C226" a="1"/>
  <c r="C226" s="1"/>
  <c r="D226" a="1"/>
  <c r="D226" s="1"/>
  <c r="E226" a="1"/>
  <c r="E226" s="1"/>
  <c r="B227" a="1"/>
  <c r="B227" s="1"/>
  <c r="C227" a="1"/>
  <c r="C227" s="1"/>
  <c r="D227" a="1"/>
  <c r="D227" s="1"/>
  <c r="E227" a="1"/>
  <c r="E227" s="1"/>
  <c r="B228" a="1"/>
  <c r="B228" s="1"/>
  <c r="C228" a="1"/>
  <c r="C228" s="1"/>
  <c r="D228" a="1"/>
  <c r="D228" s="1"/>
  <c r="E228" a="1"/>
  <c r="E228" s="1"/>
  <c r="B229" a="1"/>
  <c r="B229" s="1"/>
  <c r="C229" a="1"/>
  <c r="C229" s="1"/>
  <c r="D229" a="1"/>
  <c r="D229" s="1"/>
  <c r="E229" a="1"/>
  <c r="E229" s="1"/>
  <c r="B230" a="1"/>
  <c r="B230" s="1"/>
  <c r="C230" a="1"/>
  <c r="C230" s="1"/>
  <c r="D230" a="1"/>
  <c r="D230" s="1"/>
  <c r="E230" a="1"/>
  <c r="E230" s="1"/>
  <c r="B231" a="1"/>
  <c r="B231" s="1"/>
  <c r="C231" a="1"/>
  <c r="C231" s="1"/>
  <c r="D231" a="1"/>
  <c r="D231" s="1"/>
  <c r="E231" a="1"/>
  <c r="E231" s="1"/>
  <c r="B232" a="1"/>
  <c r="B232" s="1"/>
  <c r="C232" a="1"/>
  <c r="C232" s="1"/>
  <c r="D232" a="1"/>
  <c r="D232" s="1"/>
  <c r="E232" a="1"/>
  <c r="E232" s="1"/>
  <c r="B233" a="1"/>
  <c r="B233" s="1"/>
  <c r="C233" a="1"/>
  <c r="C233" s="1"/>
  <c r="D233" a="1"/>
  <c r="D233" s="1"/>
  <c r="E233" a="1"/>
  <c r="E233" s="1"/>
  <c r="B234" a="1"/>
  <c r="B234" s="1"/>
  <c r="C234" a="1"/>
  <c r="C234" s="1"/>
  <c r="D234" a="1"/>
  <c r="D234" s="1"/>
  <c r="E234" a="1"/>
  <c r="E234" s="1"/>
  <c r="B235" a="1"/>
  <c r="B235" s="1"/>
  <c r="C235" a="1"/>
  <c r="C235" s="1"/>
  <c r="D235" a="1"/>
  <c r="D235" s="1"/>
  <c r="E235" a="1"/>
  <c r="E235" s="1"/>
  <c r="B236" a="1"/>
  <c r="B236" s="1"/>
  <c r="C236" a="1"/>
  <c r="C236" s="1"/>
  <c r="D236" a="1"/>
  <c r="D236" s="1"/>
  <c r="E236" a="1"/>
  <c r="E236" s="1"/>
  <c r="B237" a="1"/>
  <c r="B237" s="1"/>
  <c r="C237" a="1"/>
  <c r="C237" s="1"/>
  <c r="D237" a="1"/>
  <c r="D237" s="1"/>
  <c r="E237" a="1"/>
  <c r="E237" s="1"/>
  <c r="B238" a="1"/>
  <c r="B238" s="1"/>
  <c r="C238" a="1"/>
  <c r="C238" s="1"/>
  <c r="D238" a="1"/>
  <c r="D238" s="1"/>
  <c r="E238" a="1"/>
  <c r="E238" s="1"/>
  <c r="B239" a="1"/>
  <c r="B239" s="1"/>
  <c r="C239" a="1"/>
  <c r="C239" s="1"/>
  <c r="D239" a="1"/>
  <c r="D239" s="1"/>
  <c r="E239" a="1"/>
  <c r="E239" s="1"/>
  <c r="B240" a="1"/>
  <c r="B240" s="1"/>
  <c r="C240" a="1"/>
  <c r="C240" s="1"/>
  <c r="D240" a="1"/>
  <c r="D240" s="1"/>
  <c r="E240" a="1"/>
  <c r="E240" s="1"/>
  <c r="B241" a="1"/>
  <c r="B241" s="1"/>
  <c r="C241" a="1"/>
  <c r="C241" s="1"/>
  <c r="D241" a="1"/>
  <c r="D241" s="1"/>
  <c r="E241" a="1"/>
  <c r="E241" s="1"/>
  <c r="B242" a="1"/>
  <c r="B242" s="1"/>
  <c r="C242" a="1"/>
  <c r="C242" s="1"/>
  <c r="D242" a="1"/>
  <c r="D242" s="1"/>
  <c r="E242" a="1"/>
  <c r="E242" s="1"/>
  <c r="B243" a="1"/>
  <c r="B243" s="1"/>
  <c r="C243" a="1"/>
  <c r="C243" s="1"/>
  <c r="D243" a="1"/>
  <c r="D243" s="1"/>
  <c r="E243" a="1"/>
  <c r="E243" s="1"/>
  <c r="B244" a="1"/>
  <c r="B244" s="1"/>
  <c r="C244" a="1"/>
  <c r="C244" s="1"/>
  <c r="D244" a="1"/>
  <c r="D244" s="1"/>
  <c r="E244" a="1"/>
  <c r="E244" s="1"/>
  <c r="B245" a="1"/>
  <c r="B245" s="1"/>
  <c r="C245" a="1"/>
  <c r="C245" s="1"/>
  <c r="D245" a="1"/>
  <c r="D245" s="1"/>
  <c r="E245" a="1"/>
  <c r="E245" s="1"/>
  <c r="B246" a="1"/>
  <c r="B246" s="1"/>
  <c r="C246" a="1"/>
  <c r="C246" s="1"/>
  <c r="D246" a="1"/>
  <c r="D246" s="1"/>
  <c r="E246" a="1"/>
  <c r="E246" s="1"/>
  <c r="B247" a="1"/>
  <c r="B247" s="1"/>
  <c r="C247" a="1"/>
  <c r="C247" s="1"/>
  <c r="D247" a="1"/>
  <c r="D247" s="1"/>
  <c r="E247" a="1"/>
  <c r="E247" s="1"/>
  <c r="B248" a="1"/>
  <c r="B248" s="1"/>
  <c r="C248" a="1"/>
  <c r="C248" s="1"/>
  <c r="D248" a="1"/>
  <c r="D248" s="1"/>
  <c r="E248" a="1"/>
  <c r="E248" s="1"/>
  <c r="B249" a="1"/>
  <c r="B249" s="1"/>
  <c r="C249" a="1"/>
  <c r="C249" s="1"/>
  <c r="D249" a="1"/>
  <c r="D249" s="1"/>
  <c r="E249" a="1"/>
  <c r="E249" s="1"/>
  <c r="B250" a="1"/>
  <c r="B250" s="1"/>
  <c r="C250" a="1"/>
  <c r="C250" s="1"/>
  <c r="D250" a="1"/>
  <c r="D250" s="1"/>
  <c r="E250" a="1"/>
  <c r="E250" s="1"/>
  <c r="B251" a="1"/>
  <c r="B251" s="1"/>
  <c r="C251" a="1"/>
  <c r="C251" s="1"/>
  <c r="D251" a="1"/>
  <c r="D251" s="1"/>
  <c r="E251" a="1"/>
  <c r="E251" s="1"/>
  <c r="B252" a="1"/>
  <c r="B252" s="1"/>
  <c r="C252" a="1"/>
  <c r="C252" s="1"/>
  <c r="D252" a="1"/>
  <c r="D252" s="1"/>
  <c r="E252" a="1"/>
  <c r="E252" s="1"/>
  <c r="B253" a="1"/>
  <c r="B253" s="1"/>
  <c r="C253" a="1"/>
  <c r="C253" s="1"/>
  <c r="D253" a="1"/>
  <c r="D253" s="1"/>
  <c r="E253" a="1"/>
  <c r="E253" s="1"/>
  <c r="B254" a="1"/>
  <c r="B254" s="1"/>
  <c r="C254" a="1"/>
  <c r="C254" s="1"/>
  <c r="D254" a="1"/>
  <c r="D254" s="1"/>
  <c r="E254" a="1"/>
  <c r="E254" s="1"/>
  <c r="B255" a="1"/>
  <c r="B255" s="1"/>
  <c r="C255" a="1"/>
  <c r="C255" s="1"/>
  <c r="D255" a="1"/>
  <c r="D255" s="1"/>
  <c r="E255" a="1"/>
  <c r="E255" s="1"/>
  <c r="B256" a="1"/>
  <c r="B256" s="1"/>
  <c r="C256" a="1"/>
  <c r="C256" s="1"/>
  <c r="D256" a="1"/>
  <c r="D256" s="1"/>
  <c r="E256" a="1"/>
  <c r="E256" s="1"/>
  <c r="B257" a="1"/>
  <c r="B257" s="1"/>
  <c r="C257" a="1"/>
  <c r="C257" s="1"/>
  <c r="D257" a="1"/>
  <c r="D257" s="1"/>
  <c r="E257" a="1"/>
  <c r="E257" s="1"/>
  <c r="B258" a="1"/>
  <c r="B258" s="1"/>
  <c r="C258" a="1"/>
  <c r="C258" s="1"/>
  <c r="D258" a="1"/>
  <c r="D258" s="1"/>
  <c r="E258" a="1"/>
  <c r="E258" s="1"/>
  <c r="B259" a="1"/>
  <c r="B259" s="1"/>
  <c r="C259" a="1"/>
  <c r="C259" s="1"/>
  <c r="D259" a="1"/>
  <c r="D259" s="1"/>
  <c r="E259" a="1"/>
  <c r="E259" s="1"/>
  <c r="B260" a="1"/>
  <c r="B260" s="1"/>
  <c r="C260" a="1"/>
  <c r="C260" s="1"/>
  <c r="D260" a="1"/>
  <c r="D260" s="1"/>
  <c r="E260" a="1"/>
  <c r="E260" s="1"/>
  <c r="B261" a="1"/>
  <c r="B261" s="1"/>
  <c r="C261" a="1"/>
  <c r="C261" s="1"/>
  <c r="D261" a="1"/>
  <c r="D261" s="1"/>
  <c r="E261" a="1"/>
  <c r="E261" s="1"/>
  <c r="B262" a="1"/>
  <c r="B262" s="1"/>
  <c r="C262" a="1"/>
  <c r="C262" s="1"/>
  <c r="D262" a="1"/>
  <c r="D262" s="1"/>
  <c r="E262" a="1"/>
  <c r="E262" s="1"/>
  <c r="B263" a="1"/>
  <c r="B263" s="1"/>
  <c r="C263" a="1"/>
  <c r="C263" s="1"/>
  <c r="D263" a="1"/>
  <c r="D263" s="1"/>
  <c r="E263" a="1"/>
  <c r="E263" s="1"/>
  <c r="B264" a="1"/>
  <c r="B264" s="1"/>
  <c r="C264" a="1"/>
  <c r="C264" s="1"/>
  <c r="D264" a="1"/>
  <c r="D264" s="1"/>
  <c r="E264" a="1"/>
  <c r="E264" s="1"/>
  <c r="B265" a="1"/>
  <c r="B265" s="1"/>
  <c r="C265" a="1"/>
  <c r="C265" s="1"/>
  <c r="D265" a="1"/>
  <c r="D265" s="1"/>
  <c r="E265" a="1"/>
  <c r="E265" s="1"/>
  <c r="B266" a="1"/>
  <c r="B266" s="1"/>
  <c r="C266" a="1"/>
  <c r="C266" s="1"/>
  <c r="D266" a="1"/>
  <c r="D266" s="1"/>
  <c r="E266" a="1"/>
  <c r="E266" s="1"/>
  <c r="B267" a="1"/>
  <c r="B267" s="1"/>
  <c r="C267" a="1"/>
  <c r="C267" s="1"/>
  <c r="D267" a="1"/>
  <c r="D267" s="1"/>
  <c r="E267" a="1"/>
  <c r="E267" s="1"/>
  <c r="B268" a="1"/>
  <c r="B268" s="1"/>
  <c r="C268" a="1"/>
  <c r="C268" s="1"/>
  <c r="D268" a="1"/>
  <c r="D268" s="1"/>
  <c r="E268" a="1"/>
  <c r="E268" s="1"/>
  <c r="B269" a="1"/>
  <c r="B269" s="1"/>
  <c r="C269" a="1"/>
  <c r="C269" s="1"/>
  <c r="D269" a="1"/>
  <c r="D269" s="1"/>
  <c r="E269" a="1"/>
  <c r="E269" s="1"/>
  <c r="B270" a="1"/>
  <c r="B270" s="1"/>
  <c r="C270" a="1"/>
  <c r="C270" s="1"/>
  <c r="D270" a="1"/>
  <c r="D270" s="1"/>
  <c r="E270" a="1"/>
  <c r="E270" s="1"/>
  <c r="B271" a="1"/>
  <c r="B271" s="1"/>
  <c r="C271" a="1"/>
  <c r="C271" s="1"/>
  <c r="D271" a="1"/>
  <c r="D271" s="1"/>
  <c r="E271" a="1"/>
  <c r="E271" s="1"/>
  <c r="B272" a="1"/>
  <c r="B272" s="1"/>
  <c r="C272" a="1"/>
  <c r="C272" s="1"/>
  <c r="D272" a="1"/>
  <c r="D272" s="1"/>
  <c r="E272" a="1"/>
  <c r="E272" s="1"/>
  <c r="B273" a="1"/>
  <c r="B273" s="1"/>
  <c r="C273" a="1"/>
  <c r="C273" s="1"/>
  <c r="D273" a="1"/>
  <c r="D273" s="1"/>
  <c r="E273" a="1"/>
  <c r="E273" s="1"/>
  <c r="B274" a="1"/>
  <c r="B274" s="1"/>
  <c r="C274" a="1"/>
  <c r="C274" s="1"/>
  <c r="D274" a="1"/>
  <c r="D274" s="1"/>
  <c r="E274" a="1"/>
  <c r="E274" s="1"/>
  <c r="B275" a="1"/>
  <c r="B275" s="1"/>
  <c r="C275" a="1"/>
  <c r="C275" s="1"/>
  <c r="D275" a="1"/>
  <c r="D275" s="1"/>
  <c r="E275" a="1"/>
  <c r="E275" s="1"/>
  <c r="B276" a="1"/>
  <c r="B276" s="1"/>
  <c r="C276" a="1"/>
  <c r="C276" s="1"/>
  <c r="D276" a="1"/>
  <c r="D276" s="1"/>
  <c r="E276" a="1"/>
  <c r="E276" s="1"/>
  <c r="B277" a="1"/>
  <c r="B277" s="1"/>
  <c r="C277" a="1"/>
  <c r="C277" s="1"/>
  <c r="D277" a="1"/>
  <c r="D277" s="1"/>
  <c r="E277" a="1"/>
  <c r="E277" s="1"/>
  <c r="B278" a="1"/>
  <c r="B278" s="1"/>
  <c r="C278" a="1"/>
  <c r="C278" s="1"/>
  <c r="D278" a="1"/>
  <c r="D278" s="1"/>
  <c r="E278" a="1"/>
  <c r="E278" s="1"/>
  <c r="B279" a="1"/>
  <c r="B279" s="1"/>
  <c r="C279" a="1"/>
  <c r="C279" s="1"/>
  <c r="D279" a="1"/>
  <c r="D279" s="1"/>
  <c r="E279" a="1"/>
  <c r="E279" s="1"/>
  <c r="B280" a="1"/>
  <c r="B280" s="1"/>
  <c r="C280" a="1"/>
  <c r="C280" s="1"/>
  <c r="D280" a="1"/>
  <c r="D280" s="1"/>
  <c r="E280" a="1"/>
  <c r="E280" s="1"/>
  <c r="B281" a="1"/>
  <c r="B281" s="1"/>
  <c r="C281" a="1"/>
  <c r="C281" s="1"/>
  <c r="D281" a="1"/>
  <c r="D281" s="1"/>
  <c r="E281" a="1"/>
  <c r="E281" s="1"/>
  <c r="B282" a="1"/>
  <c r="B282" s="1"/>
  <c r="C282" a="1"/>
  <c r="C282" s="1"/>
  <c r="D282" a="1"/>
  <c r="D282" s="1"/>
  <c r="E282" a="1"/>
  <c r="E282" s="1"/>
  <c r="B283" a="1"/>
  <c r="B283" s="1"/>
  <c r="C283" a="1"/>
  <c r="C283" s="1"/>
  <c r="D283" a="1"/>
  <c r="D283" s="1"/>
  <c r="E283" a="1"/>
  <c r="E283" s="1"/>
  <c r="B284" a="1"/>
  <c r="B284" s="1"/>
  <c r="C284" a="1"/>
  <c r="C284" s="1"/>
  <c r="D284" a="1"/>
  <c r="D284" s="1"/>
  <c r="E284" a="1"/>
  <c r="E284" s="1"/>
  <c r="B285" a="1"/>
  <c r="B285" s="1"/>
  <c r="C285" a="1"/>
  <c r="C285" s="1"/>
  <c r="D285" a="1"/>
  <c r="D285" s="1"/>
  <c r="E285" a="1"/>
  <c r="E285" s="1"/>
  <c r="B286" a="1"/>
  <c r="B286" s="1"/>
  <c r="C286" a="1"/>
  <c r="C286" s="1"/>
  <c r="D286" a="1"/>
  <c r="D286" s="1"/>
  <c r="E286" a="1"/>
  <c r="E286" s="1"/>
  <c r="B287" a="1"/>
  <c r="B287" s="1"/>
  <c r="C287" a="1"/>
  <c r="C287" s="1"/>
  <c r="D287" a="1"/>
  <c r="D287" s="1"/>
  <c r="E287" a="1"/>
  <c r="E287" s="1"/>
  <c r="B288" a="1"/>
  <c r="B288" s="1"/>
  <c r="C288" a="1"/>
  <c r="C288" s="1"/>
  <c r="D288" a="1"/>
  <c r="D288" s="1"/>
  <c r="E288" a="1"/>
  <c r="E288" s="1"/>
  <c r="B289" a="1"/>
  <c r="B289" s="1"/>
  <c r="C289" a="1"/>
  <c r="C289" s="1"/>
  <c r="D289" a="1"/>
  <c r="D289" s="1"/>
  <c r="E289" a="1"/>
  <c r="E289" s="1"/>
  <c r="B290" a="1"/>
  <c r="B290" s="1"/>
  <c r="C290" a="1"/>
  <c r="C290" s="1"/>
  <c r="D290" a="1"/>
  <c r="D290" s="1"/>
  <c r="E290" a="1"/>
  <c r="E290" s="1"/>
  <c r="B291" a="1"/>
  <c r="B291" s="1"/>
  <c r="C291" a="1"/>
  <c r="C291" s="1"/>
  <c r="D291" a="1"/>
  <c r="D291" s="1"/>
  <c r="E291" a="1"/>
  <c r="E291" s="1"/>
  <c r="B292" a="1"/>
  <c r="B292" s="1"/>
  <c r="C292" a="1"/>
  <c r="C292" s="1"/>
  <c r="D292" a="1"/>
  <c r="D292" s="1"/>
  <c r="E292" a="1"/>
  <c r="E292" s="1"/>
  <c r="B293" a="1"/>
  <c r="B293" s="1"/>
  <c r="C293" a="1"/>
  <c r="C293" s="1"/>
  <c r="D293" a="1"/>
  <c r="D293" s="1"/>
  <c r="E293" a="1"/>
  <c r="E293" s="1"/>
  <c r="B294" a="1"/>
  <c r="B294" s="1"/>
  <c r="C294" a="1"/>
  <c r="C294" s="1"/>
  <c r="D294" a="1"/>
  <c r="D294" s="1"/>
  <c r="E294" a="1"/>
  <c r="E294" s="1"/>
  <c r="B295" a="1"/>
  <c r="B295" s="1"/>
  <c r="C295" a="1"/>
  <c r="C295" s="1"/>
  <c r="D295" a="1"/>
  <c r="D295" s="1"/>
  <c r="E295" a="1"/>
  <c r="E295" s="1"/>
  <c r="B296" a="1"/>
  <c r="B296" s="1"/>
  <c r="C296" a="1"/>
  <c r="C296" s="1"/>
  <c r="D296" a="1"/>
  <c r="D296" s="1"/>
  <c r="E296" a="1"/>
  <c r="E296" s="1"/>
  <c r="B297" a="1"/>
  <c r="B297" s="1"/>
  <c r="C297" a="1"/>
  <c r="C297" s="1"/>
  <c r="D297" a="1"/>
  <c r="D297" s="1"/>
  <c r="E297" a="1"/>
  <c r="E297" s="1"/>
  <c r="B298" a="1"/>
  <c r="B298" s="1"/>
  <c r="C298" a="1"/>
  <c r="C298" s="1"/>
  <c r="D298" a="1"/>
  <c r="D298" s="1"/>
  <c r="E298" a="1"/>
  <c r="E298" s="1"/>
  <c r="B299" a="1"/>
  <c r="B299" s="1"/>
  <c r="C299" a="1"/>
  <c r="C299" s="1"/>
  <c r="D299" a="1"/>
  <c r="D299" s="1"/>
  <c r="E299" a="1"/>
  <c r="E299" s="1"/>
  <c r="B300" a="1"/>
  <c r="B300" s="1"/>
  <c r="C300" a="1"/>
  <c r="C300" s="1"/>
  <c r="D300" a="1"/>
  <c r="D300" s="1"/>
  <c r="E300" a="1"/>
  <c r="E300" s="1"/>
  <c r="B301" a="1"/>
  <c r="B301" s="1"/>
  <c r="C301" a="1"/>
  <c r="C301" s="1"/>
  <c r="D301" a="1"/>
  <c r="D301" s="1"/>
  <c r="E301" a="1"/>
  <c r="E301" s="1"/>
  <c r="B302" a="1"/>
  <c r="B302" s="1"/>
  <c r="C302" a="1"/>
  <c r="C302" s="1"/>
  <c r="D302" a="1"/>
  <c r="D302" s="1"/>
  <c r="E302" a="1"/>
  <c r="E302" s="1"/>
  <c r="B303" a="1"/>
  <c r="B303" s="1"/>
  <c r="C303" a="1"/>
  <c r="C303" s="1"/>
  <c r="D303" a="1"/>
  <c r="D303" s="1"/>
  <c r="E303" a="1"/>
  <c r="E303" s="1"/>
  <c r="B304" a="1"/>
  <c r="B304" s="1"/>
  <c r="C304" a="1"/>
  <c r="C304" s="1"/>
  <c r="D304" a="1"/>
  <c r="D304" s="1"/>
  <c r="E304" a="1"/>
  <c r="E304" s="1"/>
  <c r="B305" a="1"/>
  <c r="B305" s="1"/>
  <c r="C305" a="1"/>
  <c r="C305" s="1"/>
  <c r="D305" a="1"/>
  <c r="D305" s="1"/>
  <c r="E305" a="1"/>
  <c r="E305" s="1"/>
  <c r="B306" a="1"/>
  <c r="B306" s="1"/>
  <c r="C306" a="1"/>
  <c r="C306" s="1"/>
  <c r="D306" a="1"/>
  <c r="D306" s="1"/>
  <c r="E306" a="1"/>
  <c r="E306" s="1"/>
  <c r="B307" a="1"/>
  <c r="B307" s="1"/>
  <c r="C307" a="1"/>
  <c r="C307" s="1"/>
  <c r="D307" a="1"/>
  <c r="D307" s="1"/>
  <c r="E307" a="1"/>
  <c r="E307" s="1"/>
  <c r="B308" a="1"/>
  <c r="B308" s="1"/>
  <c r="C308" a="1"/>
  <c r="C308" s="1"/>
  <c r="D308" a="1"/>
  <c r="D308" s="1"/>
  <c r="E308" a="1"/>
  <c r="E308" s="1"/>
  <c r="B309" a="1"/>
  <c r="B309" s="1"/>
  <c r="C309" a="1"/>
  <c r="C309" s="1"/>
  <c r="D309" a="1"/>
  <c r="D309" s="1"/>
  <c r="E309" a="1"/>
  <c r="E309" s="1"/>
  <c r="B310" a="1"/>
  <c r="B310" s="1"/>
  <c r="C310" a="1"/>
  <c r="C310" s="1"/>
  <c r="D310" a="1"/>
  <c r="D310" s="1"/>
  <c r="E310" a="1"/>
  <c r="E310" s="1"/>
  <c r="B311" a="1"/>
  <c r="B311" s="1"/>
  <c r="C311" a="1"/>
  <c r="C311" s="1"/>
  <c r="D311" a="1"/>
  <c r="D311" s="1"/>
  <c r="E311" a="1"/>
  <c r="E311" s="1"/>
  <c r="B312" a="1"/>
  <c r="B312" s="1"/>
  <c r="C312" a="1"/>
  <c r="C312" s="1"/>
  <c r="D312" a="1"/>
  <c r="D312" s="1"/>
  <c r="E312" a="1"/>
  <c r="E312" s="1"/>
  <c r="B313" a="1"/>
  <c r="B313" s="1"/>
  <c r="C313" a="1"/>
  <c r="C313" s="1"/>
  <c r="D313" a="1"/>
  <c r="D313" s="1"/>
  <c r="E313" a="1"/>
  <c r="E313" s="1"/>
  <c r="B314" a="1"/>
  <c r="B314" s="1"/>
  <c r="C314" a="1"/>
  <c r="C314" s="1"/>
  <c r="D314" a="1"/>
  <c r="D314" s="1"/>
  <c r="E314" a="1"/>
  <c r="E314" s="1"/>
  <c r="B315" a="1"/>
  <c r="B315" s="1"/>
  <c r="C315" a="1"/>
  <c r="C315" s="1"/>
  <c r="D315" a="1"/>
  <c r="D315" s="1"/>
  <c r="E315" a="1"/>
  <c r="E315" s="1"/>
  <c r="B316" a="1"/>
  <c r="B316" s="1"/>
  <c r="C316" a="1"/>
  <c r="C316" s="1"/>
  <c r="D316" a="1"/>
  <c r="D316" s="1"/>
  <c r="E316" a="1"/>
  <c r="E316" s="1"/>
  <c r="B317" a="1"/>
  <c r="B317" s="1"/>
  <c r="C317" a="1"/>
  <c r="C317" s="1"/>
  <c r="D317" a="1"/>
  <c r="D317" s="1"/>
  <c r="E317" a="1"/>
  <c r="E317" s="1"/>
  <c r="B318" a="1"/>
  <c r="B318" s="1"/>
  <c r="C318" a="1"/>
  <c r="C318" s="1"/>
  <c r="D318" a="1"/>
  <c r="D318" s="1"/>
  <c r="E318" a="1"/>
  <c r="E318" s="1"/>
  <c r="B319" a="1"/>
  <c r="B319" s="1"/>
  <c r="C319" a="1"/>
  <c r="C319" s="1"/>
  <c r="D319" a="1"/>
  <c r="D319" s="1"/>
  <c r="E319" a="1"/>
  <c r="E319" s="1"/>
  <c r="B320" a="1"/>
  <c r="B320" s="1"/>
  <c r="C320" a="1"/>
  <c r="C320" s="1"/>
  <c r="D320" a="1"/>
  <c r="D320" s="1"/>
  <c r="E320" a="1"/>
  <c r="E320" s="1"/>
  <c r="B321" a="1"/>
  <c r="B321" s="1"/>
  <c r="C321" a="1"/>
  <c r="C321" s="1"/>
  <c r="D321" a="1"/>
  <c r="D321" s="1"/>
  <c r="E321" a="1"/>
  <c r="E321" s="1"/>
  <c r="B322" a="1"/>
  <c r="B322" s="1"/>
  <c r="C322" a="1"/>
  <c r="C322" s="1"/>
  <c r="D322" a="1"/>
  <c r="D322" s="1"/>
  <c r="E322" a="1"/>
  <c r="E322" s="1"/>
  <c r="B323" a="1"/>
  <c r="B323" s="1"/>
  <c r="C323" a="1"/>
  <c r="C323" s="1"/>
  <c r="D323" a="1"/>
  <c r="D323" s="1"/>
  <c r="E323" a="1"/>
  <c r="E323" s="1"/>
  <c r="B324" a="1"/>
  <c r="B324" s="1"/>
  <c r="C324" a="1"/>
  <c r="C324" s="1"/>
  <c r="D324" a="1"/>
  <c r="D324" s="1"/>
  <c r="E324" a="1"/>
  <c r="E324" s="1"/>
  <c r="B325" a="1"/>
  <c r="B325" s="1"/>
  <c r="C325" a="1"/>
  <c r="C325" s="1"/>
  <c r="D325" a="1"/>
  <c r="D325" s="1"/>
  <c r="E325" a="1"/>
  <c r="E325" s="1"/>
  <c r="B326" a="1"/>
  <c r="B326" s="1"/>
  <c r="C326" a="1"/>
  <c r="C326" s="1"/>
  <c r="D326" a="1"/>
  <c r="D326" s="1"/>
  <c r="E326" a="1"/>
  <c r="E326" s="1"/>
  <c r="B327" a="1"/>
  <c r="B327" s="1"/>
  <c r="C327" a="1"/>
  <c r="C327" s="1"/>
  <c r="D327" a="1"/>
  <c r="D327" s="1"/>
  <c r="E327" a="1"/>
  <c r="E327" s="1"/>
  <c r="B328" a="1"/>
  <c r="B328" s="1"/>
  <c r="C328" a="1"/>
  <c r="C328" s="1"/>
  <c r="D328" a="1"/>
  <c r="D328" s="1"/>
  <c r="E328" a="1"/>
  <c r="E328" s="1"/>
  <c r="B329" a="1"/>
  <c r="B329" s="1"/>
  <c r="C329" a="1"/>
  <c r="C329" s="1"/>
  <c r="D329" a="1"/>
  <c r="D329" s="1"/>
  <c r="E329" a="1"/>
  <c r="E329" s="1"/>
  <c r="B330" a="1"/>
  <c r="B330" s="1"/>
  <c r="C330" a="1"/>
  <c r="C330" s="1"/>
  <c r="D330" a="1"/>
  <c r="D330" s="1"/>
  <c r="E330" a="1"/>
  <c r="E330" s="1"/>
  <c r="B331" a="1"/>
  <c r="B331" s="1"/>
  <c r="C331" a="1"/>
  <c r="C331" s="1"/>
  <c r="D331" a="1"/>
  <c r="D331" s="1"/>
  <c r="E331" a="1"/>
  <c r="E331" s="1"/>
  <c r="B332" a="1"/>
  <c r="B332" s="1"/>
  <c r="C332" a="1"/>
  <c r="C332" s="1"/>
  <c r="D332" a="1"/>
  <c r="D332" s="1"/>
  <c r="E332" a="1"/>
  <c r="E332" s="1"/>
  <c r="B333" a="1"/>
  <c r="B333" s="1"/>
  <c r="C333" a="1"/>
  <c r="C333" s="1"/>
  <c r="D333" a="1"/>
  <c r="D333" s="1"/>
  <c r="E333" a="1"/>
  <c r="E333" s="1"/>
  <c r="B334" a="1"/>
  <c r="B334" s="1"/>
  <c r="C334" a="1"/>
  <c r="C334" s="1"/>
  <c r="D334" a="1"/>
  <c r="D334" s="1"/>
  <c r="E334" a="1"/>
  <c r="E334" s="1"/>
  <c r="B335" a="1"/>
  <c r="B335" s="1"/>
  <c r="C335" a="1"/>
  <c r="C335" s="1"/>
  <c r="D335" a="1"/>
  <c r="D335" s="1"/>
  <c r="E335" a="1"/>
  <c r="E335" s="1"/>
  <c r="B336" a="1"/>
  <c r="B336" s="1"/>
  <c r="C336" a="1"/>
  <c r="C336" s="1"/>
  <c r="D336" a="1"/>
  <c r="D336" s="1"/>
  <c r="E336" a="1"/>
  <c r="E336" s="1"/>
  <c r="B337" a="1"/>
  <c r="B337" s="1"/>
  <c r="C337" a="1"/>
  <c r="C337" s="1"/>
  <c r="D337" a="1"/>
  <c r="D337" s="1"/>
  <c r="E337" a="1"/>
  <c r="E337" s="1"/>
  <c r="B338" a="1"/>
  <c r="B338" s="1"/>
  <c r="C338" a="1"/>
  <c r="C338" s="1"/>
  <c r="D338" a="1"/>
  <c r="D338" s="1"/>
  <c r="E338" a="1"/>
  <c r="E338" s="1"/>
  <c r="B339" a="1"/>
  <c r="B339" s="1"/>
  <c r="C339" a="1"/>
  <c r="C339" s="1"/>
  <c r="D339" a="1"/>
  <c r="D339" s="1"/>
  <c r="E339" a="1"/>
  <c r="E339" s="1"/>
  <c r="B340" a="1"/>
  <c r="B340" s="1"/>
  <c r="C340" a="1"/>
  <c r="C340" s="1"/>
  <c r="D340" a="1"/>
  <c r="D340" s="1"/>
  <c r="E340" a="1"/>
  <c r="E340" s="1"/>
  <c r="B341" a="1"/>
  <c r="B341" s="1"/>
  <c r="C341" a="1"/>
  <c r="C341" s="1"/>
  <c r="D341" a="1"/>
  <c r="D341" s="1"/>
  <c r="E341" a="1"/>
  <c r="E341" s="1"/>
  <c r="B342" a="1"/>
  <c r="B342" s="1"/>
  <c r="C342" a="1"/>
  <c r="C342" s="1"/>
  <c r="D342" a="1"/>
  <c r="D342" s="1"/>
  <c r="E342" a="1"/>
  <c r="E342" s="1"/>
  <c r="B343" a="1"/>
  <c r="B343" s="1"/>
  <c r="C343" a="1"/>
  <c r="C343" s="1"/>
  <c r="D343" a="1"/>
  <c r="D343" s="1"/>
  <c r="E343" a="1"/>
  <c r="E343" s="1"/>
  <c r="B344" a="1"/>
  <c r="B344" s="1"/>
  <c r="C344" a="1"/>
  <c r="C344" s="1"/>
  <c r="D344" a="1"/>
  <c r="D344" s="1"/>
  <c r="E344" a="1"/>
  <c r="E344" s="1"/>
  <c r="B345" a="1"/>
  <c r="B345" s="1"/>
  <c r="C345" a="1"/>
  <c r="C345" s="1"/>
  <c r="D345" a="1"/>
  <c r="D345" s="1"/>
  <c r="E345" a="1"/>
  <c r="E345" s="1"/>
  <c r="B346" a="1"/>
  <c r="B346" s="1"/>
  <c r="C346" a="1"/>
  <c r="C346" s="1"/>
  <c r="D346" a="1"/>
  <c r="D346" s="1"/>
  <c r="E346" a="1"/>
  <c r="E346" s="1"/>
  <c r="B347" a="1"/>
  <c r="B347" s="1"/>
  <c r="C347" a="1"/>
  <c r="C347" s="1"/>
  <c r="D347" a="1"/>
  <c r="D347" s="1"/>
  <c r="E347" a="1"/>
  <c r="E347" s="1"/>
  <c r="B348" a="1"/>
  <c r="B348" s="1"/>
  <c r="C348" a="1"/>
  <c r="C348" s="1"/>
  <c r="D348" a="1"/>
  <c r="D348" s="1"/>
  <c r="E348" a="1"/>
  <c r="E348" s="1"/>
  <c r="B349" a="1"/>
  <c r="B349" s="1"/>
  <c r="C349" a="1"/>
  <c r="C349" s="1"/>
  <c r="D349" a="1"/>
  <c r="D349" s="1"/>
  <c r="E349" a="1"/>
  <c r="E349" s="1"/>
  <c r="B350" a="1"/>
  <c r="B350" s="1"/>
  <c r="C350" a="1"/>
  <c r="C350" s="1"/>
  <c r="D350" a="1"/>
  <c r="D350" s="1"/>
  <c r="E350" a="1"/>
  <c r="E350" s="1"/>
  <c r="B351" a="1"/>
  <c r="B351" s="1"/>
  <c r="C351" a="1"/>
  <c r="C351" s="1"/>
  <c r="D351" a="1"/>
  <c r="D351" s="1"/>
  <c r="E351" a="1"/>
  <c r="E351" s="1"/>
  <c r="B352" a="1"/>
  <c r="B352" s="1"/>
  <c r="C352" a="1"/>
  <c r="C352" s="1"/>
  <c r="D352" a="1"/>
  <c r="D352" s="1"/>
  <c r="E352" a="1"/>
  <c r="E352" s="1"/>
  <c r="B353" a="1"/>
  <c r="B353" s="1"/>
  <c r="C353" a="1"/>
  <c r="C353" s="1"/>
  <c r="D353" a="1"/>
  <c r="D353" s="1"/>
  <c r="E353" a="1"/>
  <c r="E353" s="1"/>
  <c r="B354" a="1"/>
  <c r="B354" s="1"/>
  <c r="C354" a="1"/>
  <c r="C354" s="1"/>
  <c r="D354" a="1"/>
  <c r="D354" s="1"/>
  <c r="E354" a="1"/>
  <c r="E354" s="1"/>
  <c r="B355" a="1"/>
  <c r="B355" s="1"/>
  <c r="C355" a="1"/>
  <c r="C355" s="1"/>
  <c r="D355" a="1"/>
  <c r="D355" s="1"/>
  <c r="E355" a="1"/>
  <c r="E355" s="1"/>
  <c r="B356" a="1"/>
  <c r="B356" s="1"/>
  <c r="C356" a="1"/>
  <c r="C356" s="1"/>
  <c r="D356" a="1"/>
  <c r="D356" s="1"/>
  <c r="E356" a="1"/>
  <c r="E356" s="1"/>
  <c r="B357" a="1"/>
  <c r="B357" s="1"/>
  <c r="C357" a="1"/>
  <c r="C357" s="1"/>
  <c r="D357" a="1"/>
  <c r="D357" s="1"/>
  <c r="E357" a="1"/>
  <c r="E357" s="1"/>
  <c r="B358" a="1"/>
  <c r="B358" s="1"/>
  <c r="C358" a="1"/>
  <c r="C358" s="1"/>
  <c r="D358" a="1"/>
  <c r="D358" s="1"/>
  <c r="E358" a="1"/>
  <c r="E358" s="1"/>
  <c r="B359" a="1"/>
  <c r="B359" s="1"/>
  <c r="C359" a="1"/>
  <c r="C359" s="1"/>
  <c r="D359" a="1"/>
  <c r="D359" s="1"/>
  <c r="E359" a="1"/>
  <c r="E359" s="1"/>
  <c r="B360" a="1"/>
  <c r="B360" s="1"/>
  <c r="C360" a="1"/>
  <c r="C360" s="1"/>
  <c r="D360" a="1"/>
  <c r="D360" s="1"/>
  <c r="E360" a="1"/>
  <c r="E360" s="1"/>
  <c r="B361" a="1"/>
  <c r="B361" s="1"/>
  <c r="C361" a="1"/>
  <c r="C361" s="1"/>
  <c r="D361" a="1"/>
  <c r="D361" s="1"/>
  <c r="E361" a="1"/>
  <c r="E361" s="1"/>
  <c r="B362" a="1"/>
  <c r="B362" s="1"/>
  <c r="C362" a="1"/>
  <c r="C362" s="1"/>
  <c r="D362" a="1"/>
  <c r="D362" s="1"/>
  <c r="E362" a="1"/>
  <c r="E362" s="1"/>
  <c r="B363" a="1"/>
  <c r="B363" s="1"/>
  <c r="C363" a="1"/>
  <c r="C363" s="1"/>
  <c r="D363" a="1"/>
  <c r="D363" s="1"/>
  <c r="E363" a="1"/>
  <c r="E363" s="1"/>
  <c r="B364" a="1"/>
  <c r="B364" s="1"/>
  <c r="C364" a="1"/>
  <c r="C364" s="1"/>
  <c r="D364" a="1"/>
  <c r="D364" s="1"/>
  <c r="E364" a="1"/>
  <c r="E364" s="1"/>
  <c r="B365" a="1"/>
  <c r="B365" s="1"/>
  <c r="C365" a="1"/>
  <c r="C365" s="1"/>
  <c r="D365" a="1"/>
  <c r="D365" s="1"/>
  <c r="E365" a="1"/>
  <c r="E365" s="1"/>
  <c r="B366" a="1"/>
  <c r="B366" s="1"/>
  <c r="C366" a="1"/>
  <c r="C366" s="1"/>
  <c r="D366" a="1"/>
  <c r="D366" s="1"/>
  <c r="E366" a="1"/>
  <c r="E366" s="1"/>
  <c r="B367" a="1"/>
  <c r="B367" s="1"/>
  <c r="C367" a="1"/>
  <c r="C367" s="1"/>
  <c r="D367" a="1"/>
  <c r="D367" s="1"/>
  <c r="E367" a="1"/>
  <c r="E367" s="1"/>
  <c r="B368" a="1"/>
  <c r="B368" s="1"/>
  <c r="C368" a="1"/>
  <c r="C368" s="1"/>
  <c r="D368" a="1"/>
  <c r="D368" s="1"/>
  <c r="E368" a="1"/>
  <c r="E368" s="1"/>
  <c r="B369" a="1"/>
  <c r="B369" s="1"/>
  <c r="C369" a="1"/>
  <c r="C369" s="1"/>
  <c r="D369" a="1"/>
  <c r="D369" s="1"/>
  <c r="E369" a="1"/>
  <c r="E369" s="1"/>
  <c r="B370" a="1"/>
  <c r="B370" s="1"/>
  <c r="C370" a="1"/>
  <c r="C370" s="1"/>
  <c r="D370" a="1"/>
  <c r="D370" s="1"/>
  <c r="E370" a="1"/>
  <c r="E370" s="1"/>
  <c r="B371" a="1"/>
  <c r="B371" s="1"/>
  <c r="C371" a="1"/>
  <c r="C371" s="1"/>
  <c r="D371" a="1"/>
  <c r="D371" s="1"/>
  <c r="E371" a="1"/>
  <c r="E371" s="1"/>
  <c r="F7" l="1"/>
  <c r="F6"/>
  <c r="F9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8"/>
  <c r="C4"/>
  <c r="E372"/>
  <c r="E373"/>
  <c r="E374"/>
  <c r="E375"/>
  <c r="E376"/>
  <c r="E377"/>
  <c r="D372"/>
  <c r="D373"/>
  <c r="D374"/>
  <c r="D375"/>
  <c r="D376"/>
  <c r="D377"/>
  <c r="E378"/>
  <c r="I5" s="1"/>
  <c r="C8" i="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7"/>
  <c r="C6"/>
  <c r="D7" i="2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6"/>
  <c r="E374" i="8"/>
  <c r="E358"/>
  <c r="E370"/>
  <c r="E10"/>
  <c r="E14"/>
  <c r="E18"/>
  <c r="E22"/>
  <c r="E26"/>
  <c r="E30"/>
  <c r="E34"/>
  <c r="E38"/>
  <c r="E42"/>
  <c r="E46"/>
  <c r="E50"/>
  <c r="E54"/>
  <c r="E58"/>
  <c r="E62"/>
  <c r="E66"/>
  <c r="E70"/>
  <c r="E74"/>
  <c r="E78"/>
  <c r="E82"/>
  <c r="E86"/>
  <c r="E90"/>
  <c r="E94"/>
  <c r="E98"/>
  <c r="E102"/>
  <c r="E106"/>
  <c r="E110"/>
  <c r="E114"/>
  <c r="E118"/>
  <c r="E122"/>
  <c r="E126"/>
  <c r="E130"/>
  <c r="E134"/>
  <c r="E138"/>
  <c r="E142"/>
  <c r="E146"/>
  <c r="E150"/>
  <c r="E154"/>
  <c r="E158"/>
  <c r="E162"/>
  <c r="E166"/>
  <c r="E170"/>
  <c r="E174"/>
  <c r="E178"/>
  <c r="E182"/>
  <c r="E186"/>
  <c r="E190"/>
  <c r="E194"/>
  <c r="E198"/>
  <c r="E202"/>
  <c r="E206"/>
  <c r="E210"/>
  <c r="E214"/>
  <c r="E218"/>
  <c r="E222"/>
  <c r="E226"/>
  <c r="E230"/>
  <c r="E234"/>
  <c r="E238"/>
  <c r="E8"/>
  <c r="E12"/>
  <c r="E16"/>
  <c r="E20"/>
  <c r="E24"/>
  <c r="E28"/>
  <c r="E32"/>
  <c r="E36"/>
  <c r="E40"/>
  <c r="E44"/>
  <c r="E48"/>
  <c r="E52"/>
  <c r="E56"/>
  <c r="E60"/>
  <c r="E64"/>
  <c r="E68"/>
  <c r="E72"/>
  <c r="E76"/>
  <c r="E80"/>
  <c r="E84"/>
  <c r="E88"/>
  <c r="E92"/>
  <c r="E96"/>
  <c r="E100"/>
  <c r="E104"/>
  <c r="E108"/>
  <c r="E112"/>
  <c r="E116"/>
  <c r="E120"/>
  <c r="E124"/>
  <c r="E128"/>
  <c r="E132"/>
  <c r="E136"/>
  <c r="E140"/>
  <c r="E144"/>
  <c r="E148"/>
  <c r="E152"/>
  <c r="E156"/>
  <c r="E160"/>
  <c r="E164"/>
  <c r="E168"/>
  <c r="E172"/>
  <c r="E176"/>
  <c r="E180"/>
  <c r="E184"/>
  <c r="E188"/>
  <c r="E192"/>
  <c r="E196"/>
  <c r="E200"/>
  <c r="E204"/>
  <c r="E208"/>
  <c r="E212"/>
  <c r="E216"/>
  <c r="E220"/>
  <c r="E224"/>
  <c r="E228"/>
  <c r="E232"/>
  <c r="E236"/>
  <c r="E240"/>
  <c r="E244"/>
  <c r="E248"/>
  <c r="E252"/>
  <c r="E256"/>
  <c r="E260"/>
  <c r="E264"/>
  <c r="E268"/>
  <c r="E272"/>
  <c r="E276"/>
  <c r="E280"/>
  <c r="E284"/>
  <c r="E288"/>
  <c r="E292"/>
  <c r="E296"/>
  <c r="E300"/>
  <c r="E304"/>
  <c r="E308"/>
  <c r="E312"/>
  <c r="E316"/>
  <c r="E320"/>
  <c r="E324"/>
  <c r="E328"/>
  <c r="E332"/>
  <c r="E336"/>
  <c r="E340"/>
  <c r="E344"/>
  <c r="E13"/>
  <c r="E21"/>
  <c r="E29"/>
  <c r="E37"/>
  <c r="E45"/>
  <c r="E53"/>
  <c r="E61"/>
  <c r="E69"/>
  <c r="E77"/>
  <c r="E85"/>
  <c r="E93"/>
  <c r="E101"/>
  <c r="E109"/>
  <c r="E117"/>
  <c r="E125"/>
  <c r="E133"/>
  <c r="E141"/>
  <c r="E149"/>
  <c r="E157"/>
  <c r="E165"/>
  <c r="E173"/>
  <c r="E181"/>
  <c r="E189"/>
  <c r="E197"/>
  <c r="E205"/>
  <c r="E213"/>
  <c r="E221"/>
  <c r="E229"/>
  <c r="E237"/>
  <c r="E243"/>
  <c r="E249"/>
  <c r="E254"/>
  <c r="E259"/>
  <c r="E265"/>
  <c r="E270"/>
  <c r="E275"/>
  <c r="E281"/>
  <c r="E286"/>
  <c r="E291"/>
  <c r="E297"/>
  <c r="E302"/>
  <c r="E307"/>
  <c r="E313"/>
  <c r="E318"/>
  <c r="E323"/>
  <c r="E329"/>
  <c r="E334"/>
  <c r="E339"/>
  <c r="E345"/>
  <c r="E349"/>
  <c r="E353"/>
  <c r="E357"/>
  <c r="E361"/>
  <c r="E365"/>
  <c r="E369"/>
  <c r="E373"/>
  <c r="E7"/>
  <c r="E15"/>
  <c r="E23"/>
  <c r="E31"/>
  <c r="E39"/>
  <c r="E55"/>
  <c r="E63"/>
  <c r="E71"/>
  <c r="E79"/>
  <c r="E87"/>
  <c r="E103"/>
  <c r="E119"/>
  <c r="E135"/>
  <c r="E151"/>
  <c r="E175"/>
  <c r="E191"/>
  <c r="E207"/>
  <c r="E223"/>
  <c r="E239"/>
  <c r="E250"/>
  <c r="E261"/>
  <c r="E271"/>
  <c r="E282"/>
  <c r="E293"/>
  <c r="E303"/>
  <c r="E319"/>
  <c r="E330"/>
  <c r="E341"/>
  <c r="E350"/>
  <c r="E9"/>
  <c r="E17"/>
  <c r="E25"/>
  <c r="E33"/>
  <c r="E41"/>
  <c r="E49"/>
  <c r="E57"/>
  <c r="E65"/>
  <c r="E73"/>
  <c r="E81"/>
  <c r="E89"/>
  <c r="E97"/>
  <c r="E105"/>
  <c r="E113"/>
  <c r="E121"/>
  <c r="E129"/>
  <c r="E137"/>
  <c r="E145"/>
  <c r="E153"/>
  <c r="E161"/>
  <c r="E169"/>
  <c r="E177"/>
  <c r="E185"/>
  <c r="E193"/>
  <c r="E201"/>
  <c r="E209"/>
  <c r="E217"/>
  <c r="E225"/>
  <c r="E233"/>
  <c r="E241"/>
  <c r="E246"/>
  <c r="E251"/>
  <c r="E257"/>
  <c r="E262"/>
  <c r="E267"/>
  <c r="E273"/>
  <c r="E278"/>
  <c r="E283"/>
  <c r="E289"/>
  <c r="E294"/>
  <c r="E299"/>
  <c r="E305"/>
  <c r="E310"/>
  <c r="E315"/>
  <c r="E321"/>
  <c r="E326"/>
  <c r="E331"/>
  <c r="E337"/>
  <c r="E342"/>
  <c r="E347"/>
  <c r="E351"/>
  <c r="E355"/>
  <c r="E359"/>
  <c r="E363"/>
  <c r="E367"/>
  <c r="E371"/>
  <c r="E375"/>
  <c r="E11"/>
  <c r="E19"/>
  <c r="E27"/>
  <c r="E35"/>
  <c r="E43"/>
  <c r="E51"/>
  <c r="E59"/>
  <c r="E67"/>
  <c r="E75"/>
  <c r="E83"/>
  <c r="E91"/>
  <c r="E99"/>
  <c r="E107"/>
  <c r="E115"/>
  <c r="E123"/>
  <c r="E131"/>
  <c r="E139"/>
  <c r="E147"/>
  <c r="E155"/>
  <c r="E163"/>
  <c r="E171"/>
  <c r="E179"/>
  <c r="E187"/>
  <c r="E195"/>
  <c r="E203"/>
  <c r="E211"/>
  <c r="E219"/>
  <c r="E227"/>
  <c r="E235"/>
  <c r="E242"/>
  <c r="E247"/>
  <c r="E253"/>
  <c r="E258"/>
  <c r="E263"/>
  <c r="E269"/>
  <c r="E274"/>
  <c r="E279"/>
  <c r="E285"/>
  <c r="E290"/>
  <c r="E295"/>
  <c r="E301"/>
  <c r="E306"/>
  <c r="E311"/>
  <c r="E317"/>
  <c r="E322"/>
  <c r="E327"/>
  <c r="E333"/>
  <c r="E338"/>
  <c r="E343"/>
  <c r="E348"/>
  <c r="E352"/>
  <c r="E356"/>
  <c r="E360"/>
  <c r="E364"/>
  <c r="E368"/>
  <c r="E372"/>
  <c r="E376"/>
  <c r="E47"/>
  <c r="E95"/>
  <c r="E111"/>
  <c r="E127"/>
  <c r="E143"/>
  <c r="E159"/>
  <c r="E167"/>
  <c r="E183"/>
  <c r="E199"/>
  <c r="E215"/>
  <c r="E231"/>
  <c r="E245"/>
  <c r="E255"/>
  <c r="E266"/>
  <c r="E277"/>
  <c r="E287"/>
  <c r="E298"/>
  <c r="E309"/>
  <c r="E314"/>
  <c r="E325"/>
  <c r="E335"/>
  <c r="E346"/>
  <c r="E354"/>
  <c r="E6"/>
  <c r="E366"/>
  <c r="E362"/>
  <c r="D191"/>
  <c r="D371"/>
  <c r="D335"/>
  <c r="F335" s="1"/>
  <c r="D271"/>
  <c r="D175"/>
  <c r="D351"/>
  <c r="D295"/>
  <c r="D231"/>
  <c r="D167"/>
  <c r="F167" s="1"/>
  <c r="D363"/>
  <c r="F363" s="1"/>
  <c r="D347"/>
  <c r="D319"/>
  <c r="D287"/>
  <c r="D255"/>
  <c r="D223"/>
  <c r="D8"/>
  <c r="D12"/>
  <c r="D16"/>
  <c r="D20"/>
  <c r="D24"/>
  <c r="D28"/>
  <c r="D32"/>
  <c r="D36"/>
  <c r="D40"/>
  <c r="D44"/>
  <c r="D48"/>
  <c r="D52"/>
  <c r="D56"/>
  <c r="D60"/>
  <c r="D64"/>
  <c r="D68"/>
  <c r="D72"/>
  <c r="D76"/>
  <c r="D80"/>
  <c r="D84"/>
  <c r="D88"/>
  <c r="D92"/>
  <c r="D96"/>
  <c r="D100"/>
  <c r="D104"/>
  <c r="D108"/>
  <c r="D112"/>
  <c r="D116"/>
  <c r="D120"/>
  <c r="D124"/>
  <c r="D128"/>
  <c r="D132"/>
  <c r="D136"/>
  <c r="D140"/>
  <c r="D144"/>
  <c r="D148"/>
  <c r="D152"/>
  <c r="D156"/>
  <c r="D160"/>
  <c r="D164"/>
  <c r="D168"/>
  <c r="D172"/>
  <c r="D176"/>
  <c r="D180"/>
  <c r="D184"/>
  <c r="D188"/>
  <c r="D192"/>
  <c r="D196"/>
  <c r="D200"/>
  <c r="D204"/>
  <c r="D208"/>
  <c r="D212"/>
  <c r="D216"/>
  <c r="D220"/>
  <c r="D224"/>
  <c r="D228"/>
  <c r="D232"/>
  <c r="D236"/>
  <c r="D240"/>
  <c r="D244"/>
  <c r="D248"/>
  <c r="D252"/>
  <c r="D256"/>
  <c r="D260"/>
  <c r="D264"/>
  <c r="D268"/>
  <c r="D272"/>
  <c r="D276"/>
  <c r="D280"/>
  <c r="D284"/>
  <c r="D288"/>
  <c r="D292"/>
  <c r="D296"/>
  <c r="D300"/>
  <c r="D304"/>
  <c r="D308"/>
  <c r="D312"/>
  <c r="D316"/>
  <c r="D320"/>
  <c r="D324"/>
  <c r="D328"/>
  <c r="D332"/>
  <c r="D336"/>
  <c r="D340"/>
  <c r="D344"/>
  <c r="D9"/>
  <c r="F9" s="1"/>
  <c r="D13"/>
  <c r="D17"/>
  <c r="D21"/>
  <c r="D25"/>
  <c r="D29"/>
  <c r="F29" s="1"/>
  <c r="D33"/>
  <c r="D37"/>
  <c r="D41"/>
  <c r="F41" s="1"/>
  <c r="D45"/>
  <c r="D49"/>
  <c r="D53"/>
  <c r="D57"/>
  <c r="D61"/>
  <c r="F61" s="1"/>
  <c r="D65"/>
  <c r="D69"/>
  <c r="D73"/>
  <c r="D77"/>
  <c r="D81"/>
  <c r="D85"/>
  <c r="D89"/>
  <c r="D93"/>
  <c r="D97"/>
  <c r="D101"/>
  <c r="D105"/>
  <c r="F105" s="1"/>
  <c r="D109"/>
  <c r="D113"/>
  <c r="D117"/>
  <c r="D121"/>
  <c r="D125"/>
  <c r="D129"/>
  <c r="D133"/>
  <c r="D137"/>
  <c r="F137" s="1"/>
  <c r="D141"/>
  <c r="D145"/>
  <c r="D149"/>
  <c r="D153"/>
  <c r="D157"/>
  <c r="F157" s="1"/>
  <c r="D161"/>
  <c r="D165"/>
  <c r="D169"/>
  <c r="F169" s="1"/>
  <c r="D173"/>
  <c r="D177"/>
  <c r="D181"/>
  <c r="D185"/>
  <c r="D189"/>
  <c r="F189" s="1"/>
  <c r="D193"/>
  <c r="D197"/>
  <c r="D201"/>
  <c r="F201" s="1"/>
  <c r="D205"/>
  <c r="D209"/>
  <c r="D213"/>
  <c r="D217"/>
  <c r="D221"/>
  <c r="D225"/>
  <c r="D229"/>
  <c r="D233"/>
  <c r="F233" s="1"/>
  <c r="D237"/>
  <c r="D241"/>
  <c r="D245"/>
  <c r="D249"/>
  <c r="D253"/>
  <c r="D257"/>
  <c r="D261"/>
  <c r="F261" s="1"/>
  <c r="D265"/>
  <c r="D269"/>
  <c r="D273"/>
  <c r="D277"/>
  <c r="D281"/>
  <c r="D285"/>
  <c r="D289"/>
  <c r="F289" s="1"/>
  <c r="D293"/>
  <c r="D297"/>
  <c r="D301"/>
  <c r="F301" s="1"/>
  <c r="D305"/>
  <c r="D309"/>
  <c r="F309" s="1"/>
  <c r="D313"/>
  <c r="D317"/>
  <c r="D321"/>
  <c r="D325"/>
  <c r="D329"/>
  <c r="F329" s="1"/>
  <c r="D333"/>
  <c r="D337"/>
  <c r="D10"/>
  <c r="D18"/>
  <c r="D26"/>
  <c r="D34"/>
  <c r="F34" s="1"/>
  <c r="D42"/>
  <c r="D50"/>
  <c r="D58"/>
  <c r="D66"/>
  <c r="F66" s="1"/>
  <c r="D74"/>
  <c r="D82"/>
  <c r="D90"/>
  <c r="D98"/>
  <c r="F98" s="1"/>
  <c r="D106"/>
  <c r="D114"/>
  <c r="D122"/>
  <c r="D130"/>
  <c r="D138"/>
  <c r="D146"/>
  <c r="D154"/>
  <c r="D162"/>
  <c r="F162" s="1"/>
  <c r="D170"/>
  <c r="D178"/>
  <c r="D186"/>
  <c r="D194"/>
  <c r="D202"/>
  <c r="D210"/>
  <c r="D218"/>
  <c r="D226"/>
  <c r="D234"/>
  <c r="D242"/>
  <c r="D250"/>
  <c r="D258"/>
  <c r="D266"/>
  <c r="F266" s="1"/>
  <c r="D274"/>
  <c r="F274" s="1"/>
  <c r="D282"/>
  <c r="F282" s="1"/>
  <c r="D290"/>
  <c r="D298"/>
  <c r="D306"/>
  <c r="D314"/>
  <c r="D322"/>
  <c r="D330"/>
  <c r="D338"/>
  <c r="D343"/>
  <c r="F343" s="1"/>
  <c r="D348"/>
  <c r="F348" s="1"/>
  <c r="D352"/>
  <c r="F352" s="1"/>
  <c r="D356"/>
  <c r="F356" s="1"/>
  <c r="D360"/>
  <c r="F360" s="1"/>
  <c r="D364"/>
  <c r="F364" s="1"/>
  <c r="D368"/>
  <c r="F368" s="1"/>
  <c r="D372"/>
  <c r="F372" s="1"/>
  <c r="D376"/>
  <c r="F376" s="1"/>
  <c r="D14"/>
  <c r="D30"/>
  <c r="D46"/>
  <c r="D62"/>
  <c r="F62" s="1"/>
  <c r="D78"/>
  <c r="D94"/>
  <c r="D110"/>
  <c r="D126"/>
  <c r="F126" s="1"/>
  <c r="D142"/>
  <c r="D158"/>
  <c r="D174"/>
  <c r="D190"/>
  <c r="F190" s="1"/>
  <c r="D206"/>
  <c r="D222"/>
  <c r="D238"/>
  <c r="D254"/>
  <c r="D270"/>
  <c r="D286"/>
  <c r="D302"/>
  <c r="D318"/>
  <c r="D334"/>
  <c r="D346"/>
  <c r="F346" s="1"/>
  <c r="D354"/>
  <c r="F354" s="1"/>
  <c r="D362"/>
  <c r="D370"/>
  <c r="D7"/>
  <c r="F7" s="1"/>
  <c r="D31"/>
  <c r="D47"/>
  <c r="D63"/>
  <c r="D79"/>
  <c r="F79" s="1"/>
  <c r="D95"/>
  <c r="D111"/>
  <c r="D127"/>
  <c r="D143"/>
  <c r="D159"/>
  <c r="D11"/>
  <c r="F11" s="1"/>
  <c r="D19"/>
  <c r="F19" s="1"/>
  <c r="D27"/>
  <c r="F27" s="1"/>
  <c r="D35"/>
  <c r="F35" s="1"/>
  <c r="D43"/>
  <c r="F43" s="1"/>
  <c r="D51"/>
  <c r="F51" s="1"/>
  <c r="D59"/>
  <c r="F59" s="1"/>
  <c r="D67"/>
  <c r="F67" s="1"/>
  <c r="D75"/>
  <c r="F75" s="1"/>
  <c r="D83"/>
  <c r="F83" s="1"/>
  <c r="D91"/>
  <c r="F91" s="1"/>
  <c r="D99"/>
  <c r="F99" s="1"/>
  <c r="D107"/>
  <c r="F107" s="1"/>
  <c r="D115"/>
  <c r="F115" s="1"/>
  <c r="D123"/>
  <c r="F123" s="1"/>
  <c r="D131"/>
  <c r="F131" s="1"/>
  <c r="D139"/>
  <c r="F139" s="1"/>
  <c r="D147"/>
  <c r="F147" s="1"/>
  <c r="D155"/>
  <c r="F155" s="1"/>
  <c r="D163"/>
  <c r="F163" s="1"/>
  <c r="D171"/>
  <c r="F171" s="1"/>
  <c r="D179"/>
  <c r="F179" s="1"/>
  <c r="D187"/>
  <c r="F187" s="1"/>
  <c r="D195"/>
  <c r="F195" s="1"/>
  <c r="D203"/>
  <c r="F203" s="1"/>
  <c r="D211"/>
  <c r="F211" s="1"/>
  <c r="D219"/>
  <c r="F219" s="1"/>
  <c r="D227"/>
  <c r="F227" s="1"/>
  <c r="D235"/>
  <c r="F235" s="1"/>
  <c r="D243"/>
  <c r="F243" s="1"/>
  <c r="D251"/>
  <c r="F251" s="1"/>
  <c r="D259"/>
  <c r="F259" s="1"/>
  <c r="D267"/>
  <c r="F267" s="1"/>
  <c r="D275"/>
  <c r="D283"/>
  <c r="F283" s="1"/>
  <c r="D291"/>
  <c r="F291" s="1"/>
  <c r="D299"/>
  <c r="F299" s="1"/>
  <c r="D307"/>
  <c r="F307" s="1"/>
  <c r="D315"/>
  <c r="F315" s="1"/>
  <c r="D323"/>
  <c r="F323" s="1"/>
  <c r="D331"/>
  <c r="F331" s="1"/>
  <c r="D339"/>
  <c r="F339" s="1"/>
  <c r="D345"/>
  <c r="F345" s="1"/>
  <c r="D349"/>
  <c r="F349" s="1"/>
  <c r="D353"/>
  <c r="D357"/>
  <c r="F357" s="1"/>
  <c r="D361"/>
  <c r="F361" s="1"/>
  <c r="D365"/>
  <c r="F365" s="1"/>
  <c r="D369"/>
  <c r="F369" s="1"/>
  <c r="D373"/>
  <c r="F373" s="1"/>
  <c r="D22"/>
  <c r="F22" s="1"/>
  <c r="D38"/>
  <c r="F38" s="1"/>
  <c r="D54"/>
  <c r="F54" s="1"/>
  <c r="D70"/>
  <c r="F70" s="1"/>
  <c r="D86"/>
  <c r="F86" s="1"/>
  <c r="D102"/>
  <c r="F102" s="1"/>
  <c r="D118"/>
  <c r="F118" s="1"/>
  <c r="D134"/>
  <c r="F134" s="1"/>
  <c r="D150"/>
  <c r="F150" s="1"/>
  <c r="D166"/>
  <c r="F166" s="1"/>
  <c r="D182"/>
  <c r="F182" s="1"/>
  <c r="D198"/>
  <c r="F198" s="1"/>
  <c r="D214"/>
  <c r="F214" s="1"/>
  <c r="D230"/>
  <c r="D246"/>
  <c r="F246" s="1"/>
  <c r="D262"/>
  <c r="F262" s="1"/>
  <c r="D278"/>
  <c r="F278" s="1"/>
  <c r="D294"/>
  <c r="F294" s="1"/>
  <c r="D310"/>
  <c r="F310" s="1"/>
  <c r="D326"/>
  <c r="D341"/>
  <c r="F341" s="1"/>
  <c r="D350"/>
  <c r="F350" s="1"/>
  <c r="D358"/>
  <c r="F358" s="1"/>
  <c r="D366"/>
  <c r="F366" s="1"/>
  <c r="D374"/>
  <c r="F374" s="1"/>
  <c r="D15"/>
  <c r="F15" s="1"/>
  <c r="D23"/>
  <c r="F23" s="1"/>
  <c r="D39"/>
  <c r="F39" s="1"/>
  <c r="D55"/>
  <c r="F55" s="1"/>
  <c r="D71"/>
  <c r="F71" s="1"/>
  <c r="D87"/>
  <c r="D103"/>
  <c r="F103" s="1"/>
  <c r="D119"/>
  <c r="F119" s="1"/>
  <c r="D135"/>
  <c r="F135" s="1"/>
  <c r="D151"/>
  <c r="F151" s="1"/>
  <c r="D355"/>
  <c r="F355" s="1"/>
  <c r="D303"/>
  <c r="F303" s="1"/>
  <c r="D239"/>
  <c r="F239" s="1"/>
  <c r="D207"/>
  <c r="F207" s="1"/>
  <c r="D367"/>
  <c r="F367" s="1"/>
  <c r="D327"/>
  <c r="F327" s="1"/>
  <c r="D263"/>
  <c r="F263" s="1"/>
  <c r="D199"/>
  <c r="F199" s="1"/>
  <c r="D375"/>
  <c r="F375" s="1"/>
  <c r="D359"/>
  <c r="F359" s="1"/>
  <c r="D342"/>
  <c r="F342" s="1"/>
  <c r="D311"/>
  <c r="F311" s="1"/>
  <c r="D279"/>
  <c r="F279" s="1"/>
  <c r="D247"/>
  <c r="F247" s="1"/>
  <c r="D215"/>
  <c r="F215" s="1"/>
  <c r="D183"/>
  <c r="F183" s="1"/>
  <c r="D6"/>
  <c r="F6" s="1"/>
  <c r="F194"/>
  <c r="F226"/>
  <c r="F73"/>
  <c r="F221"/>
  <c r="F353"/>
  <c r="F125"/>
  <c r="F93"/>
  <c r="F265"/>
  <c r="F130"/>
  <c r="F275"/>
  <c r="F370"/>
  <c r="F321"/>
  <c r="F257"/>
  <c r="F129"/>
  <c r="F223"/>
  <c r="F338"/>
  <c r="F87"/>
  <c r="F111"/>
  <c r="F314"/>
  <c r="F218"/>
  <c r="F186"/>
  <c r="F154"/>
  <c r="F122"/>
  <c r="F90"/>
  <c r="F58"/>
  <c r="F26"/>
  <c r="F317"/>
  <c r="F253"/>
  <c r="F336"/>
  <c r="F320"/>
  <c r="F304"/>
  <c r="F288"/>
  <c r="F272"/>
  <c r="F256"/>
  <c r="F240"/>
  <c r="F224"/>
  <c r="F208"/>
  <c r="F192"/>
  <c r="F176"/>
  <c r="F160"/>
  <c r="F144"/>
  <c r="F128"/>
  <c r="F112"/>
  <c r="F96"/>
  <c r="F80"/>
  <c r="F64"/>
  <c r="F48"/>
  <c r="F32"/>
  <c r="F16"/>
  <c r="F286"/>
  <c r="F234"/>
  <c r="F202"/>
  <c r="F170"/>
  <c r="F138"/>
  <c r="F106"/>
  <c r="F74"/>
  <c r="F42"/>
  <c r="F10"/>
  <c r="F277"/>
  <c r="F213"/>
  <c r="F181"/>
  <c r="F149"/>
  <c r="F117"/>
  <c r="F85"/>
  <c r="F53"/>
  <c r="F21"/>
  <c r="F319"/>
  <c r="F231"/>
  <c r="F271"/>
  <c r="F326"/>
  <c r="F127"/>
  <c r="F63"/>
  <c r="F334"/>
  <c r="F270"/>
  <c r="F206"/>
  <c r="F142"/>
  <c r="F78"/>
  <c r="F14"/>
  <c r="F322"/>
  <c r="F258"/>
  <c r="F305"/>
  <c r="F241"/>
  <c r="F209"/>
  <c r="F177"/>
  <c r="F145"/>
  <c r="F113"/>
  <c r="F81"/>
  <c r="F49"/>
  <c r="F17"/>
  <c r="F340"/>
  <c r="F324"/>
  <c r="F308"/>
  <c r="F292"/>
  <c r="F276"/>
  <c r="F260"/>
  <c r="F244"/>
  <c r="F228"/>
  <c r="F212"/>
  <c r="F196"/>
  <c r="F180"/>
  <c r="F164"/>
  <c r="F148"/>
  <c r="F132"/>
  <c r="F116"/>
  <c r="F100"/>
  <c r="F84"/>
  <c r="F68"/>
  <c r="F52"/>
  <c r="F36"/>
  <c r="F20"/>
  <c r="F347"/>
  <c r="F295"/>
  <c r="F238"/>
  <c r="F174"/>
  <c r="F110"/>
  <c r="F46"/>
  <c r="F313"/>
  <c r="F249"/>
  <c r="F287"/>
  <c r="F175"/>
  <c r="F143"/>
  <c r="F222"/>
  <c r="F158"/>
  <c r="F94"/>
  <c r="F30"/>
  <c r="F330"/>
  <c r="F298"/>
  <c r="F325"/>
  <c r="F293"/>
  <c r="F245"/>
  <c r="F229"/>
  <c r="F197"/>
  <c r="F165"/>
  <c r="F133"/>
  <c r="F101"/>
  <c r="F69"/>
  <c r="F37"/>
  <c r="F344"/>
  <c r="F328"/>
  <c r="F312"/>
  <c r="F296"/>
  <c r="F280"/>
  <c r="F264"/>
  <c r="F248"/>
  <c r="F232"/>
  <c r="F216"/>
  <c r="F200"/>
  <c r="F184"/>
  <c r="F168"/>
  <c r="F152"/>
  <c r="F136"/>
  <c r="F120"/>
  <c r="F104"/>
  <c r="F88"/>
  <c r="F72"/>
  <c r="F56"/>
  <c r="F40"/>
  <c r="F24"/>
  <c r="F8"/>
  <c r="F337"/>
  <c r="F273"/>
  <c r="F225"/>
  <c r="F193"/>
  <c r="F290"/>
  <c r="F161"/>
  <c r="F47"/>
  <c r="F318"/>
  <c r="F255"/>
  <c r="F351"/>
  <c r="F371"/>
  <c r="F97"/>
  <c r="F65"/>
  <c r="F33"/>
  <c r="F362"/>
  <c r="F254"/>
  <c r="F250"/>
  <c r="F333"/>
  <c r="F285"/>
  <c r="F269"/>
  <c r="F237"/>
  <c r="F205"/>
  <c r="F173"/>
  <c r="F141"/>
  <c r="F109"/>
  <c r="F77"/>
  <c r="F45"/>
  <c r="F13"/>
  <c r="F230"/>
  <c r="F159"/>
  <c r="F95"/>
  <c r="F31"/>
  <c r="F302"/>
  <c r="F306"/>
  <c r="F242"/>
  <c r="F210"/>
  <c r="F178"/>
  <c r="F146"/>
  <c r="F114"/>
  <c r="F82"/>
  <c r="F50"/>
  <c r="F18"/>
  <c r="F297"/>
  <c r="F281"/>
  <c r="F217"/>
  <c r="F185"/>
  <c r="F153"/>
  <c r="F121"/>
  <c r="F89"/>
  <c r="F57"/>
  <c r="F25"/>
  <c r="F332"/>
  <c r="F316"/>
  <c r="F300"/>
  <c r="F284"/>
  <c r="F268"/>
  <c r="F252"/>
  <c r="F236"/>
  <c r="F220"/>
  <c r="F204"/>
  <c r="F188"/>
  <c r="F172"/>
  <c r="F156"/>
  <c r="F140"/>
  <c r="F124"/>
  <c r="F108"/>
  <c r="F92"/>
  <c r="F76"/>
  <c r="F60"/>
  <c r="F44"/>
  <c r="F28"/>
  <c r="F12"/>
  <c r="F191"/>
  <c r="D378" i="9" l="1"/>
  <c r="H5" s="1"/>
  <c r="J5" s="1"/>
</calcChain>
</file>

<file path=xl/sharedStrings.xml><?xml version="1.0" encoding="utf-8"?>
<sst xmlns="http://schemas.openxmlformats.org/spreadsheetml/2006/main" count="81" uniqueCount="51">
  <si>
    <t>رقم الحساب</t>
  </si>
  <si>
    <t>اسم صاحب الحساب</t>
  </si>
  <si>
    <t xml:space="preserve">نوع الحساب </t>
  </si>
  <si>
    <t>مدين</t>
  </si>
  <si>
    <t>الحساب الرئيسي</t>
  </si>
  <si>
    <t>الصناديق</t>
  </si>
  <si>
    <t>المؤجرين</t>
  </si>
  <si>
    <t>الموردين</t>
  </si>
  <si>
    <t>رواتب عمال</t>
  </si>
  <si>
    <t>مصروفات تشغيل</t>
  </si>
  <si>
    <t>مصاريف عموميه</t>
  </si>
  <si>
    <t>مبيعات يوميه بعهدة الصندوق /عبدالرحمن</t>
  </si>
  <si>
    <t>ملاحظات</t>
  </si>
  <si>
    <t>مالك</t>
  </si>
  <si>
    <t>دائنون اخرين</t>
  </si>
  <si>
    <t>التاريخ</t>
  </si>
  <si>
    <t>اسم الحساب</t>
  </si>
  <si>
    <t>البيان</t>
  </si>
  <si>
    <t>البيــــــــــــــــــــــــــــــــــــــــــــــــــــان</t>
  </si>
  <si>
    <t>دائن</t>
  </si>
  <si>
    <t>الرصيد</t>
  </si>
  <si>
    <t xml:space="preserve">رقم الحساب </t>
  </si>
  <si>
    <t>كشف حساب تفصيلي</t>
  </si>
  <si>
    <t>الاجمالي العام</t>
  </si>
  <si>
    <t>الاجمال العــــــــــــــــــــــام للحساب</t>
  </si>
  <si>
    <t xml:space="preserve">البيانات العامه للحسابات </t>
  </si>
  <si>
    <t>الحركة اليومية</t>
  </si>
  <si>
    <t xml:space="preserve">الارصده العامه للحسابات </t>
  </si>
  <si>
    <t>لستخراج كشف حساب يتم تغير الرقم فقط في الخليه C3</t>
  </si>
  <si>
    <t xml:space="preserve">احمد محمد </t>
  </si>
  <si>
    <t xml:space="preserve">محمد احمد </t>
  </si>
  <si>
    <t xml:space="preserve">سحبيات الملاك </t>
  </si>
  <si>
    <t>المؤجر / صالح</t>
  </si>
  <si>
    <t>المورد /احمد</t>
  </si>
  <si>
    <t>المورد /محمد</t>
  </si>
  <si>
    <t>المورد /صالح</t>
  </si>
  <si>
    <t>المورد /مسعد</t>
  </si>
  <si>
    <t>المورد /فارس</t>
  </si>
  <si>
    <t>المورد /صلاح</t>
  </si>
  <si>
    <t>المورد /مبروك</t>
  </si>
  <si>
    <t>المورد /عبدالرحيم</t>
  </si>
  <si>
    <t>المورد /مسعود</t>
  </si>
  <si>
    <t>المورد /علي</t>
  </si>
  <si>
    <t>سلفه لغرض شراء بضاعه ١</t>
  </si>
  <si>
    <t>سلفه لغرض شراء بضاعه ٢</t>
  </si>
  <si>
    <t>سلفه لغرض شراء بضاعه ٣</t>
  </si>
  <si>
    <t>الموظف صلاح</t>
  </si>
  <si>
    <t>الموظف / بكيل</t>
  </si>
  <si>
    <t>الموظف / وهيب</t>
  </si>
  <si>
    <t>الموظف / عامر</t>
  </si>
  <si>
    <t>الموظف / سالم</t>
  </si>
</sst>
</file>

<file path=xl/styles.xml><?xml version="1.0" encoding="utf-8"?>
<styleSheet xmlns="http://schemas.openxmlformats.org/spreadsheetml/2006/main">
  <numFmts count="2">
    <numFmt numFmtId="164" formatCode="[$-1010000]d/m/yyyy;@"/>
    <numFmt numFmtId="165" formatCode="[$-2000401]0"/>
  </numFmts>
  <fonts count="9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8" fillId="2" borderId="25" xfId="0" applyNumberFormat="1" applyFont="1" applyFill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5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581;&#1585;&#1603;&#1607; &#1575;&#1604;&#1610;&#1608;&#1605;&#1610;&#1607;'!A1"/><Relationship Id="rId2" Type="http://schemas.openxmlformats.org/officeDocument/2006/relationships/hyperlink" Target="#&#1575;&#1604;&#1575;&#1585;&#1589;&#1583;&#1607;!A1"/><Relationship Id="rId1" Type="http://schemas.openxmlformats.org/officeDocument/2006/relationships/hyperlink" Target="#'&#1603;&#1588;&#1601; &#1581;&#1587;&#1575;&#1576; &#1578;&#1601;&#1589;&#1610;&#1604;&#1610;'!A1"/><Relationship Id="rId4" Type="http://schemas.openxmlformats.org/officeDocument/2006/relationships/hyperlink" Target="#&#1575;&#1604;&#1576;&#1610;&#1575;&#1606;&#1575;&#1578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605;&#1602;&#1583;&#1605;&#1577; &#1575;&#1604;&#1576;&#1585;&#1606;&#1575;&#1605;&#1580;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605;&#1602;&#1583;&#1605;&#1577; &#1575;&#1604;&#1576;&#1585;&#1606;&#1575;&#1605;&#1580;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1605;&#1602;&#1583;&#1605;&#1577; &#1575;&#1604;&#1576;&#1585;&#1606;&#1575;&#1605;&#1580;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1605;&#1602;&#1583;&#1605;&#1577; &#1575;&#1604;&#1576;&#1585;&#1606;&#1575;&#1605;&#1580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11</xdr:row>
      <xdr:rowOff>28575</xdr:rowOff>
    </xdr:from>
    <xdr:to>
      <xdr:col>13</xdr:col>
      <xdr:colOff>628650</xdr:colOff>
      <xdr:row>13</xdr:row>
      <xdr:rowOff>133350</xdr:rowOff>
    </xdr:to>
    <xdr:sp macro="" textlink="">
      <xdr:nvSpPr>
        <xdr:cNvPr id="5" name="مستطيل مستدير الزوايا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742950" y="2019300"/>
          <a:ext cx="1571625" cy="466725"/>
        </a:xfrm>
        <a:prstGeom prst="roundRect">
          <a:avLst/>
        </a:prstGeom>
        <a:effectLst>
          <a:innerShdw blurRad="114300">
            <a:prstClr val="black"/>
          </a:inn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YE" sz="1100" b="1"/>
            <a:t>كشف حسابات تفصيلي</a:t>
          </a:r>
        </a:p>
        <a:p>
          <a:pPr algn="ctr" rtl="1"/>
          <a:endParaRPr lang="ar-SA" sz="1100" b="1"/>
        </a:p>
      </xdr:txBody>
    </xdr:sp>
    <xdr:clientData/>
  </xdr:twoCellAnchor>
  <xdr:oneCellAnchor>
    <xdr:from>
      <xdr:col>2</xdr:col>
      <xdr:colOff>215319</xdr:colOff>
      <xdr:row>3</xdr:row>
      <xdr:rowOff>95250</xdr:rowOff>
    </xdr:from>
    <xdr:ext cx="184731" cy="254557"/>
    <xdr:sp macro="" textlink="">
      <xdr:nvSpPr>
        <xdr:cNvPr id="7" name="مربع نص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8515350" y="6381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twoCellAnchor>
    <xdr:from>
      <xdr:col>6</xdr:col>
      <xdr:colOff>0</xdr:colOff>
      <xdr:row>11</xdr:row>
      <xdr:rowOff>28575</xdr:rowOff>
    </xdr:from>
    <xdr:to>
      <xdr:col>8</xdr:col>
      <xdr:colOff>200025</xdr:colOff>
      <xdr:row>13</xdr:row>
      <xdr:rowOff>133350</xdr:rowOff>
    </xdr:to>
    <xdr:sp macro="" textlink="">
      <xdr:nvSpPr>
        <xdr:cNvPr id="8" name="مستطيل مستدير الزوايا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4600575" y="2019300"/>
          <a:ext cx="1571625" cy="466725"/>
        </a:xfrm>
        <a:prstGeom prst="roundRect">
          <a:avLst/>
        </a:prstGeom>
        <a:effectLst>
          <a:innerShdw blurRad="114300">
            <a:prstClr val="black"/>
          </a:inn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YE" sz="1100" b="1"/>
            <a:t>الارصده</a:t>
          </a:r>
          <a:r>
            <a:rPr lang="ar-YE" sz="1100" b="1" baseline="0"/>
            <a:t> العامه</a:t>
          </a:r>
          <a:endParaRPr lang="ar-YE" sz="1100" b="1"/>
        </a:p>
        <a:p>
          <a:pPr algn="ctr" rtl="1"/>
          <a:endParaRPr lang="ar-SA" sz="1100" b="1"/>
        </a:p>
      </xdr:txBody>
    </xdr:sp>
    <xdr:clientData/>
  </xdr:twoCellAnchor>
  <xdr:twoCellAnchor>
    <xdr:from>
      <xdr:col>1</xdr:col>
      <xdr:colOff>28575</xdr:colOff>
      <xdr:row>11</xdr:row>
      <xdr:rowOff>38100</xdr:rowOff>
    </xdr:from>
    <xdr:to>
      <xdr:col>3</xdr:col>
      <xdr:colOff>228600</xdr:colOff>
      <xdr:row>13</xdr:row>
      <xdr:rowOff>142875</xdr:rowOff>
    </xdr:to>
    <xdr:sp macro="" textlink="">
      <xdr:nvSpPr>
        <xdr:cNvPr id="9" name="مستطيل مستدير الزوايا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8001000" y="2028825"/>
          <a:ext cx="1571625" cy="466725"/>
        </a:xfrm>
        <a:prstGeom prst="roundRect">
          <a:avLst/>
        </a:prstGeom>
        <a:effectLst>
          <a:innerShdw blurRad="114300">
            <a:prstClr val="black"/>
          </a:inn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YE" sz="1100" b="1"/>
            <a:t>الحركه</a:t>
          </a:r>
          <a:r>
            <a:rPr lang="ar-YE" sz="1100" b="1" baseline="0"/>
            <a:t> اليوميه</a:t>
          </a:r>
          <a:endParaRPr lang="ar-YE" sz="1100" b="1"/>
        </a:p>
        <a:p>
          <a:pPr marL="171450" indent="-171450" algn="ctr" rtl="1">
            <a:buFont typeface="Arial" pitchFamily="34" charset="0"/>
            <a:buChar char="•"/>
          </a:pPr>
          <a:endParaRPr lang="ar-SA" sz="1100" b="1"/>
        </a:p>
      </xdr:txBody>
    </xdr:sp>
    <xdr:clientData/>
  </xdr:twoCellAnchor>
  <xdr:twoCellAnchor>
    <xdr:from>
      <xdr:col>5</xdr:col>
      <xdr:colOff>666750</xdr:colOff>
      <xdr:row>2</xdr:row>
      <xdr:rowOff>0</xdr:rowOff>
    </xdr:from>
    <xdr:to>
      <xdr:col>8</xdr:col>
      <xdr:colOff>180975</xdr:colOff>
      <xdr:row>4</xdr:row>
      <xdr:rowOff>104775</xdr:rowOff>
    </xdr:to>
    <xdr:sp macro="" textlink="">
      <xdr:nvSpPr>
        <xdr:cNvPr id="10" name="مستطيل مستدير الزوايا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>
        <a:xfrm>
          <a:off x="4619625" y="361950"/>
          <a:ext cx="1571625" cy="466725"/>
        </a:xfrm>
        <a:prstGeom prst="roundRect">
          <a:avLst/>
        </a:prstGeom>
        <a:solidFill>
          <a:schemeClr val="bg2"/>
        </a:solidFill>
        <a:effectLst>
          <a:innerShdw blurRad="114300">
            <a:prstClr val="black"/>
          </a:inn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YE" sz="1100" b="1">
              <a:solidFill>
                <a:sysClr val="windowText" lastClr="000000"/>
              </a:solidFill>
            </a:rPr>
            <a:t>بيانات</a:t>
          </a:r>
          <a:r>
            <a:rPr lang="ar-YE" sz="1100" b="1" baseline="0"/>
            <a:t> </a:t>
          </a:r>
          <a:r>
            <a:rPr lang="ar-YE" sz="1100" b="1" baseline="0">
              <a:solidFill>
                <a:sysClr val="windowText" lastClr="000000"/>
              </a:solidFill>
            </a:rPr>
            <a:t>الحسابات</a:t>
          </a:r>
          <a:r>
            <a:rPr lang="ar-YE" sz="1100" b="1" baseline="0"/>
            <a:t> </a:t>
          </a:r>
          <a:endParaRPr lang="ar-YE" sz="1100" b="1"/>
        </a:p>
        <a:p>
          <a:pPr algn="ctr" rtl="1"/>
          <a:endParaRPr lang="ar-SA" sz="1100" b="1"/>
        </a:p>
      </xdr:txBody>
    </xdr:sp>
    <xdr:clientData/>
  </xdr:twoCellAnchor>
  <xdr:oneCellAnchor>
    <xdr:from>
      <xdr:col>1</xdr:col>
      <xdr:colOff>91494</xdr:colOff>
      <xdr:row>19</xdr:row>
      <xdr:rowOff>0</xdr:rowOff>
    </xdr:from>
    <xdr:ext cx="184731" cy="254557"/>
    <xdr:sp macro="" textlink="">
      <xdr:nvSpPr>
        <xdr:cNvPr id="11" name="مربع نص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9324975" y="37147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2</xdr:col>
      <xdr:colOff>374045</xdr:colOff>
      <xdr:row>18</xdr:row>
      <xdr:rowOff>155754</xdr:rowOff>
    </xdr:from>
    <xdr:ext cx="8512780" cy="888641"/>
    <xdr:sp macro="" textlink="">
      <xdr:nvSpPr>
        <xdr:cNvPr id="14" name="مستطيل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/>
      </xdr:nvSpPr>
      <xdr:spPr>
        <a:xfrm>
          <a:off x="28575" y="3413304"/>
          <a:ext cx="8512780" cy="8886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ar-YE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دفتر</a:t>
          </a:r>
          <a:r>
            <a:rPr lang="ar-YE" sz="54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اليوميه كمال علي حسن 2019</a:t>
          </a:r>
          <a:endParaRPr lang="ar-SA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2181225</xdr:colOff>
      <xdr:row>1</xdr:row>
      <xdr:rowOff>85344</xdr:rowOff>
    </xdr:from>
    <xdr:to>
      <xdr:col>8</xdr:col>
      <xdr:colOff>3571875</xdr:colOff>
      <xdr:row>4</xdr:row>
      <xdr:rowOff>95631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962025" y="275844"/>
          <a:ext cx="1390650" cy="5532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YE" sz="1800" b="1">
              <a:solidFill>
                <a:sysClr val="windowText" lastClr="000000"/>
              </a:solidFill>
            </a:rPr>
            <a:t>الرجوع</a:t>
          </a:r>
          <a:endParaRPr lang="ar-SA" sz="1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2114549</xdr:colOff>
      <xdr:row>1</xdr:row>
      <xdr:rowOff>28575</xdr:rowOff>
    </xdr:from>
    <xdr:to>
      <xdr:col>6</xdr:col>
      <xdr:colOff>323849</xdr:colOff>
      <xdr:row>3</xdr:row>
      <xdr:rowOff>257175</xdr:rowOff>
    </xdr:to>
    <xdr:sp macro="" textlink="">
      <xdr:nvSpPr>
        <xdr:cNvPr id="2" name="شكل بيضاوي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1028701" y="228600"/>
          <a:ext cx="1047750" cy="609600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YE" sz="1800" b="1">
              <a:solidFill>
                <a:sysClr val="windowText" lastClr="000000"/>
              </a:solidFill>
            </a:rPr>
            <a:t>الرجوع</a:t>
          </a:r>
          <a:endParaRPr lang="ar-SA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</xdr:row>
      <xdr:rowOff>28576</xdr:rowOff>
    </xdr:from>
    <xdr:to>
      <xdr:col>5</xdr:col>
      <xdr:colOff>723900</xdr:colOff>
      <xdr:row>3</xdr:row>
      <xdr:rowOff>285750</xdr:rowOff>
    </xdr:to>
    <xdr:sp macro="" textlink="">
      <xdr:nvSpPr>
        <xdr:cNvPr id="3" name="شكل بيضاوي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/>
      </xdr:nvSpPr>
      <xdr:spPr>
        <a:xfrm>
          <a:off x="981075" y="228601"/>
          <a:ext cx="1085850" cy="638174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YE" sz="1800" b="1">
              <a:solidFill>
                <a:sysClr val="windowText" lastClr="000000"/>
              </a:solidFill>
            </a:rPr>
            <a:t>الرجوع</a:t>
          </a:r>
          <a:endParaRPr lang="ar-SA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1</xdr:row>
      <xdr:rowOff>152399</xdr:rowOff>
    </xdr:from>
    <xdr:to>
      <xdr:col>5</xdr:col>
      <xdr:colOff>781050</xdr:colOff>
      <xdr:row>3</xdr:row>
      <xdr:rowOff>247649</xdr:rowOff>
    </xdr:to>
    <xdr:sp macro="" textlink="">
      <xdr:nvSpPr>
        <xdr:cNvPr id="2" name="شكل بيضاوي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/>
      </xdr:nvSpPr>
      <xdr:spPr>
        <a:xfrm>
          <a:off x="3657600" y="361949"/>
          <a:ext cx="1228725" cy="742950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YE" sz="2000" b="1">
              <a:solidFill>
                <a:sysClr val="windowText" lastClr="000000"/>
              </a:solidFill>
            </a:rPr>
            <a:t>الرجوع</a:t>
          </a:r>
          <a:r>
            <a:rPr lang="ar-YE" sz="1100"/>
            <a:t> </a:t>
          </a:r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showGridLines="0" showRowColHeaders="0" rightToLeft="1" topLeftCell="A6" zoomScale="120" zoomScaleNormal="120" workbookViewId="0">
      <selection sqref="A1:O1048576"/>
    </sheetView>
  </sheetViews>
  <sheetFormatPr defaultColWidth="0" defaultRowHeight="15" zeroHeight="1"/>
  <cols>
    <col min="1" max="15" width="9" style="43" customWidth="1"/>
    <col min="16" max="16384" width="9" hidden="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 ht="14.25" hidden="1" customHeight="1"/>
    <row r="23" ht="14.25" hidden="1" customHeight="1"/>
    <row r="24" ht="14.25" hidden="1" customHeight="1"/>
    <row r="25" ht="14.25" hidden="1" customHeight="1"/>
    <row r="26" ht="14.25" hidden="1" customHeight="1"/>
    <row r="27"/>
    <row r="28"/>
    <row r="29"/>
    <row r="30"/>
    <row r="31"/>
  </sheetData>
  <mergeCells count="1">
    <mergeCell ref="A1:O104857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6"/>
  <sheetViews>
    <sheetView rightToLeft="1" topLeftCell="D1" workbookViewId="0">
      <pane ySplit="6" topLeftCell="A31" activePane="bottomLeft" state="frozen"/>
      <selection activeCell="D1" sqref="D1"/>
      <selection pane="bottomLeft" activeCell="H16" sqref="H16"/>
    </sheetView>
  </sheetViews>
  <sheetFormatPr defaultColWidth="0" defaultRowHeight="15" zeroHeight="1"/>
  <cols>
    <col min="1" max="1" width="0" hidden="1" customWidth="1"/>
    <col min="2" max="2" width="12.7109375" hidden="1" customWidth="1"/>
    <col min="3" max="3" width="0" hidden="1" customWidth="1"/>
    <col min="4" max="5" width="9" customWidth="1"/>
    <col min="6" max="6" width="30" customWidth="1"/>
    <col min="7" max="7" width="10.7109375" customWidth="1"/>
    <col min="8" max="8" width="12.5703125" customWidth="1"/>
    <col min="9" max="9" width="50.5703125" bestFit="1" customWidth="1"/>
    <col min="10" max="10" width="9" customWidth="1"/>
    <col min="11" max="16384" width="9" hidden="1"/>
  </cols>
  <sheetData>
    <row r="1" spans="5:9" ht="15.75" thickBot="1"/>
    <row r="2" spans="5:9">
      <c r="E2" s="44" t="s">
        <v>25</v>
      </c>
      <c r="F2" s="45"/>
      <c r="G2" s="45"/>
      <c r="H2" s="45"/>
      <c r="I2" s="46"/>
    </row>
    <row r="3" spans="5:9">
      <c r="E3" s="47"/>
      <c r="F3" s="48"/>
      <c r="G3" s="48"/>
      <c r="H3" s="48"/>
      <c r="I3" s="49"/>
    </row>
    <row r="4" spans="5:9">
      <c r="E4" s="47"/>
      <c r="F4" s="48"/>
      <c r="G4" s="48"/>
      <c r="H4" s="48"/>
      <c r="I4" s="49"/>
    </row>
    <row r="5" spans="5:9" ht="15.75" thickBot="1">
      <c r="E5" s="50"/>
      <c r="F5" s="51"/>
      <c r="G5" s="51"/>
      <c r="H5" s="51"/>
      <c r="I5" s="52"/>
    </row>
    <row r="6" spans="5:9" ht="45" customHeight="1">
      <c r="E6" s="20" t="s">
        <v>0</v>
      </c>
      <c r="F6" s="21" t="s">
        <v>1</v>
      </c>
      <c r="G6" s="22" t="s">
        <v>2</v>
      </c>
      <c r="H6" s="22" t="s">
        <v>4</v>
      </c>
      <c r="I6" s="23" t="s">
        <v>12</v>
      </c>
    </row>
    <row r="7" spans="5:9" ht="15.75">
      <c r="E7" s="3">
        <v>1</v>
      </c>
      <c r="F7" s="2" t="s">
        <v>11</v>
      </c>
      <c r="G7" s="8"/>
      <c r="H7" s="4" t="s">
        <v>5</v>
      </c>
      <c r="I7" s="11"/>
    </row>
    <row r="8" spans="5:9" ht="15.75">
      <c r="E8" s="3">
        <v>2</v>
      </c>
      <c r="F8" s="2" t="s">
        <v>32</v>
      </c>
      <c r="G8" s="8"/>
      <c r="H8" s="4" t="s">
        <v>6</v>
      </c>
      <c r="I8" s="11"/>
    </row>
    <row r="9" spans="5:9" ht="15.75">
      <c r="E9" s="3">
        <v>3</v>
      </c>
      <c r="F9" s="2" t="s">
        <v>33</v>
      </c>
      <c r="G9" s="8"/>
      <c r="H9" s="4" t="s">
        <v>7</v>
      </c>
      <c r="I9" s="11"/>
    </row>
    <row r="10" spans="5:9" ht="15.75">
      <c r="E10" s="3">
        <v>4</v>
      </c>
      <c r="F10" s="2" t="s">
        <v>34</v>
      </c>
      <c r="G10" s="8"/>
      <c r="H10" s="4" t="s">
        <v>7</v>
      </c>
      <c r="I10" s="11"/>
    </row>
    <row r="11" spans="5:9" ht="15.75">
      <c r="E11" s="3">
        <v>5</v>
      </c>
      <c r="F11" s="2" t="s">
        <v>35</v>
      </c>
      <c r="G11" s="8"/>
      <c r="H11" s="4" t="s">
        <v>7</v>
      </c>
      <c r="I11" s="11"/>
    </row>
    <row r="12" spans="5:9" ht="15.75">
      <c r="E12" s="3">
        <v>6</v>
      </c>
      <c r="F12" s="2" t="s">
        <v>36</v>
      </c>
      <c r="G12" s="8"/>
      <c r="H12" s="4" t="s">
        <v>7</v>
      </c>
      <c r="I12" s="11"/>
    </row>
    <row r="13" spans="5:9" ht="15.75">
      <c r="E13" s="3">
        <v>7</v>
      </c>
      <c r="F13" s="2" t="s">
        <v>37</v>
      </c>
      <c r="G13" s="8"/>
      <c r="H13" s="4" t="s">
        <v>7</v>
      </c>
      <c r="I13" s="11"/>
    </row>
    <row r="14" spans="5:9" ht="15.75">
      <c r="E14" s="3">
        <v>8</v>
      </c>
      <c r="F14" s="2" t="s">
        <v>38</v>
      </c>
      <c r="G14" s="8"/>
      <c r="H14" s="4" t="s">
        <v>7</v>
      </c>
      <c r="I14" s="11"/>
    </row>
    <row r="15" spans="5:9" ht="15.75">
      <c r="E15" s="3">
        <v>9</v>
      </c>
      <c r="F15" s="2" t="s">
        <v>39</v>
      </c>
      <c r="G15" s="8"/>
      <c r="H15" s="4" t="s">
        <v>7</v>
      </c>
      <c r="I15" s="11"/>
    </row>
    <row r="16" spans="5:9" ht="15.75">
      <c r="E16" s="3">
        <v>10</v>
      </c>
      <c r="F16" s="2" t="s">
        <v>40</v>
      </c>
      <c r="G16" s="8"/>
      <c r="H16" s="4" t="s">
        <v>7</v>
      </c>
      <c r="I16" s="11"/>
    </row>
    <row r="17" spans="5:9" ht="15.75">
      <c r="E17" s="3">
        <v>11</v>
      </c>
      <c r="F17" s="2" t="s">
        <v>41</v>
      </c>
      <c r="G17" s="8"/>
      <c r="H17" s="4" t="s">
        <v>7</v>
      </c>
      <c r="I17" s="11"/>
    </row>
    <row r="18" spans="5:9" ht="15.75">
      <c r="E18" s="3">
        <v>12</v>
      </c>
      <c r="F18" s="2" t="s">
        <v>42</v>
      </c>
      <c r="G18" s="8"/>
      <c r="H18" s="4" t="s">
        <v>7</v>
      </c>
      <c r="I18" s="11"/>
    </row>
    <row r="19" spans="5:9" ht="15.75">
      <c r="E19" s="3">
        <v>13</v>
      </c>
      <c r="F19" s="2" t="s">
        <v>43</v>
      </c>
      <c r="G19" s="8"/>
      <c r="H19" s="4" t="s">
        <v>14</v>
      </c>
      <c r="I19" s="11"/>
    </row>
    <row r="20" spans="5:9" ht="15.75">
      <c r="E20" s="3">
        <v>14</v>
      </c>
      <c r="F20" s="2" t="s">
        <v>44</v>
      </c>
      <c r="G20" s="8"/>
      <c r="H20" s="4" t="s">
        <v>14</v>
      </c>
      <c r="I20" s="11"/>
    </row>
    <row r="21" spans="5:9" ht="15.75">
      <c r="E21" s="3">
        <v>15</v>
      </c>
      <c r="F21" s="2" t="s">
        <v>45</v>
      </c>
      <c r="G21" s="8"/>
      <c r="H21" s="4" t="s">
        <v>14</v>
      </c>
      <c r="I21" s="11"/>
    </row>
    <row r="22" spans="5:9" ht="15.75">
      <c r="E22" s="3">
        <v>16</v>
      </c>
      <c r="F22" s="2" t="s">
        <v>46</v>
      </c>
      <c r="G22" s="8"/>
      <c r="H22" s="4" t="s">
        <v>8</v>
      </c>
      <c r="I22" s="11"/>
    </row>
    <row r="23" spans="5:9" ht="16.5" thickBot="1">
      <c r="E23" s="3">
        <v>17</v>
      </c>
      <c r="F23" s="2" t="s">
        <v>48</v>
      </c>
      <c r="G23" s="8"/>
      <c r="H23" s="4" t="s">
        <v>8</v>
      </c>
      <c r="I23" s="11"/>
    </row>
    <row r="24" spans="5:9" ht="15.75">
      <c r="E24" s="3">
        <v>18</v>
      </c>
      <c r="F24" s="2" t="s">
        <v>47</v>
      </c>
      <c r="G24" s="8"/>
      <c r="H24" s="4" t="s">
        <v>8</v>
      </c>
      <c r="I24" s="10"/>
    </row>
    <row r="25" spans="5:9" ht="15.75">
      <c r="E25" s="3">
        <v>19</v>
      </c>
      <c r="F25" s="2" t="s">
        <v>49</v>
      </c>
      <c r="G25" s="8"/>
      <c r="H25" s="4" t="s">
        <v>8</v>
      </c>
      <c r="I25" s="11"/>
    </row>
    <row r="26" spans="5:9" ht="15.75">
      <c r="E26" s="3">
        <v>20</v>
      </c>
      <c r="F26" s="2" t="s">
        <v>50</v>
      </c>
      <c r="G26" s="8"/>
      <c r="H26" s="4" t="s">
        <v>8</v>
      </c>
      <c r="I26" s="11"/>
    </row>
    <row r="27" spans="5:9" ht="15.75">
      <c r="E27" s="3">
        <v>21</v>
      </c>
      <c r="F27" s="2" t="s">
        <v>9</v>
      </c>
      <c r="G27" s="8"/>
      <c r="H27" s="4" t="s">
        <v>10</v>
      </c>
      <c r="I27" s="11"/>
    </row>
    <row r="28" spans="5:9" ht="15.75">
      <c r="E28" s="3">
        <v>22</v>
      </c>
      <c r="F28" s="2" t="s">
        <v>30</v>
      </c>
      <c r="G28" s="8"/>
      <c r="H28" s="4" t="s">
        <v>13</v>
      </c>
      <c r="I28" s="11" t="s">
        <v>31</v>
      </c>
    </row>
    <row r="29" spans="5:9" ht="15.75">
      <c r="E29" s="3">
        <v>23</v>
      </c>
      <c r="F29" s="2" t="s">
        <v>29</v>
      </c>
      <c r="G29" s="8"/>
      <c r="H29" s="4" t="s">
        <v>13</v>
      </c>
      <c r="I29" s="11" t="s">
        <v>31</v>
      </c>
    </row>
    <row r="30" spans="5:9" ht="15.75">
      <c r="E30" s="3"/>
      <c r="F30" s="2"/>
      <c r="G30" s="8"/>
      <c r="H30" s="4"/>
      <c r="I30" s="11"/>
    </row>
    <row r="31" spans="5:9" ht="15.75">
      <c r="E31" s="3"/>
      <c r="F31" s="2"/>
      <c r="G31" s="8"/>
      <c r="H31" s="4"/>
      <c r="I31" s="11"/>
    </row>
    <row r="32" spans="5:9" ht="15.75">
      <c r="E32" s="3"/>
      <c r="F32" s="2"/>
      <c r="G32" s="8"/>
      <c r="H32" s="4"/>
      <c r="I32" s="11"/>
    </row>
    <row r="33" spans="5:9" ht="15.75">
      <c r="E33" s="3"/>
      <c r="F33" s="2"/>
      <c r="G33" s="8"/>
      <c r="H33" s="4"/>
      <c r="I33" s="11"/>
    </row>
    <row r="34" spans="5:9" ht="15.75">
      <c r="E34" s="3"/>
      <c r="F34" s="2"/>
      <c r="G34" s="8"/>
      <c r="H34" s="4"/>
      <c r="I34" s="11"/>
    </row>
    <row r="35" spans="5:9" ht="15.75">
      <c r="E35" s="3"/>
      <c r="F35" s="2"/>
      <c r="G35" s="8"/>
      <c r="H35" s="4"/>
      <c r="I35" s="11"/>
    </row>
    <row r="36" spans="5:9" ht="15.75">
      <c r="E36" s="3"/>
      <c r="F36" s="2"/>
      <c r="G36" s="8"/>
      <c r="H36" s="4"/>
      <c r="I36" s="11"/>
    </row>
    <row r="37" spans="5:9" ht="15.75">
      <c r="E37" s="3"/>
      <c r="F37" s="2"/>
      <c r="G37" s="8"/>
      <c r="H37" s="4"/>
      <c r="I37" s="11"/>
    </row>
    <row r="38" spans="5:9" ht="15.75">
      <c r="E38" s="3"/>
      <c r="F38" s="2"/>
      <c r="G38" s="8"/>
      <c r="H38" s="4"/>
      <c r="I38" s="11"/>
    </row>
    <row r="39" spans="5:9" ht="15.75">
      <c r="E39" s="3"/>
      <c r="F39" s="2"/>
      <c r="G39" s="8"/>
      <c r="H39" s="4"/>
      <c r="I39" s="11"/>
    </row>
    <row r="40" spans="5:9" ht="15.75">
      <c r="E40" s="3"/>
      <c r="F40" s="2"/>
      <c r="G40" s="8"/>
      <c r="H40" s="4"/>
      <c r="I40" s="11"/>
    </row>
    <row r="41" spans="5:9" ht="16.5" thickBot="1">
      <c r="E41" s="3"/>
      <c r="F41" s="2"/>
      <c r="G41" s="8"/>
      <c r="H41" s="4"/>
      <c r="I41" s="11"/>
    </row>
    <row r="42" spans="5:9" ht="15.75">
      <c r="E42" s="3"/>
      <c r="F42" s="2"/>
      <c r="G42" s="8"/>
      <c r="H42" s="4"/>
      <c r="I42" s="10"/>
    </row>
    <row r="43" spans="5:9" ht="15.75">
      <c r="E43" s="3"/>
      <c r="F43" s="2"/>
      <c r="G43" s="8"/>
      <c r="H43" s="4"/>
      <c r="I43" s="11"/>
    </row>
    <row r="44" spans="5:9" ht="15.75">
      <c r="E44" s="3"/>
      <c r="F44" s="2"/>
      <c r="G44" s="8"/>
      <c r="H44" s="4"/>
      <c r="I44" s="11"/>
    </row>
    <row r="45" spans="5:9" ht="15.75">
      <c r="E45" s="3"/>
      <c r="F45" s="2"/>
      <c r="G45" s="8"/>
      <c r="H45" s="4"/>
      <c r="I45" s="11"/>
    </row>
    <row r="46" spans="5:9" ht="15.75">
      <c r="E46" s="3"/>
      <c r="F46" s="2"/>
      <c r="G46" s="8"/>
      <c r="H46" s="4"/>
      <c r="I46" s="11"/>
    </row>
    <row r="47" spans="5:9" ht="15.75">
      <c r="E47" s="3"/>
      <c r="F47" s="2"/>
      <c r="G47" s="8"/>
      <c r="H47" s="4"/>
      <c r="I47" s="11"/>
    </row>
    <row r="48" spans="5:9" ht="15.75">
      <c r="E48" s="3"/>
      <c r="F48" s="2"/>
      <c r="G48" s="8"/>
      <c r="H48" s="4"/>
      <c r="I48" s="11"/>
    </row>
    <row r="49" spans="5:9" ht="15.75">
      <c r="E49" s="3"/>
      <c r="F49" s="2"/>
      <c r="G49" s="8"/>
      <c r="H49" s="4"/>
      <c r="I49" s="11"/>
    </row>
    <row r="50" spans="5:9" ht="16.5" thickBot="1">
      <c r="E50" s="5"/>
      <c r="F50" s="7"/>
      <c r="G50" s="9"/>
      <c r="H50" s="6"/>
      <c r="I50" s="12"/>
    </row>
    <row r="51" spans="5:9"/>
    <row r="52" spans="5:9"/>
    <row r="53" spans="5:9"/>
    <row r="54" spans="5:9"/>
    <row r="55" spans="5:9"/>
    <row r="56" spans="5:9"/>
  </sheetData>
  <mergeCells count="1">
    <mergeCell ref="E2:I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77"/>
  <sheetViews>
    <sheetView rightToLeft="1" workbookViewId="0">
      <pane ySplit="5" topLeftCell="A6" activePane="bottomLeft" state="frozen"/>
      <selection activeCell="E1" sqref="E1"/>
      <selection pane="bottomLeft" activeCell="F6" sqref="F6:G6"/>
    </sheetView>
  </sheetViews>
  <sheetFormatPr defaultColWidth="0" defaultRowHeight="15"/>
  <cols>
    <col min="1" max="1" width="9" style="94" customWidth="1"/>
    <col min="2" max="2" width="12" style="13" customWidth="1"/>
    <col min="3" max="3" width="9" style="13" customWidth="1"/>
    <col min="4" max="4" width="26.28515625" style="13" customWidth="1"/>
    <col min="5" max="5" width="31.7109375" style="13" customWidth="1"/>
    <col min="6" max="6" width="10.85546875" style="13" customWidth="1"/>
    <col min="7" max="7" width="11.28515625" style="13" customWidth="1"/>
    <col min="8" max="8" width="9" style="13" customWidth="1"/>
    <col min="9" max="16384" width="9" style="13" hidden="1"/>
  </cols>
  <sheetData>
    <row r="1" spans="1:7" ht="15.75" thickBot="1"/>
    <row r="2" spans="1:7">
      <c r="B2" s="53" t="s">
        <v>26</v>
      </c>
      <c r="C2" s="54"/>
      <c r="D2" s="54"/>
      <c r="E2" s="54"/>
      <c r="F2" s="54"/>
      <c r="G2" s="55"/>
    </row>
    <row r="3" spans="1:7">
      <c r="B3" s="56"/>
      <c r="C3" s="57"/>
      <c r="D3" s="57"/>
      <c r="E3" s="57"/>
      <c r="F3" s="57"/>
      <c r="G3" s="58"/>
    </row>
    <row r="4" spans="1:7" ht="24" customHeight="1" thickBot="1">
      <c r="B4" s="59"/>
      <c r="C4" s="60"/>
      <c r="D4" s="60"/>
      <c r="E4" s="60"/>
      <c r="F4" s="60"/>
      <c r="G4" s="61"/>
    </row>
    <row r="5" spans="1:7" ht="42" customHeight="1">
      <c r="B5" s="24" t="s">
        <v>15</v>
      </c>
      <c r="C5" s="25" t="s">
        <v>0</v>
      </c>
      <c r="D5" s="25" t="s">
        <v>16</v>
      </c>
      <c r="E5" s="25" t="s">
        <v>18</v>
      </c>
      <c r="F5" s="25" t="s">
        <v>3</v>
      </c>
      <c r="G5" s="26" t="s">
        <v>19</v>
      </c>
    </row>
    <row r="6" spans="1:7">
      <c r="A6" s="94">
        <f>IF(F6&lt;&gt;"",F6,IF(G6&lt;&gt;"",G6,""))</f>
        <v>10</v>
      </c>
      <c r="B6" s="18">
        <v>43497</v>
      </c>
      <c r="C6" s="14">
        <v>1</v>
      </c>
      <c r="D6" s="14" t="str">
        <f>IFERROR(VLOOKUP(C6,البيانات!$E$7:$F$50,2,0),"")</f>
        <v>مبيعات يوميه بعهدة الصندوق /عبدالرحمن</v>
      </c>
      <c r="E6" s="14"/>
      <c r="F6" s="19">
        <v>10</v>
      </c>
      <c r="G6" s="17">
        <v>20</v>
      </c>
    </row>
    <row r="7" spans="1:7">
      <c r="A7" s="94" t="str">
        <f t="shared" ref="A7:A70" si="0">IF(F7&lt;&gt;"",F7,IF(G7&lt;&gt;"",G7,""))</f>
        <v/>
      </c>
      <c r="B7" s="18">
        <v>43498</v>
      </c>
      <c r="C7" s="14">
        <v>2</v>
      </c>
      <c r="D7" s="14" t="str">
        <f>IFERROR(VLOOKUP(C7,البيانات!$E$7:$F$50,2,0),"")</f>
        <v>المؤجر / صالح</v>
      </c>
      <c r="E7" s="14"/>
      <c r="F7" s="17"/>
      <c r="G7" s="17"/>
    </row>
    <row r="8" spans="1:7">
      <c r="A8" s="94" t="str">
        <f t="shared" si="0"/>
        <v/>
      </c>
      <c r="B8" s="18">
        <v>43499</v>
      </c>
      <c r="C8" s="42">
        <v>21</v>
      </c>
      <c r="D8" s="14" t="str">
        <f>IFERROR(VLOOKUP(C8,البيانات!$E$7:$F$50,2,0),"")</f>
        <v>مصروفات تشغيل</v>
      </c>
      <c r="E8" s="14"/>
      <c r="F8" s="17"/>
      <c r="G8" s="17"/>
    </row>
    <row r="9" spans="1:7">
      <c r="A9" s="94" t="str">
        <f t="shared" si="0"/>
        <v/>
      </c>
      <c r="B9" s="18">
        <v>43500</v>
      </c>
      <c r="C9" s="14">
        <v>4</v>
      </c>
      <c r="D9" s="14" t="str">
        <f>IFERROR(VLOOKUP(C9,البيانات!$E$7:$F$50,2,0),"")</f>
        <v>المورد /محمد</v>
      </c>
      <c r="E9" s="14"/>
      <c r="F9" s="17"/>
      <c r="G9" s="17"/>
    </row>
    <row r="10" spans="1:7">
      <c r="A10" s="94" t="str">
        <f t="shared" si="0"/>
        <v/>
      </c>
      <c r="B10" s="18">
        <v>43501</v>
      </c>
      <c r="C10" s="14">
        <v>22</v>
      </c>
      <c r="D10" s="14" t="str">
        <f>IFERROR(VLOOKUP(C10,البيانات!$E$7:$F$50,2,0),"")</f>
        <v xml:space="preserve">محمد احمد </v>
      </c>
      <c r="E10" s="14"/>
      <c r="F10" s="17"/>
      <c r="G10" s="17"/>
    </row>
    <row r="11" spans="1:7">
      <c r="A11" s="94" t="str">
        <f t="shared" si="0"/>
        <v/>
      </c>
      <c r="B11" s="18">
        <v>43502</v>
      </c>
      <c r="C11" s="14">
        <v>1</v>
      </c>
      <c r="D11" s="14" t="str">
        <f>IFERROR(VLOOKUP(C11,البيانات!$E$7:$F$50,2,0),"")</f>
        <v>مبيعات يوميه بعهدة الصندوق /عبدالرحمن</v>
      </c>
      <c r="E11" s="14"/>
      <c r="F11" s="17"/>
      <c r="G11" s="17"/>
    </row>
    <row r="12" spans="1:7">
      <c r="A12" s="94" t="str">
        <f t="shared" si="0"/>
        <v/>
      </c>
      <c r="B12" s="18">
        <v>43503</v>
      </c>
      <c r="C12" s="14">
        <v>4</v>
      </c>
      <c r="D12" s="14" t="str">
        <f>IFERROR(VLOOKUP(C12,البيانات!$E$7:$F$50,2,0),"")</f>
        <v>المورد /محمد</v>
      </c>
      <c r="E12" s="14"/>
      <c r="F12" s="17"/>
      <c r="G12" s="17"/>
    </row>
    <row r="13" spans="1:7">
      <c r="A13" s="94" t="str">
        <f t="shared" si="0"/>
        <v/>
      </c>
      <c r="B13" s="18">
        <v>43504</v>
      </c>
      <c r="C13" s="14">
        <v>4</v>
      </c>
      <c r="D13" s="14" t="str">
        <f>IFERROR(VLOOKUP(C13,البيانات!$E$7:$F$50,2,0),"")</f>
        <v>المورد /محمد</v>
      </c>
      <c r="E13" s="14"/>
      <c r="F13" s="17"/>
      <c r="G13" s="17"/>
    </row>
    <row r="14" spans="1:7">
      <c r="A14" s="94" t="str">
        <f t="shared" si="0"/>
        <v/>
      </c>
      <c r="B14" s="18">
        <v>43505</v>
      </c>
      <c r="C14" s="14">
        <v>20</v>
      </c>
      <c r="D14" s="14" t="str">
        <f>IFERROR(VLOOKUP(C14,البيانات!$E$7:$F$50,2,0),"")</f>
        <v>الموظف / سالم</v>
      </c>
      <c r="E14" s="14"/>
      <c r="F14" s="17"/>
      <c r="G14" s="17"/>
    </row>
    <row r="15" spans="1:7">
      <c r="A15" s="94" t="str">
        <f t="shared" si="0"/>
        <v/>
      </c>
      <c r="B15" s="18">
        <v>43506</v>
      </c>
      <c r="C15" s="14">
        <v>20</v>
      </c>
      <c r="D15" s="14" t="str">
        <f>IFERROR(VLOOKUP(C15,البيانات!$E$7:$F$50,2,0),"")</f>
        <v>الموظف / سالم</v>
      </c>
      <c r="E15" s="14"/>
      <c r="F15" s="17"/>
      <c r="G15" s="17"/>
    </row>
    <row r="16" spans="1:7">
      <c r="A16" s="94" t="str">
        <f t="shared" si="0"/>
        <v/>
      </c>
      <c r="B16" s="18">
        <v>43507</v>
      </c>
      <c r="C16" s="14">
        <v>21</v>
      </c>
      <c r="D16" s="14" t="str">
        <f>IFERROR(VLOOKUP(C16,البيانات!$E$7:$F$50,2,0),"")</f>
        <v>مصروفات تشغيل</v>
      </c>
      <c r="E16" s="14"/>
      <c r="F16" s="17"/>
      <c r="G16" s="17"/>
    </row>
    <row r="17" spans="1:7">
      <c r="A17" s="94" t="str">
        <f t="shared" si="0"/>
        <v/>
      </c>
      <c r="B17" s="18">
        <v>43508</v>
      </c>
      <c r="C17" s="14">
        <v>4</v>
      </c>
      <c r="D17" s="14" t="str">
        <f>IFERROR(VLOOKUP(C17,البيانات!$E$7:$F$50,2,0),"")</f>
        <v>المورد /محمد</v>
      </c>
      <c r="E17" s="14"/>
      <c r="F17" s="17"/>
      <c r="G17" s="17"/>
    </row>
    <row r="18" spans="1:7">
      <c r="A18" s="94" t="str">
        <f t="shared" si="0"/>
        <v/>
      </c>
      <c r="B18" s="18">
        <v>43509</v>
      </c>
      <c r="C18" s="14">
        <v>1</v>
      </c>
      <c r="D18" s="14" t="str">
        <f>IFERROR(VLOOKUP(C18,البيانات!$E$7:$F$50,2,0),"")</f>
        <v>مبيعات يوميه بعهدة الصندوق /عبدالرحمن</v>
      </c>
      <c r="E18" s="14"/>
      <c r="F18" s="17"/>
      <c r="G18" s="17"/>
    </row>
    <row r="19" spans="1:7">
      <c r="A19" s="94" t="str">
        <f t="shared" si="0"/>
        <v/>
      </c>
      <c r="B19" s="18">
        <v>43510</v>
      </c>
      <c r="C19" s="14"/>
      <c r="D19" s="14" t="str">
        <f>IFERROR(VLOOKUP(C19,البيانات!$E$7:$F$50,2,0),"")</f>
        <v/>
      </c>
      <c r="E19" s="14"/>
      <c r="F19" s="17"/>
      <c r="G19" s="17"/>
    </row>
    <row r="20" spans="1:7">
      <c r="A20" s="94" t="str">
        <f t="shared" si="0"/>
        <v/>
      </c>
      <c r="B20" s="18">
        <v>43511</v>
      </c>
      <c r="C20" s="14"/>
      <c r="D20" s="14" t="str">
        <f>IFERROR(VLOOKUP(C20,البيانات!$E$7:$F$50,2,0),"")</f>
        <v/>
      </c>
      <c r="E20" s="14"/>
      <c r="F20" s="17"/>
      <c r="G20" s="17"/>
    </row>
    <row r="21" spans="1:7">
      <c r="A21" s="94" t="str">
        <f t="shared" si="0"/>
        <v/>
      </c>
      <c r="B21" s="18">
        <v>43512</v>
      </c>
      <c r="C21" s="14">
        <v>4</v>
      </c>
      <c r="D21" s="14" t="str">
        <f>IFERROR(VLOOKUP(C21,البيانات!$E$7:$F$50,2,0),"")</f>
        <v>المورد /محمد</v>
      </c>
      <c r="E21" s="14"/>
      <c r="F21" s="17"/>
      <c r="G21" s="17"/>
    </row>
    <row r="22" spans="1:7">
      <c r="A22" s="94" t="str">
        <f t="shared" si="0"/>
        <v/>
      </c>
      <c r="B22" s="18">
        <v>43513</v>
      </c>
      <c r="C22" s="14">
        <v>1</v>
      </c>
      <c r="D22" s="14" t="str">
        <f>IFERROR(VLOOKUP(C22,البيانات!$E$7:$F$50,2,0),"")</f>
        <v>مبيعات يوميه بعهدة الصندوق /عبدالرحمن</v>
      </c>
      <c r="E22" s="14"/>
      <c r="F22" s="17"/>
      <c r="G22" s="17"/>
    </row>
    <row r="23" spans="1:7">
      <c r="A23" s="94" t="str">
        <f t="shared" si="0"/>
        <v/>
      </c>
      <c r="B23" s="18">
        <v>43514</v>
      </c>
      <c r="C23" s="14">
        <v>5</v>
      </c>
      <c r="D23" s="14" t="str">
        <f>IFERROR(VLOOKUP(C23,البيانات!$E$7:$F$50,2,0),"")</f>
        <v>المورد /صالح</v>
      </c>
      <c r="E23" s="14"/>
      <c r="F23" s="17"/>
      <c r="G23" s="17"/>
    </row>
    <row r="24" spans="1:7">
      <c r="A24" s="94" t="str">
        <f t="shared" si="0"/>
        <v/>
      </c>
      <c r="B24" s="18">
        <v>43515</v>
      </c>
      <c r="C24" s="14">
        <v>22</v>
      </c>
      <c r="D24" s="14" t="str">
        <f>IFERROR(VLOOKUP(C24,البيانات!$E$7:$F$50,2,0),"")</f>
        <v xml:space="preserve">محمد احمد </v>
      </c>
      <c r="E24" s="14"/>
      <c r="F24" s="17"/>
      <c r="G24" s="17"/>
    </row>
    <row r="25" spans="1:7">
      <c r="A25" s="94" t="str">
        <f t="shared" si="0"/>
        <v/>
      </c>
      <c r="B25" s="18">
        <v>43516</v>
      </c>
      <c r="C25" s="14">
        <v>23</v>
      </c>
      <c r="D25" s="14" t="str">
        <f>IFERROR(VLOOKUP(C25,البيانات!$E$7:$F$50,2,0),"")</f>
        <v xml:space="preserve">احمد محمد </v>
      </c>
      <c r="E25" s="14"/>
      <c r="F25" s="17"/>
      <c r="G25" s="17"/>
    </row>
    <row r="26" spans="1:7">
      <c r="A26" s="94" t="str">
        <f t="shared" si="0"/>
        <v/>
      </c>
      <c r="B26" s="18">
        <v>43517</v>
      </c>
      <c r="C26" s="14"/>
      <c r="D26" s="14" t="str">
        <f>IFERROR(VLOOKUP(C26,البيانات!$E$7:$F$50,2,0),"")</f>
        <v/>
      </c>
      <c r="E26" s="14"/>
      <c r="F26" s="17"/>
      <c r="G26" s="17"/>
    </row>
    <row r="27" spans="1:7">
      <c r="A27" s="94" t="str">
        <f t="shared" si="0"/>
        <v/>
      </c>
      <c r="B27" s="18">
        <v>43518</v>
      </c>
      <c r="C27" s="14"/>
      <c r="D27" s="14" t="str">
        <f>IFERROR(VLOOKUP(C27,البيانات!$E$7:$F$50,2,0),"")</f>
        <v/>
      </c>
      <c r="E27" s="14"/>
      <c r="F27" s="17"/>
      <c r="G27" s="17"/>
    </row>
    <row r="28" spans="1:7">
      <c r="A28" s="94" t="str">
        <f t="shared" si="0"/>
        <v/>
      </c>
      <c r="B28" s="18">
        <v>43519</v>
      </c>
      <c r="C28" s="14"/>
      <c r="D28" s="14" t="str">
        <f>IFERROR(VLOOKUP(C28,البيانات!$E$7:$F$50,2,0),"")</f>
        <v/>
      </c>
      <c r="E28" s="14"/>
      <c r="F28" s="17"/>
      <c r="G28" s="17"/>
    </row>
    <row r="29" spans="1:7">
      <c r="A29" s="94" t="str">
        <f t="shared" si="0"/>
        <v/>
      </c>
      <c r="B29" s="18">
        <v>43520</v>
      </c>
      <c r="C29" s="14"/>
      <c r="D29" s="14" t="str">
        <f>IFERROR(VLOOKUP(C29,البيانات!$E$7:$F$50,2,0),"")</f>
        <v/>
      </c>
      <c r="E29" s="14"/>
      <c r="F29" s="17"/>
      <c r="G29" s="17"/>
    </row>
    <row r="30" spans="1:7">
      <c r="A30" s="94" t="str">
        <f t="shared" si="0"/>
        <v/>
      </c>
      <c r="B30" s="18">
        <v>43521</v>
      </c>
      <c r="C30" s="14"/>
      <c r="D30" s="14" t="str">
        <f>IFERROR(VLOOKUP(C30,البيانات!$E$7:$F$50,2,0),"")</f>
        <v/>
      </c>
      <c r="E30" s="14"/>
      <c r="F30" s="17"/>
      <c r="G30" s="17"/>
    </row>
    <row r="31" spans="1:7">
      <c r="A31" s="94" t="str">
        <f t="shared" si="0"/>
        <v/>
      </c>
      <c r="B31" s="18">
        <v>43522</v>
      </c>
      <c r="C31" s="14"/>
      <c r="D31" s="14" t="str">
        <f>IFERROR(VLOOKUP(C31,البيانات!$E$7:$F$50,2,0),"")</f>
        <v/>
      </c>
      <c r="E31" s="14"/>
      <c r="F31" s="17"/>
      <c r="G31" s="17"/>
    </row>
    <row r="32" spans="1:7">
      <c r="A32" s="94" t="str">
        <f t="shared" si="0"/>
        <v/>
      </c>
      <c r="B32" s="18">
        <v>43523</v>
      </c>
      <c r="C32" s="14"/>
      <c r="D32" s="14" t="str">
        <f>IFERROR(VLOOKUP(C32,البيانات!$E$7:$F$50,2,0),"")</f>
        <v/>
      </c>
      <c r="E32" s="14"/>
      <c r="F32" s="17"/>
      <c r="G32" s="17"/>
    </row>
    <row r="33" spans="1:7">
      <c r="A33" s="94" t="str">
        <f t="shared" si="0"/>
        <v/>
      </c>
      <c r="B33" s="18">
        <v>43524</v>
      </c>
      <c r="C33" s="14"/>
      <c r="D33" s="14" t="str">
        <f>IFERROR(VLOOKUP(C33,البيانات!$E$7:$F$50,2,0),"")</f>
        <v/>
      </c>
      <c r="E33" s="14"/>
      <c r="F33" s="17"/>
      <c r="G33" s="17"/>
    </row>
    <row r="34" spans="1:7">
      <c r="A34" s="94" t="str">
        <f t="shared" si="0"/>
        <v/>
      </c>
      <c r="B34" s="18">
        <v>43525</v>
      </c>
      <c r="C34" s="14"/>
      <c r="D34" s="14" t="str">
        <f>IFERROR(VLOOKUP(C34,البيانات!$E$7:$F$50,2,0),"")</f>
        <v/>
      </c>
      <c r="E34" s="14"/>
      <c r="F34" s="17"/>
      <c r="G34" s="17"/>
    </row>
    <row r="35" spans="1:7">
      <c r="A35" s="94" t="str">
        <f t="shared" si="0"/>
        <v/>
      </c>
      <c r="B35" s="18">
        <v>43526</v>
      </c>
      <c r="C35" s="14"/>
      <c r="D35" s="14" t="str">
        <f>IFERROR(VLOOKUP(C35,البيانات!$E$7:$F$50,2,0),"")</f>
        <v/>
      </c>
      <c r="E35" s="14"/>
      <c r="F35" s="17"/>
      <c r="G35" s="17"/>
    </row>
    <row r="36" spans="1:7">
      <c r="A36" s="94" t="str">
        <f t="shared" si="0"/>
        <v/>
      </c>
      <c r="B36" s="18">
        <v>43527</v>
      </c>
      <c r="C36" s="14"/>
      <c r="D36" s="14" t="str">
        <f>IFERROR(VLOOKUP(C36,البيانات!$E$7:$F$50,2,0),"")</f>
        <v/>
      </c>
      <c r="E36" s="14"/>
      <c r="F36" s="17"/>
      <c r="G36" s="17"/>
    </row>
    <row r="37" spans="1:7">
      <c r="A37" s="94" t="str">
        <f t="shared" si="0"/>
        <v/>
      </c>
      <c r="B37" s="18">
        <v>43528</v>
      </c>
      <c r="C37" s="14"/>
      <c r="D37" s="14" t="str">
        <f>IFERROR(VLOOKUP(C37,البيانات!$E$7:$F$50,2,0),"")</f>
        <v/>
      </c>
      <c r="E37" s="14"/>
      <c r="F37" s="17"/>
      <c r="G37" s="17"/>
    </row>
    <row r="38" spans="1:7">
      <c r="A38" s="94" t="str">
        <f t="shared" si="0"/>
        <v/>
      </c>
      <c r="B38" s="18">
        <v>43529</v>
      </c>
      <c r="C38" s="14"/>
      <c r="D38" s="14" t="str">
        <f>IFERROR(VLOOKUP(C38,البيانات!$E$7:$F$50,2,0),"")</f>
        <v/>
      </c>
      <c r="E38" s="14"/>
      <c r="F38" s="17"/>
      <c r="G38" s="17"/>
    </row>
    <row r="39" spans="1:7">
      <c r="A39" s="94" t="str">
        <f t="shared" si="0"/>
        <v/>
      </c>
      <c r="B39" s="18">
        <v>43530</v>
      </c>
      <c r="C39" s="14"/>
      <c r="D39" s="14" t="str">
        <f>IFERROR(VLOOKUP(C39,البيانات!$E$7:$F$50,2,0),"")</f>
        <v/>
      </c>
      <c r="E39" s="14"/>
      <c r="F39" s="17"/>
      <c r="G39" s="17"/>
    </row>
    <row r="40" spans="1:7">
      <c r="A40" s="94" t="str">
        <f t="shared" si="0"/>
        <v/>
      </c>
      <c r="B40" s="18">
        <v>43531</v>
      </c>
      <c r="C40" s="14"/>
      <c r="D40" s="14" t="str">
        <f>IFERROR(VLOOKUP(C40,البيانات!$E$7:$F$50,2,0),"")</f>
        <v/>
      </c>
      <c r="E40" s="14"/>
      <c r="F40" s="17"/>
      <c r="G40" s="17"/>
    </row>
    <row r="41" spans="1:7">
      <c r="A41" s="94" t="str">
        <f t="shared" si="0"/>
        <v/>
      </c>
      <c r="B41" s="18">
        <v>43532</v>
      </c>
      <c r="C41" s="14"/>
      <c r="D41" s="14" t="str">
        <f>IFERROR(VLOOKUP(C41,البيانات!$E$7:$F$50,2,0),"")</f>
        <v/>
      </c>
      <c r="E41" s="14"/>
      <c r="F41" s="17"/>
      <c r="G41" s="17"/>
    </row>
    <row r="42" spans="1:7">
      <c r="A42" s="94" t="str">
        <f t="shared" si="0"/>
        <v/>
      </c>
      <c r="B42" s="18">
        <v>43533</v>
      </c>
      <c r="C42" s="14"/>
      <c r="D42" s="14" t="str">
        <f>IFERROR(VLOOKUP(C42,البيانات!$E$7:$F$50,2,0),"")</f>
        <v/>
      </c>
      <c r="E42" s="14"/>
      <c r="F42" s="17"/>
      <c r="G42" s="17"/>
    </row>
    <row r="43" spans="1:7">
      <c r="A43" s="94" t="str">
        <f t="shared" si="0"/>
        <v/>
      </c>
      <c r="B43" s="18">
        <v>43534</v>
      </c>
      <c r="C43" s="14"/>
      <c r="D43" s="14" t="str">
        <f>IFERROR(VLOOKUP(C43,البيانات!$E$7:$F$50,2,0),"")</f>
        <v/>
      </c>
      <c r="E43" s="14"/>
      <c r="F43" s="17"/>
      <c r="G43" s="17"/>
    </row>
    <row r="44" spans="1:7">
      <c r="A44" s="94" t="str">
        <f t="shared" si="0"/>
        <v/>
      </c>
      <c r="B44" s="18">
        <v>43535</v>
      </c>
      <c r="C44" s="14"/>
      <c r="D44" s="14" t="str">
        <f>IFERROR(VLOOKUP(C44,البيانات!$E$7:$F$50,2,0),"")</f>
        <v/>
      </c>
      <c r="E44" s="14"/>
      <c r="F44" s="17"/>
      <c r="G44" s="17"/>
    </row>
    <row r="45" spans="1:7">
      <c r="A45" s="94" t="str">
        <f t="shared" si="0"/>
        <v/>
      </c>
      <c r="B45" s="18">
        <v>43536</v>
      </c>
      <c r="C45" s="14"/>
      <c r="D45" s="14" t="str">
        <f>IFERROR(VLOOKUP(C45,البيانات!$E$7:$F$50,2,0),"")</f>
        <v/>
      </c>
      <c r="E45" s="14"/>
      <c r="F45" s="17"/>
      <c r="G45" s="17"/>
    </row>
    <row r="46" spans="1:7">
      <c r="A46" s="94" t="str">
        <f t="shared" si="0"/>
        <v/>
      </c>
      <c r="B46" s="18">
        <v>43537</v>
      </c>
      <c r="C46" s="14"/>
      <c r="D46" s="14" t="str">
        <f>IFERROR(VLOOKUP(C46,البيانات!$E$7:$F$50,2,0),"")</f>
        <v/>
      </c>
      <c r="E46" s="14"/>
      <c r="F46" s="17"/>
      <c r="G46" s="17"/>
    </row>
    <row r="47" spans="1:7">
      <c r="A47" s="94" t="str">
        <f t="shared" si="0"/>
        <v/>
      </c>
      <c r="B47" s="18">
        <v>43538</v>
      </c>
      <c r="C47" s="14"/>
      <c r="D47" s="14" t="str">
        <f>IFERROR(VLOOKUP(C47,البيانات!$E$7:$F$50,2,0),"")</f>
        <v/>
      </c>
      <c r="E47" s="14"/>
      <c r="F47" s="17"/>
      <c r="G47" s="17"/>
    </row>
    <row r="48" spans="1:7">
      <c r="A48" s="94" t="str">
        <f t="shared" si="0"/>
        <v/>
      </c>
      <c r="B48" s="18">
        <v>43539</v>
      </c>
      <c r="C48" s="14"/>
      <c r="D48" s="14" t="str">
        <f>IFERROR(VLOOKUP(C48,البيانات!$E$7:$F$50,2,0),"")</f>
        <v/>
      </c>
      <c r="E48" s="14"/>
      <c r="F48" s="17"/>
      <c r="G48" s="17"/>
    </row>
    <row r="49" spans="1:7">
      <c r="A49" s="94" t="str">
        <f t="shared" si="0"/>
        <v/>
      </c>
      <c r="B49" s="18">
        <v>43540</v>
      </c>
      <c r="C49" s="14"/>
      <c r="D49" s="14" t="str">
        <f>IFERROR(VLOOKUP(C49,البيانات!$E$7:$F$50,2,0),"")</f>
        <v/>
      </c>
      <c r="E49" s="14"/>
      <c r="F49" s="17"/>
      <c r="G49" s="17"/>
    </row>
    <row r="50" spans="1:7">
      <c r="A50" s="94" t="str">
        <f t="shared" si="0"/>
        <v/>
      </c>
      <c r="B50" s="18">
        <v>43541</v>
      </c>
      <c r="C50" s="14"/>
      <c r="D50" s="14" t="str">
        <f>IFERROR(VLOOKUP(C50,البيانات!$E$7:$F$50,2,0),"")</f>
        <v/>
      </c>
      <c r="E50" s="14"/>
      <c r="F50" s="17"/>
      <c r="G50" s="17"/>
    </row>
    <row r="51" spans="1:7">
      <c r="A51" s="94" t="str">
        <f t="shared" si="0"/>
        <v/>
      </c>
      <c r="B51" s="18">
        <v>43542</v>
      </c>
      <c r="C51" s="14"/>
      <c r="D51" s="14" t="str">
        <f>IFERROR(VLOOKUP(C51,البيانات!$E$7:$F$50,2,0),"")</f>
        <v/>
      </c>
      <c r="E51" s="14"/>
      <c r="F51" s="17"/>
      <c r="G51" s="17"/>
    </row>
    <row r="52" spans="1:7">
      <c r="A52" s="94" t="str">
        <f t="shared" si="0"/>
        <v/>
      </c>
      <c r="B52" s="18">
        <v>43543</v>
      </c>
      <c r="C52" s="14"/>
      <c r="D52" s="14" t="str">
        <f>IFERROR(VLOOKUP(C52,البيانات!$E$7:$F$50,2,0),"")</f>
        <v/>
      </c>
      <c r="E52" s="14"/>
      <c r="F52" s="17"/>
      <c r="G52" s="17"/>
    </row>
    <row r="53" spans="1:7">
      <c r="A53" s="94" t="str">
        <f t="shared" si="0"/>
        <v/>
      </c>
      <c r="B53" s="18">
        <v>43544</v>
      </c>
      <c r="C53" s="14"/>
      <c r="D53" s="14" t="str">
        <f>IFERROR(VLOOKUP(C53,البيانات!$E$7:$F$50,2,0),"")</f>
        <v/>
      </c>
      <c r="E53" s="14"/>
      <c r="F53" s="17"/>
      <c r="G53" s="17"/>
    </row>
    <row r="54" spans="1:7">
      <c r="A54" s="94" t="str">
        <f t="shared" si="0"/>
        <v/>
      </c>
      <c r="B54" s="18">
        <v>43545</v>
      </c>
      <c r="C54" s="14"/>
      <c r="D54" s="14" t="str">
        <f>IFERROR(VLOOKUP(C54,البيانات!$E$7:$F$50,2,0),"")</f>
        <v/>
      </c>
      <c r="E54" s="14"/>
      <c r="F54" s="17"/>
      <c r="G54" s="17"/>
    </row>
    <row r="55" spans="1:7">
      <c r="A55" s="94" t="str">
        <f t="shared" si="0"/>
        <v/>
      </c>
      <c r="B55" s="18">
        <v>43546</v>
      </c>
      <c r="C55" s="14"/>
      <c r="D55" s="14" t="str">
        <f>IFERROR(VLOOKUP(C55,البيانات!$E$7:$F$50,2,0),"")</f>
        <v/>
      </c>
      <c r="E55" s="14"/>
      <c r="F55" s="17"/>
      <c r="G55" s="17"/>
    </row>
    <row r="56" spans="1:7">
      <c r="A56" s="94" t="str">
        <f t="shared" si="0"/>
        <v/>
      </c>
      <c r="B56" s="18">
        <v>43547</v>
      </c>
      <c r="C56" s="14"/>
      <c r="D56" s="14" t="str">
        <f>IFERROR(VLOOKUP(C56,البيانات!$E$7:$F$50,2,0),"")</f>
        <v/>
      </c>
      <c r="E56" s="14"/>
      <c r="F56" s="17"/>
      <c r="G56" s="17"/>
    </row>
    <row r="57" spans="1:7">
      <c r="A57" s="94" t="str">
        <f t="shared" si="0"/>
        <v/>
      </c>
      <c r="B57" s="18">
        <v>43548</v>
      </c>
      <c r="C57" s="14"/>
      <c r="D57" s="14" t="str">
        <f>IFERROR(VLOOKUP(C57,البيانات!$E$7:$F$50,2,0),"")</f>
        <v/>
      </c>
      <c r="E57" s="14"/>
      <c r="F57" s="17"/>
      <c r="G57" s="17"/>
    </row>
    <row r="58" spans="1:7">
      <c r="A58" s="94" t="str">
        <f t="shared" si="0"/>
        <v/>
      </c>
      <c r="B58" s="18">
        <v>43549</v>
      </c>
      <c r="C58" s="14"/>
      <c r="D58" s="14" t="str">
        <f>IFERROR(VLOOKUP(C58,البيانات!$E$7:$F$50,2,0),"")</f>
        <v/>
      </c>
      <c r="E58" s="14"/>
      <c r="F58" s="17"/>
      <c r="G58" s="17"/>
    </row>
    <row r="59" spans="1:7">
      <c r="A59" s="94" t="str">
        <f t="shared" si="0"/>
        <v/>
      </c>
      <c r="B59" s="18">
        <v>43550</v>
      </c>
      <c r="C59" s="14"/>
      <c r="D59" s="14" t="str">
        <f>IFERROR(VLOOKUP(C59,البيانات!$E$7:$F$50,2,0),"")</f>
        <v/>
      </c>
      <c r="E59" s="14"/>
      <c r="F59" s="17"/>
      <c r="G59" s="17"/>
    </row>
    <row r="60" spans="1:7">
      <c r="A60" s="94" t="str">
        <f t="shared" si="0"/>
        <v/>
      </c>
      <c r="B60" s="18">
        <v>43551</v>
      </c>
      <c r="C60" s="14"/>
      <c r="D60" s="14" t="str">
        <f>IFERROR(VLOOKUP(C60,البيانات!$E$7:$F$50,2,0),"")</f>
        <v/>
      </c>
      <c r="E60" s="14"/>
      <c r="F60" s="17"/>
      <c r="G60" s="17"/>
    </row>
    <row r="61" spans="1:7">
      <c r="A61" s="94" t="str">
        <f t="shared" si="0"/>
        <v/>
      </c>
      <c r="B61" s="18">
        <v>43552</v>
      </c>
      <c r="C61" s="14"/>
      <c r="D61" s="14" t="str">
        <f>IFERROR(VLOOKUP(C61,البيانات!$E$7:$F$50,2,0),"")</f>
        <v/>
      </c>
      <c r="E61" s="14"/>
      <c r="F61" s="17"/>
      <c r="G61" s="17"/>
    </row>
    <row r="62" spans="1:7">
      <c r="A62" s="94" t="str">
        <f t="shared" si="0"/>
        <v/>
      </c>
      <c r="B62" s="18">
        <v>43553</v>
      </c>
      <c r="C62" s="14"/>
      <c r="D62" s="14" t="str">
        <f>IFERROR(VLOOKUP(C62,البيانات!$E$7:$F$50,2,0),"")</f>
        <v/>
      </c>
      <c r="E62" s="14"/>
      <c r="F62" s="17"/>
      <c r="G62" s="17"/>
    </row>
    <row r="63" spans="1:7">
      <c r="A63" s="94" t="str">
        <f t="shared" si="0"/>
        <v/>
      </c>
      <c r="B63" s="18">
        <v>43554</v>
      </c>
      <c r="C63" s="14"/>
      <c r="D63" s="14" t="str">
        <f>IFERROR(VLOOKUP(C63,البيانات!$E$7:$F$50,2,0),"")</f>
        <v/>
      </c>
      <c r="E63" s="14"/>
      <c r="F63" s="17"/>
      <c r="G63" s="17"/>
    </row>
    <row r="64" spans="1:7">
      <c r="A64" s="94" t="str">
        <f t="shared" si="0"/>
        <v/>
      </c>
      <c r="B64" s="18">
        <v>43555</v>
      </c>
      <c r="C64" s="14"/>
      <c r="D64" s="14" t="str">
        <f>IFERROR(VLOOKUP(C64,البيانات!$E$7:$F$50,2,0),"")</f>
        <v/>
      </c>
      <c r="E64" s="14"/>
      <c r="F64" s="17"/>
      <c r="G64" s="17"/>
    </row>
    <row r="65" spans="1:7">
      <c r="A65" s="94" t="str">
        <f t="shared" si="0"/>
        <v/>
      </c>
      <c r="B65" s="18">
        <v>43556</v>
      </c>
      <c r="C65" s="14"/>
      <c r="D65" s="14" t="str">
        <f>IFERROR(VLOOKUP(C65,البيانات!$E$7:$F$50,2,0),"")</f>
        <v/>
      </c>
      <c r="E65" s="14"/>
      <c r="F65" s="17"/>
      <c r="G65" s="17"/>
    </row>
    <row r="66" spans="1:7">
      <c r="A66" s="94" t="str">
        <f t="shared" si="0"/>
        <v/>
      </c>
      <c r="B66" s="18">
        <v>43557</v>
      </c>
      <c r="C66" s="14"/>
      <c r="D66" s="14" t="str">
        <f>IFERROR(VLOOKUP(C66,البيانات!$E$7:$F$50,2,0),"")</f>
        <v/>
      </c>
      <c r="E66" s="14"/>
      <c r="F66" s="17"/>
      <c r="G66" s="17"/>
    </row>
    <row r="67" spans="1:7">
      <c r="A67" s="94" t="str">
        <f t="shared" si="0"/>
        <v/>
      </c>
      <c r="B67" s="18">
        <v>43558</v>
      </c>
      <c r="C67" s="14"/>
      <c r="D67" s="14" t="str">
        <f>IFERROR(VLOOKUP(C67,البيانات!$E$7:$F$50,2,0),"")</f>
        <v/>
      </c>
      <c r="E67" s="14"/>
      <c r="F67" s="17"/>
      <c r="G67" s="17"/>
    </row>
    <row r="68" spans="1:7">
      <c r="A68" s="94" t="str">
        <f t="shared" si="0"/>
        <v/>
      </c>
      <c r="B68" s="18">
        <v>43559</v>
      </c>
      <c r="C68" s="14"/>
      <c r="D68" s="14" t="str">
        <f>IFERROR(VLOOKUP(C68,البيانات!$E$7:$F$50,2,0),"")</f>
        <v/>
      </c>
      <c r="E68" s="14"/>
      <c r="F68" s="17"/>
      <c r="G68" s="17"/>
    </row>
    <row r="69" spans="1:7">
      <c r="A69" s="94" t="str">
        <f t="shared" si="0"/>
        <v/>
      </c>
      <c r="B69" s="18">
        <v>43560</v>
      </c>
      <c r="C69" s="14"/>
      <c r="D69" s="14" t="str">
        <f>IFERROR(VLOOKUP(C69,البيانات!$E$7:$F$50,2,0),"")</f>
        <v/>
      </c>
      <c r="E69" s="14"/>
      <c r="F69" s="17"/>
      <c r="G69" s="17"/>
    </row>
    <row r="70" spans="1:7">
      <c r="A70" s="94" t="str">
        <f t="shared" si="0"/>
        <v/>
      </c>
      <c r="B70" s="18">
        <v>43561</v>
      </c>
      <c r="C70" s="14"/>
      <c r="D70" s="14" t="str">
        <f>IFERROR(VLOOKUP(C70,البيانات!$E$7:$F$50,2,0),"")</f>
        <v/>
      </c>
      <c r="E70" s="14"/>
      <c r="F70" s="17"/>
      <c r="G70" s="17"/>
    </row>
    <row r="71" spans="1:7">
      <c r="A71" s="94" t="str">
        <f t="shared" ref="A71:A134" si="1">IF(F71&lt;&gt;"",F71,IF(G71&lt;&gt;"",G71,""))</f>
        <v/>
      </c>
      <c r="B71" s="18">
        <v>43562</v>
      </c>
      <c r="C71" s="14"/>
      <c r="D71" s="14" t="str">
        <f>IFERROR(VLOOKUP(C71,البيانات!$E$7:$F$50,2,0),"")</f>
        <v/>
      </c>
      <c r="E71" s="14"/>
      <c r="F71" s="17"/>
      <c r="G71" s="17"/>
    </row>
    <row r="72" spans="1:7">
      <c r="A72" s="94" t="str">
        <f t="shared" si="1"/>
        <v/>
      </c>
      <c r="B72" s="18">
        <v>43563</v>
      </c>
      <c r="C72" s="14"/>
      <c r="D72" s="14" t="str">
        <f>IFERROR(VLOOKUP(C72,البيانات!$E$7:$F$50,2,0),"")</f>
        <v/>
      </c>
      <c r="E72" s="14"/>
      <c r="F72" s="17"/>
      <c r="G72" s="17"/>
    </row>
    <row r="73" spans="1:7">
      <c r="A73" s="94" t="str">
        <f t="shared" si="1"/>
        <v/>
      </c>
      <c r="B73" s="18">
        <v>43564</v>
      </c>
      <c r="C73" s="14"/>
      <c r="D73" s="14" t="str">
        <f>IFERROR(VLOOKUP(C73,البيانات!$E$7:$F$50,2,0),"")</f>
        <v/>
      </c>
      <c r="E73" s="14"/>
      <c r="F73" s="17"/>
      <c r="G73" s="17"/>
    </row>
    <row r="74" spans="1:7">
      <c r="A74" s="94" t="str">
        <f t="shared" si="1"/>
        <v/>
      </c>
      <c r="B74" s="18">
        <v>43565</v>
      </c>
      <c r="C74" s="14"/>
      <c r="D74" s="14" t="str">
        <f>IFERROR(VLOOKUP(C74,البيانات!$E$7:$F$50,2,0),"")</f>
        <v/>
      </c>
      <c r="E74" s="14"/>
      <c r="F74" s="17"/>
      <c r="G74" s="17"/>
    </row>
    <row r="75" spans="1:7">
      <c r="A75" s="94" t="str">
        <f t="shared" si="1"/>
        <v/>
      </c>
      <c r="B75" s="18">
        <v>43566</v>
      </c>
      <c r="C75" s="14"/>
      <c r="D75" s="14" t="str">
        <f>IFERROR(VLOOKUP(C75,البيانات!$E$7:$F$50,2,0),"")</f>
        <v/>
      </c>
      <c r="E75" s="14"/>
      <c r="F75" s="17"/>
      <c r="G75" s="17"/>
    </row>
    <row r="76" spans="1:7">
      <c r="A76" s="94" t="str">
        <f t="shared" si="1"/>
        <v/>
      </c>
      <c r="B76" s="18">
        <v>43567</v>
      </c>
      <c r="C76" s="14"/>
      <c r="D76" s="14" t="str">
        <f>IFERROR(VLOOKUP(C76,البيانات!$E$7:$F$50,2,0),"")</f>
        <v/>
      </c>
      <c r="E76" s="14"/>
      <c r="F76" s="17"/>
      <c r="G76" s="17"/>
    </row>
    <row r="77" spans="1:7">
      <c r="A77" s="94" t="str">
        <f t="shared" si="1"/>
        <v/>
      </c>
      <c r="B77" s="18">
        <v>43568</v>
      </c>
      <c r="C77" s="14"/>
      <c r="D77" s="14" t="str">
        <f>IFERROR(VLOOKUP(C77,البيانات!$E$7:$F$50,2,0),"")</f>
        <v/>
      </c>
      <c r="E77" s="14"/>
      <c r="F77" s="17"/>
      <c r="G77" s="17"/>
    </row>
    <row r="78" spans="1:7">
      <c r="A78" s="94" t="str">
        <f t="shared" si="1"/>
        <v/>
      </c>
      <c r="B78" s="18">
        <v>43569</v>
      </c>
      <c r="C78" s="14"/>
      <c r="D78" s="14" t="str">
        <f>IFERROR(VLOOKUP(C78,البيانات!$E$7:$F$50,2,0),"")</f>
        <v/>
      </c>
      <c r="E78" s="14"/>
      <c r="F78" s="17"/>
      <c r="G78" s="17"/>
    </row>
    <row r="79" spans="1:7">
      <c r="A79" s="94" t="str">
        <f t="shared" si="1"/>
        <v/>
      </c>
      <c r="B79" s="18">
        <v>43570</v>
      </c>
      <c r="C79" s="14"/>
      <c r="D79" s="14" t="str">
        <f>IFERROR(VLOOKUP(C79,البيانات!$E$7:$F$50,2,0),"")</f>
        <v/>
      </c>
      <c r="E79" s="14"/>
      <c r="F79" s="17"/>
      <c r="G79" s="17"/>
    </row>
    <row r="80" spans="1:7">
      <c r="A80" s="94" t="str">
        <f t="shared" si="1"/>
        <v/>
      </c>
      <c r="B80" s="18">
        <v>43571</v>
      </c>
      <c r="C80" s="14"/>
      <c r="D80" s="14" t="str">
        <f>IFERROR(VLOOKUP(C80,البيانات!$E$7:$F$50,2,0),"")</f>
        <v/>
      </c>
      <c r="E80" s="14"/>
      <c r="F80" s="17"/>
      <c r="G80" s="17"/>
    </row>
    <row r="81" spans="1:7">
      <c r="A81" s="94" t="str">
        <f t="shared" si="1"/>
        <v/>
      </c>
      <c r="B81" s="18">
        <v>43572</v>
      </c>
      <c r="C81" s="14"/>
      <c r="D81" s="14" t="str">
        <f>IFERROR(VLOOKUP(C81,البيانات!$E$7:$F$50,2,0),"")</f>
        <v/>
      </c>
      <c r="E81" s="14"/>
      <c r="F81" s="17"/>
      <c r="G81" s="17"/>
    </row>
    <row r="82" spans="1:7">
      <c r="A82" s="94" t="str">
        <f t="shared" si="1"/>
        <v/>
      </c>
      <c r="B82" s="18">
        <v>43573</v>
      </c>
      <c r="C82" s="14"/>
      <c r="D82" s="14" t="str">
        <f>IFERROR(VLOOKUP(C82,البيانات!$E$7:$F$50,2,0),"")</f>
        <v/>
      </c>
      <c r="E82" s="14"/>
      <c r="F82" s="17"/>
      <c r="G82" s="17"/>
    </row>
    <row r="83" spans="1:7">
      <c r="A83" s="94" t="str">
        <f t="shared" si="1"/>
        <v/>
      </c>
      <c r="B83" s="18">
        <v>43574</v>
      </c>
      <c r="C83" s="14"/>
      <c r="D83" s="14" t="str">
        <f>IFERROR(VLOOKUP(C83,البيانات!$E$7:$F$50,2,0),"")</f>
        <v/>
      </c>
      <c r="E83" s="14"/>
      <c r="F83" s="17"/>
      <c r="G83" s="17"/>
    </row>
    <row r="84" spans="1:7">
      <c r="A84" s="94" t="str">
        <f t="shared" si="1"/>
        <v/>
      </c>
      <c r="B84" s="18">
        <v>43575</v>
      </c>
      <c r="C84" s="14"/>
      <c r="D84" s="14" t="str">
        <f>IFERROR(VLOOKUP(C84,البيانات!$E$7:$F$50,2,0),"")</f>
        <v/>
      </c>
      <c r="E84" s="14"/>
      <c r="F84" s="17"/>
      <c r="G84" s="17"/>
    </row>
    <row r="85" spans="1:7">
      <c r="A85" s="94" t="str">
        <f t="shared" si="1"/>
        <v/>
      </c>
      <c r="B85" s="18">
        <v>43576</v>
      </c>
      <c r="C85" s="14"/>
      <c r="D85" s="14" t="str">
        <f>IFERROR(VLOOKUP(C85,البيانات!$E$7:$F$50,2,0),"")</f>
        <v/>
      </c>
      <c r="E85" s="14"/>
      <c r="F85" s="17"/>
      <c r="G85" s="17"/>
    </row>
    <row r="86" spans="1:7">
      <c r="A86" s="94" t="str">
        <f t="shared" si="1"/>
        <v/>
      </c>
      <c r="B86" s="18">
        <v>43577</v>
      </c>
      <c r="C86" s="14"/>
      <c r="D86" s="14" t="str">
        <f>IFERROR(VLOOKUP(C86,البيانات!$E$7:$F$50,2,0),"")</f>
        <v/>
      </c>
      <c r="E86" s="14"/>
      <c r="F86" s="17"/>
      <c r="G86" s="17"/>
    </row>
    <row r="87" spans="1:7">
      <c r="A87" s="94" t="str">
        <f t="shared" si="1"/>
        <v/>
      </c>
      <c r="B87" s="18">
        <v>43578</v>
      </c>
      <c r="C87" s="14"/>
      <c r="D87" s="14" t="str">
        <f>IFERROR(VLOOKUP(C87,البيانات!$E$7:$F$50,2,0),"")</f>
        <v/>
      </c>
      <c r="E87" s="14"/>
      <c r="F87" s="17"/>
      <c r="G87" s="17"/>
    </row>
    <row r="88" spans="1:7">
      <c r="A88" s="94" t="str">
        <f t="shared" si="1"/>
        <v/>
      </c>
      <c r="B88" s="18">
        <v>43579</v>
      </c>
      <c r="C88" s="14"/>
      <c r="D88" s="14" t="str">
        <f>IFERROR(VLOOKUP(C88,البيانات!$E$7:$F$50,2,0),"")</f>
        <v/>
      </c>
      <c r="E88" s="14"/>
      <c r="F88" s="17"/>
      <c r="G88" s="17"/>
    </row>
    <row r="89" spans="1:7">
      <c r="A89" s="94" t="str">
        <f t="shared" si="1"/>
        <v/>
      </c>
      <c r="B89" s="18">
        <v>43580</v>
      </c>
      <c r="C89" s="14"/>
      <c r="D89" s="14" t="str">
        <f>IFERROR(VLOOKUP(C89,البيانات!$E$7:$F$50,2,0),"")</f>
        <v/>
      </c>
      <c r="E89" s="14"/>
      <c r="F89" s="17"/>
      <c r="G89" s="17"/>
    </row>
    <row r="90" spans="1:7">
      <c r="A90" s="94" t="str">
        <f t="shared" si="1"/>
        <v/>
      </c>
      <c r="B90" s="18">
        <v>43581</v>
      </c>
      <c r="C90" s="14"/>
      <c r="D90" s="14" t="str">
        <f>IFERROR(VLOOKUP(C90,البيانات!$E$7:$F$50,2,0),"")</f>
        <v/>
      </c>
      <c r="E90" s="14"/>
      <c r="F90" s="17"/>
      <c r="G90" s="17"/>
    </row>
    <row r="91" spans="1:7">
      <c r="A91" s="94" t="str">
        <f t="shared" si="1"/>
        <v/>
      </c>
      <c r="B91" s="18">
        <v>43582</v>
      </c>
      <c r="C91" s="14"/>
      <c r="D91" s="14" t="str">
        <f>IFERROR(VLOOKUP(C91,البيانات!$E$7:$F$50,2,0),"")</f>
        <v/>
      </c>
      <c r="E91" s="14"/>
      <c r="F91" s="17"/>
      <c r="G91" s="17"/>
    </row>
    <row r="92" spans="1:7">
      <c r="A92" s="94" t="str">
        <f t="shared" si="1"/>
        <v/>
      </c>
      <c r="B92" s="18">
        <v>43583</v>
      </c>
      <c r="C92" s="14"/>
      <c r="D92" s="14" t="str">
        <f>IFERROR(VLOOKUP(C92,البيانات!$E$7:$F$50,2,0),"")</f>
        <v/>
      </c>
      <c r="E92" s="14"/>
      <c r="F92" s="17"/>
      <c r="G92" s="17"/>
    </row>
    <row r="93" spans="1:7">
      <c r="A93" s="94" t="str">
        <f t="shared" si="1"/>
        <v/>
      </c>
      <c r="B93" s="18">
        <v>43584</v>
      </c>
      <c r="C93" s="14"/>
      <c r="D93" s="14" t="str">
        <f>IFERROR(VLOOKUP(C93,البيانات!$E$7:$F$50,2,0),"")</f>
        <v/>
      </c>
      <c r="E93" s="14"/>
      <c r="F93" s="17"/>
      <c r="G93" s="17"/>
    </row>
    <row r="94" spans="1:7">
      <c r="A94" s="94" t="str">
        <f t="shared" si="1"/>
        <v/>
      </c>
      <c r="B94" s="18">
        <v>43585</v>
      </c>
      <c r="C94" s="14"/>
      <c r="D94" s="14" t="str">
        <f>IFERROR(VLOOKUP(C94,البيانات!$E$7:$F$50,2,0),"")</f>
        <v/>
      </c>
      <c r="E94" s="14"/>
      <c r="F94" s="17"/>
      <c r="G94" s="17"/>
    </row>
    <row r="95" spans="1:7">
      <c r="A95" s="94" t="str">
        <f t="shared" si="1"/>
        <v/>
      </c>
      <c r="B95" s="18">
        <v>43586</v>
      </c>
      <c r="C95" s="14"/>
      <c r="D95" s="14" t="str">
        <f>IFERROR(VLOOKUP(C95,البيانات!$E$7:$F$50,2,0),"")</f>
        <v/>
      </c>
      <c r="E95" s="14"/>
      <c r="F95" s="17"/>
      <c r="G95" s="17"/>
    </row>
    <row r="96" spans="1:7">
      <c r="A96" s="94" t="str">
        <f t="shared" si="1"/>
        <v/>
      </c>
      <c r="B96" s="18">
        <v>43587</v>
      </c>
      <c r="C96" s="14"/>
      <c r="D96" s="14" t="str">
        <f>IFERROR(VLOOKUP(C96,البيانات!$E$7:$F$50,2,0),"")</f>
        <v/>
      </c>
      <c r="E96" s="14"/>
      <c r="F96" s="17"/>
      <c r="G96" s="17"/>
    </row>
    <row r="97" spans="1:7">
      <c r="A97" s="94" t="str">
        <f t="shared" si="1"/>
        <v/>
      </c>
      <c r="B97" s="18">
        <v>43588</v>
      </c>
      <c r="C97" s="14"/>
      <c r="D97" s="14" t="str">
        <f>IFERROR(VLOOKUP(C97,البيانات!$E$7:$F$50,2,0),"")</f>
        <v/>
      </c>
      <c r="E97" s="14"/>
      <c r="F97" s="17"/>
      <c r="G97" s="17"/>
    </row>
    <row r="98" spans="1:7">
      <c r="A98" s="94" t="str">
        <f t="shared" si="1"/>
        <v/>
      </c>
      <c r="B98" s="18">
        <v>43589</v>
      </c>
      <c r="C98" s="14"/>
      <c r="D98" s="14" t="str">
        <f>IFERROR(VLOOKUP(C98,البيانات!$E$7:$F$50,2,0),"")</f>
        <v/>
      </c>
      <c r="E98" s="14"/>
      <c r="F98" s="17"/>
      <c r="G98" s="17"/>
    </row>
    <row r="99" spans="1:7">
      <c r="A99" s="94" t="str">
        <f t="shared" si="1"/>
        <v/>
      </c>
      <c r="B99" s="18">
        <v>43590</v>
      </c>
      <c r="C99" s="14"/>
      <c r="D99" s="14" t="str">
        <f>IFERROR(VLOOKUP(C99,البيانات!$E$7:$F$50,2,0),"")</f>
        <v/>
      </c>
      <c r="E99" s="14"/>
      <c r="F99" s="17"/>
      <c r="G99" s="17"/>
    </row>
    <row r="100" spans="1:7">
      <c r="A100" s="94" t="str">
        <f t="shared" si="1"/>
        <v/>
      </c>
      <c r="B100" s="18">
        <v>43591</v>
      </c>
      <c r="C100" s="14"/>
      <c r="D100" s="14" t="str">
        <f>IFERROR(VLOOKUP(C100,البيانات!$E$7:$F$50,2,0),"")</f>
        <v/>
      </c>
      <c r="E100" s="14"/>
      <c r="F100" s="17"/>
      <c r="G100" s="17"/>
    </row>
    <row r="101" spans="1:7">
      <c r="A101" s="94" t="str">
        <f t="shared" si="1"/>
        <v/>
      </c>
      <c r="B101" s="18">
        <v>43592</v>
      </c>
      <c r="C101" s="14"/>
      <c r="D101" s="14" t="str">
        <f>IFERROR(VLOOKUP(C101,البيانات!$E$7:$F$50,2,0),"")</f>
        <v/>
      </c>
      <c r="E101" s="14"/>
      <c r="F101" s="17"/>
      <c r="G101" s="17"/>
    </row>
    <row r="102" spans="1:7">
      <c r="A102" s="94" t="str">
        <f t="shared" si="1"/>
        <v/>
      </c>
      <c r="B102" s="18">
        <v>43593</v>
      </c>
      <c r="C102" s="14"/>
      <c r="D102" s="14" t="str">
        <f>IFERROR(VLOOKUP(C102,البيانات!$E$7:$F$50,2,0),"")</f>
        <v/>
      </c>
      <c r="E102" s="14"/>
      <c r="F102" s="17"/>
      <c r="G102" s="17"/>
    </row>
    <row r="103" spans="1:7">
      <c r="A103" s="94" t="str">
        <f t="shared" si="1"/>
        <v/>
      </c>
      <c r="B103" s="18">
        <v>43594</v>
      </c>
      <c r="C103" s="14"/>
      <c r="D103" s="14" t="str">
        <f>IFERROR(VLOOKUP(C103,البيانات!$E$7:$F$50,2,0),"")</f>
        <v/>
      </c>
      <c r="E103" s="14"/>
      <c r="F103" s="17"/>
      <c r="G103" s="17"/>
    </row>
    <row r="104" spans="1:7">
      <c r="A104" s="94" t="str">
        <f t="shared" si="1"/>
        <v/>
      </c>
      <c r="B104" s="18">
        <v>43595</v>
      </c>
      <c r="C104" s="14"/>
      <c r="D104" s="14" t="str">
        <f>IFERROR(VLOOKUP(C104,البيانات!$E$7:$F$50,2,0),"")</f>
        <v/>
      </c>
      <c r="E104" s="14"/>
      <c r="F104" s="17"/>
      <c r="G104" s="17"/>
    </row>
    <row r="105" spans="1:7">
      <c r="A105" s="94" t="str">
        <f t="shared" si="1"/>
        <v/>
      </c>
      <c r="B105" s="18">
        <v>43596</v>
      </c>
      <c r="C105" s="14"/>
      <c r="D105" s="14" t="str">
        <f>IFERROR(VLOOKUP(C105,البيانات!$E$7:$F$50,2,0),"")</f>
        <v/>
      </c>
      <c r="E105" s="14"/>
      <c r="F105" s="17"/>
      <c r="G105" s="17"/>
    </row>
    <row r="106" spans="1:7">
      <c r="A106" s="94" t="str">
        <f t="shared" si="1"/>
        <v/>
      </c>
      <c r="B106" s="18">
        <v>43597</v>
      </c>
      <c r="C106" s="14"/>
      <c r="D106" s="14" t="str">
        <f>IFERROR(VLOOKUP(C106,البيانات!$E$7:$F$50,2,0),"")</f>
        <v/>
      </c>
      <c r="E106" s="14"/>
      <c r="F106" s="17"/>
      <c r="G106" s="17"/>
    </row>
    <row r="107" spans="1:7">
      <c r="A107" s="94" t="str">
        <f t="shared" si="1"/>
        <v/>
      </c>
      <c r="B107" s="18">
        <v>43598</v>
      </c>
      <c r="C107" s="14"/>
      <c r="D107" s="14" t="str">
        <f>IFERROR(VLOOKUP(C107,البيانات!$E$7:$F$50,2,0),"")</f>
        <v/>
      </c>
      <c r="E107" s="14"/>
      <c r="F107" s="17"/>
      <c r="G107" s="17"/>
    </row>
    <row r="108" spans="1:7">
      <c r="A108" s="94" t="str">
        <f t="shared" si="1"/>
        <v/>
      </c>
      <c r="B108" s="18">
        <v>43599</v>
      </c>
      <c r="C108" s="14"/>
      <c r="D108" s="14" t="str">
        <f>IFERROR(VLOOKUP(C108,البيانات!$E$7:$F$50,2,0),"")</f>
        <v/>
      </c>
      <c r="E108" s="14"/>
      <c r="F108" s="17"/>
      <c r="G108" s="17"/>
    </row>
    <row r="109" spans="1:7">
      <c r="A109" s="94" t="str">
        <f t="shared" si="1"/>
        <v/>
      </c>
      <c r="B109" s="18">
        <v>43600</v>
      </c>
      <c r="C109" s="14"/>
      <c r="D109" s="14" t="str">
        <f>IFERROR(VLOOKUP(C109,البيانات!$E$7:$F$50,2,0),"")</f>
        <v/>
      </c>
      <c r="E109" s="14"/>
      <c r="F109" s="17"/>
      <c r="G109" s="17"/>
    </row>
    <row r="110" spans="1:7">
      <c r="A110" s="94" t="str">
        <f t="shared" si="1"/>
        <v/>
      </c>
      <c r="B110" s="18">
        <v>43601</v>
      </c>
      <c r="C110" s="14"/>
      <c r="D110" s="14" t="str">
        <f>IFERROR(VLOOKUP(C110,البيانات!$E$7:$F$50,2,0),"")</f>
        <v/>
      </c>
      <c r="E110" s="14"/>
      <c r="F110" s="17"/>
      <c r="G110" s="17"/>
    </row>
    <row r="111" spans="1:7">
      <c r="A111" s="94" t="str">
        <f t="shared" si="1"/>
        <v/>
      </c>
      <c r="B111" s="18">
        <v>43602</v>
      </c>
      <c r="C111" s="14"/>
      <c r="D111" s="14" t="str">
        <f>IFERROR(VLOOKUP(C111,البيانات!$E$7:$F$50,2,0),"")</f>
        <v/>
      </c>
      <c r="E111" s="14"/>
      <c r="F111" s="17"/>
      <c r="G111" s="17"/>
    </row>
    <row r="112" spans="1:7">
      <c r="A112" s="94" t="str">
        <f t="shared" si="1"/>
        <v/>
      </c>
      <c r="B112" s="18">
        <v>43603</v>
      </c>
      <c r="C112" s="14"/>
      <c r="D112" s="14" t="str">
        <f>IFERROR(VLOOKUP(C112,البيانات!$E$7:$F$50,2,0),"")</f>
        <v/>
      </c>
      <c r="E112" s="14"/>
      <c r="F112" s="17"/>
      <c r="G112" s="17"/>
    </row>
    <row r="113" spans="1:7">
      <c r="A113" s="94" t="str">
        <f t="shared" si="1"/>
        <v/>
      </c>
      <c r="B113" s="18">
        <v>43604</v>
      </c>
      <c r="C113" s="14"/>
      <c r="D113" s="14" t="str">
        <f>IFERROR(VLOOKUP(C113,البيانات!$E$7:$F$50,2,0),"")</f>
        <v/>
      </c>
      <c r="E113" s="14"/>
      <c r="F113" s="17"/>
      <c r="G113" s="17"/>
    </row>
    <row r="114" spans="1:7">
      <c r="A114" s="94" t="str">
        <f t="shared" si="1"/>
        <v/>
      </c>
      <c r="B114" s="18">
        <v>43605</v>
      </c>
      <c r="C114" s="14"/>
      <c r="D114" s="14" t="str">
        <f>IFERROR(VLOOKUP(C114,البيانات!$E$7:$F$50,2,0),"")</f>
        <v/>
      </c>
      <c r="E114" s="14"/>
      <c r="F114" s="17"/>
      <c r="G114" s="17"/>
    </row>
    <row r="115" spans="1:7">
      <c r="A115" s="94" t="str">
        <f t="shared" si="1"/>
        <v/>
      </c>
      <c r="B115" s="18">
        <v>43606</v>
      </c>
      <c r="C115" s="14"/>
      <c r="D115" s="14" t="str">
        <f>IFERROR(VLOOKUP(C115,البيانات!$E$7:$F$50,2,0),"")</f>
        <v/>
      </c>
      <c r="E115" s="14"/>
      <c r="F115" s="17"/>
      <c r="G115" s="17"/>
    </row>
    <row r="116" spans="1:7">
      <c r="A116" s="94" t="str">
        <f t="shared" si="1"/>
        <v/>
      </c>
      <c r="B116" s="18">
        <v>43607</v>
      </c>
      <c r="C116" s="14"/>
      <c r="D116" s="14" t="str">
        <f>IFERROR(VLOOKUP(C116,البيانات!$E$7:$F$50,2,0),"")</f>
        <v/>
      </c>
      <c r="E116" s="14"/>
      <c r="F116" s="17"/>
      <c r="G116" s="17"/>
    </row>
    <row r="117" spans="1:7">
      <c r="A117" s="94" t="str">
        <f t="shared" si="1"/>
        <v/>
      </c>
      <c r="B117" s="18">
        <v>43608</v>
      </c>
      <c r="C117" s="14"/>
      <c r="D117" s="14" t="str">
        <f>IFERROR(VLOOKUP(C117,البيانات!$E$7:$F$50,2,0),"")</f>
        <v/>
      </c>
      <c r="E117" s="14"/>
      <c r="F117" s="17"/>
      <c r="G117" s="17"/>
    </row>
    <row r="118" spans="1:7">
      <c r="A118" s="94" t="str">
        <f t="shared" si="1"/>
        <v/>
      </c>
      <c r="B118" s="18">
        <v>43609</v>
      </c>
      <c r="C118" s="14"/>
      <c r="D118" s="14" t="str">
        <f>IFERROR(VLOOKUP(C118,البيانات!$E$7:$F$50,2,0),"")</f>
        <v/>
      </c>
      <c r="E118" s="14"/>
      <c r="F118" s="17"/>
      <c r="G118" s="17"/>
    </row>
    <row r="119" spans="1:7">
      <c r="A119" s="94" t="str">
        <f t="shared" si="1"/>
        <v/>
      </c>
      <c r="B119" s="18">
        <v>43610</v>
      </c>
      <c r="C119" s="14"/>
      <c r="D119" s="14" t="str">
        <f>IFERROR(VLOOKUP(C119,البيانات!$E$7:$F$50,2,0),"")</f>
        <v/>
      </c>
      <c r="E119" s="14"/>
      <c r="F119" s="17"/>
      <c r="G119" s="17"/>
    </row>
    <row r="120" spans="1:7">
      <c r="A120" s="94" t="str">
        <f t="shared" si="1"/>
        <v/>
      </c>
      <c r="B120" s="18">
        <v>43611</v>
      </c>
      <c r="C120" s="14"/>
      <c r="D120" s="14" t="str">
        <f>IFERROR(VLOOKUP(C120,البيانات!$E$7:$F$50,2,0),"")</f>
        <v/>
      </c>
      <c r="E120" s="14"/>
      <c r="F120" s="17"/>
      <c r="G120" s="17"/>
    </row>
    <row r="121" spans="1:7">
      <c r="A121" s="94" t="str">
        <f t="shared" si="1"/>
        <v/>
      </c>
      <c r="B121" s="18">
        <v>43612</v>
      </c>
      <c r="C121" s="14"/>
      <c r="D121" s="14" t="str">
        <f>IFERROR(VLOOKUP(C121,البيانات!$E$7:$F$50,2,0),"")</f>
        <v/>
      </c>
      <c r="E121" s="14"/>
      <c r="F121" s="17"/>
      <c r="G121" s="17"/>
    </row>
    <row r="122" spans="1:7">
      <c r="A122" s="94" t="str">
        <f t="shared" si="1"/>
        <v/>
      </c>
      <c r="B122" s="18">
        <v>43613</v>
      </c>
      <c r="C122" s="14"/>
      <c r="D122" s="14" t="str">
        <f>IFERROR(VLOOKUP(C122,البيانات!$E$7:$F$50,2,0),"")</f>
        <v/>
      </c>
      <c r="E122" s="14"/>
      <c r="F122" s="17"/>
      <c r="G122" s="17"/>
    </row>
    <row r="123" spans="1:7">
      <c r="A123" s="94" t="str">
        <f t="shared" si="1"/>
        <v/>
      </c>
      <c r="B123" s="18">
        <v>43614</v>
      </c>
      <c r="C123" s="14"/>
      <c r="D123" s="14" t="str">
        <f>IFERROR(VLOOKUP(C123,البيانات!$E$7:$F$50,2,0),"")</f>
        <v/>
      </c>
      <c r="E123" s="14"/>
      <c r="F123" s="17"/>
      <c r="G123" s="17"/>
    </row>
    <row r="124" spans="1:7">
      <c r="A124" s="94" t="str">
        <f t="shared" si="1"/>
        <v/>
      </c>
      <c r="B124" s="18">
        <v>43615</v>
      </c>
      <c r="C124" s="14"/>
      <c r="D124" s="14" t="str">
        <f>IFERROR(VLOOKUP(C124,البيانات!$E$7:$F$50,2,0),"")</f>
        <v/>
      </c>
      <c r="E124" s="14"/>
      <c r="F124" s="17"/>
      <c r="G124" s="17"/>
    </row>
    <row r="125" spans="1:7">
      <c r="A125" s="94" t="str">
        <f t="shared" si="1"/>
        <v/>
      </c>
      <c r="B125" s="18">
        <v>43616</v>
      </c>
      <c r="C125" s="14"/>
      <c r="D125" s="14" t="str">
        <f>IFERROR(VLOOKUP(C125,البيانات!$E$7:$F$50,2,0),"")</f>
        <v/>
      </c>
      <c r="E125" s="14"/>
      <c r="F125" s="17"/>
      <c r="G125" s="17"/>
    </row>
    <row r="126" spans="1:7">
      <c r="A126" s="94" t="str">
        <f t="shared" si="1"/>
        <v/>
      </c>
      <c r="B126" s="18">
        <v>43617</v>
      </c>
      <c r="C126" s="14"/>
      <c r="D126" s="14" t="str">
        <f>IFERROR(VLOOKUP(C126,البيانات!$E$7:$F$50,2,0),"")</f>
        <v/>
      </c>
      <c r="E126" s="14"/>
      <c r="F126" s="17"/>
      <c r="G126" s="17"/>
    </row>
    <row r="127" spans="1:7">
      <c r="A127" s="94" t="str">
        <f t="shared" si="1"/>
        <v/>
      </c>
      <c r="B127" s="18">
        <v>43618</v>
      </c>
      <c r="C127" s="14"/>
      <c r="D127" s="14" t="str">
        <f>IFERROR(VLOOKUP(C127,البيانات!$E$7:$F$50,2,0),"")</f>
        <v/>
      </c>
      <c r="E127" s="14"/>
      <c r="F127" s="17"/>
      <c r="G127" s="17"/>
    </row>
    <row r="128" spans="1:7">
      <c r="A128" s="94" t="str">
        <f t="shared" si="1"/>
        <v/>
      </c>
      <c r="B128" s="18">
        <v>43619</v>
      </c>
      <c r="C128" s="14"/>
      <c r="D128" s="14" t="str">
        <f>IFERROR(VLOOKUP(C128,البيانات!$E$7:$F$50,2,0),"")</f>
        <v/>
      </c>
      <c r="E128" s="14"/>
      <c r="F128" s="17"/>
      <c r="G128" s="17"/>
    </row>
    <row r="129" spans="1:7">
      <c r="A129" s="94" t="str">
        <f t="shared" si="1"/>
        <v/>
      </c>
      <c r="B129" s="18">
        <v>43620</v>
      </c>
      <c r="C129" s="14"/>
      <c r="D129" s="14" t="str">
        <f>IFERROR(VLOOKUP(C129,البيانات!$E$7:$F$50,2,0),"")</f>
        <v/>
      </c>
      <c r="E129" s="14"/>
      <c r="F129" s="17"/>
      <c r="G129" s="17"/>
    </row>
    <row r="130" spans="1:7">
      <c r="A130" s="94" t="str">
        <f t="shared" si="1"/>
        <v/>
      </c>
      <c r="B130" s="18">
        <v>43621</v>
      </c>
      <c r="C130" s="14"/>
      <c r="D130" s="14" t="str">
        <f>IFERROR(VLOOKUP(C130,البيانات!$E$7:$F$50,2,0),"")</f>
        <v/>
      </c>
      <c r="E130" s="14"/>
      <c r="F130" s="17"/>
      <c r="G130" s="17"/>
    </row>
    <row r="131" spans="1:7">
      <c r="A131" s="94" t="str">
        <f t="shared" si="1"/>
        <v/>
      </c>
      <c r="B131" s="18">
        <v>43622</v>
      </c>
      <c r="C131" s="14"/>
      <c r="D131" s="14" t="str">
        <f>IFERROR(VLOOKUP(C131,البيانات!$E$7:$F$50,2,0),"")</f>
        <v/>
      </c>
      <c r="E131" s="14"/>
      <c r="F131" s="17"/>
      <c r="G131" s="17"/>
    </row>
    <row r="132" spans="1:7">
      <c r="A132" s="94" t="str">
        <f t="shared" si="1"/>
        <v/>
      </c>
      <c r="B132" s="18">
        <v>43623</v>
      </c>
      <c r="C132" s="14"/>
      <c r="D132" s="14" t="str">
        <f>IFERROR(VLOOKUP(C132,البيانات!$E$7:$F$50,2,0),"")</f>
        <v/>
      </c>
      <c r="E132" s="14"/>
      <c r="F132" s="17"/>
      <c r="G132" s="17"/>
    </row>
    <row r="133" spans="1:7">
      <c r="A133" s="94" t="str">
        <f t="shared" si="1"/>
        <v/>
      </c>
      <c r="B133" s="18">
        <v>43624</v>
      </c>
      <c r="C133" s="14"/>
      <c r="D133" s="14" t="str">
        <f>IFERROR(VLOOKUP(C133,البيانات!$E$7:$F$50,2,0),"")</f>
        <v/>
      </c>
      <c r="E133" s="14"/>
      <c r="F133" s="17"/>
      <c r="G133" s="17"/>
    </row>
    <row r="134" spans="1:7">
      <c r="A134" s="94" t="str">
        <f t="shared" si="1"/>
        <v/>
      </c>
      <c r="B134" s="18">
        <v>43625</v>
      </c>
      <c r="C134" s="14"/>
      <c r="D134" s="14" t="str">
        <f>IFERROR(VLOOKUP(C134,البيانات!$E$7:$F$50,2,0),"")</f>
        <v/>
      </c>
      <c r="E134" s="14"/>
      <c r="F134" s="17"/>
      <c r="G134" s="17"/>
    </row>
    <row r="135" spans="1:7">
      <c r="A135" s="94" t="str">
        <f t="shared" ref="A135:A198" si="2">IF(F135&lt;&gt;"",F135,IF(G135&lt;&gt;"",G135,""))</f>
        <v/>
      </c>
      <c r="B135" s="18">
        <v>43626</v>
      </c>
      <c r="C135" s="14"/>
      <c r="D135" s="14" t="str">
        <f>IFERROR(VLOOKUP(C135,البيانات!$E$7:$F$50,2,0),"")</f>
        <v/>
      </c>
      <c r="E135" s="14"/>
      <c r="F135" s="17"/>
      <c r="G135" s="17"/>
    </row>
    <row r="136" spans="1:7">
      <c r="A136" s="94" t="str">
        <f t="shared" si="2"/>
        <v/>
      </c>
      <c r="B136" s="18">
        <v>43627</v>
      </c>
      <c r="C136" s="14"/>
      <c r="D136" s="14" t="str">
        <f>IFERROR(VLOOKUP(C136,البيانات!$E$7:$F$50,2,0),"")</f>
        <v/>
      </c>
      <c r="E136" s="14"/>
      <c r="F136" s="17"/>
      <c r="G136" s="17"/>
    </row>
    <row r="137" spans="1:7">
      <c r="A137" s="94" t="str">
        <f t="shared" si="2"/>
        <v/>
      </c>
      <c r="B137" s="18">
        <v>43628</v>
      </c>
      <c r="C137" s="14"/>
      <c r="D137" s="14" t="str">
        <f>IFERROR(VLOOKUP(C137,البيانات!$E$7:$F$50,2,0),"")</f>
        <v/>
      </c>
      <c r="E137" s="14"/>
      <c r="F137" s="17"/>
      <c r="G137" s="17"/>
    </row>
    <row r="138" spans="1:7">
      <c r="A138" s="94" t="str">
        <f t="shared" si="2"/>
        <v/>
      </c>
      <c r="B138" s="18">
        <v>43629</v>
      </c>
      <c r="C138" s="14"/>
      <c r="D138" s="14" t="str">
        <f>IFERROR(VLOOKUP(C138,البيانات!$E$7:$F$50,2,0),"")</f>
        <v/>
      </c>
      <c r="E138" s="14"/>
      <c r="F138" s="17"/>
      <c r="G138" s="17"/>
    </row>
    <row r="139" spans="1:7">
      <c r="A139" s="94" t="str">
        <f t="shared" si="2"/>
        <v/>
      </c>
      <c r="B139" s="18">
        <v>43630</v>
      </c>
      <c r="C139" s="14"/>
      <c r="D139" s="14" t="str">
        <f>IFERROR(VLOOKUP(C139,البيانات!$E$7:$F$50,2,0),"")</f>
        <v/>
      </c>
      <c r="E139" s="14"/>
      <c r="F139" s="17"/>
      <c r="G139" s="17"/>
    </row>
    <row r="140" spans="1:7">
      <c r="A140" s="94" t="str">
        <f t="shared" si="2"/>
        <v/>
      </c>
      <c r="B140" s="18">
        <v>43631</v>
      </c>
      <c r="C140" s="14"/>
      <c r="D140" s="14" t="str">
        <f>IFERROR(VLOOKUP(C140,البيانات!$E$7:$F$50,2,0),"")</f>
        <v/>
      </c>
      <c r="E140" s="14"/>
      <c r="F140" s="17"/>
      <c r="G140" s="17"/>
    </row>
    <row r="141" spans="1:7">
      <c r="A141" s="94" t="str">
        <f t="shared" si="2"/>
        <v/>
      </c>
      <c r="B141" s="18">
        <v>43632</v>
      </c>
      <c r="C141" s="14"/>
      <c r="D141" s="14" t="str">
        <f>IFERROR(VLOOKUP(C141,البيانات!$E$7:$F$50,2,0),"")</f>
        <v/>
      </c>
      <c r="E141" s="14"/>
      <c r="F141" s="17"/>
      <c r="G141" s="17"/>
    </row>
    <row r="142" spans="1:7">
      <c r="A142" s="94" t="str">
        <f t="shared" si="2"/>
        <v/>
      </c>
      <c r="B142" s="18">
        <v>43633</v>
      </c>
      <c r="C142" s="14"/>
      <c r="D142" s="14" t="str">
        <f>IFERROR(VLOOKUP(C142,البيانات!$E$7:$F$50,2,0),"")</f>
        <v/>
      </c>
      <c r="E142" s="14"/>
      <c r="F142" s="17"/>
      <c r="G142" s="17"/>
    </row>
    <row r="143" spans="1:7">
      <c r="A143" s="94" t="str">
        <f t="shared" si="2"/>
        <v/>
      </c>
      <c r="B143" s="18">
        <v>43634</v>
      </c>
      <c r="C143" s="14"/>
      <c r="D143" s="14" t="str">
        <f>IFERROR(VLOOKUP(C143,البيانات!$E$7:$F$50,2,0),"")</f>
        <v/>
      </c>
      <c r="E143" s="14"/>
      <c r="F143" s="17"/>
      <c r="G143" s="17"/>
    </row>
    <row r="144" spans="1:7">
      <c r="A144" s="94" t="str">
        <f t="shared" si="2"/>
        <v/>
      </c>
      <c r="B144" s="18">
        <v>43635</v>
      </c>
      <c r="C144" s="14"/>
      <c r="D144" s="14" t="str">
        <f>IFERROR(VLOOKUP(C144,البيانات!$E$7:$F$50,2,0),"")</f>
        <v/>
      </c>
      <c r="E144" s="14"/>
      <c r="F144" s="17"/>
      <c r="G144" s="17"/>
    </row>
    <row r="145" spans="1:7">
      <c r="A145" s="94" t="str">
        <f t="shared" si="2"/>
        <v/>
      </c>
      <c r="B145" s="18">
        <v>43636</v>
      </c>
      <c r="C145" s="14"/>
      <c r="D145" s="14" t="str">
        <f>IFERROR(VLOOKUP(C145,البيانات!$E$7:$F$50,2,0),"")</f>
        <v/>
      </c>
      <c r="E145" s="14"/>
      <c r="F145" s="17"/>
      <c r="G145" s="17"/>
    </row>
    <row r="146" spans="1:7">
      <c r="A146" s="94" t="str">
        <f t="shared" si="2"/>
        <v/>
      </c>
      <c r="B146" s="18">
        <v>43637</v>
      </c>
      <c r="C146" s="14"/>
      <c r="D146" s="14" t="str">
        <f>IFERROR(VLOOKUP(C146,البيانات!$E$7:$F$50,2,0),"")</f>
        <v/>
      </c>
      <c r="E146" s="14"/>
      <c r="F146" s="17"/>
      <c r="G146" s="17"/>
    </row>
    <row r="147" spans="1:7">
      <c r="A147" s="94" t="str">
        <f t="shared" si="2"/>
        <v/>
      </c>
      <c r="B147" s="18">
        <v>43638</v>
      </c>
      <c r="C147" s="14"/>
      <c r="D147" s="14" t="str">
        <f>IFERROR(VLOOKUP(C147,البيانات!$E$7:$F$50,2,0),"")</f>
        <v/>
      </c>
      <c r="E147" s="14"/>
      <c r="F147" s="17"/>
      <c r="G147" s="17"/>
    </row>
    <row r="148" spans="1:7">
      <c r="A148" s="94" t="str">
        <f t="shared" si="2"/>
        <v/>
      </c>
      <c r="B148" s="18">
        <v>43639</v>
      </c>
      <c r="C148" s="14"/>
      <c r="D148" s="14" t="str">
        <f>IFERROR(VLOOKUP(C148,البيانات!$E$7:$F$50,2,0),"")</f>
        <v/>
      </c>
      <c r="E148" s="14"/>
      <c r="F148" s="17"/>
      <c r="G148" s="17"/>
    </row>
    <row r="149" spans="1:7">
      <c r="A149" s="94" t="str">
        <f t="shared" si="2"/>
        <v/>
      </c>
      <c r="B149" s="18">
        <v>43640</v>
      </c>
      <c r="C149" s="14"/>
      <c r="D149" s="14" t="str">
        <f>IFERROR(VLOOKUP(C149,البيانات!$E$7:$F$50,2,0),"")</f>
        <v/>
      </c>
      <c r="E149" s="14"/>
      <c r="F149" s="17"/>
      <c r="G149" s="17"/>
    </row>
    <row r="150" spans="1:7">
      <c r="A150" s="94" t="str">
        <f t="shared" si="2"/>
        <v/>
      </c>
      <c r="B150" s="18">
        <v>43641</v>
      </c>
      <c r="C150" s="14"/>
      <c r="D150" s="14" t="str">
        <f>IFERROR(VLOOKUP(C150,البيانات!$E$7:$F$50,2,0),"")</f>
        <v/>
      </c>
      <c r="E150" s="14"/>
      <c r="F150" s="17"/>
      <c r="G150" s="17"/>
    </row>
    <row r="151" spans="1:7">
      <c r="A151" s="94" t="str">
        <f t="shared" si="2"/>
        <v/>
      </c>
      <c r="B151" s="18">
        <v>43642</v>
      </c>
      <c r="C151" s="14"/>
      <c r="D151" s="14" t="str">
        <f>IFERROR(VLOOKUP(C151,البيانات!$E$7:$F$50,2,0),"")</f>
        <v/>
      </c>
      <c r="E151" s="14"/>
      <c r="F151" s="17"/>
      <c r="G151" s="17"/>
    </row>
    <row r="152" spans="1:7">
      <c r="A152" s="94" t="str">
        <f t="shared" si="2"/>
        <v/>
      </c>
      <c r="B152" s="18">
        <v>43643</v>
      </c>
      <c r="C152" s="14"/>
      <c r="D152" s="14" t="str">
        <f>IFERROR(VLOOKUP(C152,البيانات!$E$7:$F$50,2,0),"")</f>
        <v/>
      </c>
      <c r="E152" s="14"/>
      <c r="F152" s="17"/>
      <c r="G152" s="17"/>
    </row>
    <row r="153" spans="1:7">
      <c r="A153" s="94" t="str">
        <f t="shared" si="2"/>
        <v/>
      </c>
      <c r="B153" s="18">
        <v>43644</v>
      </c>
      <c r="C153" s="14"/>
      <c r="D153" s="14" t="str">
        <f>IFERROR(VLOOKUP(C153,البيانات!$E$7:$F$50,2,0),"")</f>
        <v/>
      </c>
      <c r="E153" s="14"/>
      <c r="F153" s="17"/>
      <c r="G153" s="17"/>
    </row>
    <row r="154" spans="1:7">
      <c r="A154" s="94" t="str">
        <f t="shared" si="2"/>
        <v/>
      </c>
      <c r="B154" s="18">
        <v>43645</v>
      </c>
      <c r="C154" s="14"/>
      <c r="D154" s="14" t="str">
        <f>IFERROR(VLOOKUP(C154,البيانات!$E$7:$F$50,2,0),"")</f>
        <v/>
      </c>
      <c r="E154" s="14"/>
      <c r="F154" s="17"/>
      <c r="G154" s="17"/>
    </row>
    <row r="155" spans="1:7">
      <c r="A155" s="94" t="str">
        <f t="shared" si="2"/>
        <v/>
      </c>
      <c r="B155" s="18">
        <v>43646</v>
      </c>
      <c r="C155" s="14"/>
      <c r="D155" s="14" t="str">
        <f>IFERROR(VLOOKUP(C155,البيانات!$E$7:$F$50,2,0),"")</f>
        <v/>
      </c>
      <c r="E155" s="14"/>
      <c r="F155" s="17"/>
      <c r="G155" s="17"/>
    </row>
    <row r="156" spans="1:7">
      <c r="A156" s="94" t="str">
        <f t="shared" si="2"/>
        <v/>
      </c>
      <c r="B156" s="18">
        <v>43647</v>
      </c>
      <c r="C156" s="14"/>
      <c r="D156" s="14" t="str">
        <f>IFERROR(VLOOKUP(C156,البيانات!$E$7:$F$50,2,0),"")</f>
        <v/>
      </c>
      <c r="E156" s="14"/>
      <c r="F156" s="17"/>
      <c r="G156" s="17"/>
    </row>
    <row r="157" spans="1:7">
      <c r="A157" s="94" t="str">
        <f t="shared" si="2"/>
        <v/>
      </c>
      <c r="B157" s="18">
        <v>43648</v>
      </c>
      <c r="C157" s="14"/>
      <c r="D157" s="14" t="str">
        <f>IFERROR(VLOOKUP(C157,البيانات!$E$7:$F$50,2,0),"")</f>
        <v/>
      </c>
      <c r="E157" s="14"/>
      <c r="F157" s="17"/>
      <c r="G157" s="17"/>
    </row>
    <row r="158" spans="1:7">
      <c r="A158" s="94" t="str">
        <f t="shared" si="2"/>
        <v/>
      </c>
      <c r="B158" s="18">
        <v>43649</v>
      </c>
      <c r="C158" s="14"/>
      <c r="D158" s="14" t="str">
        <f>IFERROR(VLOOKUP(C158,البيانات!$E$7:$F$50,2,0),"")</f>
        <v/>
      </c>
      <c r="E158" s="14"/>
      <c r="F158" s="17"/>
      <c r="G158" s="17"/>
    </row>
    <row r="159" spans="1:7">
      <c r="A159" s="94" t="str">
        <f t="shared" si="2"/>
        <v/>
      </c>
      <c r="B159" s="18">
        <v>43650</v>
      </c>
      <c r="C159" s="14"/>
      <c r="D159" s="14" t="str">
        <f>IFERROR(VLOOKUP(C159,البيانات!$E$7:$F$50,2,0),"")</f>
        <v/>
      </c>
      <c r="E159" s="14"/>
      <c r="F159" s="17"/>
      <c r="G159" s="17"/>
    </row>
    <row r="160" spans="1:7">
      <c r="A160" s="94" t="str">
        <f t="shared" si="2"/>
        <v/>
      </c>
      <c r="B160" s="18">
        <v>43651</v>
      </c>
      <c r="C160" s="14"/>
      <c r="D160" s="14" t="str">
        <f>IFERROR(VLOOKUP(C160,البيانات!$E$7:$F$50,2,0),"")</f>
        <v/>
      </c>
      <c r="E160" s="14"/>
      <c r="F160" s="17"/>
      <c r="G160" s="17"/>
    </row>
    <row r="161" spans="1:7">
      <c r="A161" s="94" t="str">
        <f t="shared" si="2"/>
        <v/>
      </c>
      <c r="B161" s="18">
        <v>43652</v>
      </c>
      <c r="C161" s="14"/>
      <c r="D161" s="14" t="str">
        <f>IFERROR(VLOOKUP(C161,البيانات!$E$7:$F$50,2,0),"")</f>
        <v/>
      </c>
      <c r="E161" s="14"/>
      <c r="F161" s="17"/>
      <c r="G161" s="17"/>
    </row>
    <row r="162" spans="1:7">
      <c r="A162" s="94" t="str">
        <f t="shared" si="2"/>
        <v/>
      </c>
      <c r="B162" s="18">
        <v>43653</v>
      </c>
      <c r="C162" s="14"/>
      <c r="D162" s="14" t="str">
        <f>IFERROR(VLOOKUP(C162,البيانات!$E$7:$F$50,2,0),"")</f>
        <v/>
      </c>
      <c r="E162" s="14"/>
      <c r="F162" s="17"/>
      <c r="G162" s="17"/>
    </row>
    <row r="163" spans="1:7">
      <c r="A163" s="94" t="str">
        <f t="shared" si="2"/>
        <v/>
      </c>
      <c r="B163" s="18">
        <v>43654</v>
      </c>
      <c r="C163" s="14"/>
      <c r="D163" s="14" t="str">
        <f>IFERROR(VLOOKUP(C163,البيانات!$E$7:$F$50,2,0),"")</f>
        <v/>
      </c>
      <c r="E163" s="14"/>
      <c r="F163" s="17"/>
      <c r="G163" s="17"/>
    </row>
    <row r="164" spans="1:7">
      <c r="A164" s="94" t="str">
        <f t="shared" si="2"/>
        <v/>
      </c>
      <c r="B164" s="18">
        <v>43655</v>
      </c>
      <c r="C164" s="14"/>
      <c r="D164" s="14" t="str">
        <f>IFERROR(VLOOKUP(C164,البيانات!$E$7:$F$50,2,0),"")</f>
        <v/>
      </c>
      <c r="E164" s="14"/>
      <c r="F164" s="17"/>
      <c r="G164" s="17"/>
    </row>
    <row r="165" spans="1:7">
      <c r="A165" s="94" t="str">
        <f t="shared" si="2"/>
        <v/>
      </c>
      <c r="B165" s="18">
        <v>43656</v>
      </c>
      <c r="C165" s="14"/>
      <c r="D165" s="14" t="str">
        <f>IFERROR(VLOOKUP(C165,البيانات!$E$7:$F$50,2,0),"")</f>
        <v/>
      </c>
      <c r="E165" s="14"/>
      <c r="F165" s="17"/>
      <c r="G165" s="17"/>
    </row>
    <row r="166" spans="1:7">
      <c r="A166" s="94" t="str">
        <f t="shared" si="2"/>
        <v/>
      </c>
      <c r="B166" s="18">
        <v>43657</v>
      </c>
      <c r="C166" s="14"/>
      <c r="D166" s="14" t="str">
        <f>IFERROR(VLOOKUP(C166,البيانات!$E$7:$F$50,2,0),"")</f>
        <v/>
      </c>
      <c r="E166" s="14"/>
      <c r="F166" s="17"/>
      <c r="G166" s="17"/>
    </row>
    <row r="167" spans="1:7">
      <c r="A167" s="94" t="str">
        <f t="shared" si="2"/>
        <v/>
      </c>
      <c r="B167" s="18">
        <v>43658</v>
      </c>
      <c r="C167" s="14"/>
      <c r="D167" s="14" t="str">
        <f>IFERROR(VLOOKUP(C167,البيانات!$E$7:$F$50,2,0),"")</f>
        <v/>
      </c>
      <c r="E167" s="14"/>
      <c r="F167" s="17"/>
      <c r="G167" s="17"/>
    </row>
    <row r="168" spans="1:7">
      <c r="A168" s="94" t="str">
        <f t="shared" si="2"/>
        <v/>
      </c>
      <c r="B168" s="18">
        <v>43659</v>
      </c>
      <c r="C168" s="14"/>
      <c r="D168" s="14" t="str">
        <f>IFERROR(VLOOKUP(C168,البيانات!$E$7:$F$50,2,0),"")</f>
        <v/>
      </c>
      <c r="E168" s="14"/>
      <c r="F168" s="17"/>
      <c r="G168" s="17"/>
    </row>
    <row r="169" spans="1:7">
      <c r="A169" s="94" t="str">
        <f t="shared" si="2"/>
        <v/>
      </c>
      <c r="B169" s="18">
        <v>43660</v>
      </c>
      <c r="C169" s="14"/>
      <c r="D169" s="14" t="str">
        <f>IFERROR(VLOOKUP(C169,البيانات!$E$7:$F$50,2,0),"")</f>
        <v/>
      </c>
      <c r="E169" s="14"/>
      <c r="F169" s="17"/>
      <c r="G169" s="17"/>
    </row>
    <row r="170" spans="1:7">
      <c r="A170" s="94" t="str">
        <f t="shared" si="2"/>
        <v/>
      </c>
      <c r="B170" s="18">
        <v>43661</v>
      </c>
      <c r="C170" s="14"/>
      <c r="D170" s="14" t="str">
        <f>IFERROR(VLOOKUP(C170,البيانات!$E$7:$F$50,2,0),"")</f>
        <v/>
      </c>
      <c r="E170" s="14"/>
      <c r="F170" s="17"/>
      <c r="G170" s="17"/>
    </row>
    <row r="171" spans="1:7">
      <c r="A171" s="94" t="str">
        <f t="shared" si="2"/>
        <v/>
      </c>
      <c r="B171" s="18">
        <v>43662</v>
      </c>
      <c r="C171" s="14"/>
      <c r="D171" s="14" t="str">
        <f>IFERROR(VLOOKUP(C171,البيانات!$E$7:$F$50,2,0),"")</f>
        <v/>
      </c>
      <c r="E171" s="14"/>
      <c r="F171" s="17"/>
      <c r="G171" s="17"/>
    </row>
    <row r="172" spans="1:7">
      <c r="A172" s="94" t="str">
        <f t="shared" si="2"/>
        <v/>
      </c>
      <c r="B172" s="18">
        <v>43663</v>
      </c>
      <c r="C172" s="14"/>
      <c r="D172" s="14" t="str">
        <f>IFERROR(VLOOKUP(C172,البيانات!$E$7:$F$50,2,0),"")</f>
        <v/>
      </c>
      <c r="E172" s="14"/>
      <c r="F172" s="17"/>
      <c r="G172" s="17"/>
    </row>
    <row r="173" spans="1:7">
      <c r="A173" s="94" t="str">
        <f t="shared" si="2"/>
        <v/>
      </c>
      <c r="B173" s="18">
        <v>43664</v>
      </c>
      <c r="C173" s="14"/>
      <c r="D173" s="14" t="str">
        <f>IFERROR(VLOOKUP(C173,البيانات!$E$7:$F$50,2,0),"")</f>
        <v/>
      </c>
      <c r="E173" s="14"/>
      <c r="F173" s="17"/>
      <c r="G173" s="17"/>
    </row>
    <row r="174" spans="1:7">
      <c r="A174" s="94" t="str">
        <f t="shared" si="2"/>
        <v/>
      </c>
      <c r="B174" s="18">
        <v>43665</v>
      </c>
      <c r="C174" s="14"/>
      <c r="D174" s="14" t="str">
        <f>IFERROR(VLOOKUP(C174,البيانات!$E$7:$F$50,2,0),"")</f>
        <v/>
      </c>
      <c r="E174" s="14"/>
      <c r="F174" s="17"/>
      <c r="G174" s="17"/>
    </row>
    <row r="175" spans="1:7">
      <c r="A175" s="94" t="str">
        <f t="shared" si="2"/>
        <v/>
      </c>
      <c r="B175" s="18">
        <v>43666</v>
      </c>
      <c r="C175" s="14"/>
      <c r="D175" s="14" t="str">
        <f>IFERROR(VLOOKUP(C175,البيانات!$E$7:$F$50,2,0),"")</f>
        <v/>
      </c>
      <c r="E175" s="14"/>
      <c r="F175" s="17"/>
      <c r="G175" s="17"/>
    </row>
    <row r="176" spans="1:7">
      <c r="A176" s="94" t="str">
        <f t="shared" si="2"/>
        <v/>
      </c>
      <c r="B176" s="18">
        <v>43667</v>
      </c>
      <c r="C176" s="14"/>
      <c r="D176" s="14" t="str">
        <f>IFERROR(VLOOKUP(C176,البيانات!$E$7:$F$50,2,0),"")</f>
        <v/>
      </c>
      <c r="E176" s="14"/>
      <c r="F176" s="17"/>
      <c r="G176" s="17"/>
    </row>
    <row r="177" spans="1:7">
      <c r="A177" s="94" t="str">
        <f t="shared" si="2"/>
        <v/>
      </c>
      <c r="B177" s="18">
        <v>43668</v>
      </c>
      <c r="C177" s="14"/>
      <c r="D177" s="14" t="str">
        <f>IFERROR(VLOOKUP(C177,البيانات!$E$7:$F$50,2,0),"")</f>
        <v/>
      </c>
      <c r="E177" s="14"/>
      <c r="F177" s="17"/>
      <c r="G177" s="17"/>
    </row>
    <row r="178" spans="1:7">
      <c r="A178" s="94" t="str">
        <f t="shared" si="2"/>
        <v/>
      </c>
      <c r="B178" s="18">
        <v>43669</v>
      </c>
      <c r="C178" s="14"/>
      <c r="D178" s="14" t="str">
        <f>IFERROR(VLOOKUP(C178,البيانات!$E$7:$F$50,2,0),"")</f>
        <v/>
      </c>
      <c r="E178" s="14"/>
      <c r="F178" s="17"/>
      <c r="G178" s="17"/>
    </row>
    <row r="179" spans="1:7">
      <c r="A179" s="94" t="str">
        <f t="shared" si="2"/>
        <v/>
      </c>
      <c r="B179" s="18">
        <v>43670</v>
      </c>
      <c r="C179" s="14"/>
      <c r="D179" s="14" t="str">
        <f>IFERROR(VLOOKUP(C179,البيانات!$E$7:$F$50,2,0),"")</f>
        <v/>
      </c>
      <c r="E179" s="14"/>
      <c r="F179" s="17"/>
      <c r="G179" s="17"/>
    </row>
    <row r="180" spans="1:7">
      <c r="A180" s="94" t="str">
        <f t="shared" si="2"/>
        <v/>
      </c>
      <c r="B180" s="18">
        <v>43671</v>
      </c>
      <c r="C180" s="14"/>
      <c r="D180" s="14" t="str">
        <f>IFERROR(VLOOKUP(C180,البيانات!$E$7:$F$50,2,0),"")</f>
        <v/>
      </c>
      <c r="E180" s="14"/>
      <c r="F180" s="17"/>
      <c r="G180" s="17"/>
    </row>
    <row r="181" spans="1:7">
      <c r="A181" s="94" t="str">
        <f t="shared" si="2"/>
        <v/>
      </c>
      <c r="B181" s="18">
        <v>43672</v>
      </c>
      <c r="C181" s="14"/>
      <c r="D181" s="14" t="str">
        <f>IFERROR(VLOOKUP(C181,البيانات!$E$7:$F$50,2,0),"")</f>
        <v/>
      </c>
      <c r="E181" s="14"/>
      <c r="F181" s="17"/>
      <c r="G181" s="17"/>
    </row>
    <row r="182" spans="1:7">
      <c r="A182" s="94" t="str">
        <f t="shared" si="2"/>
        <v/>
      </c>
      <c r="B182" s="18">
        <v>43673</v>
      </c>
      <c r="C182" s="14"/>
      <c r="D182" s="14" t="str">
        <f>IFERROR(VLOOKUP(C182,البيانات!$E$7:$F$50,2,0),"")</f>
        <v/>
      </c>
      <c r="E182" s="14"/>
      <c r="F182" s="17"/>
      <c r="G182" s="17"/>
    </row>
    <row r="183" spans="1:7">
      <c r="A183" s="94" t="str">
        <f t="shared" si="2"/>
        <v/>
      </c>
      <c r="B183" s="18">
        <v>43674</v>
      </c>
      <c r="C183" s="14"/>
      <c r="D183" s="14" t="str">
        <f>IFERROR(VLOOKUP(C183,البيانات!$E$7:$F$50,2,0),"")</f>
        <v/>
      </c>
      <c r="E183" s="14"/>
      <c r="F183" s="17"/>
      <c r="G183" s="17"/>
    </row>
    <row r="184" spans="1:7">
      <c r="A184" s="94" t="str">
        <f t="shared" si="2"/>
        <v/>
      </c>
      <c r="B184" s="18">
        <v>43675</v>
      </c>
      <c r="C184" s="14"/>
      <c r="D184" s="14" t="str">
        <f>IFERROR(VLOOKUP(C184,البيانات!$E$7:$F$50,2,0),"")</f>
        <v/>
      </c>
      <c r="E184" s="14"/>
      <c r="F184" s="17"/>
      <c r="G184" s="17"/>
    </row>
    <row r="185" spans="1:7">
      <c r="A185" s="94" t="str">
        <f t="shared" si="2"/>
        <v/>
      </c>
      <c r="B185" s="18">
        <v>43676</v>
      </c>
      <c r="C185" s="14"/>
      <c r="D185" s="14" t="str">
        <f>IFERROR(VLOOKUP(C185,البيانات!$E$7:$F$50,2,0),"")</f>
        <v/>
      </c>
      <c r="E185" s="14"/>
      <c r="F185" s="17"/>
      <c r="G185" s="17"/>
    </row>
    <row r="186" spans="1:7">
      <c r="A186" s="94" t="str">
        <f t="shared" si="2"/>
        <v/>
      </c>
      <c r="B186" s="18">
        <v>43677</v>
      </c>
      <c r="C186" s="14"/>
      <c r="D186" s="14" t="str">
        <f>IFERROR(VLOOKUP(C186,البيانات!$E$7:$F$50,2,0),"")</f>
        <v/>
      </c>
      <c r="E186" s="14"/>
      <c r="F186" s="17"/>
      <c r="G186" s="17"/>
    </row>
    <row r="187" spans="1:7">
      <c r="A187" s="94" t="str">
        <f t="shared" si="2"/>
        <v/>
      </c>
      <c r="B187" s="18">
        <v>43678</v>
      </c>
      <c r="C187" s="14"/>
      <c r="D187" s="14" t="str">
        <f>IFERROR(VLOOKUP(C187,البيانات!$E$7:$F$50,2,0),"")</f>
        <v/>
      </c>
      <c r="E187" s="14"/>
      <c r="F187" s="17"/>
      <c r="G187" s="17"/>
    </row>
    <row r="188" spans="1:7">
      <c r="A188" s="94" t="str">
        <f t="shared" si="2"/>
        <v/>
      </c>
      <c r="B188" s="18">
        <v>43679</v>
      </c>
      <c r="C188" s="14"/>
      <c r="D188" s="14" t="str">
        <f>IFERROR(VLOOKUP(C188,البيانات!$E$7:$F$50,2,0),"")</f>
        <v/>
      </c>
      <c r="E188" s="14"/>
      <c r="F188" s="17"/>
      <c r="G188" s="17"/>
    </row>
    <row r="189" spans="1:7">
      <c r="A189" s="94" t="str">
        <f t="shared" si="2"/>
        <v/>
      </c>
      <c r="B189" s="18">
        <v>43680</v>
      </c>
      <c r="C189" s="14"/>
      <c r="D189" s="14" t="str">
        <f>IFERROR(VLOOKUP(C189,البيانات!$E$7:$F$50,2,0),"")</f>
        <v/>
      </c>
      <c r="E189" s="14"/>
      <c r="F189" s="17"/>
      <c r="G189" s="17"/>
    </row>
    <row r="190" spans="1:7">
      <c r="A190" s="94" t="str">
        <f t="shared" si="2"/>
        <v/>
      </c>
      <c r="B190" s="18">
        <v>43681</v>
      </c>
      <c r="C190" s="14"/>
      <c r="D190" s="14" t="str">
        <f>IFERROR(VLOOKUP(C190,البيانات!$E$7:$F$50,2,0),"")</f>
        <v/>
      </c>
      <c r="E190" s="14"/>
      <c r="F190" s="17"/>
      <c r="G190" s="17"/>
    </row>
    <row r="191" spans="1:7">
      <c r="A191" s="94" t="str">
        <f t="shared" si="2"/>
        <v/>
      </c>
      <c r="B191" s="18">
        <v>43682</v>
      </c>
      <c r="C191" s="14"/>
      <c r="D191" s="14" t="str">
        <f>IFERROR(VLOOKUP(C191,البيانات!$E$7:$F$50,2,0),"")</f>
        <v/>
      </c>
      <c r="E191" s="14"/>
      <c r="F191" s="17"/>
      <c r="G191" s="17"/>
    </row>
    <row r="192" spans="1:7">
      <c r="A192" s="94" t="str">
        <f t="shared" si="2"/>
        <v/>
      </c>
      <c r="B192" s="18">
        <v>43683</v>
      </c>
      <c r="C192" s="14"/>
      <c r="D192" s="14" t="str">
        <f>IFERROR(VLOOKUP(C192,البيانات!$E$7:$F$50,2,0),"")</f>
        <v/>
      </c>
      <c r="E192" s="14"/>
      <c r="F192" s="17"/>
      <c r="G192" s="17"/>
    </row>
    <row r="193" spans="1:7">
      <c r="A193" s="94" t="str">
        <f t="shared" si="2"/>
        <v/>
      </c>
      <c r="B193" s="18">
        <v>43684</v>
      </c>
      <c r="C193" s="14"/>
      <c r="D193" s="14" t="str">
        <f>IFERROR(VLOOKUP(C193,البيانات!$E$7:$F$50,2,0),"")</f>
        <v/>
      </c>
      <c r="E193" s="14"/>
      <c r="F193" s="17"/>
      <c r="G193" s="17"/>
    </row>
    <row r="194" spans="1:7">
      <c r="A194" s="94" t="str">
        <f t="shared" si="2"/>
        <v/>
      </c>
      <c r="B194" s="18">
        <v>43685</v>
      </c>
      <c r="C194" s="14"/>
      <c r="D194" s="14" t="str">
        <f>IFERROR(VLOOKUP(C194,البيانات!$E$7:$F$50,2,0),"")</f>
        <v/>
      </c>
      <c r="E194" s="14"/>
      <c r="F194" s="17"/>
      <c r="G194" s="17"/>
    </row>
    <row r="195" spans="1:7">
      <c r="A195" s="94" t="str">
        <f t="shared" si="2"/>
        <v/>
      </c>
      <c r="B195" s="18">
        <v>43686</v>
      </c>
      <c r="C195" s="14"/>
      <c r="D195" s="14" t="str">
        <f>IFERROR(VLOOKUP(C195,البيانات!$E$7:$F$50,2,0),"")</f>
        <v/>
      </c>
      <c r="E195" s="14"/>
      <c r="F195" s="17"/>
      <c r="G195" s="17"/>
    </row>
    <row r="196" spans="1:7">
      <c r="A196" s="94" t="str">
        <f t="shared" si="2"/>
        <v/>
      </c>
      <c r="B196" s="18">
        <v>43687</v>
      </c>
      <c r="C196" s="14"/>
      <c r="D196" s="14" t="str">
        <f>IFERROR(VLOOKUP(C196,البيانات!$E$7:$F$50,2,0),"")</f>
        <v/>
      </c>
      <c r="E196" s="14"/>
      <c r="F196" s="17"/>
      <c r="G196" s="17"/>
    </row>
    <row r="197" spans="1:7">
      <c r="A197" s="94" t="str">
        <f t="shared" si="2"/>
        <v/>
      </c>
      <c r="B197" s="18">
        <v>43688</v>
      </c>
      <c r="C197" s="14"/>
      <c r="D197" s="14" t="str">
        <f>IFERROR(VLOOKUP(C197,البيانات!$E$7:$F$50,2,0),"")</f>
        <v/>
      </c>
      <c r="E197" s="14"/>
      <c r="F197" s="17"/>
      <c r="G197" s="17"/>
    </row>
    <row r="198" spans="1:7">
      <c r="A198" s="94" t="str">
        <f t="shared" si="2"/>
        <v/>
      </c>
      <c r="B198" s="18">
        <v>43689</v>
      </c>
      <c r="C198" s="14"/>
      <c r="D198" s="14" t="str">
        <f>IFERROR(VLOOKUP(C198,البيانات!$E$7:$F$50,2,0),"")</f>
        <v/>
      </c>
      <c r="E198" s="14"/>
      <c r="F198" s="17"/>
      <c r="G198" s="17"/>
    </row>
    <row r="199" spans="1:7">
      <c r="A199" s="94" t="str">
        <f t="shared" ref="A199:A262" si="3">IF(F199&lt;&gt;"",F199,IF(G199&lt;&gt;"",G199,""))</f>
        <v/>
      </c>
      <c r="B199" s="18">
        <v>43690</v>
      </c>
      <c r="C199" s="14"/>
      <c r="D199" s="14" t="str">
        <f>IFERROR(VLOOKUP(C199,البيانات!$E$7:$F$50,2,0),"")</f>
        <v/>
      </c>
      <c r="E199" s="14"/>
      <c r="F199" s="17"/>
      <c r="G199" s="17"/>
    </row>
    <row r="200" spans="1:7">
      <c r="A200" s="94" t="str">
        <f t="shared" si="3"/>
        <v/>
      </c>
      <c r="B200" s="18">
        <v>43691</v>
      </c>
      <c r="C200" s="14"/>
      <c r="D200" s="14" t="str">
        <f>IFERROR(VLOOKUP(C200,البيانات!$E$7:$F$50,2,0),"")</f>
        <v/>
      </c>
      <c r="E200" s="14"/>
      <c r="F200" s="17"/>
      <c r="G200" s="17"/>
    </row>
    <row r="201" spans="1:7">
      <c r="A201" s="94" t="str">
        <f t="shared" si="3"/>
        <v/>
      </c>
      <c r="B201" s="18">
        <v>43692</v>
      </c>
      <c r="C201" s="14"/>
      <c r="D201" s="14" t="str">
        <f>IFERROR(VLOOKUP(C201,البيانات!$E$7:$F$50,2,0),"")</f>
        <v/>
      </c>
      <c r="E201" s="14"/>
      <c r="F201" s="17"/>
      <c r="G201" s="17"/>
    </row>
    <row r="202" spans="1:7">
      <c r="A202" s="94" t="str">
        <f t="shared" si="3"/>
        <v/>
      </c>
      <c r="B202" s="18">
        <v>43693</v>
      </c>
      <c r="C202" s="14"/>
      <c r="D202" s="14" t="str">
        <f>IFERROR(VLOOKUP(C202,البيانات!$E$7:$F$50,2,0),"")</f>
        <v/>
      </c>
      <c r="E202" s="14"/>
      <c r="F202" s="17"/>
      <c r="G202" s="17"/>
    </row>
    <row r="203" spans="1:7">
      <c r="A203" s="94" t="str">
        <f t="shared" si="3"/>
        <v/>
      </c>
      <c r="B203" s="18">
        <v>43694</v>
      </c>
      <c r="C203" s="14"/>
      <c r="D203" s="14" t="str">
        <f>IFERROR(VLOOKUP(C203,البيانات!$E$7:$F$50,2,0),"")</f>
        <v/>
      </c>
      <c r="E203" s="14"/>
      <c r="F203" s="17"/>
      <c r="G203" s="17"/>
    </row>
    <row r="204" spans="1:7">
      <c r="A204" s="94" t="str">
        <f t="shared" si="3"/>
        <v/>
      </c>
      <c r="B204" s="18">
        <v>43695</v>
      </c>
      <c r="C204" s="14"/>
      <c r="D204" s="14" t="str">
        <f>IFERROR(VLOOKUP(C204,البيانات!$E$7:$F$50,2,0),"")</f>
        <v/>
      </c>
      <c r="E204" s="14"/>
      <c r="F204" s="17"/>
      <c r="G204" s="17"/>
    </row>
    <row r="205" spans="1:7">
      <c r="A205" s="94" t="str">
        <f t="shared" si="3"/>
        <v/>
      </c>
      <c r="B205" s="18">
        <v>43696</v>
      </c>
      <c r="C205" s="14"/>
      <c r="D205" s="14" t="str">
        <f>IFERROR(VLOOKUP(C205,البيانات!$E$7:$F$50,2,0),"")</f>
        <v/>
      </c>
      <c r="E205" s="14"/>
      <c r="F205" s="17"/>
      <c r="G205" s="17"/>
    </row>
    <row r="206" spans="1:7">
      <c r="A206" s="94" t="str">
        <f t="shared" si="3"/>
        <v/>
      </c>
      <c r="B206" s="18">
        <v>43697</v>
      </c>
      <c r="C206" s="14"/>
      <c r="D206" s="14" t="str">
        <f>IFERROR(VLOOKUP(C206,البيانات!$E$7:$F$50,2,0),"")</f>
        <v/>
      </c>
      <c r="E206" s="14"/>
      <c r="F206" s="17"/>
      <c r="G206" s="17"/>
    </row>
    <row r="207" spans="1:7">
      <c r="A207" s="94" t="str">
        <f t="shared" si="3"/>
        <v/>
      </c>
      <c r="B207" s="18">
        <v>43698</v>
      </c>
      <c r="C207" s="14"/>
      <c r="D207" s="14" t="str">
        <f>IFERROR(VLOOKUP(C207,البيانات!$E$7:$F$50,2,0),"")</f>
        <v/>
      </c>
      <c r="E207" s="14"/>
      <c r="F207" s="17"/>
      <c r="G207" s="17"/>
    </row>
    <row r="208" spans="1:7">
      <c r="A208" s="94" t="str">
        <f t="shared" si="3"/>
        <v/>
      </c>
      <c r="B208" s="18">
        <v>43699</v>
      </c>
      <c r="C208" s="14"/>
      <c r="D208" s="14" t="str">
        <f>IFERROR(VLOOKUP(C208,البيانات!$E$7:$F$50,2,0),"")</f>
        <v/>
      </c>
      <c r="E208" s="14"/>
      <c r="F208" s="17"/>
      <c r="G208" s="17"/>
    </row>
    <row r="209" spans="1:7">
      <c r="A209" s="94" t="str">
        <f t="shared" si="3"/>
        <v/>
      </c>
      <c r="B209" s="18">
        <v>43700</v>
      </c>
      <c r="C209" s="14"/>
      <c r="D209" s="14" t="str">
        <f>IFERROR(VLOOKUP(C209,البيانات!$E$7:$F$50,2,0),"")</f>
        <v/>
      </c>
      <c r="E209" s="14"/>
      <c r="F209" s="17"/>
      <c r="G209" s="17"/>
    </row>
    <row r="210" spans="1:7">
      <c r="A210" s="94" t="str">
        <f t="shared" si="3"/>
        <v/>
      </c>
      <c r="B210" s="18">
        <v>43701</v>
      </c>
      <c r="C210" s="14"/>
      <c r="D210" s="14" t="str">
        <f>IFERROR(VLOOKUP(C210,البيانات!$E$7:$F$50,2,0),"")</f>
        <v/>
      </c>
      <c r="E210" s="14"/>
      <c r="F210" s="17"/>
      <c r="G210" s="17"/>
    </row>
    <row r="211" spans="1:7">
      <c r="A211" s="94" t="str">
        <f t="shared" si="3"/>
        <v/>
      </c>
      <c r="B211" s="18">
        <v>43702</v>
      </c>
      <c r="C211" s="14"/>
      <c r="D211" s="14" t="str">
        <f>IFERROR(VLOOKUP(C211,البيانات!$E$7:$F$50,2,0),"")</f>
        <v/>
      </c>
      <c r="E211" s="14"/>
      <c r="F211" s="17"/>
      <c r="G211" s="17"/>
    </row>
    <row r="212" spans="1:7">
      <c r="A212" s="94" t="str">
        <f t="shared" si="3"/>
        <v/>
      </c>
      <c r="B212" s="18">
        <v>43703</v>
      </c>
      <c r="C212" s="14"/>
      <c r="D212" s="14" t="str">
        <f>IFERROR(VLOOKUP(C212,البيانات!$E$7:$F$50,2,0),"")</f>
        <v/>
      </c>
      <c r="E212" s="14"/>
      <c r="F212" s="17"/>
      <c r="G212" s="17"/>
    </row>
    <row r="213" spans="1:7">
      <c r="A213" s="94" t="str">
        <f t="shared" si="3"/>
        <v/>
      </c>
      <c r="B213" s="18">
        <v>43704</v>
      </c>
      <c r="C213" s="14"/>
      <c r="D213" s="14" t="str">
        <f>IFERROR(VLOOKUP(C213,البيانات!$E$7:$F$50,2,0),"")</f>
        <v/>
      </c>
      <c r="E213" s="14"/>
      <c r="F213" s="17"/>
      <c r="G213" s="17"/>
    </row>
    <row r="214" spans="1:7">
      <c r="A214" s="94" t="str">
        <f t="shared" si="3"/>
        <v/>
      </c>
      <c r="B214" s="18">
        <v>43705</v>
      </c>
      <c r="C214" s="14"/>
      <c r="D214" s="14" t="str">
        <f>IFERROR(VLOOKUP(C214,البيانات!$E$7:$F$50,2,0),"")</f>
        <v/>
      </c>
      <c r="E214" s="14"/>
      <c r="F214" s="17"/>
      <c r="G214" s="17"/>
    </row>
    <row r="215" spans="1:7">
      <c r="A215" s="94" t="str">
        <f t="shared" si="3"/>
        <v/>
      </c>
      <c r="B215" s="18">
        <v>43706</v>
      </c>
      <c r="C215" s="14"/>
      <c r="D215" s="14" t="str">
        <f>IFERROR(VLOOKUP(C215,البيانات!$E$7:$F$50,2,0),"")</f>
        <v/>
      </c>
      <c r="E215" s="14"/>
      <c r="F215" s="17"/>
      <c r="G215" s="17"/>
    </row>
    <row r="216" spans="1:7">
      <c r="A216" s="94" t="str">
        <f t="shared" si="3"/>
        <v/>
      </c>
      <c r="B216" s="18">
        <v>43707</v>
      </c>
      <c r="C216" s="14"/>
      <c r="D216" s="14" t="str">
        <f>IFERROR(VLOOKUP(C216,البيانات!$E$7:$F$50,2,0),"")</f>
        <v/>
      </c>
      <c r="E216" s="14"/>
      <c r="F216" s="17"/>
      <c r="G216" s="17"/>
    </row>
    <row r="217" spans="1:7">
      <c r="A217" s="94" t="str">
        <f t="shared" si="3"/>
        <v/>
      </c>
      <c r="B217" s="18">
        <v>43708</v>
      </c>
      <c r="C217" s="14"/>
      <c r="D217" s="14" t="str">
        <f>IFERROR(VLOOKUP(C217,البيانات!$E$7:$F$50,2,0),"")</f>
        <v/>
      </c>
      <c r="E217" s="14"/>
      <c r="F217" s="17"/>
      <c r="G217" s="17"/>
    </row>
    <row r="218" spans="1:7">
      <c r="A218" s="94" t="str">
        <f t="shared" si="3"/>
        <v/>
      </c>
      <c r="B218" s="18">
        <v>43709</v>
      </c>
      <c r="C218" s="14"/>
      <c r="D218" s="14" t="str">
        <f>IFERROR(VLOOKUP(C218,البيانات!$E$7:$F$50,2,0),"")</f>
        <v/>
      </c>
      <c r="E218" s="14"/>
      <c r="F218" s="17"/>
      <c r="G218" s="17"/>
    </row>
    <row r="219" spans="1:7">
      <c r="A219" s="94" t="str">
        <f t="shared" si="3"/>
        <v/>
      </c>
      <c r="B219" s="18">
        <v>43710</v>
      </c>
      <c r="C219" s="14"/>
      <c r="D219" s="14" t="str">
        <f>IFERROR(VLOOKUP(C219,البيانات!$E$7:$F$50,2,0),"")</f>
        <v/>
      </c>
      <c r="E219" s="14"/>
      <c r="F219" s="17"/>
      <c r="G219" s="17"/>
    </row>
    <row r="220" spans="1:7">
      <c r="A220" s="94" t="str">
        <f t="shared" si="3"/>
        <v/>
      </c>
      <c r="B220" s="18">
        <v>43711</v>
      </c>
      <c r="C220" s="14"/>
      <c r="D220" s="14" t="str">
        <f>IFERROR(VLOOKUP(C220,البيانات!$E$7:$F$50,2,0),"")</f>
        <v/>
      </c>
      <c r="E220" s="14"/>
      <c r="F220" s="17"/>
      <c r="G220" s="17"/>
    </row>
    <row r="221" spans="1:7">
      <c r="A221" s="94" t="str">
        <f t="shared" si="3"/>
        <v/>
      </c>
      <c r="B221" s="18">
        <v>43712</v>
      </c>
      <c r="C221" s="14"/>
      <c r="D221" s="14" t="str">
        <f>IFERROR(VLOOKUP(C221,البيانات!$E$7:$F$50,2,0),"")</f>
        <v/>
      </c>
      <c r="E221" s="14"/>
      <c r="F221" s="17"/>
      <c r="G221" s="17"/>
    </row>
    <row r="222" spans="1:7">
      <c r="A222" s="94" t="str">
        <f t="shared" si="3"/>
        <v/>
      </c>
      <c r="B222" s="18">
        <v>43713</v>
      </c>
      <c r="C222" s="14"/>
      <c r="D222" s="14" t="str">
        <f>IFERROR(VLOOKUP(C222,البيانات!$E$7:$F$50,2,0),"")</f>
        <v/>
      </c>
      <c r="E222" s="14"/>
      <c r="F222" s="17"/>
      <c r="G222" s="17"/>
    </row>
    <row r="223" spans="1:7">
      <c r="A223" s="94" t="str">
        <f t="shared" si="3"/>
        <v/>
      </c>
      <c r="B223" s="18">
        <v>43714</v>
      </c>
      <c r="C223" s="14"/>
      <c r="D223" s="14" t="str">
        <f>IFERROR(VLOOKUP(C223,البيانات!$E$7:$F$50,2,0),"")</f>
        <v/>
      </c>
      <c r="E223" s="14"/>
      <c r="F223" s="17"/>
      <c r="G223" s="17"/>
    </row>
    <row r="224" spans="1:7">
      <c r="A224" s="94" t="str">
        <f t="shared" si="3"/>
        <v/>
      </c>
      <c r="B224" s="18">
        <v>43715</v>
      </c>
      <c r="C224" s="14"/>
      <c r="D224" s="14" t="str">
        <f>IFERROR(VLOOKUP(C224,البيانات!$E$7:$F$50,2,0),"")</f>
        <v/>
      </c>
      <c r="E224" s="14"/>
      <c r="F224" s="17"/>
      <c r="G224" s="17"/>
    </row>
    <row r="225" spans="1:7">
      <c r="A225" s="94" t="str">
        <f t="shared" si="3"/>
        <v/>
      </c>
      <c r="B225" s="18">
        <v>43716</v>
      </c>
      <c r="C225" s="14"/>
      <c r="D225" s="14" t="str">
        <f>IFERROR(VLOOKUP(C225,البيانات!$E$7:$F$50,2,0),"")</f>
        <v/>
      </c>
      <c r="E225" s="14"/>
      <c r="F225" s="17"/>
      <c r="G225" s="17"/>
    </row>
    <row r="226" spans="1:7">
      <c r="A226" s="94" t="str">
        <f t="shared" si="3"/>
        <v/>
      </c>
      <c r="B226" s="18">
        <v>43717</v>
      </c>
      <c r="C226" s="14"/>
      <c r="D226" s="14" t="str">
        <f>IFERROR(VLOOKUP(C226,البيانات!$E$7:$F$50,2,0),"")</f>
        <v/>
      </c>
      <c r="E226" s="14"/>
      <c r="F226" s="17"/>
      <c r="G226" s="17"/>
    </row>
    <row r="227" spans="1:7">
      <c r="A227" s="94" t="str">
        <f t="shared" si="3"/>
        <v/>
      </c>
      <c r="B227" s="18">
        <v>43718</v>
      </c>
      <c r="C227" s="14"/>
      <c r="D227" s="14" t="str">
        <f>IFERROR(VLOOKUP(C227,البيانات!$E$7:$F$50,2,0),"")</f>
        <v/>
      </c>
      <c r="E227" s="14"/>
      <c r="F227" s="17"/>
      <c r="G227" s="17"/>
    </row>
    <row r="228" spans="1:7">
      <c r="A228" s="94" t="str">
        <f t="shared" si="3"/>
        <v/>
      </c>
      <c r="B228" s="18">
        <v>43719</v>
      </c>
      <c r="C228" s="14"/>
      <c r="D228" s="14" t="str">
        <f>IFERROR(VLOOKUP(C228,البيانات!$E$7:$F$50,2,0),"")</f>
        <v/>
      </c>
      <c r="E228" s="14"/>
      <c r="F228" s="17"/>
      <c r="G228" s="17"/>
    </row>
    <row r="229" spans="1:7">
      <c r="A229" s="94" t="str">
        <f t="shared" si="3"/>
        <v/>
      </c>
      <c r="B229" s="18">
        <v>43720</v>
      </c>
      <c r="C229" s="14"/>
      <c r="D229" s="14" t="str">
        <f>IFERROR(VLOOKUP(C229,البيانات!$E$7:$F$50,2,0),"")</f>
        <v/>
      </c>
      <c r="E229" s="14"/>
      <c r="F229" s="17"/>
      <c r="G229" s="17"/>
    </row>
    <row r="230" spans="1:7">
      <c r="A230" s="94" t="str">
        <f t="shared" si="3"/>
        <v/>
      </c>
      <c r="B230" s="18">
        <v>43721</v>
      </c>
      <c r="C230" s="14"/>
      <c r="D230" s="14" t="str">
        <f>IFERROR(VLOOKUP(C230,البيانات!$E$7:$F$50,2,0),"")</f>
        <v/>
      </c>
      <c r="E230" s="14"/>
      <c r="F230" s="17"/>
      <c r="G230" s="17"/>
    </row>
    <row r="231" spans="1:7">
      <c r="A231" s="94" t="str">
        <f t="shared" si="3"/>
        <v/>
      </c>
      <c r="B231" s="18">
        <v>43722</v>
      </c>
      <c r="C231" s="14"/>
      <c r="D231" s="14" t="str">
        <f>IFERROR(VLOOKUP(C231,البيانات!$E$7:$F$50,2,0),"")</f>
        <v/>
      </c>
      <c r="E231" s="14"/>
      <c r="F231" s="17"/>
      <c r="G231" s="17"/>
    </row>
    <row r="232" spans="1:7">
      <c r="A232" s="94" t="str">
        <f t="shared" si="3"/>
        <v/>
      </c>
      <c r="B232" s="18">
        <v>43723</v>
      </c>
      <c r="C232" s="14"/>
      <c r="D232" s="14" t="str">
        <f>IFERROR(VLOOKUP(C232,البيانات!$E$7:$F$50,2,0),"")</f>
        <v/>
      </c>
      <c r="E232" s="14"/>
      <c r="F232" s="17"/>
      <c r="G232" s="17"/>
    </row>
    <row r="233" spans="1:7">
      <c r="A233" s="94" t="str">
        <f t="shared" si="3"/>
        <v/>
      </c>
      <c r="B233" s="18">
        <v>43724</v>
      </c>
      <c r="C233" s="14"/>
      <c r="D233" s="14" t="str">
        <f>IFERROR(VLOOKUP(C233,البيانات!$E$7:$F$50,2,0),"")</f>
        <v/>
      </c>
      <c r="E233" s="14"/>
      <c r="F233" s="17"/>
      <c r="G233" s="17"/>
    </row>
    <row r="234" spans="1:7">
      <c r="A234" s="94" t="str">
        <f t="shared" si="3"/>
        <v/>
      </c>
      <c r="B234" s="18">
        <v>43725</v>
      </c>
      <c r="C234" s="14"/>
      <c r="D234" s="14" t="str">
        <f>IFERROR(VLOOKUP(C234,البيانات!$E$7:$F$50,2,0),"")</f>
        <v/>
      </c>
      <c r="E234" s="14"/>
      <c r="F234" s="17"/>
      <c r="G234" s="17"/>
    </row>
    <row r="235" spans="1:7">
      <c r="A235" s="94" t="str">
        <f t="shared" si="3"/>
        <v/>
      </c>
      <c r="B235" s="18">
        <v>43726</v>
      </c>
      <c r="C235" s="14"/>
      <c r="D235" s="14" t="str">
        <f>IFERROR(VLOOKUP(C235,البيانات!$E$7:$F$50,2,0),"")</f>
        <v/>
      </c>
      <c r="E235" s="14"/>
      <c r="F235" s="17"/>
      <c r="G235" s="17"/>
    </row>
    <row r="236" spans="1:7">
      <c r="A236" s="94" t="str">
        <f t="shared" si="3"/>
        <v/>
      </c>
      <c r="B236" s="18">
        <v>43727</v>
      </c>
      <c r="C236" s="14"/>
      <c r="D236" s="14" t="str">
        <f>IFERROR(VLOOKUP(C236,البيانات!$E$7:$F$50,2,0),"")</f>
        <v/>
      </c>
      <c r="E236" s="14"/>
      <c r="F236" s="17"/>
      <c r="G236" s="17"/>
    </row>
    <row r="237" spans="1:7">
      <c r="A237" s="94" t="str">
        <f t="shared" si="3"/>
        <v/>
      </c>
      <c r="B237" s="18">
        <v>43728</v>
      </c>
      <c r="C237" s="14"/>
      <c r="D237" s="14" t="str">
        <f>IFERROR(VLOOKUP(C237,البيانات!$E$7:$F$50,2,0),"")</f>
        <v/>
      </c>
      <c r="E237" s="14"/>
      <c r="F237" s="17"/>
      <c r="G237" s="17"/>
    </row>
    <row r="238" spans="1:7">
      <c r="A238" s="94" t="str">
        <f t="shared" si="3"/>
        <v/>
      </c>
      <c r="B238" s="18">
        <v>43729</v>
      </c>
      <c r="C238" s="14"/>
      <c r="D238" s="14" t="str">
        <f>IFERROR(VLOOKUP(C238,البيانات!$E$7:$F$50,2,0),"")</f>
        <v/>
      </c>
      <c r="E238" s="14"/>
      <c r="F238" s="17"/>
      <c r="G238" s="17"/>
    </row>
    <row r="239" spans="1:7">
      <c r="A239" s="94" t="str">
        <f t="shared" si="3"/>
        <v/>
      </c>
      <c r="B239" s="18">
        <v>43730</v>
      </c>
      <c r="C239" s="14"/>
      <c r="D239" s="14" t="str">
        <f>IFERROR(VLOOKUP(C239,البيانات!$E$7:$F$50,2,0),"")</f>
        <v/>
      </c>
      <c r="E239" s="14"/>
      <c r="F239" s="17"/>
      <c r="G239" s="17"/>
    </row>
    <row r="240" spans="1:7">
      <c r="A240" s="94" t="str">
        <f t="shared" si="3"/>
        <v/>
      </c>
      <c r="B240" s="18">
        <v>43731</v>
      </c>
      <c r="C240" s="14"/>
      <c r="D240" s="14" t="str">
        <f>IFERROR(VLOOKUP(C240,البيانات!$E$7:$F$50,2,0),"")</f>
        <v/>
      </c>
      <c r="E240" s="14"/>
      <c r="F240" s="17"/>
      <c r="G240" s="17"/>
    </row>
    <row r="241" spans="1:7">
      <c r="A241" s="94" t="str">
        <f t="shared" si="3"/>
        <v/>
      </c>
      <c r="B241" s="18">
        <v>43732</v>
      </c>
      <c r="C241" s="14"/>
      <c r="D241" s="14" t="str">
        <f>IFERROR(VLOOKUP(C241,البيانات!$E$7:$F$50,2,0),"")</f>
        <v/>
      </c>
      <c r="E241" s="14"/>
      <c r="F241" s="17"/>
      <c r="G241" s="17"/>
    </row>
    <row r="242" spans="1:7">
      <c r="A242" s="94" t="str">
        <f t="shared" si="3"/>
        <v/>
      </c>
      <c r="B242" s="18">
        <v>43733</v>
      </c>
      <c r="C242" s="14"/>
      <c r="D242" s="14" t="str">
        <f>IFERROR(VLOOKUP(C242,البيانات!$E$7:$F$50,2,0),"")</f>
        <v/>
      </c>
      <c r="E242" s="14"/>
      <c r="F242" s="17"/>
      <c r="G242" s="17"/>
    </row>
    <row r="243" spans="1:7">
      <c r="A243" s="94" t="str">
        <f t="shared" si="3"/>
        <v/>
      </c>
      <c r="B243" s="18">
        <v>43734</v>
      </c>
      <c r="C243" s="14"/>
      <c r="D243" s="14" t="str">
        <f>IFERROR(VLOOKUP(C243,البيانات!$E$7:$F$50,2,0),"")</f>
        <v/>
      </c>
      <c r="E243" s="14"/>
      <c r="F243" s="17"/>
      <c r="G243" s="17"/>
    </row>
    <row r="244" spans="1:7">
      <c r="A244" s="94" t="str">
        <f t="shared" si="3"/>
        <v/>
      </c>
      <c r="B244" s="18">
        <v>43735</v>
      </c>
      <c r="C244" s="14"/>
      <c r="D244" s="14" t="str">
        <f>IFERROR(VLOOKUP(C244,البيانات!$E$7:$F$50,2,0),"")</f>
        <v/>
      </c>
      <c r="E244" s="14"/>
      <c r="F244" s="17"/>
      <c r="G244" s="17"/>
    </row>
    <row r="245" spans="1:7">
      <c r="A245" s="94" t="str">
        <f t="shared" si="3"/>
        <v/>
      </c>
      <c r="B245" s="18">
        <v>43736</v>
      </c>
      <c r="C245" s="14"/>
      <c r="D245" s="14" t="str">
        <f>IFERROR(VLOOKUP(C245,البيانات!$E$7:$F$50,2,0),"")</f>
        <v/>
      </c>
      <c r="E245" s="14"/>
      <c r="F245" s="17"/>
      <c r="G245" s="17"/>
    </row>
    <row r="246" spans="1:7">
      <c r="A246" s="94" t="str">
        <f t="shared" si="3"/>
        <v/>
      </c>
      <c r="B246" s="18">
        <v>43737</v>
      </c>
      <c r="C246" s="14"/>
      <c r="D246" s="14" t="str">
        <f>IFERROR(VLOOKUP(C246,البيانات!$E$7:$F$50,2,0),"")</f>
        <v/>
      </c>
      <c r="E246" s="14"/>
      <c r="F246" s="17"/>
      <c r="G246" s="17"/>
    </row>
    <row r="247" spans="1:7">
      <c r="A247" s="94" t="str">
        <f t="shared" si="3"/>
        <v/>
      </c>
      <c r="B247" s="18">
        <v>43738</v>
      </c>
      <c r="C247" s="14"/>
      <c r="D247" s="14" t="str">
        <f>IFERROR(VLOOKUP(C247,البيانات!$E$7:$F$50,2,0),"")</f>
        <v/>
      </c>
      <c r="E247" s="14"/>
      <c r="F247" s="17"/>
      <c r="G247" s="17"/>
    </row>
    <row r="248" spans="1:7">
      <c r="A248" s="94" t="str">
        <f t="shared" si="3"/>
        <v/>
      </c>
      <c r="B248" s="18">
        <v>43739</v>
      </c>
      <c r="C248" s="14"/>
      <c r="D248" s="14" t="str">
        <f>IFERROR(VLOOKUP(C248,البيانات!$E$7:$F$50,2,0),"")</f>
        <v/>
      </c>
      <c r="E248" s="14"/>
      <c r="F248" s="17"/>
      <c r="G248" s="17"/>
    </row>
    <row r="249" spans="1:7">
      <c r="A249" s="94" t="str">
        <f t="shared" si="3"/>
        <v/>
      </c>
      <c r="B249" s="18">
        <v>43740</v>
      </c>
      <c r="C249" s="14"/>
      <c r="D249" s="14" t="str">
        <f>IFERROR(VLOOKUP(C249,البيانات!$E$7:$F$50,2,0),"")</f>
        <v/>
      </c>
      <c r="E249" s="14"/>
      <c r="F249" s="17"/>
      <c r="G249" s="17"/>
    </row>
    <row r="250" spans="1:7">
      <c r="A250" s="94" t="str">
        <f t="shared" si="3"/>
        <v/>
      </c>
      <c r="B250" s="18">
        <v>43741</v>
      </c>
      <c r="C250" s="14"/>
      <c r="D250" s="14" t="str">
        <f>IFERROR(VLOOKUP(C250,البيانات!$E$7:$F$50,2,0),"")</f>
        <v/>
      </c>
      <c r="E250" s="14"/>
      <c r="F250" s="17"/>
      <c r="G250" s="17"/>
    </row>
    <row r="251" spans="1:7">
      <c r="A251" s="94" t="str">
        <f t="shared" si="3"/>
        <v/>
      </c>
      <c r="B251" s="18">
        <v>43742</v>
      </c>
      <c r="C251" s="14"/>
      <c r="D251" s="14" t="str">
        <f>IFERROR(VLOOKUP(C251,البيانات!$E$7:$F$50,2,0),"")</f>
        <v/>
      </c>
      <c r="E251" s="14"/>
      <c r="F251" s="17"/>
      <c r="G251" s="17"/>
    </row>
    <row r="252" spans="1:7">
      <c r="A252" s="94" t="str">
        <f t="shared" si="3"/>
        <v/>
      </c>
      <c r="B252" s="18">
        <v>43743</v>
      </c>
      <c r="C252" s="14"/>
      <c r="D252" s="14" t="str">
        <f>IFERROR(VLOOKUP(C252,البيانات!$E$7:$F$50,2,0),"")</f>
        <v/>
      </c>
      <c r="E252" s="14"/>
      <c r="F252" s="17"/>
      <c r="G252" s="17"/>
    </row>
    <row r="253" spans="1:7">
      <c r="A253" s="94" t="str">
        <f t="shared" si="3"/>
        <v/>
      </c>
      <c r="B253" s="18">
        <v>43744</v>
      </c>
      <c r="C253" s="14"/>
      <c r="D253" s="14" t="str">
        <f>IFERROR(VLOOKUP(C253,البيانات!$E$7:$F$50,2,0),"")</f>
        <v/>
      </c>
      <c r="E253" s="14"/>
      <c r="F253" s="17"/>
      <c r="G253" s="17"/>
    </row>
    <row r="254" spans="1:7">
      <c r="A254" s="94" t="str">
        <f t="shared" si="3"/>
        <v/>
      </c>
      <c r="B254" s="18">
        <v>43745</v>
      </c>
      <c r="C254" s="14"/>
      <c r="D254" s="14" t="str">
        <f>IFERROR(VLOOKUP(C254,البيانات!$E$7:$F$50,2,0),"")</f>
        <v/>
      </c>
      <c r="E254" s="14"/>
      <c r="F254" s="17"/>
      <c r="G254" s="17"/>
    </row>
    <row r="255" spans="1:7">
      <c r="A255" s="94" t="str">
        <f t="shared" si="3"/>
        <v/>
      </c>
      <c r="B255" s="18">
        <v>43746</v>
      </c>
      <c r="C255" s="14"/>
      <c r="D255" s="14" t="str">
        <f>IFERROR(VLOOKUP(C255,البيانات!$E$7:$F$50,2,0),"")</f>
        <v/>
      </c>
      <c r="E255" s="14"/>
      <c r="F255" s="17"/>
      <c r="G255" s="17"/>
    </row>
    <row r="256" spans="1:7">
      <c r="A256" s="94" t="str">
        <f t="shared" si="3"/>
        <v/>
      </c>
      <c r="B256" s="18">
        <v>43747</v>
      </c>
      <c r="C256" s="14"/>
      <c r="D256" s="14" t="str">
        <f>IFERROR(VLOOKUP(C256,البيانات!$E$7:$F$50,2,0),"")</f>
        <v/>
      </c>
      <c r="E256" s="14"/>
      <c r="F256" s="17"/>
      <c r="G256" s="17"/>
    </row>
    <row r="257" spans="1:7">
      <c r="A257" s="94" t="str">
        <f t="shared" si="3"/>
        <v/>
      </c>
      <c r="B257" s="18">
        <v>43748</v>
      </c>
      <c r="C257" s="14"/>
      <c r="D257" s="14" t="str">
        <f>IFERROR(VLOOKUP(C257,البيانات!$E$7:$F$50,2,0),"")</f>
        <v/>
      </c>
      <c r="E257" s="14"/>
      <c r="F257" s="17"/>
      <c r="G257" s="17"/>
    </row>
    <row r="258" spans="1:7">
      <c r="A258" s="94" t="str">
        <f t="shared" si="3"/>
        <v/>
      </c>
      <c r="B258" s="18">
        <v>43749</v>
      </c>
      <c r="C258" s="14"/>
      <c r="D258" s="14" t="str">
        <f>IFERROR(VLOOKUP(C258,البيانات!$E$7:$F$50,2,0),"")</f>
        <v/>
      </c>
      <c r="E258" s="14"/>
      <c r="F258" s="17"/>
      <c r="G258" s="17"/>
    </row>
    <row r="259" spans="1:7">
      <c r="A259" s="94" t="str">
        <f t="shared" si="3"/>
        <v/>
      </c>
      <c r="B259" s="18">
        <v>43750</v>
      </c>
      <c r="C259" s="14"/>
      <c r="D259" s="14" t="str">
        <f>IFERROR(VLOOKUP(C259,البيانات!$E$7:$F$50,2,0),"")</f>
        <v/>
      </c>
      <c r="E259" s="14"/>
      <c r="F259" s="17"/>
      <c r="G259" s="17"/>
    </row>
    <row r="260" spans="1:7">
      <c r="A260" s="94" t="str">
        <f t="shared" si="3"/>
        <v/>
      </c>
      <c r="B260" s="18">
        <v>43751</v>
      </c>
      <c r="C260" s="14"/>
      <c r="D260" s="14" t="str">
        <f>IFERROR(VLOOKUP(C260,البيانات!$E$7:$F$50,2,0),"")</f>
        <v/>
      </c>
      <c r="E260" s="14"/>
      <c r="F260" s="17"/>
      <c r="G260" s="17"/>
    </row>
    <row r="261" spans="1:7">
      <c r="A261" s="94" t="str">
        <f t="shared" si="3"/>
        <v/>
      </c>
      <c r="B261" s="18">
        <v>43752</v>
      </c>
      <c r="C261" s="14"/>
      <c r="D261" s="14" t="str">
        <f>IFERROR(VLOOKUP(C261,البيانات!$E$7:$F$50,2,0),"")</f>
        <v/>
      </c>
      <c r="E261" s="14"/>
      <c r="F261" s="17"/>
      <c r="G261" s="17"/>
    </row>
    <row r="262" spans="1:7">
      <c r="A262" s="94" t="str">
        <f t="shared" si="3"/>
        <v/>
      </c>
      <c r="B262" s="18">
        <v>43753</v>
      </c>
      <c r="C262" s="14"/>
      <c r="D262" s="14" t="str">
        <f>IFERROR(VLOOKUP(C262,البيانات!$E$7:$F$50,2,0),"")</f>
        <v/>
      </c>
      <c r="E262" s="14"/>
      <c r="F262" s="17"/>
      <c r="G262" s="17"/>
    </row>
    <row r="263" spans="1:7">
      <c r="A263" s="94" t="str">
        <f t="shared" ref="A263:A326" si="4">IF(F263&lt;&gt;"",F263,IF(G263&lt;&gt;"",G263,""))</f>
        <v/>
      </c>
      <c r="B263" s="18">
        <v>43754</v>
      </c>
      <c r="C263" s="14"/>
      <c r="D263" s="14" t="str">
        <f>IFERROR(VLOOKUP(C263,البيانات!$E$7:$F$50,2,0),"")</f>
        <v/>
      </c>
      <c r="E263" s="14"/>
      <c r="F263" s="17"/>
      <c r="G263" s="17"/>
    </row>
    <row r="264" spans="1:7">
      <c r="A264" s="94" t="str">
        <f t="shared" si="4"/>
        <v/>
      </c>
      <c r="B264" s="18">
        <v>43755</v>
      </c>
      <c r="C264" s="14"/>
      <c r="D264" s="14" t="str">
        <f>IFERROR(VLOOKUP(C264,البيانات!$E$7:$F$50,2,0),"")</f>
        <v/>
      </c>
      <c r="E264" s="14"/>
      <c r="F264" s="17"/>
      <c r="G264" s="17"/>
    </row>
    <row r="265" spans="1:7">
      <c r="A265" s="94" t="str">
        <f t="shared" si="4"/>
        <v/>
      </c>
      <c r="B265" s="18">
        <v>43756</v>
      </c>
      <c r="C265" s="14"/>
      <c r="D265" s="14" t="str">
        <f>IFERROR(VLOOKUP(C265,البيانات!$E$7:$F$50,2,0),"")</f>
        <v/>
      </c>
      <c r="E265" s="14"/>
      <c r="F265" s="17"/>
      <c r="G265" s="17"/>
    </row>
    <row r="266" spans="1:7">
      <c r="A266" s="94" t="str">
        <f t="shared" si="4"/>
        <v/>
      </c>
      <c r="B266" s="18">
        <v>43757</v>
      </c>
      <c r="C266" s="14"/>
      <c r="D266" s="14" t="str">
        <f>IFERROR(VLOOKUP(C266,البيانات!$E$7:$F$50,2,0),"")</f>
        <v/>
      </c>
      <c r="E266" s="14"/>
      <c r="F266" s="17"/>
      <c r="G266" s="17"/>
    </row>
    <row r="267" spans="1:7">
      <c r="A267" s="94" t="str">
        <f t="shared" si="4"/>
        <v/>
      </c>
      <c r="B267" s="18">
        <v>43758</v>
      </c>
      <c r="C267" s="14"/>
      <c r="D267" s="14" t="str">
        <f>IFERROR(VLOOKUP(C267,البيانات!$E$7:$F$50,2,0),"")</f>
        <v/>
      </c>
      <c r="E267" s="14"/>
      <c r="F267" s="17"/>
      <c r="G267" s="17"/>
    </row>
    <row r="268" spans="1:7">
      <c r="A268" s="94" t="str">
        <f t="shared" si="4"/>
        <v/>
      </c>
      <c r="B268" s="18">
        <v>43759</v>
      </c>
      <c r="C268" s="14"/>
      <c r="D268" s="14" t="str">
        <f>IFERROR(VLOOKUP(C268,البيانات!$E$7:$F$50,2,0),"")</f>
        <v/>
      </c>
      <c r="E268" s="14"/>
      <c r="F268" s="17"/>
      <c r="G268" s="17"/>
    </row>
    <row r="269" spans="1:7">
      <c r="A269" s="94" t="str">
        <f t="shared" si="4"/>
        <v/>
      </c>
      <c r="B269" s="18">
        <v>43760</v>
      </c>
      <c r="C269" s="14"/>
      <c r="D269" s="14" t="str">
        <f>IFERROR(VLOOKUP(C269,البيانات!$E$7:$F$50,2,0),"")</f>
        <v/>
      </c>
      <c r="E269" s="14"/>
      <c r="F269" s="17"/>
      <c r="G269" s="17"/>
    </row>
    <row r="270" spans="1:7">
      <c r="A270" s="94" t="str">
        <f t="shared" si="4"/>
        <v/>
      </c>
      <c r="B270" s="18">
        <v>43761</v>
      </c>
      <c r="C270" s="14"/>
      <c r="D270" s="14" t="str">
        <f>IFERROR(VLOOKUP(C270,البيانات!$E$7:$F$50,2,0),"")</f>
        <v/>
      </c>
      <c r="E270" s="14"/>
      <c r="F270" s="17"/>
      <c r="G270" s="17"/>
    </row>
    <row r="271" spans="1:7">
      <c r="A271" s="94" t="str">
        <f t="shared" si="4"/>
        <v/>
      </c>
      <c r="B271" s="18">
        <v>43762</v>
      </c>
      <c r="C271" s="14"/>
      <c r="D271" s="14" t="str">
        <f>IFERROR(VLOOKUP(C271,البيانات!$E$7:$F$50,2,0),"")</f>
        <v/>
      </c>
      <c r="E271" s="14"/>
      <c r="F271" s="17"/>
      <c r="G271" s="17"/>
    </row>
    <row r="272" spans="1:7">
      <c r="A272" s="94" t="str">
        <f t="shared" si="4"/>
        <v/>
      </c>
      <c r="B272" s="18">
        <v>43763</v>
      </c>
      <c r="C272" s="14"/>
      <c r="D272" s="14" t="str">
        <f>IFERROR(VLOOKUP(C272,البيانات!$E$7:$F$50,2,0),"")</f>
        <v/>
      </c>
      <c r="E272" s="14"/>
      <c r="F272" s="17"/>
      <c r="G272" s="17"/>
    </row>
    <row r="273" spans="1:7">
      <c r="A273" s="94" t="str">
        <f t="shared" si="4"/>
        <v/>
      </c>
      <c r="B273" s="18">
        <v>43764</v>
      </c>
      <c r="C273" s="14"/>
      <c r="D273" s="14" t="str">
        <f>IFERROR(VLOOKUP(C273,البيانات!$E$7:$F$50,2,0),"")</f>
        <v/>
      </c>
      <c r="E273" s="14"/>
      <c r="F273" s="17"/>
      <c r="G273" s="17"/>
    </row>
    <row r="274" spans="1:7">
      <c r="A274" s="94" t="str">
        <f t="shared" si="4"/>
        <v/>
      </c>
      <c r="B274" s="18">
        <v>43765</v>
      </c>
      <c r="C274" s="14"/>
      <c r="D274" s="14" t="str">
        <f>IFERROR(VLOOKUP(C274,البيانات!$E$7:$F$50,2,0),"")</f>
        <v/>
      </c>
      <c r="E274" s="14"/>
      <c r="F274" s="17"/>
      <c r="G274" s="17"/>
    </row>
    <row r="275" spans="1:7">
      <c r="A275" s="94" t="str">
        <f t="shared" si="4"/>
        <v/>
      </c>
      <c r="B275" s="18">
        <v>43766</v>
      </c>
      <c r="C275" s="14"/>
      <c r="D275" s="14" t="str">
        <f>IFERROR(VLOOKUP(C275,البيانات!$E$7:$F$50,2,0),"")</f>
        <v/>
      </c>
      <c r="E275" s="14"/>
      <c r="F275" s="17"/>
      <c r="G275" s="17"/>
    </row>
    <row r="276" spans="1:7">
      <c r="A276" s="94" t="str">
        <f t="shared" si="4"/>
        <v/>
      </c>
      <c r="B276" s="18">
        <v>43767</v>
      </c>
      <c r="C276" s="14"/>
      <c r="D276" s="14" t="str">
        <f>IFERROR(VLOOKUP(C276,البيانات!$E$7:$F$50,2,0),"")</f>
        <v/>
      </c>
      <c r="E276" s="14"/>
      <c r="F276" s="17"/>
      <c r="G276" s="17"/>
    </row>
    <row r="277" spans="1:7">
      <c r="A277" s="94" t="str">
        <f t="shared" si="4"/>
        <v/>
      </c>
      <c r="B277" s="18">
        <v>43768</v>
      </c>
      <c r="C277" s="14"/>
      <c r="D277" s="14" t="str">
        <f>IFERROR(VLOOKUP(C277,البيانات!$E$7:$F$50,2,0),"")</f>
        <v/>
      </c>
      <c r="E277" s="14"/>
      <c r="F277" s="17"/>
      <c r="G277" s="17"/>
    </row>
    <row r="278" spans="1:7">
      <c r="A278" s="94" t="str">
        <f t="shared" si="4"/>
        <v/>
      </c>
      <c r="B278" s="18">
        <v>43769</v>
      </c>
      <c r="C278" s="14"/>
      <c r="D278" s="14" t="str">
        <f>IFERROR(VLOOKUP(C278,البيانات!$E$7:$F$50,2,0),"")</f>
        <v/>
      </c>
      <c r="E278" s="14"/>
      <c r="F278" s="17"/>
      <c r="G278" s="17"/>
    </row>
    <row r="279" spans="1:7">
      <c r="A279" s="94" t="str">
        <f t="shared" si="4"/>
        <v/>
      </c>
      <c r="B279" s="18">
        <v>43770</v>
      </c>
      <c r="C279" s="14"/>
      <c r="D279" s="14" t="str">
        <f>IFERROR(VLOOKUP(C279,البيانات!$E$7:$F$50,2,0),"")</f>
        <v/>
      </c>
      <c r="E279" s="14"/>
      <c r="F279" s="17"/>
      <c r="G279" s="17"/>
    </row>
    <row r="280" spans="1:7">
      <c r="A280" s="94" t="str">
        <f t="shared" si="4"/>
        <v/>
      </c>
      <c r="B280" s="18">
        <v>43771</v>
      </c>
      <c r="C280" s="14"/>
      <c r="D280" s="14" t="str">
        <f>IFERROR(VLOOKUP(C280,البيانات!$E$7:$F$50,2,0),"")</f>
        <v/>
      </c>
      <c r="E280" s="14"/>
      <c r="F280" s="17"/>
      <c r="G280" s="17"/>
    </row>
    <row r="281" spans="1:7">
      <c r="A281" s="94" t="str">
        <f t="shared" si="4"/>
        <v/>
      </c>
      <c r="B281" s="18">
        <v>43772</v>
      </c>
      <c r="C281" s="14"/>
      <c r="D281" s="14" t="str">
        <f>IFERROR(VLOOKUP(C281,البيانات!$E$7:$F$50,2,0),"")</f>
        <v/>
      </c>
      <c r="E281" s="14"/>
      <c r="F281" s="17"/>
      <c r="G281" s="17"/>
    </row>
    <row r="282" spans="1:7">
      <c r="A282" s="94" t="str">
        <f t="shared" si="4"/>
        <v/>
      </c>
      <c r="B282" s="18">
        <v>43773</v>
      </c>
      <c r="C282" s="14"/>
      <c r="D282" s="14" t="str">
        <f>IFERROR(VLOOKUP(C282,البيانات!$E$7:$F$50,2,0),"")</f>
        <v/>
      </c>
      <c r="E282" s="14"/>
      <c r="F282" s="17"/>
      <c r="G282" s="17"/>
    </row>
    <row r="283" spans="1:7">
      <c r="A283" s="94" t="str">
        <f t="shared" si="4"/>
        <v/>
      </c>
      <c r="B283" s="18">
        <v>43774</v>
      </c>
      <c r="C283" s="14"/>
      <c r="D283" s="14" t="str">
        <f>IFERROR(VLOOKUP(C283,البيانات!$E$7:$F$50,2,0),"")</f>
        <v/>
      </c>
      <c r="E283" s="14"/>
      <c r="F283" s="17"/>
      <c r="G283" s="17"/>
    </row>
    <row r="284" spans="1:7">
      <c r="A284" s="94" t="str">
        <f t="shared" si="4"/>
        <v/>
      </c>
      <c r="B284" s="18">
        <v>43775</v>
      </c>
      <c r="C284" s="14"/>
      <c r="D284" s="14" t="str">
        <f>IFERROR(VLOOKUP(C284,البيانات!$E$7:$F$50,2,0),"")</f>
        <v/>
      </c>
      <c r="E284" s="14"/>
      <c r="F284" s="17"/>
      <c r="G284" s="17"/>
    </row>
    <row r="285" spans="1:7">
      <c r="A285" s="94" t="str">
        <f t="shared" si="4"/>
        <v/>
      </c>
      <c r="B285" s="18">
        <v>43776</v>
      </c>
      <c r="C285" s="14"/>
      <c r="D285" s="14" t="str">
        <f>IFERROR(VLOOKUP(C285,البيانات!$E$7:$F$50,2,0),"")</f>
        <v/>
      </c>
      <c r="E285" s="14"/>
      <c r="F285" s="17"/>
      <c r="G285" s="17"/>
    </row>
    <row r="286" spans="1:7">
      <c r="A286" s="94" t="str">
        <f t="shared" si="4"/>
        <v/>
      </c>
      <c r="B286" s="18">
        <v>43777</v>
      </c>
      <c r="C286" s="14"/>
      <c r="D286" s="14" t="str">
        <f>IFERROR(VLOOKUP(C286,البيانات!$E$7:$F$50,2,0),"")</f>
        <v/>
      </c>
      <c r="E286" s="14"/>
      <c r="F286" s="17"/>
      <c r="G286" s="17"/>
    </row>
    <row r="287" spans="1:7">
      <c r="A287" s="94" t="str">
        <f t="shared" si="4"/>
        <v/>
      </c>
      <c r="B287" s="18">
        <v>43778</v>
      </c>
      <c r="C287" s="14"/>
      <c r="D287" s="14" t="str">
        <f>IFERROR(VLOOKUP(C287,البيانات!$E$7:$F$50,2,0),"")</f>
        <v/>
      </c>
      <c r="E287" s="14"/>
      <c r="F287" s="17"/>
      <c r="G287" s="17"/>
    </row>
    <row r="288" spans="1:7">
      <c r="A288" s="94" t="str">
        <f t="shared" si="4"/>
        <v/>
      </c>
      <c r="B288" s="18">
        <v>43779</v>
      </c>
      <c r="C288" s="14"/>
      <c r="D288" s="14" t="str">
        <f>IFERROR(VLOOKUP(C288,البيانات!$E$7:$F$50,2,0),"")</f>
        <v/>
      </c>
      <c r="E288" s="14"/>
      <c r="F288" s="17"/>
      <c r="G288" s="17"/>
    </row>
    <row r="289" spans="1:7">
      <c r="A289" s="94" t="str">
        <f t="shared" si="4"/>
        <v/>
      </c>
      <c r="B289" s="18">
        <v>43780</v>
      </c>
      <c r="C289" s="14"/>
      <c r="D289" s="14" t="str">
        <f>IFERROR(VLOOKUP(C289,البيانات!$E$7:$F$50,2,0),"")</f>
        <v/>
      </c>
      <c r="E289" s="14"/>
      <c r="F289" s="17"/>
      <c r="G289" s="17"/>
    </row>
    <row r="290" spans="1:7">
      <c r="A290" s="94" t="str">
        <f t="shared" si="4"/>
        <v/>
      </c>
      <c r="B290" s="18">
        <v>43781</v>
      </c>
      <c r="C290" s="14"/>
      <c r="D290" s="14" t="str">
        <f>IFERROR(VLOOKUP(C290,البيانات!$E$7:$F$50,2,0),"")</f>
        <v/>
      </c>
      <c r="E290" s="14"/>
      <c r="F290" s="17"/>
      <c r="G290" s="17"/>
    </row>
    <row r="291" spans="1:7">
      <c r="A291" s="94" t="str">
        <f t="shared" si="4"/>
        <v/>
      </c>
      <c r="B291" s="18">
        <v>43782</v>
      </c>
      <c r="C291" s="14"/>
      <c r="D291" s="14" t="str">
        <f>IFERROR(VLOOKUP(C291,البيانات!$E$7:$F$50,2,0),"")</f>
        <v/>
      </c>
      <c r="E291" s="14"/>
      <c r="F291" s="17"/>
      <c r="G291" s="17"/>
    </row>
    <row r="292" spans="1:7">
      <c r="A292" s="94" t="str">
        <f t="shared" si="4"/>
        <v/>
      </c>
      <c r="B292" s="18">
        <v>43783</v>
      </c>
      <c r="C292" s="14"/>
      <c r="D292" s="14" t="str">
        <f>IFERROR(VLOOKUP(C292,البيانات!$E$7:$F$50,2,0),"")</f>
        <v/>
      </c>
      <c r="E292" s="14"/>
      <c r="F292" s="17"/>
      <c r="G292" s="17"/>
    </row>
    <row r="293" spans="1:7">
      <c r="A293" s="94" t="str">
        <f t="shared" si="4"/>
        <v/>
      </c>
      <c r="B293" s="18">
        <v>43784</v>
      </c>
      <c r="C293" s="14"/>
      <c r="D293" s="14" t="str">
        <f>IFERROR(VLOOKUP(C293,البيانات!$E$7:$F$50,2,0),"")</f>
        <v/>
      </c>
      <c r="E293" s="14"/>
      <c r="F293" s="17"/>
      <c r="G293" s="17"/>
    </row>
    <row r="294" spans="1:7">
      <c r="A294" s="94" t="str">
        <f t="shared" si="4"/>
        <v/>
      </c>
      <c r="B294" s="18">
        <v>43785</v>
      </c>
      <c r="C294" s="14"/>
      <c r="D294" s="14" t="str">
        <f>IFERROR(VLOOKUP(C294,البيانات!$E$7:$F$50,2,0),"")</f>
        <v/>
      </c>
      <c r="E294" s="14"/>
      <c r="F294" s="17"/>
      <c r="G294" s="17"/>
    </row>
    <row r="295" spans="1:7">
      <c r="A295" s="94" t="str">
        <f t="shared" si="4"/>
        <v/>
      </c>
      <c r="B295" s="18">
        <v>43786</v>
      </c>
      <c r="C295" s="14"/>
      <c r="D295" s="14" t="str">
        <f>IFERROR(VLOOKUP(C295,البيانات!$E$7:$F$50,2,0),"")</f>
        <v/>
      </c>
      <c r="E295" s="14"/>
      <c r="F295" s="17"/>
      <c r="G295" s="17"/>
    </row>
    <row r="296" spans="1:7">
      <c r="A296" s="94" t="str">
        <f t="shared" si="4"/>
        <v/>
      </c>
      <c r="B296" s="18">
        <v>43787</v>
      </c>
      <c r="C296" s="14"/>
      <c r="D296" s="14" t="str">
        <f>IFERROR(VLOOKUP(C296,البيانات!$E$7:$F$50,2,0),"")</f>
        <v/>
      </c>
      <c r="E296" s="14"/>
      <c r="F296" s="17"/>
      <c r="G296" s="17"/>
    </row>
    <row r="297" spans="1:7">
      <c r="A297" s="94" t="str">
        <f t="shared" si="4"/>
        <v/>
      </c>
      <c r="B297" s="18">
        <v>43788</v>
      </c>
      <c r="C297" s="14"/>
      <c r="D297" s="14" t="str">
        <f>IFERROR(VLOOKUP(C297,البيانات!$E$7:$F$50,2,0),"")</f>
        <v/>
      </c>
      <c r="E297" s="14"/>
      <c r="F297" s="17"/>
      <c r="G297" s="17"/>
    </row>
    <row r="298" spans="1:7">
      <c r="A298" s="94" t="str">
        <f t="shared" si="4"/>
        <v/>
      </c>
      <c r="B298" s="18">
        <v>43789</v>
      </c>
      <c r="C298" s="14"/>
      <c r="D298" s="14" t="str">
        <f>IFERROR(VLOOKUP(C298,البيانات!$E$7:$F$50,2,0),"")</f>
        <v/>
      </c>
      <c r="E298" s="14"/>
      <c r="F298" s="17"/>
      <c r="G298" s="17"/>
    </row>
    <row r="299" spans="1:7">
      <c r="A299" s="94" t="str">
        <f t="shared" si="4"/>
        <v/>
      </c>
      <c r="B299" s="18">
        <v>43790</v>
      </c>
      <c r="C299" s="14"/>
      <c r="D299" s="14" t="str">
        <f>IFERROR(VLOOKUP(C299,البيانات!$E$7:$F$50,2,0),"")</f>
        <v/>
      </c>
      <c r="E299" s="14"/>
      <c r="F299" s="17"/>
      <c r="G299" s="17"/>
    </row>
    <row r="300" spans="1:7">
      <c r="A300" s="94" t="str">
        <f t="shared" si="4"/>
        <v/>
      </c>
      <c r="B300" s="18">
        <v>43791</v>
      </c>
      <c r="C300" s="14"/>
      <c r="D300" s="14" t="str">
        <f>IFERROR(VLOOKUP(C300,البيانات!$E$7:$F$50,2,0),"")</f>
        <v/>
      </c>
      <c r="E300" s="14"/>
      <c r="F300" s="17"/>
      <c r="G300" s="17"/>
    </row>
    <row r="301" spans="1:7">
      <c r="A301" s="94" t="str">
        <f t="shared" si="4"/>
        <v/>
      </c>
      <c r="B301" s="18">
        <v>43792</v>
      </c>
      <c r="C301" s="14"/>
      <c r="D301" s="14" t="str">
        <f>IFERROR(VLOOKUP(C301,البيانات!$E$7:$F$50,2,0),"")</f>
        <v/>
      </c>
      <c r="E301" s="14"/>
      <c r="F301" s="17"/>
      <c r="G301" s="17"/>
    </row>
    <row r="302" spans="1:7">
      <c r="A302" s="94" t="str">
        <f t="shared" si="4"/>
        <v/>
      </c>
      <c r="B302" s="18">
        <v>43793</v>
      </c>
      <c r="C302" s="14"/>
      <c r="D302" s="14" t="str">
        <f>IFERROR(VLOOKUP(C302,البيانات!$E$7:$F$50,2,0),"")</f>
        <v/>
      </c>
      <c r="E302" s="14"/>
      <c r="F302" s="17"/>
      <c r="G302" s="17"/>
    </row>
    <row r="303" spans="1:7">
      <c r="A303" s="94" t="str">
        <f t="shared" si="4"/>
        <v/>
      </c>
      <c r="B303" s="18">
        <v>43794</v>
      </c>
      <c r="C303" s="14"/>
      <c r="D303" s="14" t="str">
        <f>IFERROR(VLOOKUP(C303,البيانات!$E$7:$F$50,2,0),"")</f>
        <v/>
      </c>
      <c r="E303" s="14"/>
      <c r="F303" s="17"/>
      <c r="G303" s="17"/>
    </row>
    <row r="304" spans="1:7">
      <c r="A304" s="94" t="str">
        <f t="shared" si="4"/>
        <v/>
      </c>
      <c r="B304" s="18">
        <v>43795</v>
      </c>
      <c r="C304" s="14"/>
      <c r="D304" s="14" t="str">
        <f>IFERROR(VLOOKUP(C304,البيانات!$E$7:$F$50,2,0),"")</f>
        <v/>
      </c>
      <c r="E304" s="14"/>
      <c r="F304" s="17"/>
      <c r="G304" s="17"/>
    </row>
    <row r="305" spans="1:7">
      <c r="A305" s="94" t="str">
        <f t="shared" si="4"/>
        <v/>
      </c>
      <c r="B305" s="18">
        <v>43796</v>
      </c>
      <c r="C305" s="14"/>
      <c r="D305" s="14" t="str">
        <f>IFERROR(VLOOKUP(C305,البيانات!$E$7:$F$50,2,0),"")</f>
        <v/>
      </c>
      <c r="E305" s="14"/>
      <c r="F305" s="17"/>
      <c r="G305" s="17"/>
    </row>
    <row r="306" spans="1:7">
      <c r="A306" s="94" t="str">
        <f t="shared" si="4"/>
        <v/>
      </c>
      <c r="B306" s="18">
        <v>43797</v>
      </c>
      <c r="C306" s="14"/>
      <c r="D306" s="14" t="str">
        <f>IFERROR(VLOOKUP(C306,البيانات!$E$7:$F$50,2,0),"")</f>
        <v/>
      </c>
      <c r="E306" s="14"/>
      <c r="F306" s="17"/>
      <c r="G306" s="17"/>
    </row>
    <row r="307" spans="1:7">
      <c r="A307" s="94" t="str">
        <f t="shared" si="4"/>
        <v/>
      </c>
      <c r="B307" s="18">
        <v>43798</v>
      </c>
      <c r="C307" s="14"/>
      <c r="D307" s="14" t="str">
        <f>IFERROR(VLOOKUP(C307,البيانات!$E$7:$F$50,2,0),"")</f>
        <v/>
      </c>
      <c r="E307" s="14"/>
      <c r="F307" s="17"/>
      <c r="G307" s="17"/>
    </row>
    <row r="308" spans="1:7">
      <c r="A308" s="94" t="str">
        <f t="shared" si="4"/>
        <v/>
      </c>
      <c r="B308" s="18">
        <v>43799</v>
      </c>
      <c r="C308" s="14"/>
      <c r="D308" s="14" t="str">
        <f>IFERROR(VLOOKUP(C308,البيانات!$E$7:$F$50,2,0),"")</f>
        <v/>
      </c>
      <c r="E308" s="14"/>
      <c r="F308" s="17"/>
      <c r="G308" s="17"/>
    </row>
    <row r="309" spans="1:7">
      <c r="A309" s="94" t="str">
        <f t="shared" si="4"/>
        <v/>
      </c>
      <c r="B309" s="18">
        <v>43800</v>
      </c>
      <c r="C309" s="14"/>
      <c r="D309" s="14" t="str">
        <f>IFERROR(VLOOKUP(C309,البيانات!$E$7:$F$50,2,0),"")</f>
        <v/>
      </c>
      <c r="E309" s="14"/>
      <c r="F309" s="17"/>
      <c r="G309" s="17"/>
    </row>
    <row r="310" spans="1:7">
      <c r="A310" s="94" t="str">
        <f t="shared" si="4"/>
        <v/>
      </c>
      <c r="B310" s="18">
        <v>43801</v>
      </c>
      <c r="C310" s="14"/>
      <c r="D310" s="14" t="str">
        <f>IFERROR(VLOOKUP(C310,البيانات!$E$7:$F$50,2,0),"")</f>
        <v/>
      </c>
      <c r="E310" s="14"/>
      <c r="F310" s="17"/>
      <c r="G310" s="17"/>
    </row>
    <row r="311" spans="1:7">
      <c r="A311" s="94" t="str">
        <f t="shared" si="4"/>
        <v/>
      </c>
      <c r="B311" s="18">
        <v>43802</v>
      </c>
      <c r="C311" s="14"/>
      <c r="D311" s="14" t="str">
        <f>IFERROR(VLOOKUP(C311,البيانات!$E$7:$F$50,2,0),"")</f>
        <v/>
      </c>
      <c r="E311" s="14"/>
      <c r="F311" s="17"/>
      <c r="G311" s="17"/>
    </row>
    <row r="312" spans="1:7">
      <c r="A312" s="94" t="str">
        <f t="shared" si="4"/>
        <v/>
      </c>
      <c r="B312" s="18">
        <v>43803</v>
      </c>
      <c r="C312" s="14"/>
      <c r="D312" s="14" t="str">
        <f>IFERROR(VLOOKUP(C312,البيانات!$E$7:$F$50,2,0),"")</f>
        <v/>
      </c>
      <c r="E312" s="14"/>
      <c r="F312" s="17"/>
      <c r="G312" s="17"/>
    </row>
    <row r="313" spans="1:7">
      <c r="A313" s="94" t="str">
        <f t="shared" si="4"/>
        <v/>
      </c>
      <c r="B313" s="18">
        <v>43804</v>
      </c>
      <c r="C313" s="14"/>
      <c r="D313" s="14" t="str">
        <f>IFERROR(VLOOKUP(C313,البيانات!$E$7:$F$50,2,0),"")</f>
        <v/>
      </c>
      <c r="E313" s="14"/>
      <c r="F313" s="17"/>
      <c r="G313" s="17"/>
    </row>
    <row r="314" spans="1:7">
      <c r="A314" s="94" t="str">
        <f t="shared" si="4"/>
        <v/>
      </c>
      <c r="B314" s="18">
        <v>43805</v>
      </c>
      <c r="C314" s="14"/>
      <c r="D314" s="14" t="str">
        <f>IFERROR(VLOOKUP(C314,البيانات!$E$7:$F$50,2,0),"")</f>
        <v/>
      </c>
      <c r="E314" s="14"/>
      <c r="F314" s="17"/>
      <c r="G314" s="17"/>
    </row>
    <row r="315" spans="1:7">
      <c r="A315" s="94" t="str">
        <f t="shared" si="4"/>
        <v/>
      </c>
      <c r="B315" s="18">
        <v>43806</v>
      </c>
      <c r="C315" s="14"/>
      <c r="D315" s="14" t="str">
        <f>IFERROR(VLOOKUP(C315,البيانات!$E$7:$F$50,2,0),"")</f>
        <v/>
      </c>
      <c r="E315" s="14"/>
      <c r="F315" s="17"/>
      <c r="G315" s="17"/>
    </row>
    <row r="316" spans="1:7">
      <c r="A316" s="94" t="str">
        <f t="shared" si="4"/>
        <v/>
      </c>
      <c r="B316" s="18">
        <v>43807</v>
      </c>
      <c r="C316" s="14"/>
      <c r="D316" s="14" t="str">
        <f>IFERROR(VLOOKUP(C316,البيانات!$E$7:$F$50,2,0),"")</f>
        <v/>
      </c>
      <c r="E316" s="14"/>
      <c r="F316" s="17"/>
      <c r="G316" s="17"/>
    </row>
    <row r="317" spans="1:7">
      <c r="A317" s="94" t="str">
        <f t="shared" si="4"/>
        <v/>
      </c>
      <c r="B317" s="18">
        <v>43808</v>
      </c>
      <c r="C317" s="14"/>
      <c r="D317" s="14" t="str">
        <f>IFERROR(VLOOKUP(C317,البيانات!$E$7:$F$50,2,0),"")</f>
        <v/>
      </c>
      <c r="E317" s="14"/>
      <c r="F317" s="17"/>
      <c r="G317" s="17"/>
    </row>
    <row r="318" spans="1:7">
      <c r="A318" s="94" t="str">
        <f t="shared" si="4"/>
        <v/>
      </c>
      <c r="B318" s="18">
        <v>43809</v>
      </c>
      <c r="C318" s="14"/>
      <c r="D318" s="14" t="str">
        <f>IFERROR(VLOOKUP(C318,البيانات!$E$7:$F$50,2,0),"")</f>
        <v/>
      </c>
      <c r="E318" s="14"/>
      <c r="F318" s="17"/>
      <c r="G318" s="17"/>
    </row>
    <row r="319" spans="1:7">
      <c r="A319" s="94" t="str">
        <f t="shared" si="4"/>
        <v/>
      </c>
      <c r="B319" s="18">
        <v>43810</v>
      </c>
      <c r="C319" s="14"/>
      <c r="D319" s="14" t="str">
        <f>IFERROR(VLOOKUP(C319,البيانات!$E$7:$F$50,2,0),"")</f>
        <v/>
      </c>
      <c r="E319" s="14"/>
      <c r="F319" s="17"/>
      <c r="G319" s="17"/>
    </row>
    <row r="320" spans="1:7">
      <c r="A320" s="94" t="str">
        <f t="shared" si="4"/>
        <v/>
      </c>
      <c r="B320" s="18">
        <v>43811</v>
      </c>
      <c r="C320" s="14"/>
      <c r="D320" s="14" t="str">
        <f>IFERROR(VLOOKUP(C320,البيانات!$E$7:$F$50,2,0),"")</f>
        <v/>
      </c>
      <c r="E320" s="14"/>
      <c r="F320" s="17"/>
      <c r="G320" s="17"/>
    </row>
    <row r="321" spans="1:7">
      <c r="A321" s="94" t="str">
        <f t="shared" si="4"/>
        <v/>
      </c>
      <c r="B321" s="18">
        <v>43812</v>
      </c>
      <c r="C321" s="14"/>
      <c r="D321" s="14" t="str">
        <f>IFERROR(VLOOKUP(C321,البيانات!$E$7:$F$50,2,0),"")</f>
        <v/>
      </c>
      <c r="E321" s="14"/>
      <c r="F321" s="17"/>
      <c r="G321" s="17"/>
    </row>
    <row r="322" spans="1:7">
      <c r="A322" s="94" t="str">
        <f t="shared" si="4"/>
        <v/>
      </c>
      <c r="B322" s="18">
        <v>43813</v>
      </c>
      <c r="C322" s="14"/>
      <c r="D322" s="14" t="str">
        <f>IFERROR(VLOOKUP(C322,البيانات!$E$7:$F$50,2,0),"")</f>
        <v/>
      </c>
      <c r="E322" s="14"/>
      <c r="F322" s="17"/>
      <c r="G322" s="17"/>
    </row>
    <row r="323" spans="1:7">
      <c r="A323" s="94" t="str">
        <f t="shared" si="4"/>
        <v/>
      </c>
      <c r="B323" s="18">
        <v>43814</v>
      </c>
      <c r="C323" s="14"/>
      <c r="D323" s="14" t="str">
        <f>IFERROR(VLOOKUP(C323,البيانات!$E$7:$F$50,2,0),"")</f>
        <v/>
      </c>
      <c r="E323" s="14"/>
      <c r="F323" s="17"/>
      <c r="G323" s="17"/>
    </row>
    <row r="324" spans="1:7">
      <c r="A324" s="94" t="str">
        <f t="shared" si="4"/>
        <v/>
      </c>
      <c r="B324" s="18">
        <v>43815</v>
      </c>
      <c r="C324" s="14"/>
      <c r="D324" s="14" t="str">
        <f>IFERROR(VLOOKUP(C324,البيانات!$E$7:$F$50,2,0),"")</f>
        <v/>
      </c>
      <c r="E324" s="14"/>
      <c r="F324" s="17"/>
      <c r="G324" s="17"/>
    </row>
    <row r="325" spans="1:7">
      <c r="A325" s="94" t="str">
        <f t="shared" si="4"/>
        <v/>
      </c>
      <c r="B325" s="18">
        <v>43816</v>
      </c>
      <c r="C325" s="14"/>
      <c r="D325" s="14" t="str">
        <f>IFERROR(VLOOKUP(C325,البيانات!$E$7:$F$50,2,0),"")</f>
        <v/>
      </c>
      <c r="E325" s="14"/>
      <c r="F325" s="17"/>
      <c r="G325" s="17"/>
    </row>
    <row r="326" spans="1:7">
      <c r="A326" s="94" t="str">
        <f t="shared" si="4"/>
        <v/>
      </c>
      <c r="B326" s="18">
        <v>43817</v>
      </c>
      <c r="C326" s="14"/>
      <c r="D326" s="14" t="str">
        <f>IFERROR(VLOOKUP(C326,البيانات!$E$7:$F$50,2,0),"")</f>
        <v/>
      </c>
      <c r="E326" s="14"/>
      <c r="F326" s="17"/>
      <c r="G326" s="17"/>
    </row>
    <row r="327" spans="1:7">
      <c r="A327" s="94" t="str">
        <f t="shared" ref="A327:A377" si="5">IF(F327&lt;&gt;"",F327,IF(G327&lt;&gt;"",G327,""))</f>
        <v/>
      </c>
      <c r="B327" s="18">
        <v>43818</v>
      </c>
      <c r="C327" s="14"/>
      <c r="D327" s="14" t="str">
        <f>IFERROR(VLOOKUP(C327,البيانات!$E$7:$F$50,2,0),"")</f>
        <v/>
      </c>
      <c r="E327" s="14"/>
      <c r="F327" s="17"/>
      <c r="G327" s="17"/>
    </row>
    <row r="328" spans="1:7">
      <c r="A328" s="94" t="str">
        <f t="shared" si="5"/>
        <v/>
      </c>
      <c r="B328" s="18">
        <v>43819</v>
      </c>
      <c r="C328" s="14"/>
      <c r="D328" s="14" t="str">
        <f>IFERROR(VLOOKUP(C328,البيانات!$E$7:$F$50,2,0),"")</f>
        <v/>
      </c>
      <c r="E328" s="14"/>
      <c r="F328" s="17"/>
      <c r="G328" s="17"/>
    </row>
    <row r="329" spans="1:7">
      <c r="A329" s="94" t="str">
        <f t="shared" si="5"/>
        <v/>
      </c>
      <c r="B329" s="18">
        <v>43820</v>
      </c>
      <c r="C329" s="14"/>
      <c r="D329" s="14" t="str">
        <f>IFERROR(VLOOKUP(C329,البيانات!$E$7:$F$50,2,0),"")</f>
        <v/>
      </c>
      <c r="E329" s="14"/>
      <c r="F329" s="17"/>
      <c r="G329" s="17"/>
    </row>
    <row r="330" spans="1:7">
      <c r="A330" s="94" t="str">
        <f t="shared" si="5"/>
        <v/>
      </c>
      <c r="B330" s="18">
        <v>43821</v>
      </c>
      <c r="C330" s="14"/>
      <c r="D330" s="14" t="str">
        <f>IFERROR(VLOOKUP(C330,البيانات!$E$7:$F$50,2,0),"")</f>
        <v/>
      </c>
      <c r="E330" s="14"/>
      <c r="F330" s="17"/>
      <c r="G330" s="17"/>
    </row>
    <row r="331" spans="1:7">
      <c r="A331" s="94" t="str">
        <f t="shared" si="5"/>
        <v/>
      </c>
      <c r="B331" s="18">
        <v>43822</v>
      </c>
      <c r="C331" s="14"/>
      <c r="D331" s="14" t="str">
        <f>IFERROR(VLOOKUP(C331,البيانات!$E$7:$F$50,2,0),"")</f>
        <v/>
      </c>
      <c r="E331" s="14"/>
      <c r="F331" s="17"/>
      <c r="G331" s="17"/>
    </row>
    <row r="332" spans="1:7">
      <c r="A332" s="94" t="str">
        <f t="shared" si="5"/>
        <v/>
      </c>
      <c r="B332" s="18">
        <v>43823</v>
      </c>
      <c r="C332" s="14"/>
      <c r="D332" s="14" t="str">
        <f>IFERROR(VLOOKUP(C332,البيانات!$E$7:$F$50,2,0),"")</f>
        <v/>
      </c>
      <c r="E332" s="14"/>
      <c r="F332" s="17"/>
      <c r="G332" s="17"/>
    </row>
    <row r="333" spans="1:7">
      <c r="A333" s="94" t="str">
        <f t="shared" si="5"/>
        <v/>
      </c>
      <c r="B333" s="18">
        <v>43824</v>
      </c>
      <c r="C333" s="14"/>
      <c r="D333" s="14" t="str">
        <f>IFERROR(VLOOKUP(C333,البيانات!$E$7:$F$50,2,0),"")</f>
        <v/>
      </c>
      <c r="E333" s="14"/>
      <c r="F333" s="17"/>
      <c r="G333" s="17"/>
    </row>
    <row r="334" spans="1:7">
      <c r="A334" s="94" t="str">
        <f t="shared" si="5"/>
        <v/>
      </c>
      <c r="B334" s="18">
        <v>43825</v>
      </c>
      <c r="C334" s="14"/>
      <c r="D334" s="14" t="str">
        <f>IFERROR(VLOOKUP(C334,البيانات!$E$7:$F$50,2,0),"")</f>
        <v/>
      </c>
      <c r="E334" s="14"/>
      <c r="F334" s="17"/>
      <c r="G334" s="17"/>
    </row>
    <row r="335" spans="1:7">
      <c r="A335" s="94" t="str">
        <f t="shared" si="5"/>
        <v/>
      </c>
      <c r="B335" s="18">
        <v>43826</v>
      </c>
      <c r="C335" s="14"/>
      <c r="D335" s="14" t="str">
        <f>IFERROR(VLOOKUP(C335,البيانات!$E$7:$F$50,2,0),"")</f>
        <v/>
      </c>
      <c r="E335" s="14"/>
      <c r="F335" s="17"/>
      <c r="G335" s="17"/>
    </row>
    <row r="336" spans="1:7">
      <c r="A336" s="94" t="str">
        <f t="shared" si="5"/>
        <v/>
      </c>
      <c r="B336" s="18">
        <v>43827</v>
      </c>
      <c r="C336" s="14"/>
      <c r="D336" s="14" t="str">
        <f>IFERROR(VLOOKUP(C336,البيانات!$E$7:$F$50,2,0),"")</f>
        <v/>
      </c>
      <c r="E336" s="14"/>
      <c r="F336" s="17"/>
      <c r="G336" s="17"/>
    </row>
    <row r="337" spans="1:7">
      <c r="A337" s="94" t="str">
        <f t="shared" si="5"/>
        <v/>
      </c>
      <c r="B337" s="18">
        <v>43828</v>
      </c>
      <c r="C337" s="14"/>
      <c r="D337" s="14" t="str">
        <f>IFERROR(VLOOKUP(C337,البيانات!$E$7:$F$50,2,0),"")</f>
        <v/>
      </c>
      <c r="E337" s="14"/>
      <c r="F337" s="17"/>
      <c r="G337" s="17"/>
    </row>
    <row r="338" spans="1:7">
      <c r="A338" s="94" t="str">
        <f t="shared" si="5"/>
        <v/>
      </c>
      <c r="B338" s="18">
        <v>43829</v>
      </c>
      <c r="C338" s="14"/>
      <c r="D338" s="14" t="str">
        <f>IFERROR(VLOOKUP(C338,البيانات!$E$7:$F$50,2,0),"")</f>
        <v/>
      </c>
      <c r="E338" s="14"/>
      <c r="F338" s="17"/>
      <c r="G338" s="17"/>
    </row>
    <row r="339" spans="1:7">
      <c r="A339" s="94" t="str">
        <f t="shared" si="5"/>
        <v/>
      </c>
      <c r="B339" s="18">
        <v>43830</v>
      </c>
      <c r="C339" s="14">
        <v>1</v>
      </c>
      <c r="D339" s="14" t="str">
        <f>IFERROR(VLOOKUP(C339,البيانات!$E$7:$F$50,2,0),"")</f>
        <v>مبيعات يوميه بعهدة الصندوق /عبدالرحمن</v>
      </c>
      <c r="E339" s="14"/>
      <c r="F339" s="17"/>
      <c r="G339" s="17"/>
    </row>
    <row r="340" spans="1:7">
      <c r="A340" s="94" t="str">
        <f t="shared" si="5"/>
        <v/>
      </c>
      <c r="B340" s="16"/>
      <c r="C340" s="14"/>
      <c r="D340" s="14" t="str">
        <f>IFERROR(VLOOKUP(C340,البيانات!$E$7:$F$50,2,0),"")</f>
        <v/>
      </c>
      <c r="E340" s="14"/>
      <c r="F340" s="17"/>
      <c r="G340" s="17"/>
    </row>
    <row r="341" spans="1:7">
      <c r="A341" s="94" t="str">
        <f t="shared" si="5"/>
        <v/>
      </c>
      <c r="B341" s="16"/>
      <c r="C341" s="14"/>
      <c r="D341" s="14" t="str">
        <f>IFERROR(VLOOKUP(C341,البيانات!$E$7:$F$50,2,0),"")</f>
        <v/>
      </c>
      <c r="E341" s="14"/>
      <c r="F341" s="17"/>
      <c r="G341" s="17"/>
    </row>
    <row r="342" spans="1:7">
      <c r="A342" s="94" t="str">
        <f t="shared" si="5"/>
        <v/>
      </c>
      <c r="B342" s="16"/>
      <c r="C342" s="14"/>
      <c r="D342" s="14" t="str">
        <f>IFERROR(VLOOKUP(C342,البيانات!$E$7:$F$50,2,0),"")</f>
        <v/>
      </c>
      <c r="E342" s="14"/>
      <c r="F342" s="17"/>
      <c r="G342" s="17"/>
    </row>
    <row r="343" spans="1:7">
      <c r="A343" s="94" t="str">
        <f t="shared" si="5"/>
        <v/>
      </c>
      <c r="B343" s="16"/>
      <c r="C343" s="14"/>
      <c r="D343" s="14" t="str">
        <f>IFERROR(VLOOKUP(C343,البيانات!$E$7:$F$50,2,0),"")</f>
        <v/>
      </c>
      <c r="E343" s="14"/>
      <c r="F343" s="17"/>
      <c r="G343" s="17"/>
    </row>
    <row r="344" spans="1:7">
      <c r="A344" s="94" t="str">
        <f t="shared" si="5"/>
        <v/>
      </c>
      <c r="B344" s="16"/>
      <c r="C344" s="14"/>
      <c r="D344" s="14" t="str">
        <f>IFERROR(VLOOKUP(C344,البيانات!$E$7:$F$50,2,0),"")</f>
        <v/>
      </c>
      <c r="E344" s="14"/>
      <c r="F344" s="17"/>
      <c r="G344" s="17"/>
    </row>
    <row r="345" spans="1:7">
      <c r="A345" s="94" t="str">
        <f t="shared" si="5"/>
        <v/>
      </c>
      <c r="B345" s="16"/>
      <c r="C345" s="14"/>
      <c r="D345" s="14" t="str">
        <f>IFERROR(VLOOKUP(C345,البيانات!$E$7:$F$50,2,0),"")</f>
        <v/>
      </c>
      <c r="E345" s="14"/>
      <c r="F345" s="17"/>
      <c r="G345" s="17"/>
    </row>
    <row r="346" spans="1:7">
      <c r="A346" s="94" t="str">
        <f t="shared" si="5"/>
        <v/>
      </c>
      <c r="B346" s="16"/>
      <c r="C346" s="14"/>
      <c r="D346" s="14" t="str">
        <f>IFERROR(VLOOKUP(C346,البيانات!$E$7:$F$50,2,0),"")</f>
        <v/>
      </c>
      <c r="E346" s="14"/>
      <c r="F346" s="17"/>
      <c r="G346" s="17"/>
    </row>
    <row r="347" spans="1:7">
      <c r="A347" s="94" t="str">
        <f t="shared" si="5"/>
        <v/>
      </c>
      <c r="B347" s="16"/>
      <c r="C347" s="14"/>
      <c r="D347" s="14" t="str">
        <f>IFERROR(VLOOKUP(C347,البيانات!$E$7:$F$50,2,0),"")</f>
        <v/>
      </c>
      <c r="E347" s="14"/>
      <c r="F347" s="17"/>
      <c r="G347" s="17"/>
    </row>
    <row r="348" spans="1:7">
      <c r="A348" s="94" t="str">
        <f t="shared" si="5"/>
        <v/>
      </c>
      <c r="B348" s="16"/>
      <c r="C348" s="14"/>
      <c r="D348" s="14" t="str">
        <f>IFERROR(VLOOKUP(C348,البيانات!$E$7:$F$50,2,0),"")</f>
        <v/>
      </c>
      <c r="E348" s="14"/>
      <c r="F348" s="17"/>
      <c r="G348" s="17"/>
    </row>
    <row r="349" spans="1:7">
      <c r="A349" s="94" t="str">
        <f t="shared" si="5"/>
        <v/>
      </c>
      <c r="B349" s="16"/>
      <c r="C349" s="14"/>
      <c r="D349" s="14" t="str">
        <f>IFERROR(VLOOKUP(C349,البيانات!$E$7:$F$50,2,0),"")</f>
        <v/>
      </c>
      <c r="E349" s="14"/>
      <c r="F349" s="17"/>
      <c r="G349" s="17"/>
    </row>
    <row r="350" spans="1:7">
      <c r="A350" s="94" t="str">
        <f t="shared" si="5"/>
        <v/>
      </c>
      <c r="B350" s="16"/>
      <c r="C350" s="14"/>
      <c r="D350" s="14" t="str">
        <f>IFERROR(VLOOKUP(C350,البيانات!$E$7:$F$50,2,0),"")</f>
        <v/>
      </c>
      <c r="E350" s="14"/>
      <c r="F350" s="17"/>
      <c r="G350" s="17"/>
    </row>
    <row r="351" spans="1:7">
      <c r="A351" s="94" t="str">
        <f t="shared" si="5"/>
        <v/>
      </c>
      <c r="B351" s="16"/>
      <c r="C351" s="14"/>
      <c r="D351" s="14" t="str">
        <f>IFERROR(VLOOKUP(C351,البيانات!$E$7:$F$50,2,0),"")</f>
        <v/>
      </c>
      <c r="E351" s="14"/>
      <c r="F351" s="17"/>
      <c r="G351" s="17"/>
    </row>
    <row r="352" spans="1:7">
      <c r="A352" s="94" t="str">
        <f t="shared" si="5"/>
        <v/>
      </c>
      <c r="B352" s="16"/>
      <c r="C352" s="14"/>
      <c r="D352" s="14" t="str">
        <f>IFERROR(VLOOKUP(C352,البيانات!$E$7:$F$50,2,0),"")</f>
        <v/>
      </c>
      <c r="E352" s="14"/>
      <c r="F352" s="17"/>
      <c r="G352" s="17"/>
    </row>
    <row r="353" spans="1:7">
      <c r="A353" s="94" t="str">
        <f t="shared" si="5"/>
        <v/>
      </c>
      <c r="B353" s="16"/>
      <c r="C353" s="14"/>
      <c r="D353" s="14" t="str">
        <f>IFERROR(VLOOKUP(C353,البيانات!$E$7:$F$50,2,0),"")</f>
        <v/>
      </c>
      <c r="E353" s="14"/>
      <c r="F353" s="17"/>
      <c r="G353" s="17"/>
    </row>
    <row r="354" spans="1:7">
      <c r="A354" s="94" t="str">
        <f t="shared" si="5"/>
        <v/>
      </c>
      <c r="B354" s="16"/>
      <c r="C354" s="14"/>
      <c r="D354" s="14" t="str">
        <f>IFERROR(VLOOKUP(C354,البيانات!$E$7:$F$50,2,0),"")</f>
        <v/>
      </c>
      <c r="E354" s="14"/>
      <c r="F354" s="17"/>
      <c r="G354" s="17"/>
    </row>
    <row r="355" spans="1:7">
      <c r="A355" s="94" t="str">
        <f t="shared" si="5"/>
        <v/>
      </c>
      <c r="B355" s="16"/>
      <c r="C355" s="14"/>
      <c r="D355" s="14" t="str">
        <f>IFERROR(VLOOKUP(C355,البيانات!$E$7:$F$50,2,0),"")</f>
        <v/>
      </c>
      <c r="E355" s="14"/>
      <c r="F355" s="17"/>
      <c r="G355" s="17"/>
    </row>
    <row r="356" spans="1:7">
      <c r="A356" s="94" t="str">
        <f t="shared" si="5"/>
        <v/>
      </c>
      <c r="B356" s="16"/>
      <c r="C356" s="14"/>
      <c r="D356" s="14" t="str">
        <f>IFERROR(VLOOKUP(C356,البيانات!$E$7:$F$50,2,0),"")</f>
        <v/>
      </c>
      <c r="E356" s="14"/>
      <c r="F356" s="17"/>
      <c r="G356" s="17"/>
    </row>
    <row r="357" spans="1:7">
      <c r="A357" s="94" t="str">
        <f t="shared" si="5"/>
        <v/>
      </c>
      <c r="B357" s="16"/>
      <c r="C357" s="14"/>
      <c r="D357" s="14" t="str">
        <f>IFERROR(VLOOKUP(C357,البيانات!$E$7:$F$50,2,0),"")</f>
        <v/>
      </c>
      <c r="E357" s="14"/>
      <c r="F357" s="17"/>
      <c r="G357" s="17"/>
    </row>
    <row r="358" spans="1:7">
      <c r="A358" s="94" t="str">
        <f t="shared" si="5"/>
        <v/>
      </c>
      <c r="B358" s="16"/>
      <c r="C358" s="14"/>
      <c r="D358" s="14" t="str">
        <f>IFERROR(VLOOKUP(C358,البيانات!$E$7:$F$50,2,0),"")</f>
        <v/>
      </c>
      <c r="E358" s="14"/>
      <c r="F358" s="17"/>
      <c r="G358" s="17"/>
    </row>
    <row r="359" spans="1:7">
      <c r="A359" s="94" t="str">
        <f t="shared" si="5"/>
        <v/>
      </c>
      <c r="B359" s="16"/>
      <c r="C359" s="14"/>
      <c r="D359" s="14" t="str">
        <f>IFERROR(VLOOKUP(C359,البيانات!$E$7:$F$50,2,0),"")</f>
        <v/>
      </c>
      <c r="E359" s="14"/>
      <c r="F359" s="17"/>
      <c r="G359" s="17"/>
    </row>
    <row r="360" spans="1:7">
      <c r="A360" s="94" t="str">
        <f t="shared" si="5"/>
        <v/>
      </c>
      <c r="B360" s="16"/>
      <c r="C360" s="14"/>
      <c r="D360" s="14" t="str">
        <f>IFERROR(VLOOKUP(C360,البيانات!$E$7:$F$50,2,0),"")</f>
        <v/>
      </c>
      <c r="E360" s="14"/>
      <c r="F360" s="17"/>
      <c r="G360" s="17"/>
    </row>
    <row r="361" spans="1:7">
      <c r="A361" s="94" t="str">
        <f t="shared" si="5"/>
        <v/>
      </c>
      <c r="B361" s="16"/>
      <c r="C361" s="14"/>
      <c r="D361" s="14" t="str">
        <f>IFERROR(VLOOKUP(C361,البيانات!$E$7:$F$50,2,0),"")</f>
        <v/>
      </c>
      <c r="E361" s="14"/>
      <c r="F361" s="17"/>
      <c r="G361" s="17"/>
    </row>
    <row r="362" spans="1:7">
      <c r="A362" s="94" t="str">
        <f t="shared" si="5"/>
        <v/>
      </c>
      <c r="B362" s="16"/>
      <c r="C362" s="14"/>
      <c r="D362" s="14" t="str">
        <f>IFERROR(VLOOKUP(C362,البيانات!$E$7:$F$50,2,0),"")</f>
        <v/>
      </c>
      <c r="E362" s="14"/>
      <c r="F362" s="17"/>
      <c r="G362" s="17"/>
    </row>
    <row r="363" spans="1:7">
      <c r="A363" s="94" t="str">
        <f t="shared" si="5"/>
        <v/>
      </c>
      <c r="B363" s="16"/>
      <c r="C363" s="14"/>
      <c r="D363" s="14" t="str">
        <f>IFERROR(VLOOKUP(C363,البيانات!$E$7:$F$50,2,0),"")</f>
        <v/>
      </c>
      <c r="E363" s="14"/>
      <c r="F363" s="17"/>
      <c r="G363" s="17"/>
    </row>
    <row r="364" spans="1:7">
      <c r="A364" s="94" t="str">
        <f t="shared" si="5"/>
        <v/>
      </c>
      <c r="B364" s="16"/>
      <c r="C364" s="14"/>
      <c r="D364" s="14" t="str">
        <f>IFERROR(VLOOKUP(C364,البيانات!$E$7:$F$50,2,0),"")</f>
        <v/>
      </c>
      <c r="E364" s="14"/>
      <c r="F364" s="17"/>
      <c r="G364" s="17"/>
    </row>
    <row r="365" spans="1:7">
      <c r="A365" s="94" t="str">
        <f t="shared" si="5"/>
        <v/>
      </c>
      <c r="B365" s="16"/>
      <c r="C365" s="14"/>
      <c r="D365" s="14" t="str">
        <f>IFERROR(VLOOKUP(C365,البيانات!$E$7:$F$50,2,0),"")</f>
        <v/>
      </c>
      <c r="E365" s="14"/>
      <c r="F365" s="17"/>
      <c r="G365" s="17"/>
    </row>
    <row r="366" spans="1:7">
      <c r="A366" s="94" t="str">
        <f t="shared" si="5"/>
        <v/>
      </c>
      <c r="B366" s="16"/>
      <c r="C366" s="14"/>
      <c r="D366" s="14" t="str">
        <f>IFERROR(VLOOKUP(C366,البيانات!$E$7:$F$50,2,0),"")</f>
        <v/>
      </c>
      <c r="E366" s="14"/>
      <c r="F366" s="17"/>
      <c r="G366" s="17"/>
    </row>
    <row r="367" spans="1:7">
      <c r="A367" s="94" t="str">
        <f t="shared" si="5"/>
        <v/>
      </c>
      <c r="B367" s="16"/>
      <c r="C367" s="14"/>
      <c r="D367" s="14" t="str">
        <f>IFERROR(VLOOKUP(C367,البيانات!$E$7:$F$50,2,0),"")</f>
        <v/>
      </c>
      <c r="E367" s="14"/>
      <c r="F367" s="17"/>
      <c r="G367" s="17"/>
    </row>
    <row r="368" spans="1:7">
      <c r="A368" s="94" t="str">
        <f t="shared" si="5"/>
        <v/>
      </c>
      <c r="B368" s="16"/>
      <c r="C368" s="14"/>
      <c r="D368" s="14" t="str">
        <f>IFERROR(VLOOKUP(C368,البيانات!$E$7:$F$50,2,0),"")</f>
        <v/>
      </c>
      <c r="E368" s="14"/>
      <c r="F368" s="17"/>
      <c r="G368" s="17"/>
    </row>
    <row r="369" spans="1:7">
      <c r="A369" s="94" t="str">
        <f t="shared" si="5"/>
        <v/>
      </c>
      <c r="B369" s="16"/>
      <c r="C369" s="14"/>
      <c r="D369" s="14" t="str">
        <f>IFERROR(VLOOKUP(C369,البيانات!$E$7:$F$50,2,0),"")</f>
        <v/>
      </c>
      <c r="E369" s="14"/>
      <c r="F369" s="17"/>
      <c r="G369" s="17"/>
    </row>
    <row r="370" spans="1:7">
      <c r="A370" s="94" t="str">
        <f t="shared" si="5"/>
        <v/>
      </c>
      <c r="B370" s="16"/>
      <c r="C370" s="14"/>
      <c r="D370" s="14" t="str">
        <f>IFERROR(VLOOKUP(C370,البيانات!$E$7:$F$50,2,0),"")</f>
        <v/>
      </c>
      <c r="E370" s="14"/>
      <c r="F370" s="17"/>
      <c r="G370" s="17"/>
    </row>
    <row r="371" spans="1:7">
      <c r="A371" s="94" t="str">
        <f t="shared" si="5"/>
        <v/>
      </c>
      <c r="B371" s="16"/>
      <c r="C371" s="14"/>
      <c r="D371" s="14" t="str">
        <f>IFERROR(VLOOKUP(C371,البيانات!$E$7:$F$50,2,0),"")</f>
        <v/>
      </c>
      <c r="E371" s="14"/>
      <c r="F371" s="17"/>
      <c r="G371" s="17"/>
    </row>
    <row r="372" spans="1:7">
      <c r="A372" s="94" t="str">
        <f t="shared" si="5"/>
        <v/>
      </c>
      <c r="B372" s="16"/>
      <c r="C372" s="14"/>
      <c r="D372" s="14" t="str">
        <f>IFERROR(VLOOKUP(C372,البيانات!$E$7:$F$50,2,0),"")</f>
        <v/>
      </c>
      <c r="E372" s="14"/>
      <c r="F372" s="17"/>
      <c r="G372" s="17"/>
    </row>
    <row r="373" spans="1:7">
      <c r="A373" s="94" t="str">
        <f t="shared" si="5"/>
        <v/>
      </c>
      <c r="B373" s="16"/>
      <c r="C373" s="14"/>
      <c r="D373" s="14" t="str">
        <f>IFERROR(VLOOKUP(C373,البيانات!$E$7:$F$50,2,0),"")</f>
        <v/>
      </c>
      <c r="E373" s="14"/>
      <c r="F373" s="17"/>
      <c r="G373" s="17"/>
    </row>
    <row r="374" spans="1:7">
      <c r="A374" s="94" t="str">
        <f t="shared" si="5"/>
        <v/>
      </c>
      <c r="B374" s="16"/>
      <c r="C374" s="14"/>
      <c r="D374" s="14" t="str">
        <f>IFERROR(VLOOKUP(C374,البيانات!$E$7:$F$50,2,0),"")</f>
        <v/>
      </c>
      <c r="E374" s="14"/>
      <c r="F374" s="17"/>
      <c r="G374" s="17"/>
    </row>
    <row r="375" spans="1:7">
      <c r="A375" s="94" t="str">
        <f t="shared" si="5"/>
        <v/>
      </c>
      <c r="B375" s="16"/>
      <c r="C375" s="14"/>
      <c r="D375" s="14" t="str">
        <f>IFERROR(VLOOKUP(C375,البيانات!$E$7:$F$50,2,0),"")</f>
        <v/>
      </c>
      <c r="E375" s="14"/>
      <c r="F375" s="17"/>
      <c r="G375" s="17"/>
    </row>
    <row r="376" spans="1:7">
      <c r="A376" s="94" t="str">
        <f t="shared" si="5"/>
        <v/>
      </c>
      <c r="B376" s="16"/>
      <c r="C376" s="14"/>
      <c r="D376" s="14" t="str">
        <f>IFERROR(VLOOKUP(C376,البيانات!$E$7:$F$50,2,0),"")</f>
        <v/>
      </c>
      <c r="E376" s="14"/>
      <c r="F376" s="17"/>
      <c r="G376" s="17"/>
    </row>
    <row r="377" spans="1:7" ht="15.75" thickBot="1">
      <c r="A377" s="94" t="str">
        <f t="shared" si="5"/>
        <v/>
      </c>
      <c r="B377" s="16"/>
      <c r="C377" s="15"/>
      <c r="D377" s="15"/>
      <c r="E377" s="15"/>
      <c r="F377" s="17"/>
      <c r="G377" s="17"/>
    </row>
  </sheetData>
  <mergeCells count="1">
    <mergeCell ref="B2:G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77"/>
  <sheetViews>
    <sheetView rightToLeft="1" topLeftCell="D1" workbookViewId="0">
      <pane ySplit="5" topLeftCell="A14" activePane="bottomLeft" state="frozen"/>
      <selection activeCell="D1" sqref="D1"/>
      <selection pane="bottomLeft" activeCell="F8" sqref="F8"/>
    </sheetView>
  </sheetViews>
  <sheetFormatPr defaultColWidth="0" defaultRowHeight="15"/>
  <cols>
    <col min="1" max="2" width="9" style="13" customWidth="1"/>
    <col min="3" max="3" width="31.5703125" style="13" customWidth="1"/>
    <col min="4" max="4" width="12.7109375" style="13" customWidth="1"/>
    <col min="5" max="5" width="12.28515625" style="13" customWidth="1"/>
    <col min="6" max="6" width="13.42578125" style="13" customWidth="1"/>
    <col min="7" max="7" width="9" style="13" customWidth="1"/>
    <col min="8" max="8" width="0" style="13" hidden="1" customWidth="1"/>
    <col min="9" max="16384" width="9" style="13" hidden="1"/>
  </cols>
  <sheetData>
    <row r="1" spans="2:6" ht="15.75" thickBot="1"/>
    <row r="2" spans="2:6">
      <c r="B2" s="62" t="s">
        <v>27</v>
      </c>
      <c r="C2" s="63"/>
      <c r="D2" s="63"/>
      <c r="E2" s="63"/>
      <c r="F2" s="64"/>
    </row>
    <row r="3" spans="2:6">
      <c r="B3" s="65"/>
      <c r="C3" s="66"/>
      <c r="D3" s="66"/>
      <c r="E3" s="66"/>
      <c r="F3" s="67"/>
    </row>
    <row r="4" spans="2:6" ht="26.25" customHeight="1" thickBot="1">
      <c r="B4" s="68"/>
      <c r="C4" s="69"/>
      <c r="D4" s="69"/>
      <c r="E4" s="69"/>
      <c r="F4" s="70"/>
    </row>
    <row r="5" spans="2:6" ht="42" customHeight="1">
      <c r="B5" s="36" t="s">
        <v>0</v>
      </c>
      <c r="C5" s="34" t="s">
        <v>16</v>
      </c>
      <c r="D5" s="34" t="s">
        <v>3</v>
      </c>
      <c r="E5" s="35" t="s">
        <v>19</v>
      </c>
      <c r="F5" s="35" t="s">
        <v>20</v>
      </c>
    </row>
    <row r="6" spans="2:6">
      <c r="B6" s="37">
        <v>1</v>
      </c>
      <c r="C6" s="14" t="str">
        <f>IFERROR(VLOOKUP(B6,البيانات!$E$7:$F$50,2,0),"")</f>
        <v>مبيعات يوميه بعهدة الصندوق /عبدالرحمن</v>
      </c>
      <c r="D6" s="17">
        <f ca="1">SUMIF('الحركه اليوميه'!$C$6:$F$376,B6,'الحركه اليوميه'!$F$6:$F$376)</f>
        <v>10</v>
      </c>
      <c r="E6" s="17">
        <f ca="1">SUMIF('الحركه اليوميه'!$C$6:$G$376,B6,'الحركه اليوميه'!$G$6:$G$376)</f>
        <v>20</v>
      </c>
      <c r="F6" s="38">
        <f ca="1">D6-E6</f>
        <v>-10</v>
      </c>
    </row>
    <row r="7" spans="2:6">
      <c r="B7" s="37">
        <v>4</v>
      </c>
      <c r="C7" s="14" t="str">
        <f>IFERROR(VLOOKUP(B7,البيانات!$E$7:$F$50,2,0),"")</f>
        <v>المورد /محمد</v>
      </c>
      <c r="D7" s="17">
        <f ca="1">SUMIF('الحركه اليوميه'!$C$6:$F$376,B7,'الحركه اليوميه'!$F$6:$F$376)</f>
        <v>0</v>
      </c>
      <c r="E7" s="17">
        <f ca="1">SUMIF('الحركه اليوميه'!$C$6:$G$376,B7,'الحركه اليوميه'!$G$6:$G$376)</f>
        <v>0</v>
      </c>
      <c r="F7" s="38">
        <f ca="1">D7-E7</f>
        <v>0</v>
      </c>
    </row>
    <row r="8" spans="2:6">
      <c r="B8" s="37">
        <v>20</v>
      </c>
      <c r="C8" s="14" t="str">
        <f>IFERROR(VLOOKUP(B8,البيانات!$E$7:$F$50,2,0),"")</f>
        <v>الموظف / سالم</v>
      </c>
      <c r="D8" s="17">
        <f ca="1">SUMIF('الحركه اليوميه'!$C$6:$F$376,B8,'الحركه اليوميه'!$F$6:$F$376)</f>
        <v>0</v>
      </c>
      <c r="E8" s="17">
        <f ca="1">SUMIF('الحركه اليوميه'!$C$6:$G$376,B8,'الحركه اليوميه'!$G$6:$G$376)</f>
        <v>0</v>
      </c>
      <c r="F8" s="38">
        <f t="shared" ref="F8:F71" ca="1" si="0">D8-E8</f>
        <v>0</v>
      </c>
    </row>
    <row r="9" spans="2:6">
      <c r="B9" s="37">
        <v>21</v>
      </c>
      <c r="C9" s="14" t="str">
        <f>IFERROR(VLOOKUP(B9,البيانات!$E$7:$F$50,2,0),"")</f>
        <v>مصروفات تشغيل</v>
      </c>
      <c r="D9" s="17">
        <f ca="1">SUMIF('الحركه اليوميه'!$C$6:$F$376,B9,'الحركه اليوميه'!$F$6:$F$376)</f>
        <v>0</v>
      </c>
      <c r="E9" s="17">
        <f ca="1">SUMIF('الحركه اليوميه'!$C$6:$G$376,B9,'الحركه اليوميه'!$G$6:$G$376)</f>
        <v>0</v>
      </c>
      <c r="F9" s="38">
        <f t="shared" ca="1" si="0"/>
        <v>0</v>
      </c>
    </row>
    <row r="10" spans="2:6">
      <c r="B10" s="37">
        <v>2</v>
      </c>
      <c r="C10" s="14" t="str">
        <f>IFERROR(VLOOKUP(B10,البيانات!$E$7:$F$50,2,0),"")</f>
        <v>المؤجر / صالح</v>
      </c>
      <c r="D10" s="17">
        <f ca="1">SUMIF('الحركه اليوميه'!$C$6:$F$376,B10,'الحركه اليوميه'!$F$6:$F$376)</f>
        <v>0</v>
      </c>
      <c r="E10" s="17">
        <f ca="1">SUMIF('الحركه اليوميه'!$C$6:$G$376,B10,'الحركه اليوميه'!$G$6:$G$376)</f>
        <v>0</v>
      </c>
      <c r="F10" s="38">
        <f t="shared" ca="1" si="0"/>
        <v>0</v>
      </c>
    </row>
    <row r="11" spans="2:6">
      <c r="B11" s="37">
        <v>3</v>
      </c>
      <c r="C11" s="14" t="str">
        <f>IFERROR(VLOOKUP(B11,البيانات!$E$7:$F$50,2,0),"")</f>
        <v>المورد /احمد</v>
      </c>
      <c r="D11" s="17">
        <f ca="1">SUMIF('الحركه اليوميه'!$C$6:$F$376,B11,'الحركه اليوميه'!$F$6:$F$376)</f>
        <v>0</v>
      </c>
      <c r="E11" s="17">
        <f ca="1">SUMIF('الحركه اليوميه'!$C$6:$G$376,B11,'الحركه اليوميه'!$G$6:$G$376)</f>
        <v>0</v>
      </c>
      <c r="F11" s="38">
        <f t="shared" ca="1" si="0"/>
        <v>0</v>
      </c>
    </row>
    <row r="12" spans="2:6">
      <c r="B12" s="37">
        <v>4</v>
      </c>
      <c r="C12" s="14" t="str">
        <f>IFERROR(VLOOKUP(B12,البيانات!$E$7:$F$50,2,0),"")</f>
        <v>المورد /محمد</v>
      </c>
      <c r="D12" s="17">
        <f ca="1">SUMIF('الحركه اليوميه'!$C$6:$F$376,B12,'الحركه اليوميه'!$F$6:$F$376)</f>
        <v>0</v>
      </c>
      <c r="E12" s="17">
        <f ca="1">SUMIF('الحركه اليوميه'!$C$6:$G$376,B12,'الحركه اليوميه'!$G$6:$G$376)</f>
        <v>0</v>
      </c>
      <c r="F12" s="38">
        <f t="shared" ca="1" si="0"/>
        <v>0</v>
      </c>
    </row>
    <row r="13" spans="2:6">
      <c r="B13" s="37">
        <v>5</v>
      </c>
      <c r="C13" s="14" t="str">
        <f>IFERROR(VLOOKUP(B13,البيانات!$E$7:$F$50,2,0),"")</f>
        <v>المورد /صالح</v>
      </c>
      <c r="D13" s="17">
        <f ca="1">SUMIF('الحركه اليوميه'!$C$6:$F$376,B13,'الحركه اليوميه'!$F$6:$F$376)</f>
        <v>0</v>
      </c>
      <c r="E13" s="17">
        <f ca="1">SUMIF('الحركه اليوميه'!$C$6:$G$376,B13,'الحركه اليوميه'!$G$6:$G$376)</f>
        <v>0</v>
      </c>
      <c r="F13" s="38">
        <f t="shared" ca="1" si="0"/>
        <v>0</v>
      </c>
    </row>
    <row r="14" spans="2:6">
      <c r="B14" s="37">
        <v>6</v>
      </c>
      <c r="C14" s="14" t="str">
        <f>IFERROR(VLOOKUP(B14,البيانات!$E$7:$F$50,2,0),"")</f>
        <v>المورد /مسعد</v>
      </c>
      <c r="D14" s="17">
        <f ca="1">SUMIF('الحركه اليوميه'!$C$6:$F$376,B14,'الحركه اليوميه'!$F$6:$F$376)</f>
        <v>0</v>
      </c>
      <c r="E14" s="17">
        <f ca="1">SUMIF('الحركه اليوميه'!$C$6:$G$376,B14,'الحركه اليوميه'!$G$6:$G$376)</f>
        <v>0</v>
      </c>
      <c r="F14" s="38">
        <f t="shared" ca="1" si="0"/>
        <v>0</v>
      </c>
    </row>
    <row r="15" spans="2:6">
      <c r="B15" s="37">
        <v>2</v>
      </c>
      <c r="C15" s="14" t="str">
        <f>IFERROR(VLOOKUP(B15,البيانات!$E$7:$F$50,2,0),"")</f>
        <v>المؤجر / صالح</v>
      </c>
      <c r="D15" s="17">
        <f ca="1">SUMIF('الحركه اليوميه'!$C$6:$F$376,B15,'الحركه اليوميه'!$F$6:$F$376)</f>
        <v>0</v>
      </c>
      <c r="E15" s="17">
        <f ca="1">SUMIF('الحركه اليوميه'!$C$6:$G$376,B15,'الحركه اليوميه'!$G$6:$G$376)</f>
        <v>0</v>
      </c>
      <c r="F15" s="38">
        <f t="shared" ca="1" si="0"/>
        <v>0</v>
      </c>
    </row>
    <row r="16" spans="2:6">
      <c r="B16" s="37">
        <v>5</v>
      </c>
      <c r="C16" s="14" t="str">
        <f>IFERROR(VLOOKUP(B16,البيانات!$E$7:$F$50,2,0),"")</f>
        <v>المورد /صالح</v>
      </c>
      <c r="D16" s="17">
        <f ca="1">SUMIF('الحركه اليوميه'!$C$6:$F$376,B16,'الحركه اليوميه'!$F$6:$F$376)</f>
        <v>0</v>
      </c>
      <c r="E16" s="17">
        <f ca="1">SUMIF('الحركه اليوميه'!$C$6:$G$376,B16,'الحركه اليوميه'!$G$6:$G$376)</f>
        <v>0</v>
      </c>
      <c r="F16" s="38">
        <f t="shared" ca="1" si="0"/>
        <v>0</v>
      </c>
    </row>
    <row r="17" spans="2:6">
      <c r="B17" s="37">
        <v>10</v>
      </c>
      <c r="C17" s="14" t="str">
        <f>IFERROR(VLOOKUP(B17,البيانات!$E$7:$F$50,2,0),"")</f>
        <v>المورد /عبدالرحيم</v>
      </c>
      <c r="D17" s="17">
        <f ca="1">SUMIF('الحركه اليوميه'!$C$6:$F$376,B17,'الحركه اليوميه'!$F$6:$F$376)</f>
        <v>0</v>
      </c>
      <c r="E17" s="17">
        <f ca="1">SUMIF('الحركه اليوميه'!$C$6:$G$376,B17,'الحركه اليوميه'!$G$6:$G$376)</f>
        <v>0</v>
      </c>
      <c r="F17" s="38">
        <f t="shared" ca="1" si="0"/>
        <v>0</v>
      </c>
    </row>
    <row r="18" spans="2:6">
      <c r="B18" s="37"/>
      <c r="C18" s="14" t="str">
        <f>IFERROR(VLOOKUP(B18,البيانات!$E$7:$F$50,2,0),"")</f>
        <v/>
      </c>
      <c r="D18" s="17">
        <f ca="1">SUMIF('الحركه اليوميه'!$C$6:$F$376,B18,'الحركه اليوميه'!$F$6:$F$376)</f>
        <v>0</v>
      </c>
      <c r="E18" s="17">
        <f ca="1">SUMIF('الحركه اليوميه'!$C$6:$G$376,B18,'الحركه اليوميه'!$G$6:$G$376)</f>
        <v>0</v>
      </c>
      <c r="F18" s="38">
        <f t="shared" ca="1" si="0"/>
        <v>0</v>
      </c>
    </row>
    <row r="19" spans="2:6">
      <c r="B19" s="37"/>
      <c r="C19" s="14" t="str">
        <f>IFERROR(VLOOKUP(B19,البيانات!$E$7:$F$50,2,0),"")</f>
        <v/>
      </c>
      <c r="D19" s="17">
        <f ca="1">SUMIF('الحركه اليوميه'!$C$6:$F$376,B19,'الحركه اليوميه'!$F$6:$F$376)</f>
        <v>0</v>
      </c>
      <c r="E19" s="17">
        <f ca="1">SUMIF('الحركه اليوميه'!$C$6:$G$376,B19,'الحركه اليوميه'!$G$6:$G$376)</f>
        <v>0</v>
      </c>
      <c r="F19" s="38">
        <f t="shared" ca="1" si="0"/>
        <v>0</v>
      </c>
    </row>
    <row r="20" spans="2:6">
      <c r="B20" s="37"/>
      <c r="C20" s="14" t="str">
        <f>IFERROR(VLOOKUP(B20,البيانات!$E$7:$F$50,2,0),"")</f>
        <v/>
      </c>
      <c r="D20" s="17">
        <f ca="1">SUMIF('الحركه اليوميه'!$C$6:$F$376,B20,'الحركه اليوميه'!$F$6:$F$376)</f>
        <v>0</v>
      </c>
      <c r="E20" s="17">
        <f ca="1">SUMIF('الحركه اليوميه'!$C$6:$G$376,B20,'الحركه اليوميه'!$G$6:$G$376)</f>
        <v>0</v>
      </c>
      <c r="F20" s="38">
        <f t="shared" ca="1" si="0"/>
        <v>0</v>
      </c>
    </row>
    <row r="21" spans="2:6">
      <c r="B21" s="37"/>
      <c r="C21" s="14" t="str">
        <f>IFERROR(VLOOKUP(B21,البيانات!$E$7:$F$50,2,0),"")</f>
        <v/>
      </c>
      <c r="D21" s="17">
        <f ca="1">SUMIF('الحركه اليوميه'!$C$6:$F$376,B21,'الحركه اليوميه'!$F$6:$F$376)</f>
        <v>0</v>
      </c>
      <c r="E21" s="17">
        <f ca="1">SUMIF('الحركه اليوميه'!$C$6:$G$376,B21,'الحركه اليوميه'!$G$6:$G$376)</f>
        <v>0</v>
      </c>
      <c r="F21" s="38">
        <f t="shared" ca="1" si="0"/>
        <v>0</v>
      </c>
    </row>
    <row r="22" spans="2:6">
      <c r="B22" s="37"/>
      <c r="C22" s="14" t="str">
        <f>IFERROR(VLOOKUP(B22,البيانات!$E$7:$F$50,2,0),"")</f>
        <v/>
      </c>
      <c r="D22" s="17">
        <f ca="1">SUMIF('الحركه اليوميه'!$C$6:$F$376,B22,'الحركه اليوميه'!$F$6:$F$376)</f>
        <v>0</v>
      </c>
      <c r="E22" s="17">
        <f ca="1">SUMIF('الحركه اليوميه'!$C$6:$G$376,B22,'الحركه اليوميه'!$G$6:$G$376)</f>
        <v>0</v>
      </c>
      <c r="F22" s="38">
        <f t="shared" ca="1" si="0"/>
        <v>0</v>
      </c>
    </row>
    <row r="23" spans="2:6">
      <c r="B23" s="37"/>
      <c r="C23" s="14" t="str">
        <f>IFERROR(VLOOKUP(B23,البيانات!$E$7:$F$50,2,0),"")</f>
        <v/>
      </c>
      <c r="D23" s="17">
        <f ca="1">SUMIF('الحركه اليوميه'!$C$6:$F$376,B23,'الحركه اليوميه'!$F$6:$F$376)</f>
        <v>0</v>
      </c>
      <c r="E23" s="17">
        <f ca="1">SUMIF('الحركه اليوميه'!$C$6:$G$376,B23,'الحركه اليوميه'!$G$6:$G$376)</f>
        <v>0</v>
      </c>
      <c r="F23" s="38">
        <f t="shared" ca="1" si="0"/>
        <v>0</v>
      </c>
    </row>
    <row r="24" spans="2:6">
      <c r="B24" s="37"/>
      <c r="C24" s="14" t="str">
        <f>IFERROR(VLOOKUP(B24,البيانات!$E$7:$F$50,2,0),"")</f>
        <v/>
      </c>
      <c r="D24" s="17">
        <f ca="1">SUMIF('الحركه اليوميه'!$C$6:$F$376,B24,'الحركه اليوميه'!$F$6:$F$376)</f>
        <v>0</v>
      </c>
      <c r="E24" s="17">
        <f ca="1">SUMIF('الحركه اليوميه'!$C$6:$G$376,B24,'الحركه اليوميه'!$G$6:$G$376)</f>
        <v>0</v>
      </c>
      <c r="F24" s="38">
        <f t="shared" ca="1" si="0"/>
        <v>0</v>
      </c>
    </row>
    <row r="25" spans="2:6">
      <c r="B25" s="37"/>
      <c r="C25" s="14" t="str">
        <f>IFERROR(VLOOKUP(B25,البيانات!$E$7:$F$50,2,0),"")</f>
        <v/>
      </c>
      <c r="D25" s="17">
        <f ca="1">SUMIF('الحركه اليوميه'!$C$6:$F$376,B25,'الحركه اليوميه'!$F$6:$F$376)</f>
        <v>0</v>
      </c>
      <c r="E25" s="17">
        <f ca="1">SUMIF('الحركه اليوميه'!$C$6:$G$376,B25,'الحركه اليوميه'!$G$6:$G$376)</f>
        <v>0</v>
      </c>
      <c r="F25" s="38">
        <f t="shared" ca="1" si="0"/>
        <v>0</v>
      </c>
    </row>
    <row r="26" spans="2:6">
      <c r="B26" s="37"/>
      <c r="C26" s="14" t="str">
        <f>IFERROR(VLOOKUP(B26,البيانات!$E$7:$F$50,2,0),"")</f>
        <v/>
      </c>
      <c r="D26" s="17">
        <f ca="1">SUMIF('الحركه اليوميه'!$C$6:$F$376,B26,'الحركه اليوميه'!$F$6:$F$376)</f>
        <v>0</v>
      </c>
      <c r="E26" s="17">
        <f ca="1">SUMIF('الحركه اليوميه'!$C$6:$G$376,B26,'الحركه اليوميه'!$G$6:$G$376)</f>
        <v>0</v>
      </c>
      <c r="F26" s="38">
        <f t="shared" ca="1" si="0"/>
        <v>0</v>
      </c>
    </row>
    <row r="27" spans="2:6">
      <c r="B27" s="37"/>
      <c r="C27" s="14" t="str">
        <f>IFERROR(VLOOKUP(B27,البيانات!$E$7:$F$50,2,0),"")</f>
        <v/>
      </c>
      <c r="D27" s="17">
        <f ca="1">SUMIF('الحركه اليوميه'!$C$6:$F$376,B27,'الحركه اليوميه'!$F$6:$F$376)</f>
        <v>0</v>
      </c>
      <c r="E27" s="17">
        <f ca="1">SUMIF('الحركه اليوميه'!$C$6:$G$376,B27,'الحركه اليوميه'!$G$6:$G$376)</f>
        <v>0</v>
      </c>
      <c r="F27" s="38">
        <f t="shared" ca="1" si="0"/>
        <v>0</v>
      </c>
    </row>
    <row r="28" spans="2:6">
      <c r="B28" s="37"/>
      <c r="C28" s="14" t="str">
        <f>IFERROR(VLOOKUP(B28,البيانات!$E$7:$F$50,2,0),"")</f>
        <v/>
      </c>
      <c r="D28" s="17">
        <f ca="1">SUMIF('الحركه اليوميه'!$C$6:$F$376,B28,'الحركه اليوميه'!$F$6:$F$376)</f>
        <v>0</v>
      </c>
      <c r="E28" s="17">
        <f ca="1">SUMIF('الحركه اليوميه'!$C$6:$G$376,B28,'الحركه اليوميه'!$G$6:$G$376)</f>
        <v>0</v>
      </c>
      <c r="F28" s="38">
        <f t="shared" ca="1" si="0"/>
        <v>0</v>
      </c>
    </row>
    <row r="29" spans="2:6">
      <c r="B29" s="37"/>
      <c r="C29" s="14" t="str">
        <f>IFERROR(VLOOKUP(B29,البيانات!$E$7:$F$50,2,0),"")</f>
        <v/>
      </c>
      <c r="D29" s="17">
        <f ca="1">SUMIF('الحركه اليوميه'!$C$6:$F$376,B29,'الحركه اليوميه'!$F$6:$F$376)</f>
        <v>0</v>
      </c>
      <c r="E29" s="17">
        <f ca="1">SUMIF('الحركه اليوميه'!$C$6:$G$376,B29,'الحركه اليوميه'!$G$6:$G$376)</f>
        <v>0</v>
      </c>
      <c r="F29" s="38">
        <f t="shared" ca="1" si="0"/>
        <v>0</v>
      </c>
    </row>
    <row r="30" spans="2:6">
      <c r="B30" s="37"/>
      <c r="C30" s="14" t="str">
        <f>IFERROR(VLOOKUP(B30,البيانات!$E$7:$F$50,2,0),"")</f>
        <v/>
      </c>
      <c r="D30" s="17">
        <f ca="1">SUMIF('الحركه اليوميه'!$C$6:$F$376,B30,'الحركه اليوميه'!$F$6:$F$376)</f>
        <v>0</v>
      </c>
      <c r="E30" s="17">
        <f ca="1">SUMIF('الحركه اليوميه'!$C$6:$G$376,B30,'الحركه اليوميه'!$G$6:$G$376)</f>
        <v>0</v>
      </c>
      <c r="F30" s="38">
        <f t="shared" ca="1" si="0"/>
        <v>0</v>
      </c>
    </row>
    <row r="31" spans="2:6">
      <c r="B31" s="37"/>
      <c r="C31" s="14" t="str">
        <f>IFERROR(VLOOKUP(B31,البيانات!$E$7:$F$50,2,0),"")</f>
        <v/>
      </c>
      <c r="D31" s="17">
        <f ca="1">SUMIF('الحركه اليوميه'!$C$6:$F$376,B31,'الحركه اليوميه'!$F$6:$F$376)</f>
        <v>0</v>
      </c>
      <c r="E31" s="17">
        <f ca="1">SUMIF('الحركه اليوميه'!$C$6:$G$376,B31,'الحركه اليوميه'!$G$6:$G$376)</f>
        <v>0</v>
      </c>
      <c r="F31" s="38">
        <f t="shared" ca="1" si="0"/>
        <v>0</v>
      </c>
    </row>
    <row r="32" spans="2:6">
      <c r="B32" s="37"/>
      <c r="C32" s="14" t="str">
        <f>IFERROR(VLOOKUP(B32,البيانات!$E$7:$F$50,2,0),"")</f>
        <v/>
      </c>
      <c r="D32" s="17">
        <f ca="1">SUMIF('الحركه اليوميه'!$C$6:$F$376,B32,'الحركه اليوميه'!$F$6:$F$376)</f>
        <v>0</v>
      </c>
      <c r="E32" s="17">
        <f ca="1">SUMIF('الحركه اليوميه'!$C$6:$G$376,B32,'الحركه اليوميه'!$G$6:$G$376)</f>
        <v>0</v>
      </c>
      <c r="F32" s="38">
        <f t="shared" ca="1" si="0"/>
        <v>0</v>
      </c>
    </row>
    <row r="33" spans="2:6">
      <c r="B33" s="37"/>
      <c r="C33" s="14" t="str">
        <f>IFERROR(VLOOKUP(B33,البيانات!$E$7:$F$50,2,0),"")</f>
        <v/>
      </c>
      <c r="D33" s="17">
        <f ca="1">SUMIF('الحركه اليوميه'!$C$6:$F$376,B33,'الحركه اليوميه'!$F$6:$F$376)</f>
        <v>0</v>
      </c>
      <c r="E33" s="17">
        <f ca="1">SUMIF('الحركه اليوميه'!$C$6:$G$376,B33,'الحركه اليوميه'!$G$6:$G$376)</f>
        <v>0</v>
      </c>
      <c r="F33" s="38">
        <f t="shared" ca="1" si="0"/>
        <v>0</v>
      </c>
    </row>
    <row r="34" spans="2:6">
      <c r="B34" s="37"/>
      <c r="C34" s="14" t="str">
        <f>IFERROR(VLOOKUP(B34,البيانات!$E$7:$F$50,2,0),"")</f>
        <v/>
      </c>
      <c r="D34" s="17">
        <f ca="1">SUMIF('الحركه اليوميه'!$C$6:$F$376,B34,'الحركه اليوميه'!$F$6:$F$376)</f>
        <v>0</v>
      </c>
      <c r="E34" s="17">
        <f ca="1">SUMIF('الحركه اليوميه'!$C$6:$G$376,B34,'الحركه اليوميه'!$G$6:$G$376)</f>
        <v>0</v>
      </c>
      <c r="F34" s="38">
        <f t="shared" ca="1" si="0"/>
        <v>0</v>
      </c>
    </row>
    <row r="35" spans="2:6">
      <c r="B35" s="37"/>
      <c r="C35" s="14" t="str">
        <f>IFERROR(VLOOKUP(B35,البيانات!$E$7:$F$50,2,0),"")</f>
        <v/>
      </c>
      <c r="D35" s="17">
        <f ca="1">SUMIF('الحركه اليوميه'!$C$6:$F$376,B35,'الحركه اليوميه'!$F$6:$F$376)</f>
        <v>0</v>
      </c>
      <c r="E35" s="17">
        <f ca="1">SUMIF('الحركه اليوميه'!$C$6:$G$376,B35,'الحركه اليوميه'!$G$6:$G$376)</f>
        <v>0</v>
      </c>
      <c r="F35" s="38">
        <f t="shared" ca="1" si="0"/>
        <v>0</v>
      </c>
    </row>
    <row r="36" spans="2:6">
      <c r="B36" s="37"/>
      <c r="C36" s="14" t="str">
        <f>IFERROR(VLOOKUP(B36,البيانات!$E$7:$F$50,2,0),"")</f>
        <v/>
      </c>
      <c r="D36" s="17">
        <f ca="1">SUMIF('الحركه اليوميه'!$C$6:$F$376,B36,'الحركه اليوميه'!$F$6:$F$376)</f>
        <v>0</v>
      </c>
      <c r="E36" s="17">
        <f ca="1">SUMIF('الحركه اليوميه'!$C$6:$G$376,B36,'الحركه اليوميه'!$G$6:$G$376)</f>
        <v>0</v>
      </c>
      <c r="F36" s="38">
        <f t="shared" ca="1" si="0"/>
        <v>0</v>
      </c>
    </row>
    <row r="37" spans="2:6">
      <c r="B37" s="37"/>
      <c r="C37" s="14" t="str">
        <f>IFERROR(VLOOKUP(B37,البيانات!$E$7:$F$50,2,0),"")</f>
        <v/>
      </c>
      <c r="D37" s="17">
        <f ca="1">SUMIF('الحركه اليوميه'!$C$6:$F$376,B37,'الحركه اليوميه'!$F$6:$F$376)</f>
        <v>0</v>
      </c>
      <c r="E37" s="17">
        <f ca="1">SUMIF('الحركه اليوميه'!$C$6:$G$376,B37,'الحركه اليوميه'!$G$6:$G$376)</f>
        <v>0</v>
      </c>
      <c r="F37" s="38">
        <f t="shared" ca="1" si="0"/>
        <v>0</v>
      </c>
    </row>
    <row r="38" spans="2:6">
      <c r="B38" s="37"/>
      <c r="C38" s="14" t="str">
        <f>IFERROR(VLOOKUP(B38,البيانات!$E$7:$F$50,2,0),"")</f>
        <v/>
      </c>
      <c r="D38" s="17">
        <f ca="1">SUMIF('الحركه اليوميه'!$C$6:$F$376,B38,'الحركه اليوميه'!$F$6:$F$376)</f>
        <v>0</v>
      </c>
      <c r="E38" s="17">
        <f ca="1">SUMIF('الحركه اليوميه'!$C$6:$G$376,B38,'الحركه اليوميه'!$G$6:$G$376)</f>
        <v>0</v>
      </c>
      <c r="F38" s="38">
        <f t="shared" ca="1" si="0"/>
        <v>0</v>
      </c>
    </row>
    <row r="39" spans="2:6">
      <c r="B39" s="37"/>
      <c r="C39" s="14" t="str">
        <f>IFERROR(VLOOKUP(B39,البيانات!$E$7:$F$50,2,0),"")</f>
        <v/>
      </c>
      <c r="D39" s="17">
        <f ca="1">SUMIF('الحركه اليوميه'!$C$6:$F$376,B39,'الحركه اليوميه'!$F$6:$F$376)</f>
        <v>0</v>
      </c>
      <c r="E39" s="17">
        <f ca="1">SUMIF('الحركه اليوميه'!$C$6:$G$376,B39,'الحركه اليوميه'!$G$6:$G$376)</f>
        <v>0</v>
      </c>
      <c r="F39" s="38">
        <f t="shared" ca="1" si="0"/>
        <v>0</v>
      </c>
    </row>
    <row r="40" spans="2:6">
      <c r="B40" s="37"/>
      <c r="C40" s="14" t="str">
        <f>IFERROR(VLOOKUP(B40,البيانات!$E$7:$F$50,2,0),"")</f>
        <v/>
      </c>
      <c r="D40" s="17">
        <f ca="1">SUMIF('الحركه اليوميه'!$C$6:$F$376,B40,'الحركه اليوميه'!$F$6:$F$376)</f>
        <v>0</v>
      </c>
      <c r="E40" s="17">
        <f ca="1">SUMIF('الحركه اليوميه'!$C$6:$G$376,B40,'الحركه اليوميه'!$G$6:$G$376)</f>
        <v>0</v>
      </c>
      <c r="F40" s="38">
        <f t="shared" ca="1" si="0"/>
        <v>0</v>
      </c>
    </row>
    <row r="41" spans="2:6">
      <c r="B41" s="37"/>
      <c r="C41" s="14" t="str">
        <f>IFERROR(VLOOKUP(B41,البيانات!$E$7:$F$50,2,0),"")</f>
        <v/>
      </c>
      <c r="D41" s="17">
        <f ca="1">SUMIF('الحركه اليوميه'!$C$6:$F$376,B41,'الحركه اليوميه'!$F$6:$F$376)</f>
        <v>0</v>
      </c>
      <c r="E41" s="17">
        <f ca="1">SUMIF('الحركه اليوميه'!$C$6:$G$376,B41,'الحركه اليوميه'!$G$6:$G$376)</f>
        <v>0</v>
      </c>
      <c r="F41" s="38">
        <f t="shared" ca="1" si="0"/>
        <v>0</v>
      </c>
    </row>
    <row r="42" spans="2:6">
      <c r="B42" s="37"/>
      <c r="C42" s="14" t="str">
        <f>IFERROR(VLOOKUP(B42,البيانات!$E$7:$F$50,2,0),"")</f>
        <v/>
      </c>
      <c r="D42" s="17">
        <f ca="1">SUMIF('الحركه اليوميه'!$C$6:$F$376,B42,'الحركه اليوميه'!$F$6:$F$376)</f>
        <v>0</v>
      </c>
      <c r="E42" s="17">
        <f ca="1">SUMIF('الحركه اليوميه'!$C$6:$G$376,B42,'الحركه اليوميه'!$G$6:$G$376)</f>
        <v>0</v>
      </c>
      <c r="F42" s="38">
        <f t="shared" ca="1" si="0"/>
        <v>0</v>
      </c>
    </row>
    <row r="43" spans="2:6">
      <c r="B43" s="37"/>
      <c r="C43" s="14" t="str">
        <f>IFERROR(VLOOKUP(B43,البيانات!$E$7:$F$50,2,0),"")</f>
        <v/>
      </c>
      <c r="D43" s="17">
        <f ca="1">SUMIF('الحركه اليوميه'!$C$6:$F$376,B43,'الحركه اليوميه'!$F$6:$F$376)</f>
        <v>0</v>
      </c>
      <c r="E43" s="17">
        <f ca="1">SUMIF('الحركه اليوميه'!$C$6:$G$376,B43,'الحركه اليوميه'!$G$6:$G$376)</f>
        <v>0</v>
      </c>
      <c r="F43" s="38">
        <f t="shared" ca="1" si="0"/>
        <v>0</v>
      </c>
    </row>
    <row r="44" spans="2:6">
      <c r="B44" s="37"/>
      <c r="C44" s="14" t="str">
        <f>IFERROR(VLOOKUP(B44,البيانات!$E$7:$F$50,2,0),"")</f>
        <v/>
      </c>
      <c r="D44" s="17">
        <f ca="1">SUMIF('الحركه اليوميه'!$C$6:$F$376,B44,'الحركه اليوميه'!$F$6:$F$376)</f>
        <v>0</v>
      </c>
      <c r="E44" s="17">
        <f ca="1">SUMIF('الحركه اليوميه'!$C$6:$G$376,B44,'الحركه اليوميه'!$G$6:$G$376)</f>
        <v>0</v>
      </c>
      <c r="F44" s="38">
        <f t="shared" ca="1" si="0"/>
        <v>0</v>
      </c>
    </row>
    <row r="45" spans="2:6">
      <c r="B45" s="37"/>
      <c r="C45" s="14" t="str">
        <f>IFERROR(VLOOKUP(B45,البيانات!$E$7:$F$50,2,0),"")</f>
        <v/>
      </c>
      <c r="D45" s="17">
        <f ca="1">SUMIF('الحركه اليوميه'!$C$6:$F$376,B45,'الحركه اليوميه'!$F$6:$F$376)</f>
        <v>0</v>
      </c>
      <c r="E45" s="17">
        <f ca="1">SUMIF('الحركه اليوميه'!$C$6:$G$376,B45,'الحركه اليوميه'!$G$6:$G$376)</f>
        <v>0</v>
      </c>
      <c r="F45" s="38">
        <f t="shared" ca="1" si="0"/>
        <v>0</v>
      </c>
    </row>
    <row r="46" spans="2:6">
      <c r="B46" s="37"/>
      <c r="C46" s="14" t="str">
        <f>IFERROR(VLOOKUP(B46,البيانات!$E$7:$F$50,2,0),"")</f>
        <v/>
      </c>
      <c r="D46" s="17">
        <f ca="1">SUMIF('الحركه اليوميه'!$C$6:$F$376,B46,'الحركه اليوميه'!$F$6:$F$376)</f>
        <v>0</v>
      </c>
      <c r="E46" s="17">
        <f ca="1">SUMIF('الحركه اليوميه'!$C$6:$G$376,B46,'الحركه اليوميه'!$G$6:$G$376)</f>
        <v>0</v>
      </c>
      <c r="F46" s="38">
        <f t="shared" ca="1" si="0"/>
        <v>0</v>
      </c>
    </row>
    <row r="47" spans="2:6">
      <c r="B47" s="37"/>
      <c r="C47" s="14" t="str">
        <f>IFERROR(VLOOKUP(B47,البيانات!$E$7:$F$50,2,0),"")</f>
        <v/>
      </c>
      <c r="D47" s="17">
        <f ca="1">SUMIF('الحركه اليوميه'!$C$6:$F$376,B47,'الحركه اليوميه'!$F$6:$F$376)</f>
        <v>0</v>
      </c>
      <c r="E47" s="17">
        <f ca="1">SUMIF('الحركه اليوميه'!$C$6:$G$376,B47,'الحركه اليوميه'!$G$6:$G$376)</f>
        <v>0</v>
      </c>
      <c r="F47" s="38">
        <f t="shared" ca="1" si="0"/>
        <v>0</v>
      </c>
    </row>
    <row r="48" spans="2:6">
      <c r="B48" s="37"/>
      <c r="C48" s="14" t="str">
        <f>IFERROR(VLOOKUP(B48,البيانات!$E$7:$F$50,2,0),"")</f>
        <v/>
      </c>
      <c r="D48" s="17">
        <f ca="1">SUMIF('الحركه اليوميه'!$C$6:$F$376,B48,'الحركه اليوميه'!$F$6:$F$376)</f>
        <v>0</v>
      </c>
      <c r="E48" s="17">
        <f ca="1">SUMIF('الحركه اليوميه'!$C$6:$G$376,B48,'الحركه اليوميه'!$G$6:$G$376)</f>
        <v>0</v>
      </c>
      <c r="F48" s="38">
        <f t="shared" ca="1" si="0"/>
        <v>0</v>
      </c>
    </row>
    <row r="49" spans="2:6">
      <c r="B49" s="37"/>
      <c r="C49" s="14" t="str">
        <f>IFERROR(VLOOKUP(B49,البيانات!$E$7:$F$50,2,0),"")</f>
        <v/>
      </c>
      <c r="D49" s="17">
        <f ca="1">SUMIF('الحركه اليوميه'!$C$6:$F$376,B49,'الحركه اليوميه'!$F$6:$F$376)</f>
        <v>0</v>
      </c>
      <c r="E49" s="17">
        <f ca="1">SUMIF('الحركه اليوميه'!$C$6:$G$376,B49,'الحركه اليوميه'!$G$6:$G$376)</f>
        <v>0</v>
      </c>
      <c r="F49" s="38">
        <f t="shared" ca="1" si="0"/>
        <v>0</v>
      </c>
    </row>
    <row r="50" spans="2:6">
      <c r="B50" s="37"/>
      <c r="C50" s="14" t="str">
        <f>IFERROR(VLOOKUP(B50,البيانات!$E$7:$F$50,2,0),"")</f>
        <v/>
      </c>
      <c r="D50" s="17">
        <f ca="1">SUMIF('الحركه اليوميه'!$C$6:$F$376,B50,'الحركه اليوميه'!$F$6:$F$376)</f>
        <v>0</v>
      </c>
      <c r="E50" s="17">
        <f ca="1">SUMIF('الحركه اليوميه'!$C$6:$G$376,B50,'الحركه اليوميه'!$G$6:$G$376)</f>
        <v>0</v>
      </c>
      <c r="F50" s="38">
        <f t="shared" ca="1" si="0"/>
        <v>0</v>
      </c>
    </row>
    <row r="51" spans="2:6">
      <c r="B51" s="37"/>
      <c r="C51" s="14" t="str">
        <f>IFERROR(VLOOKUP(B51,البيانات!$E$7:$F$50,2,0),"")</f>
        <v/>
      </c>
      <c r="D51" s="17">
        <f ca="1">SUMIF('الحركه اليوميه'!$C$6:$F$376,B51,'الحركه اليوميه'!$F$6:$F$376)</f>
        <v>0</v>
      </c>
      <c r="E51" s="17">
        <f ca="1">SUMIF('الحركه اليوميه'!$C$6:$G$376,B51,'الحركه اليوميه'!$G$6:$G$376)</f>
        <v>0</v>
      </c>
      <c r="F51" s="38">
        <f t="shared" ca="1" si="0"/>
        <v>0</v>
      </c>
    </row>
    <row r="52" spans="2:6">
      <c r="B52" s="37"/>
      <c r="C52" s="14" t="str">
        <f>IFERROR(VLOOKUP(B52,البيانات!$E$7:$F$50,2,0),"")</f>
        <v/>
      </c>
      <c r="D52" s="17">
        <f ca="1">SUMIF('الحركه اليوميه'!$C$6:$F$376,B52,'الحركه اليوميه'!$F$6:$F$376)</f>
        <v>0</v>
      </c>
      <c r="E52" s="17">
        <f ca="1">SUMIF('الحركه اليوميه'!$C$6:$G$376,B52,'الحركه اليوميه'!$G$6:$G$376)</f>
        <v>0</v>
      </c>
      <c r="F52" s="38">
        <f t="shared" ca="1" si="0"/>
        <v>0</v>
      </c>
    </row>
    <row r="53" spans="2:6">
      <c r="B53" s="37"/>
      <c r="C53" s="14" t="str">
        <f>IFERROR(VLOOKUP(B53,البيانات!$E$7:$F$50,2,0),"")</f>
        <v/>
      </c>
      <c r="D53" s="17">
        <f ca="1">SUMIF('الحركه اليوميه'!$C$6:$F$376,B53,'الحركه اليوميه'!$F$6:$F$376)</f>
        <v>0</v>
      </c>
      <c r="E53" s="17">
        <f ca="1">SUMIF('الحركه اليوميه'!$C$6:$G$376,B53,'الحركه اليوميه'!$G$6:$G$376)</f>
        <v>0</v>
      </c>
      <c r="F53" s="38">
        <f t="shared" ca="1" si="0"/>
        <v>0</v>
      </c>
    </row>
    <row r="54" spans="2:6">
      <c r="B54" s="37"/>
      <c r="C54" s="14" t="str">
        <f>IFERROR(VLOOKUP(B54,البيانات!$E$7:$F$50,2,0),"")</f>
        <v/>
      </c>
      <c r="D54" s="17">
        <f ca="1">SUMIF('الحركه اليوميه'!$C$6:$F$376,B54,'الحركه اليوميه'!$F$6:$F$376)</f>
        <v>0</v>
      </c>
      <c r="E54" s="17">
        <f ca="1">SUMIF('الحركه اليوميه'!$C$6:$G$376,B54,'الحركه اليوميه'!$G$6:$G$376)</f>
        <v>0</v>
      </c>
      <c r="F54" s="38">
        <f t="shared" ca="1" si="0"/>
        <v>0</v>
      </c>
    </row>
    <row r="55" spans="2:6">
      <c r="B55" s="37"/>
      <c r="C55" s="14" t="str">
        <f>IFERROR(VLOOKUP(B55,البيانات!$E$7:$F$50,2,0),"")</f>
        <v/>
      </c>
      <c r="D55" s="17">
        <f ca="1">SUMIF('الحركه اليوميه'!$C$6:$F$376,B55,'الحركه اليوميه'!$F$6:$F$376)</f>
        <v>0</v>
      </c>
      <c r="E55" s="17">
        <f ca="1">SUMIF('الحركه اليوميه'!$C$6:$G$376,B55,'الحركه اليوميه'!$G$6:$G$376)</f>
        <v>0</v>
      </c>
      <c r="F55" s="38">
        <f t="shared" ca="1" si="0"/>
        <v>0</v>
      </c>
    </row>
    <row r="56" spans="2:6">
      <c r="B56" s="37"/>
      <c r="C56" s="14" t="str">
        <f>IFERROR(VLOOKUP(B56,البيانات!$E$7:$F$50,2,0),"")</f>
        <v/>
      </c>
      <c r="D56" s="17">
        <f ca="1">SUMIF('الحركه اليوميه'!$C$6:$F$376,B56,'الحركه اليوميه'!$F$6:$F$376)</f>
        <v>0</v>
      </c>
      <c r="E56" s="17">
        <f ca="1">SUMIF('الحركه اليوميه'!$C$6:$G$376,B56,'الحركه اليوميه'!$G$6:$G$376)</f>
        <v>0</v>
      </c>
      <c r="F56" s="38">
        <f t="shared" ca="1" si="0"/>
        <v>0</v>
      </c>
    </row>
    <row r="57" spans="2:6">
      <c r="B57" s="37"/>
      <c r="C57" s="14" t="str">
        <f>IFERROR(VLOOKUP(B57,البيانات!$E$7:$F$50,2,0),"")</f>
        <v/>
      </c>
      <c r="D57" s="17">
        <f ca="1">SUMIF('الحركه اليوميه'!$C$6:$F$376,B57,'الحركه اليوميه'!$F$6:$F$376)</f>
        <v>0</v>
      </c>
      <c r="E57" s="17">
        <f ca="1">SUMIF('الحركه اليوميه'!$C$6:$G$376,B57,'الحركه اليوميه'!$G$6:$G$376)</f>
        <v>0</v>
      </c>
      <c r="F57" s="38">
        <f t="shared" ca="1" si="0"/>
        <v>0</v>
      </c>
    </row>
    <row r="58" spans="2:6">
      <c r="B58" s="37"/>
      <c r="C58" s="14" t="str">
        <f>IFERROR(VLOOKUP(B58,البيانات!$E$7:$F$50,2,0),"")</f>
        <v/>
      </c>
      <c r="D58" s="17">
        <f ca="1">SUMIF('الحركه اليوميه'!$C$6:$F$376,B58,'الحركه اليوميه'!$F$6:$F$376)</f>
        <v>0</v>
      </c>
      <c r="E58" s="17">
        <f ca="1">SUMIF('الحركه اليوميه'!$C$6:$G$376,B58,'الحركه اليوميه'!$G$6:$G$376)</f>
        <v>0</v>
      </c>
      <c r="F58" s="38">
        <f t="shared" ca="1" si="0"/>
        <v>0</v>
      </c>
    </row>
    <row r="59" spans="2:6">
      <c r="B59" s="37"/>
      <c r="C59" s="14" t="str">
        <f>IFERROR(VLOOKUP(B59,البيانات!$E$7:$F$50,2,0),"")</f>
        <v/>
      </c>
      <c r="D59" s="17">
        <f ca="1">SUMIF('الحركه اليوميه'!$C$6:$F$376,B59,'الحركه اليوميه'!$F$6:$F$376)</f>
        <v>0</v>
      </c>
      <c r="E59" s="17">
        <f ca="1">SUMIF('الحركه اليوميه'!$C$6:$G$376,B59,'الحركه اليوميه'!$G$6:$G$376)</f>
        <v>0</v>
      </c>
      <c r="F59" s="38">
        <f t="shared" ca="1" si="0"/>
        <v>0</v>
      </c>
    </row>
    <row r="60" spans="2:6">
      <c r="B60" s="37"/>
      <c r="C60" s="14" t="str">
        <f>IFERROR(VLOOKUP(B60,البيانات!$E$7:$F$50,2,0),"")</f>
        <v/>
      </c>
      <c r="D60" s="17">
        <f ca="1">SUMIF('الحركه اليوميه'!$C$6:$F$376,B60,'الحركه اليوميه'!$F$6:$F$376)</f>
        <v>0</v>
      </c>
      <c r="E60" s="17">
        <f ca="1">SUMIF('الحركه اليوميه'!$C$6:$G$376,B60,'الحركه اليوميه'!$G$6:$G$376)</f>
        <v>0</v>
      </c>
      <c r="F60" s="38">
        <f t="shared" ca="1" si="0"/>
        <v>0</v>
      </c>
    </row>
    <row r="61" spans="2:6">
      <c r="B61" s="37"/>
      <c r="C61" s="14" t="str">
        <f>IFERROR(VLOOKUP(B61,البيانات!$E$7:$F$50,2,0),"")</f>
        <v/>
      </c>
      <c r="D61" s="17">
        <f ca="1">SUMIF('الحركه اليوميه'!$C$6:$F$376,B61,'الحركه اليوميه'!$F$6:$F$376)</f>
        <v>0</v>
      </c>
      <c r="E61" s="17">
        <f ca="1">SUMIF('الحركه اليوميه'!$C$6:$G$376,B61,'الحركه اليوميه'!$G$6:$G$376)</f>
        <v>0</v>
      </c>
      <c r="F61" s="38">
        <f t="shared" ca="1" si="0"/>
        <v>0</v>
      </c>
    </row>
    <row r="62" spans="2:6">
      <c r="B62" s="37"/>
      <c r="C62" s="14" t="str">
        <f>IFERROR(VLOOKUP(B62,البيانات!$E$7:$F$50,2,0),"")</f>
        <v/>
      </c>
      <c r="D62" s="17">
        <f ca="1">SUMIF('الحركه اليوميه'!$C$6:$F$376,B62,'الحركه اليوميه'!$F$6:$F$376)</f>
        <v>0</v>
      </c>
      <c r="E62" s="17">
        <f ca="1">SUMIF('الحركه اليوميه'!$C$6:$G$376,B62,'الحركه اليوميه'!$G$6:$G$376)</f>
        <v>0</v>
      </c>
      <c r="F62" s="38">
        <f t="shared" ca="1" si="0"/>
        <v>0</v>
      </c>
    </row>
    <row r="63" spans="2:6">
      <c r="B63" s="37"/>
      <c r="C63" s="14" t="str">
        <f>IFERROR(VLOOKUP(B63,البيانات!$E$7:$F$50,2,0),"")</f>
        <v/>
      </c>
      <c r="D63" s="17">
        <f ca="1">SUMIF('الحركه اليوميه'!$C$6:$F$376,B63,'الحركه اليوميه'!$F$6:$F$376)</f>
        <v>0</v>
      </c>
      <c r="E63" s="17">
        <f ca="1">SUMIF('الحركه اليوميه'!$C$6:$G$376,B63,'الحركه اليوميه'!$G$6:$G$376)</f>
        <v>0</v>
      </c>
      <c r="F63" s="38">
        <f t="shared" ca="1" si="0"/>
        <v>0</v>
      </c>
    </row>
    <row r="64" spans="2:6">
      <c r="B64" s="37"/>
      <c r="C64" s="14" t="str">
        <f>IFERROR(VLOOKUP(B64,البيانات!$E$7:$F$50,2,0),"")</f>
        <v/>
      </c>
      <c r="D64" s="17">
        <f ca="1">SUMIF('الحركه اليوميه'!$C$6:$F$376,B64,'الحركه اليوميه'!$F$6:$F$376)</f>
        <v>0</v>
      </c>
      <c r="E64" s="17">
        <f ca="1">SUMIF('الحركه اليوميه'!$C$6:$G$376,B64,'الحركه اليوميه'!$G$6:$G$376)</f>
        <v>0</v>
      </c>
      <c r="F64" s="38">
        <f t="shared" ca="1" si="0"/>
        <v>0</v>
      </c>
    </row>
    <row r="65" spans="2:6">
      <c r="B65" s="37"/>
      <c r="C65" s="14" t="str">
        <f>IFERROR(VLOOKUP(B65,البيانات!$E$7:$F$50,2,0),"")</f>
        <v/>
      </c>
      <c r="D65" s="17">
        <f ca="1">SUMIF('الحركه اليوميه'!$C$6:$F$376,B65,'الحركه اليوميه'!$F$6:$F$376)</f>
        <v>0</v>
      </c>
      <c r="E65" s="17">
        <f ca="1">SUMIF('الحركه اليوميه'!$C$6:$G$376,B65,'الحركه اليوميه'!$G$6:$G$376)</f>
        <v>0</v>
      </c>
      <c r="F65" s="38">
        <f t="shared" ca="1" si="0"/>
        <v>0</v>
      </c>
    </row>
    <row r="66" spans="2:6">
      <c r="B66" s="37"/>
      <c r="C66" s="14" t="str">
        <f>IFERROR(VLOOKUP(B66,البيانات!$E$7:$F$50,2,0),"")</f>
        <v/>
      </c>
      <c r="D66" s="17">
        <f ca="1">SUMIF('الحركه اليوميه'!$C$6:$F$376,B66,'الحركه اليوميه'!$F$6:$F$376)</f>
        <v>0</v>
      </c>
      <c r="E66" s="17">
        <f ca="1">SUMIF('الحركه اليوميه'!$C$6:$G$376,B66,'الحركه اليوميه'!$G$6:$G$376)</f>
        <v>0</v>
      </c>
      <c r="F66" s="38">
        <f t="shared" ca="1" si="0"/>
        <v>0</v>
      </c>
    </row>
    <row r="67" spans="2:6">
      <c r="B67" s="37"/>
      <c r="C67" s="14" t="str">
        <f>IFERROR(VLOOKUP(B67,البيانات!$E$7:$F$50,2,0),"")</f>
        <v/>
      </c>
      <c r="D67" s="17">
        <f ca="1">SUMIF('الحركه اليوميه'!$C$6:$F$376,B67,'الحركه اليوميه'!$F$6:$F$376)</f>
        <v>0</v>
      </c>
      <c r="E67" s="17">
        <f ca="1">SUMIF('الحركه اليوميه'!$C$6:$G$376,B67,'الحركه اليوميه'!$G$6:$G$376)</f>
        <v>0</v>
      </c>
      <c r="F67" s="38">
        <f t="shared" ca="1" si="0"/>
        <v>0</v>
      </c>
    </row>
    <row r="68" spans="2:6">
      <c r="B68" s="37"/>
      <c r="C68" s="14" t="str">
        <f>IFERROR(VLOOKUP(B68,البيانات!$E$7:$F$50,2,0),"")</f>
        <v/>
      </c>
      <c r="D68" s="17">
        <f ca="1">SUMIF('الحركه اليوميه'!$C$6:$F$376,B68,'الحركه اليوميه'!$F$6:$F$376)</f>
        <v>0</v>
      </c>
      <c r="E68" s="17">
        <f ca="1">SUMIF('الحركه اليوميه'!$C$6:$G$376,B68,'الحركه اليوميه'!$G$6:$G$376)</f>
        <v>0</v>
      </c>
      <c r="F68" s="38">
        <f t="shared" ca="1" si="0"/>
        <v>0</v>
      </c>
    </row>
    <row r="69" spans="2:6">
      <c r="B69" s="37"/>
      <c r="C69" s="14" t="str">
        <f>IFERROR(VLOOKUP(B69,البيانات!$E$7:$F$50,2,0),"")</f>
        <v/>
      </c>
      <c r="D69" s="17">
        <f ca="1">SUMIF('الحركه اليوميه'!$C$6:$F$376,B69,'الحركه اليوميه'!$F$6:$F$376)</f>
        <v>0</v>
      </c>
      <c r="E69" s="17">
        <f ca="1">SUMIF('الحركه اليوميه'!$C$6:$G$376,B69,'الحركه اليوميه'!$G$6:$G$376)</f>
        <v>0</v>
      </c>
      <c r="F69" s="38">
        <f t="shared" ca="1" si="0"/>
        <v>0</v>
      </c>
    </row>
    <row r="70" spans="2:6">
      <c r="B70" s="37"/>
      <c r="C70" s="14" t="str">
        <f>IFERROR(VLOOKUP(B70,البيانات!$E$7:$F$50,2,0),"")</f>
        <v/>
      </c>
      <c r="D70" s="17">
        <f ca="1">SUMIF('الحركه اليوميه'!$C$6:$F$376,B70,'الحركه اليوميه'!$F$6:$F$376)</f>
        <v>0</v>
      </c>
      <c r="E70" s="17">
        <f ca="1">SUMIF('الحركه اليوميه'!$C$6:$G$376,B70,'الحركه اليوميه'!$G$6:$G$376)</f>
        <v>0</v>
      </c>
      <c r="F70" s="38">
        <f t="shared" ca="1" si="0"/>
        <v>0</v>
      </c>
    </row>
    <row r="71" spans="2:6">
      <c r="B71" s="37"/>
      <c r="C71" s="14" t="str">
        <f>IFERROR(VLOOKUP(B71,البيانات!$E$7:$F$50,2,0),"")</f>
        <v/>
      </c>
      <c r="D71" s="17">
        <f ca="1">SUMIF('الحركه اليوميه'!$C$6:$F$376,B71,'الحركه اليوميه'!$F$6:$F$376)</f>
        <v>0</v>
      </c>
      <c r="E71" s="17">
        <f ca="1">SUMIF('الحركه اليوميه'!$C$6:$G$376,B71,'الحركه اليوميه'!$G$6:$G$376)</f>
        <v>0</v>
      </c>
      <c r="F71" s="38">
        <f t="shared" ca="1" si="0"/>
        <v>0</v>
      </c>
    </row>
    <row r="72" spans="2:6">
      <c r="B72" s="37"/>
      <c r="C72" s="14" t="str">
        <f>IFERROR(VLOOKUP(B72,البيانات!$E$7:$F$50,2,0),"")</f>
        <v/>
      </c>
      <c r="D72" s="17">
        <f ca="1">SUMIF('الحركه اليوميه'!$C$6:$F$376,B72,'الحركه اليوميه'!$F$6:$F$376)</f>
        <v>0</v>
      </c>
      <c r="E72" s="17">
        <f ca="1">SUMIF('الحركه اليوميه'!$C$6:$G$376,B72,'الحركه اليوميه'!$G$6:$G$376)</f>
        <v>0</v>
      </c>
      <c r="F72" s="38">
        <f t="shared" ref="F72:F135" ca="1" si="1">D72-E72</f>
        <v>0</v>
      </c>
    </row>
    <row r="73" spans="2:6">
      <c r="B73" s="37"/>
      <c r="C73" s="14" t="str">
        <f>IFERROR(VLOOKUP(B73,البيانات!$E$7:$F$50,2,0),"")</f>
        <v/>
      </c>
      <c r="D73" s="17">
        <f ca="1">SUMIF('الحركه اليوميه'!$C$6:$F$376,B73,'الحركه اليوميه'!$F$6:$F$376)</f>
        <v>0</v>
      </c>
      <c r="E73" s="17">
        <f ca="1">SUMIF('الحركه اليوميه'!$C$6:$G$376,B73,'الحركه اليوميه'!$G$6:$G$376)</f>
        <v>0</v>
      </c>
      <c r="F73" s="38">
        <f t="shared" ca="1" si="1"/>
        <v>0</v>
      </c>
    </row>
    <row r="74" spans="2:6">
      <c r="B74" s="37"/>
      <c r="C74" s="14" t="str">
        <f>IFERROR(VLOOKUP(B74,البيانات!$E$7:$F$50,2,0),"")</f>
        <v/>
      </c>
      <c r="D74" s="17">
        <f ca="1">SUMIF('الحركه اليوميه'!$C$6:$F$376,B74,'الحركه اليوميه'!$F$6:$F$376)</f>
        <v>0</v>
      </c>
      <c r="E74" s="17">
        <f ca="1">SUMIF('الحركه اليوميه'!$C$6:$G$376,B74,'الحركه اليوميه'!$G$6:$G$376)</f>
        <v>0</v>
      </c>
      <c r="F74" s="38">
        <f t="shared" ca="1" si="1"/>
        <v>0</v>
      </c>
    </row>
    <row r="75" spans="2:6">
      <c r="B75" s="37"/>
      <c r="C75" s="14" t="str">
        <f>IFERROR(VLOOKUP(B75,البيانات!$E$7:$F$50,2,0),"")</f>
        <v/>
      </c>
      <c r="D75" s="17">
        <f ca="1">SUMIF('الحركه اليوميه'!$C$6:$F$376,B75,'الحركه اليوميه'!$F$6:$F$376)</f>
        <v>0</v>
      </c>
      <c r="E75" s="17">
        <f ca="1">SUMIF('الحركه اليوميه'!$C$6:$G$376,B75,'الحركه اليوميه'!$G$6:$G$376)</f>
        <v>0</v>
      </c>
      <c r="F75" s="38">
        <f t="shared" ca="1" si="1"/>
        <v>0</v>
      </c>
    </row>
    <row r="76" spans="2:6">
      <c r="B76" s="37"/>
      <c r="C76" s="14" t="str">
        <f>IFERROR(VLOOKUP(B76,البيانات!$E$7:$F$50,2,0),"")</f>
        <v/>
      </c>
      <c r="D76" s="17">
        <f ca="1">SUMIF('الحركه اليوميه'!$C$6:$F$376,B76,'الحركه اليوميه'!$F$6:$F$376)</f>
        <v>0</v>
      </c>
      <c r="E76" s="17">
        <f ca="1">SUMIF('الحركه اليوميه'!$C$6:$G$376,B76,'الحركه اليوميه'!$G$6:$G$376)</f>
        <v>0</v>
      </c>
      <c r="F76" s="38">
        <f t="shared" ca="1" si="1"/>
        <v>0</v>
      </c>
    </row>
    <row r="77" spans="2:6">
      <c r="B77" s="37"/>
      <c r="C77" s="14" t="str">
        <f>IFERROR(VLOOKUP(B77,البيانات!$E$7:$F$50,2,0),"")</f>
        <v/>
      </c>
      <c r="D77" s="17">
        <f ca="1">SUMIF('الحركه اليوميه'!$C$6:$F$376,B77,'الحركه اليوميه'!$F$6:$F$376)</f>
        <v>0</v>
      </c>
      <c r="E77" s="17">
        <f ca="1">SUMIF('الحركه اليوميه'!$C$6:$G$376,B77,'الحركه اليوميه'!$G$6:$G$376)</f>
        <v>0</v>
      </c>
      <c r="F77" s="38">
        <f t="shared" ca="1" si="1"/>
        <v>0</v>
      </c>
    </row>
    <row r="78" spans="2:6">
      <c r="B78" s="37"/>
      <c r="C78" s="14" t="str">
        <f>IFERROR(VLOOKUP(B78,البيانات!$E$7:$F$50,2,0),"")</f>
        <v/>
      </c>
      <c r="D78" s="17">
        <f ca="1">SUMIF('الحركه اليوميه'!$C$6:$F$376,B78,'الحركه اليوميه'!$F$6:$F$376)</f>
        <v>0</v>
      </c>
      <c r="E78" s="17">
        <f ca="1">SUMIF('الحركه اليوميه'!$C$6:$G$376,B78,'الحركه اليوميه'!$G$6:$G$376)</f>
        <v>0</v>
      </c>
      <c r="F78" s="38">
        <f t="shared" ca="1" si="1"/>
        <v>0</v>
      </c>
    </row>
    <row r="79" spans="2:6">
      <c r="B79" s="37"/>
      <c r="C79" s="14" t="str">
        <f>IFERROR(VLOOKUP(B79,البيانات!$E$7:$F$50,2,0),"")</f>
        <v/>
      </c>
      <c r="D79" s="17">
        <f ca="1">SUMIF('الحركه اليوميه'!$C$6:$F$376,B79,'الحركه اليوميه'!$F$6:$F$376)</f>
        <v>0</v>
      </c>
      <c r="E79" s="17">
        <f ca="1">SUMIF('الحركه اليوميه'!$C$6:$G$376,B79,'الحركه اليوميه'!$G$6:$G$376)</f>
        <v>0</v>
      </c>
      <c r="F79" s="38">
        <f t="shared" ca="1" si="1"/>
        <v>0</v>
      </c>
    </row>
    <row r="80" spans="2:6">
      <c r="B80" s="37"/>
      <c r="C80" s="14" t="str">
        <f>IFERROR(VLOOKUP(B80,البيانات!$E$7:$F$50,2,0),"")</f>
        <v/>
      </c>
      <c r="D80" s="17">
        <f ca="1">SUMIF('الحركه اليوميه'!$C$6:$F$376,B80,'الحركه اليوميه'!$F$6:$F$376)</f>
        <v>0</v>
      </c>
      <c r="E80" s="17">
        <f ca="1">SUMIF('الحركه اليوميه'!$C$6:$G$376,B80,'الحركه اليوميه'!$G$6:$G$376)</f>
        <v>0</v>
      </c>
      <c r="F80" s="38">
        <f t="shared" ca="1" si="1"/>
        <v>0</v>
      </c>
    </row>
    <row r="81" spans="2:6">
      <c r="B81" s="37"/>
      <c r="C81" s="14" t="str">
        <f>IFERROR(VLOOKUP(B81,البيانات!$E$7:$F$50,2,0),"")</f>
        <v/>
      </c>
      <c r="D81" s="17">
        <f ca="1">SUMIF('الحركه اليوميه'!$C$6:$F$376,B81,'الحركه اليوميه'!$F$6:$F$376)</f>
        <v>0</v>
      </c>
      <c r="E81" s="17">
        <f ca="1">SUMIF('الحركه اليوميه'!$C$6:$G$376,B81,'الحركه اليوميه'!$G$6:$G$376)</f>
        <v>0</v>
      </c>
      <c r="F81" s="38">
        <f t="shared" ca="1" si="1"/>
        <v>0</v>
      </c>
    </row>
    <row r="82" spans="2:6">
      <c r="B82" s="37"/>
      <c r="C82" s="14" t="str">
        <f>IFERROR(VLOOKUP(B82,البيانات!$E$7:$F$50,2,0),"")</f>
        <v/>
      </c>
      <c r="D82" s="17">
        <f ca="1">SUMIF('الحركه اليوميه'!$C$6:$F$376,B82,'الحركه اليوميه'!$F$6:$F$376)</f>
        <v>0</v>
      </c>
      <c r="E82" s="17">
        <f ca="1">SUMIF('الحركه اليوميه'!$C$6:$G$376,B82,'الحركه اليوميه'!$G$6:$G$376)</f>
        <v>0</v>
      </c>
      <c r="F82" s="38">
        <f t="shared" ca="1" si="1"/>
        <v>0</v>
      </c>
    </row>
    <row r="83" spans="2:6">
      <c r="B83" s="37"/>
      <c r="C83" s="14" t="str">
        <f>IFERROR(VLOOKUP(B83,البيانات!$E$7:$F$50,2,0),"")</f>
        <v/>
      </c>
      <c r="D83" s="17">
        <f ca="1">SUMIF('الحركه اليوميه'!$C$6:$F$376,B83,'الحركه اليوميه'!$F$6:$F$376)</f>
        <v>0</v>
      </c>
      <c r="E83" s="17">
        <f ca="1">SUMIF('الحركه اليوميه'!$C$6:$G$376,B83,'الحركه اليوميه'!$G$6:$G$376)</f>
        <v>0</v>
      </c>
      <c r="F83" s="38">
        <f t="shared" ca="1" si="1"/>
        <v>0</v>
      </c>
    </row>
    <row r="84" spans="2:6">
      <c r="B84" s="37"/>
      <c r="C84" s="14" t="str">
        <f>IFERROR(VLOOKUP(B84,البيانات!$E$7:$F$50,2,0),"")</f>
        <v/>
      </c>
      <c r="D84" s="17">
        <f ca="1">SUMIF('الحركه اليوميه'!$C$6:$F$376,B84,'الحركه اليوميه'!$F$6:$F$376)</f>
        <v>0</v>
      </c>
      <c r="E84" s="17">
        <f ca="1">SUMIF('الحركه اليوميه'!$C$6:$G$376,B84,'الحركه اليوميه'!$G$6:$G$376)</f>
        <v>0</v>
      </c>
      <c r="F84" s="38">
        <f t="shared" ca="1" si="1"/>
        <v>0</v>
      </c>
    </row>
    <row r="85" spans="2:6">
      <c r="B85" s="37"/>
      <c r="C85" s="14" t="str">
        <f>IFERROR(VLOOKUP(B85,البيانات!$E$7:$F$50,2,0),"")</f>
        <v/>
      </c>
      <c r="D85" s="17">
        <f ca="1">SUMIF('الحركه اليوميه'!$C$6:$F$376,B85,'الحركه اليوميه'!$F$6:$F$376)</f>
        <v>0</v>
      </c>
      <c r="E85" s="17">
        <f ca="1">SUMIF('الحركه اليوميه'!$C$6:$G$376,B85,'الحركه اليوميه'!$G$6:$G$376)</f>
        <v>0</v>
      </c>
      <c r="F85" s="38">
        <f t="shared" ca="1" si="1"/>
        <v>0</v>
      </c>
    </row>
    <row r="86" spans="2:6">
      <c r="B86" s="37"/>
      <c r="C86" s="14" t="str">
        <f>IFERROR(VLOOKUP(B86,البيانات!$E$7:$F$50,2,0),"")</f>
        <v/>
      </c>
      <c r="D86" s="17">
        <f ca="1">SUMIF('الحركه اليوميه'!$C$6:$F$376,B86,'الحركه اليوميه'!$F$6:$F$376)</f>
        <v>0</v>
      </c>
      <c r="E86" s="17">
        <f ca="1">SUMIF('الحركه اليوميه'!$C$6:$G$376,B86,'الحركه اليوميه'!$G$6:$G$376)</f>
        <v>0</v>
      </c>
      <c r="F86" s="38">
        <f t="shared" ca="1" si="1"/>
        <v>0</v>
      </c>
    </row>
    <row r="87" spans="2:6">
      <c r="B87" s="37"/>
      <c r="C87" s="14" t="str">
        <f>IFERROR(VLOOKUP(B87,البيانات!$E$7:$F$50,2,0),"")</f>
        <v/>
      </c>
      <c r="D87" s="17">
        <f ca="1">SUMIF('الحركه اليوميه'!$C$6:$F$376,B87,'الحركه اليوميه'!$F$6:$F$376)</f>
        <v>0</v>
      </c>
      <c r="E87" s="17">
        <f ca="1">SUMIF('الحركه اليوميه'!$C$6:$G$376,B87,'الحركه اليوميه'!$G$6:$G$376)</f>
        <v>0</v>
      </c>
      <c r="F87" s="38">
        <f t="shared" ca="1" si="1"/>
        <v>0</v>
      </c>
    </row>
    <row r="88" spans="2:6">
      <c r="B88" s="37"/>
      <c r="C88" s="14" t="str">
        <f>IFERROR(VLOOKUP(B88,البيانات!$E$7:$F$50,2,0),"")</f>
        <v/>
      </c>
      <c r="D88" s="17">
        <f ca="1">SUMIF('الحركه اليوميه'!$C$6:$F$376,B88,'الحركه اليوميه'!$F$6:$F$376)</f>
        <v>0</v>
      </c>
      <c r="E88" s="17">
        <f ca="1">SUMIF('الحركه اليوميه'!$C$6:$G$376,B88,'الحركه اليوميه'!$G$6:$G$376)</f>
        <v>0</v>
      </c>
      <c r="F88" s="38">
        <f t="shared" ca="1" si="1"/>
        <v>0</v>
      </c>
    </row>
    <row r="89" spans="2:6">
      <c r="B89" s="37"/>
      <c r="C89" s="14" t="str">
        <f>IFERROR(VLOOKUP(B89,البيانات!$E$7:$F$50,2,0),"")</f>
        <v/>
      </c>
      <c r="D89" s="17">
        <f ca="1">SUMIF('الحركه اليوميه'!$C$6:$F$376,B89,'الحركه اليوميه'!$F$6:$F$376)</f>
        <v>0</v>
      </c>
      <c r="E89" s="17">
        <f ca="1">SUMIF('الحركه اليوميه'!$C$6:$G$376,B89,'الحركه اليوميه'!$G$6:$G$376)</f>
        <v>0</v>
      </c>
      <c r="F89" s="38">
        <f t="shared" ca="1" si="1"/>
        <v>0</v>
      </c>
    </row>
    <row r="90" spans="2:6">
      <c r="B90" s="37"/>
      <c r="C90" s="14" t="str">
        <f>IFERROR(VLOOKUP(B90,البيانات!$E$7:$F$50,2,0),"")</f>
        <v/>
      </c>
      <c r="D90" s="17">
        <f ca="1">SUMIF('الحركه اليوميه'!$C$6:$F$376,B90,'الحركه اليوميه'!$F$6:$F$376)</f>
        <v>0</v>
      </c>
      <c r="E90" s="17">
        <f ca="1">SUMIF('الحركه اليوميه'!$C$6:$G$376,B90,'الحركه اليوميه'!$G$6:$G$376)</f>
        <v>0</v>
      </c>
      <c r="F90" s="38">
        <f t="shared" ca="1" si="1"/>
        <v>0</v>
      </c>
    </row>
    <row r="91" spans="2:6">
      <c r="B91" s="37"/>
      <c r="C91" s="14" t="str">
        <f>IFERROR(VLOOKUP(B91,البيانات!$E$7:$F$50,2,0),"")</f>
        <v/>
      </c>
      <c r="D91" s="17">
        <f ca="1">SUMIF('الحركه اليوميه'!$C$6:$F$376,B91,'الحركه اليوميه'!$F$6:$F$376)</f>
        <v>0</v>
      </c>
      <c r="E91" s="17">
        <f ca="1">SUMIF('الحركه اليوميه'!$C$6:$G$376,B91,'الحركه اليوميه'!$G$6:$G$376)</f>
        <v>0</v>
      </c>
      <c r="F91" s="38">
        <f t="shared" ca="1" si="1"/>
        <v>0</v>
      </c>
    </row>
    <row r="92" spans="2:6">
      <c r="B92" s="37"/>
      <c r="C92" s="14" t="str">
        <f>IFERROR(VLOOKUP(B92,البيانات!$E$7:$F$50,2,0),"")</f>
        <v/>
      </c>
      <c r="D92" s="17">
        <f ca="1">SUMIF('الحركه اليوميه'!$C$6:$F$376,B92,'الحركه اليوميه'!$F$6:$F$376)</f>
        <v>0</v>
      </c>
      <c r="E92" s="17">
        <f ca="1">SUMIF('الحركه اليوميه'!$C$6:$G$376,B92,'الحركه اليوميه'!$G$6:$G$376)</f>
        <v>0</v>
      </c>
      <c r="F92" s="38">
        <f t="shared" ca="1" si="1"/>
        <v>0</v>
      </c>
    </row>
    <row r="93" spans="2:6">
      <c r="B93" s="37"/>
      <c r="C93" s="14" t="str">
        <f>IFERROR(VLOOKUP(B93,البيانات!$E$7:$F$50,2,0),"")</f>
        <v/>
      </c>
      <c r="D93" s="17">
        <f ca="1">SUMIF('الحركه اليوميه'!$C$6:$F$376,B93,'الحركه اليوميه'!$F$6:$F$376)</f>
        <v>0</v>
      </c>
      <c r="E93" s="17">
        <f ca="1">SUMIF('الحركه اليوميه'!$C$6:$G$376,B93,'الحركه اليوميه'!$G$6:$G$376)</f>
        <v>0</v>
      </c>
      <c r="F93" s="38">
        <f t="shared" ca="1" si="1"/>
        <v>0</v>
      </c>
    </row>
    <row r="94" spans="2:6">
      <c r="B94" s="37"/>
      <c r="C94" s="14" t="str">
        <f>IFERROR(VLOOKUP(B94,البيانات!$E$7:$F$50,2,0),"")</f>
        <v/>
      </c>
      <c r="D94" s="17">
        <f ca="1">SUMIF('الحركه اليوميه'!$C$6:$F$376,B94,'الحركه اليوميه'!$F$6:$F$376)</f>
        <v>0</v>
      </c>
      <c r="E94" s="17">
        <f ca="1">SUMIF('الحركه اليوميه'!$C$6:$G$376,B94,'الحركه اليوميه'!$G$6:$G$376)</f>
        <v>0</v>
      </c>
      <c r="F94" s="38">
        <f t="shared" ca="1" si="1"/>
        <v>0</v>
      </c>
    </row>
    <row r="95" spans="2:6">
      <c r="B95" s="37"/>
      <c r="C95" s="14" t="str">
        <f>IFERROR(VLOOKUP(B95,البيانات!$E$7:$F$50,2,0),"")</f>
        <v/>
      </c>
      <c r="D95" s="17">
        <f ca="1">SUMIF('الحركه اليوميه'!$C$6:$F$376,B95,'الحركه اليوميه'!$F$6:$F$376)</f>
        <v>0</v>
      </c>
      <c r="E95" s="17">
        <f ca="1">SUMIF('الحركه اليوميه'!$C$6:$G$376,B95,'الحركه اليوميه'!$G$6:$G$376)</f>
        <v>0</v>
      </c>
      <c r="F95" s="38">
        <f t="shared" ca="1" si="1"/>
        <v>0</v>
      </c>
    </row>
    <row r="96" spans="2:6">
      <c r="B96" s="37"/>
      <c r="C96" s="14" t="str">
        <f>IFERROR(VLOOKUP(B96,البيانات!$E$7:$F$50,2,0),"")</f>
        <v/>
      </c>
      <c r="D96" s="17">
        <f ca="1">SUMIF('الحركه اليوميه'!$C$6:$F$376,B96,'الحركه اليوميه'!$F$6:$F$376)</f>
        <v>0</v>
      </c>
      <c r="E96" s="17">
        <f ca="1">SUMIF('الحركه اليوميه'!$C$6:$G$376,B96,'الحركه اليوميه'!$G$6:$G$376)</f>
        <v>0</v>
      </c>
      <c r="F96" s="38">
        <f t="shared" ca="1" si="1"/>
        <v>0</v>
      </c>
    </row>
    <row r="97" spans="2:6">
      <c r="B97" s="37"/>
      <c r="C97" s="14" t="str">
        <f>IFERROR(VLOOKUP(B97,البيانات!$E$7:$F$50,2,0),"")</f>
        <v/>
      </c>
      <c r="D97" s="17">
        <f ca="1">SUMIF('الحركه اليوميه'!$C$6:$F$376,B97,'الحركه اليوميه'!$F$6:$F$376)</f>
        <v>0</v>
      </c>
      <c r="E97" s="17">
        <f ca="1">SUMIF('الحركه اليوميه'!$C$6:$G$376,B97,'الحركه اليوميه'!$G$6:$G$376)</f>
        <v>0</v>
      </c>
      <c r="F97" s="38">
        <f t="shared" ca="1" si="1"/>
        <v>0</v>
      </c>
    </row>
    <row r="98" spans="2:6">
      <c r="B98" s="37"/>
      <c r="C98" s="14" t="str">
        <f>IFERROR(VLOOKUP(B98,البيانات!$E$7:$F$50,2,0),"")</f>
        <v/>
      </c>
      <c r="D98" s="17">
        <f ca="1">SUMIF('الحركه اليوميه'!$C$6:$F$376,B98,'الحركه اليوميه'!$F$6:$F$376)</f>
        <v>0</v>
      </c>
      <c r="E98" s="17">
        <f ca="1">SUMIF('الحركه اليوميه'!$C$6:$G$376,B98,'الحركه اليوميه'!$G$6:$G$376)</f>
        <v>0</v>
      </c>
      <c r="F98" s="38">
        <f t="shared" ca="1" si="1"/>
        <v>0</v>
      </c>
    </row>
    <row r="99" spans="2:6">
      <c r="B99" s="37"/>
      <c r="C99" s="14" t="str">
        <f>IFERROR(VLOOKUP(B99,البيانات!$E$7:$F$50,2,0),"")</f>
        <v/>
      </c>
      <c r="D99" s="17">
        <f ca="1">SUMIF('الحركه اليوميه'!$C$6:$F$376,B99,'الحركه اليوميه'!$F$6:$F$376)</f>
        <v>0</v>
      </c>
      <c r="E99" s="17">
        <f ca="1">SUMIF('الحركه اليوميه'!$C$6:$G$376,B99,'الحركه اليوميه'!$G$6:$G$376)</f>
        <v>0</v>
      </c>
      <c r="F99" s="38">
        <f t="shared" ca="1" si="1"/>
        <v>0</v>
      </c>
    </row>
    <row r="100" spans="2:6">
      <c r="B100" s="37"/>
      <c r="C100" s="14" t="str">
        <f>IFERROR(VLOOKUP(B100,البيانات!$E$7:$F$50,2,0),"")</f>
        <v/>
      </c>
      <c r="D100" s="17">
        <f ca="1">SUMIF('الحركه اليوميه'!$C$6:$F$376,B100,'الحركه اليوميه'!$F$6:$F$376)</f>
        <v>0</v>
      </c>
      <c r="E100" s="17">
        <f ca="1">SUMIF('الحركه اليوميه'!$C$6:$G$376,B100,'الحركه اليوميه'!$G$6:$G$376)</f>
        <v>0</v>
      </c>
      <c r="F100" s="38">
        <f t="shared" ca="1" si="1"/>
        <v>0</v>
      </c>
    </row>
    <row r="101" spans="2:6">
      <c r="B101" s="37"/>
      <c r="C101" s="14" t="str">
        <f>IFERROR(VLOOKUP(B101,البيانات!$E$7:$F$50,2,0),"")</f>
        <v/>
      </c>
      <c r="D101" s="17">
        <f ca="1">SUMIF('الحركه اليوميه'!$C$6:$F$376,B101,'الحركه اليوميه'!$F$6:$F$376)</f>
        <v>0</v>
      </c>
      <c r="E101" s="17">
        <f ca="1">SUMIF('الحركه اليوميه'!$C$6:$G$376,B101,'الحركه اليوميه'!$G$6:$G$376)</f>
        <v>0</v>
      </c>
      <c r="F101" s="38">
        <f t="shared" ca="1" si="1"/>
        <v>0</v>
      </c>
    </row>
    <row r="102" spans="2:6">
      <c r="B102" s="37"/>
      <c r="C102" s="14" t="str">
        <f>IFERROR(VLOOKUP(B102,البيانات!$E$7:$F$50,2,0),"")</f>
        <v/>
      </c>
      <c r="D102" s="17">
        <f ca="1">SUMIF('الحركه اليوميه'!$C$6:$F$376,B102,'الحركه اليوميه'!$F$6:$F$376)</f>
        <v>0</v>
      </c>
      <c r="E102" s="17">
        <f ca="1">SUMIF('الحركه اليوميه'!$C$6:$G$376,B102,'الحركه اليوميه'!$G$6:$G$376)</f>
        <v>0</v>
      </c>
      <c r="F102" s="38">
        <f t="shared" ca="1" si="1"/>
        <v>0</v>
      </c>
    </row>
    <row r="103" spans="2:6">
      <c r="B103" s="37"/>
      <c r="C103" s="14" t="str">
        <f>IFERROR(VLOOKUP(B103,البيانات!$E$7:$F$50,2,0),"")</f>
        <v/>
      </c>
      <c r="D103" s="17">
        <f ca="1">SUMIF('الحركه اليوميه'!$C$6:$F$376,B103,'الحركه اليوميه'!$F$6:$F$376)</f>
        <v>0</v>
      </c>
      <c r="E103" s="17">
        <f ca="1">SUMIF('الحركه اليوميه'!$C$6:$G$376,B103,'الحركه اليوميه'!$G$6:$G$376)</f>
        <v>0</v>
      </c>
      <c r="F103" s="38">
        <f t="shared" ca="1" si="1"/>
        <v>0</v>
      </c>
    </row>
    <row r="104" spans="2:6">
      <c r="B104" s="37"/>
      <c r="C104" s="14" t="str">
        <f>IFERROR(VLOOKUP(B104,البيانات!$E$7:$F$50,2,0),"")</f>
        <v/>
      </c>
      <c r="D104" s="17">
        <f ca="1">SUMIF('الحركه اليوميه'!$C$6:$F$376,B104,'الحركه اليوميه'!$F$6:$F$376)</f>
        <v>0</v>
      </c>
      <c r="E104" s="17">
        <f ca="1">SUMIF('الحركه اليوميه'!$C$6:$G$376,B104,'الحركه اليوميه'!$G$6:$G$376)</f>
        <v>0</v>
      </c>
      <c r="F104" s="38">
        <f t="shared" ca="1" si="1"/>
        <v>0</v>
      </c>
    </row>
    <row r="105" spans="2:6">
      <c r="B105" s="37"/>
      <c r="C105" s="14" t="str">
        <f>IFERROR(VLOOKUP(B105,البيانات!$E$7:$F$50,2,0),"")</f>
        <v/>
      </c>
      <c r="D105" s="17">
        <f ca="1">SUMIF('الحركه اليوميه'!$C$6:$F$376,B105,'الحركه اليوميه'!$F$6:$F$376)</f>
        <v>0</v>
      </c>
      <c r="E105" s="17">
        <f ca="1">SUMIF('الحركه اليوميه'!$C$6:$G$376,B105,'الحركه اليوميه'!$G$6:$G$376)</f>
        <v>0</v>
      </c>
      <c r="F105" s="38">
        <f t="shared" ca="1" si="1"/>
        <v>0</v>
      </c>
    </row>
    <row r="106" spans="2:6">
      <c r="B106" s="37"/>
      <c r="C106" s="14" t="str">
        <f>IFERROR(VLOOKUP(B106,البيانات!$E$7:$F$50,2,0),"")</f>
        <v/>
      </c>
      <c r="D106" s="17">
        <f ca="1">SUMIF('الحركه اليوميه'!$C$6:$F$376,B106,'الحركه اليوميه'!$F$6:$F$376)</f>
        <v>0</v>
      </c>
      <c r="E106" s="17">
        <f ca="1">SUMIF('الحركه اليوميه'!$C$6:$G$376,B106,'الحركه اليوميه'!$G$6:$G$376)</f>
        <v>0</v>
      </c>
      <c r="F106" s="38">
        <f t="shared" ca="1" si="1"/>
        <v>0</v>
      </c>
    </row>
    <row r="107" spans="2:6">
      <c r="B107" s="37"/>
      <c r="C107" s="14" t="str">
        <f>IFERROR(VLOOKUP(B107,البيانات!$E$7:$F$50,2,0),"")</f>
        <v/>
      </c>
      <c r="D107" s="17">
        <f ca="1">SUMIF('الحركه اليوميه'!$C$6:$F$376,B107,'الحركه اليوميه'!$F$6:$F$376)</f>
        <v>0</v>
      </c>
      <c r="E107" s="17">
        <f ca="1">SUMIF('الحركه اليوميه'!$C$6:$G$376,B107,'الحركه اليوميه'!$G$6:$G$376)</f>
        <v>0</v>
      </c>
      <c r="F107" s="38">
        <f t="shared" ca="1" si="1"/>
        <v>0</v>
      </c>
    </row>
    <row r="108" spans="2:6">
      <c r="B108" s="37"/>
      <c r="C108" s="14" t="str">
        <f>IFERROR(VLOOKUP(B108,البيانات!$E$7:$F$50,2,0),"")</f>
        <v/>
      </c>
      <c r="D108" s="17">
        <f ca="1">SUMIF('الحركه اليوميه'!$C$6:$F$376,B108,'الحركه اليوميه'!$F$6:$F$376)</f>
        <v>0</v>
      </c>
      <c r="E108" s="17">
        <f ca="1">SUMIF('الحركه اليوميه'!$C$6:$G$376,B108,'الحركه اليوميه'!$G$6:$G$376)</f>
        <v>0</v>
      </c>
      <c r="F108" s="38">
        <f t="shared" ca="1" si="1"/>
        <v>0</v>
      </c>
    </row>
    <row r="109" spans="2:6">
      <c r="B109" s="37"/>
      <c r="C109" s="14" t="str">
        <f>IFERROR(VLOOKUP(B109,البيانات!$E$7:$F$50,2,0),"")</f>
        <v/>
      </c>
      <c r="D109" s="17">
        <f ca="1">SUMIF('الحركه اليوميه'!$C$6:$F$376,B109,'الحركه اليوميه'!$F$6:$F$376)</f>
        <v>0</v>
      </c>
      <c r="E109" s="17">
        <f ca="1">SUMIF('الحركه اليوميه'!$C$6:$G$376,B109,'الحركه اليوميه'!$G$6:$G$376)</f>
        <v>0</v>
      </c>
      <c r="F109" s="38">
        <f t="shared" ca="1" si="1"/>
        <v>0</v>
      </c>
    </row>
    <row r="110" spans="2:6">
      <c r="B110" s="37"/>
      <c r="C110" s="14" t="str">
        <f>IFERROR(VLOOKUP(B110,البيانات!$E$7:$F$50,2,0),"")</f>
        <v/>
      </c>
      <c r="D110" s="17">
        <f ca="1">SUMIF('الحركه اليوميه'!$C$6:$F$376,B110,'الحركه اليوميه'!$F$6:$F$376)</f>
        <v>0</v>
      </c>
      <c r="E110" s="17">
        <f ca="1">SUMIF('الحركه اليوميه'!$C$6:$G$376,B110,'الحركه اليوميه'!$G$6:$G$376)</f>
        <v>0</v>
      </c>
      <c r="F110" s="38">
        <f t="shared" ca="1" si="1"/>
        <v>0</v>
      </c>
    </row>
    <row r="111" spans="2:6">
      <c r="B111" s="37"/>
      <c r="C111" s="14" t="str">
        <f>IFERROR(VLOOKUP(B111,البيانات!$E$7:$F$50,2,0),"")</f>
        <v/>
      </c>
      <c r="D111" s="17">
        <f ca="1">SUMIF('الحركه اليوميه'!$C$6:$F$376,B111,'الحركه اليوميه'!$F$6:$F$376)</f>
        <v>0</v>
      </c>
      <c r="E111" s="17">
        <f ca="1">SUMIF('الحركه اليوميه'!$C$6:$G$376,B111,'الحركه اليوميه'!$G$6:$G$376)</f>
        <v>0</v>
      </c>
      <c r="F111" s="38">
        <f t="shared" ca="1" si="1"/>
        <v>0</v>
      </c>
    </row>
    <row r="112" spans="2:6">
      <c r="B112" s="37"/>
      <c r="C112" s="14" t="str">
        <f>IFERROR(VLOOKUP(B112,البيانات!$E$7:$F$50,2,0),"")</f>
        <v/>
      </c>
      <c r="D112" s="17">
        <f ca="1">SUMIF('الحركه اليوميه'!$C$6:$F$376,B112,'الحركه اليوميه'!$F$6:$F$376)</f>
        <v>0</v>
      </c>
      <c r="E112" s="17">
        <f ca="1">SUMIF('الحركه اليوميه'!$C$6:$G$376,B112,'الحركه اليوميه'!$G$6:$G$376)</f>
        <v>0</v>
      </c>
      <c r="F112" s="38">
        <f t="shared" ca="1" si="1"/>
        <v>0</v>
      </c>
    </row>
    <row r="113" spans="2:6">
      <c r="B113" s="37"/>
      <c r="C113" s="14" t="str">
        <f>IFERROR(VLOOKUP(B113,البيانات!$E$7:$F$50,2,0),"")</f>
        <v/>
      </c>
      <c r="D113" s="17">
        <f ca="1">SUMIF('الحركه اليوميه'!$C$6:$F$376,B113,'الحركه اليوميه'!$F$6:$F$376)</f>
        <v>0</v>
      </c>
      <c r="E113" s="17">
        <f ca="1">SUMIF('الحركه اليوميه'!$C$6:$G$376,B113,'الحركه اليوميه'!$G$6:$G$376)</f>
        <v>0</v>
      </c>
      <c r="F113" s="38">
        <f t="shared" ca="1" si="1"/>
        <v>0</v>
      </c>
    </row>
    <row r="114" spans="2:6">
      <c r="B114" s="37"/>
      <c r="C114" s="14" t="str">
        <f>IFERROR(VLOOKUP(B114,البيانات!$E$7:$F$50,2,0),"")</f>
        <v/>
      </c>
      <c r="D114" s="17">
        <f ca="1">SUMIF('الحركه اليوميه'!$C$6:$F$376,B114,'الحركه اليوميه'!$F$6:$F$376)</f>
        <v>0</v>
      </c>
      <c r="E114" s="17">
        <f ca="1">SUMIF('الحركه اليوميه'!$C$6:$G$376,B114,'الحركه اليوميه'!$G$6:$G$376)</f>
        <v>0</v>
      </c>
      <c r="F114" s="38">
        <f t="shared" ca="1" si="1"/>
        <v>0</v>
      </c>
    </row>
    <row r="115" spans="2:6">
      <c r="B115" s="37"/>
      <c r="C115" s="14" t="str">
        <f>IFERROR(VLOOKUP(B115,البيانات!$E$7:$F$50,2,0),"")</f>
        <v/>
      </c>
      <c r="D115" s="17">
        <f ca="1">SUMIF('الحركه اليوميه'!$C$6:$F$376,B115,'الحركه اليوميه'!$F$6:$F$376)</f>
        <v>0</v>
      </c>
      <c r="E115" s="17">
        <f ca="1">SUMIF('الحركه اليوميه'!$C$6:$G$376,B115,'الحركه اليوميه'!$G$6:$G$376)</f>
        <v>0</v>
      </c>
      <c r="F115" s="38">
        <f t="shared" ca="1" si="1"/>
        <v>0</v>
      </c>
    </row>
    <row r="116" spans="2:6">
      <c r="B116" s="37"/>
      <c r="C116" s="14" t="str">
        <f>IFERROR(VLOOKUP(B116,البيانات!$E$7:$F$50,2,0),"")</f>
        <v/>
      </c>
      <c r="D116" s="17">
        <f ca="1">SUMIF('الحركه اليوميه'!$C$6:$F$376,B116,'الحركه اليوميه'!$F$6:$F$376)</f>
        <v>0</v>
      </c>
      <c r="E116" s="17">
        <f ca="1">SUMIF('الحركه اليوميه'!$C$6:$G$376,B116,'الحركه اليوميه'!$G$6:$G$376)</f>
        <v>0</v>
      </c>
      <c r="F116" s="38">
        <f t="shared" ca="1" si="1"/>
        <v>0</v>
      </c>
    </row>
    <row r="117" spans="2:6">
      <c r="B117" s="37"/>
      <c r="C117" s="14" t="str">
        <f>IFERROR(VLOOKUP(B117,البيانات!$E$7:$F$50,2,0),"")</f>
        <v/>
      </c>
      <c r="D117" s="17">
        <f ca="1">SUMIF('الحركه اليوميه'!$C$6:$F$376,B117,'الحركه اليوميه'!$F$6:$F$376)</f>
        <v>0</v>
      </c>
      <c r="E117" s="17">
        <f ca="1">SUMIF('الحركه اليوميه'!$C$6:$G$376,B117,'الحركه اليوميه'!$G$6:$G$376)</f>
        <v>0</v>
      </c>
      <c r="F117" s="38">
        <f t="shared" ca="1" si="1"/>
        <v>0</v>
      </c>
    </row>
    <row r="118" spans="2:6">
      <c r="B118" s="37"/>
      <c r="C118" s="14" t="str">
        <f>IFERROR(VLOOKUP(B118,البيانات!$E$7:$F$50,2,0),"")</f>
        <v/>
      </c>
      <c r="D118" s="17">
        <f ca="1">SUMIF('الحركه اليوميه'!$C$6:$F$376,B118,'الحركه اليوميه'!$F$6:$F$376)</f>
        <v>0</v>
      </c>
      <c r="E118" s="17">
        <f ca="1">SUMIF('الحركه اليوميه'!$C$6:$G$376,B118,'الحركه اليوميه'!$G$6:$G$376)</f>
        <v>0</v>
      </c>
      <c r="F118" s="38">
        <f t="shared" ca="1" si="1"/>
        <v>0</v>
      </c>
    </row>
    <row r="119" spans="2:6">
      <c r="B119" s="37"/>
      <c r="C119" s="14" t="str">
        <f>IFERROR(VLOOKUP(B119,البيانات!$E$7:$F$50,2,0),"")</f>
        <v/>
      </c>
      <c r="D119" s="17">
        <f ca="1">SUMIF('الحركه اليوميه'!$C$6:$F$376,B119,'الحركه اليوميه'!$F$6:$F$376)</f>
        <v>0</v>
      </c>
      <c r="E119" s="17">
        <f ca="1">SUMIF('الحركه اليوميه'!$C$6:$G$376,B119,'الحركه اليوميه'!$G$6:$G$376)</f>
        <v>0</v>
      </c>
      <c r="F119" s="38">
        <f t="shared" ca="1" si="1"/>
        <v>0</v>
      </c>
    </row>
    <row r="120" spans="2:6">
      <c r="B120" s="37"/>
      <c r="C120" s="14" t="str">
        <f>IFERROR(VLOOKUP(B120,البيانات!$E$7:$F$50,2,0),"")</f>
        <v/>
      </c>
      <c r="D120" s="17">
        <f ca="1">SUMIF('الحركه اليوميه'!$C$6:$F$376,B120,'الحركه اليوميه'!$F$6:$F$376)</f>
        <v>0</v>
      </c>
      <c r="E120" s="17">
        <f ca="1">SUMIF('الحركه اليوميه'!$C$6:$G$376,B120,'الحركه اليوميه'!$G$6:$G$376)</f>
        <v>0</v>
      </c>
      <c r="F120" s="38">
        <f t="shared" ca="1" si="1"/>
        <v>0</v>
      </c>
    </row>
    <row r="121" spans="2:6">
      <c r="B121" s="37"/>
      <c r="C121" s="14" t="str">
        <f>IFERROR(VLOOKUP(B121,البيانات!$E$7:$F$50,2,0),"")</f>
        <v/>
      </c>
      <c r="D121" s="17">
        <f ca="1">SUMIF('الحركه اليوميه'!$C$6:$F$376,B121,'الحركه اليوميه'!$F$6:$F$376)</f>
        <v>0</v>
      </c>
      <c r="E121" s="17">
        <f ca="1">SUMIF('الحركه اليوميه'!$C$6:$G$376,B121,'الحركه اليوميه'!$G$6:$G$376)</f>
        <v>0</v>
      </c>
      <c r="F121" s="38">
        <f t="shared" ca="1" si="1"/>
        <v>0</v>
      </c>
    </row>
    <row r="122" spans="2:6">
      <c r="B122" s="37"/>
      <c r="C122" s="14" t="str">
        <f>IFERROR(VLOOKUP(B122,البيانات!$E$7:$F$50,2,0),"")</f>
        <v/>
      </c>
      <c r="D122" s="17">
        <f ca="1">SUMIF('الحركه اليوميه'!$C$6:$F$376,B122,'الحركه اليوميه'!$F$6:$F$376)</f>
        <v>0</v>
      </c>
      <c r="E122" s="17">
        <f ca="1">SUMIF('الحركه اليوميه'!$C$6:$G$376,B122,'الحركه اليوميه'!$G$6:$G$376)</f>
        <v>0</v>
      </c>
      <c r="F122" s="38">
        <f t="shared" ca="1" si="1"/>
        <v>0</v>
      </c>
    </row>
    <row r="123" spans="2:6">
      <c r="B123" s="37"/>
      <c r="C123" s="14" t="str">
        <f>IFERROR(VLOOKUP(B123,البيانات!$E$7:$F$50,2,0),"")</f>
        <v/>
      </c>
      <c r="D123" s="17">
        <f ca="1">SUMIF('الحركه اليوميه'!$C$6:$F$376,B123,'الحركه اليوميه'!$F$6:$F$376)</f>
        <v>0</v>
      </c>
      <c r="E123" s="17">
        <f ca="1">SUMIF('الحركه اليوميه'!$C$6:$G$376,B123,'الحركه اليوميه'!$G$6:$G$376)</f>
        <v>0</v>
      </c>
      <c r="F123" s="38">
        <f t="shared" ca="1" si="1"/>
        <v>0</v>
      </c>
    </row>
    <row r="124" spans="2:6">
      <c r="B124" s="37"/>
      <c r="C124" s="14" t="str">
        <f>IFERROR(VLOOKUP(B124,البيانات!$E$7:$F$50,2,0),"")</f>
        <v/>
      </c>
      <c r="D124" s="17">
        <f ca="1">SUMIF('الحركه اليوميه'!$C$6:$F$376,B124,'الحركه اليوميه'!$F$6:$F$376)</f>
        <v>0</v>
      </c>
      <c r="E124" s="17">
        <f ca="1">SUMIF('الحركه اليوميه'!$C$6:$G$376,B124,'الحركه اليوميه'!$G$6:$G$376)</f>
        <v>0</v>
      </c>
      <c r="F124" s="38">
        <f t="shared" ca="1" si="1"/>
        <v>0</v>
      </c>
    </row>
    <row r="125" spans="2:6">
      <c r="B125" s="37"/>
      <c r="C125" s="14" t="str">
        <f>IFERROR(VLOOKUP(B125,البيانات!$E$7:$F$50,2,0),"")</f>
        <v/>
      </c>
      <c r="D125" s="17">
        <f ca="1">SUMIF('الحركه اليوميه'!$C$6:$F$376,B125,'الحركه اليوميه'!$F$6:$F$376)</f>
        <v>0</v>
      </c>
      <c r="E125" s="17">
        <f ca="1">SUMIF('الحركه اليوميه'!$C$6:$G$376,B125,'الحركه اليوميه'!$G$6:$G$376)</f>
        <v>0</v>
      </c>
      <c r="F125" s="38">
        <f t="shared" ca="1" si="1"/>
        <v>0</v>
      </c>
    </row>
    <row r="126" spans="2:6">
      <c r="B126" s="37"/>
      <c r="C126" s="14" t="str">
        <f>IFERROR(VLOOKUP(B126,البيانات!$E$7:$F$50,2,0),"")</f>
        <v/>
      </c>
      <c r="D126" s="17">
        <f ca="1">SUMIF('الحركه اليوميه'!$C$6:$F$376,B126,'الحركه اليوميه'!$F$6:$F$376)</f>
        <v>0</v>
      </c>
      <c r="E126" s="17">
        <f ca="1">SUMIF('الحركه اليوميه'!$C$6:$G$376,B126,'الحركه اليوميه'!$G$6:$G$376)</f>
        <v>0</v>
      </c>
      <c r="F126" s="38">
        <f t="shared" ca="1" si="1"/>
        <v>0</v>
      </c>
    </row>
    <row r="127" spans="2:6">
      <c r="B127" s="37"/>
      <c r="C127" s="14" t="str">
        <f>IFERROR(VLOOKUP(B127,البيانات!$E$7:$F$50,2,0),"")</f>
        <v/>
      </c>
      <c r="D127" s="17">
        <f ca="1">SUMIF('الحركه اليوميه'!$C$6:$F$376,B127,'الحركه اليوميه'!$F$6:$F$376)</f>
        <v>0</v>
      </c>
      <c r="E127" s="17">
        <f ca="1">SUMIF('الحركه اليوميه'!$C$6:$G$376,B127,'الحركه اليوميه'!$G$6:$G$376)</f>
        <v>0</v>
      </c>
      <c r="F127" s="38">
        <f t="shared" ca="1" si="1"/>
        <v>0</v>
      </c>
    </row>
    <row r="128" spans="2:6">
      <c r="B128" s="37"/>
      <c r="C128" s="14" t="str">
        <f>IFERROR(VLOOKUP(B128,البيانات!$E$7:$F$50,2,0),"")</f>
        <v/>
      </c>
      <c r="D128" s="17">
        <f ca="1">SUMIF('الحركه اليوميه'!$C$6:$F$376,B128,'الحركه اليوميه'!$F$6:$F$376)</f>
        <v>0</v>
      </c>
      <c r="E128" s="17">
        <f ca="1">SUMIF('الحركه اليوميه'!$C$6:$G$376,B128,'الحركه اليوميه'!$G$6:$G$376)</f>
        <v>0</v>
      </c>
      <c r="F128" s="38">
        <f t="shared" ca="1" si="1"/>
        <v>0</v>
      </c>
    </row>
    <row r="129" spans="2:6">
      <c r="B129" s="37"/>
      <c r="C129" s="14" t="str">
        <f>IFERROR(VLOOKUP(B129,البيانات!$E$7:$F$50,2,0),"")</f>
        <v/>
      </c>
      <c r="D129" s="17">
        <f ca="1">SUMIF('الحركه اليوميه'!$C$6:$F$376,B129,'الحركه اليوميه'!$F$6:$F$376)</f>
        <v>0</v>
      </c>
      <c r="E129" s="17">
        <f ca="1">SUMIF('الحركه اليوميه'!$C$6:$G$376,B129,'الحركه اليوميه'!$G$6:$G$376)</f>
        <v>0</v>
      </c>
      <c r="F129" s="38">
        <f t="shared" ca="1" si="1"/>
        <v>0</v>
      </c>
    </row>
    <row r="130" spans="2:6">
      <c r="B130" s="37"/>
      <c r="C130" s="14" t="str">
        <f>IFERROR(VLOOKUP(B130,البيانات!$E$7:$F$50,2,0),"")</f>
        <v/>
      </c>
      <c r="D130" s="17">
        <f ca="1">SUMIF('الحركه اليوميه'!$C$6:$F$376,B130,'الحركه اليوميه'!$F$6:$F$376)</f>
        <v>0</v>
      </c>
      <c r="E130" s="17">
        <f ca="1">SUMIF('الحركه اليوميه'!$C$6:$G$376,B130,'الحركه اليوميه'!$G$6:$G$376)</f>
        <v>0</v>
      </c>
      <c r="F130" s="38">
        <f t="shared" ca="1" si="1"/>
        <v>0</v>
      </c>
    </row>
    <row r="131" spans="2:6">
      <c r="B131" s="37"/>
      <c r="C131" s="14" t="str">
        <f>IFERROR(VLOOKUP(B131,البيانات!$E$7:$F$50,2,0),"")</f>
        <v/>
      </c>
      <c r="D131" s="17">
        <f ca="1">SUMIF('الحركه اليوميه'!$C$6:$F$376,B131,'الحركه اليوميه'!$F$6:$F$376)</f>
        <v>0</v>
      </c>
      <c r="E131" s="17">
        <f ca="1">SUMIF('الحركه اليوميه'!$C$6:$G$376,B131,'الحركه اليوميه'!$G$6:$G$376)</f>
        <v>0</v>
      </c>
      <c r="F131" s="38">
        <f t="shared" ca="1" si="1"/>
        <v>0</v>
      </c>
    </row>
    <row r="132" spans="2:6">
      <c r="B132" s="37"/>
      <c r="C132" s="14" t="str">
        <f>IFERROR(VLOOKUP(B132,البيانات!$E$7:$F$50,2,0),"")</f>
        <v/>
      </c>
      <c r="D132" s="17">
        <f ca="1">SUMIF('الحركه اليوميه'!$C$6:$F$376,B132,'الحركه اليوميه'!$F$6:$F$376)</f>
        <v>0</v>
      </c>
      <c r="E132" s="17">
        <f ca="1">SUMIF('الحركه اليوميه'!$C$6:$G$376,B132,'الحركه اليوميه'!$G$6:$G$376)</f>
        <v>0</v>
      </c>
      <c r="F132" s="38">
        <f t="shared" ca="1" si="1"/>
        <v>0</v>
      </c>
    </row>
    <row r="133" spans="2:6">
      <c r="B133" s="37"/>
      <c r="C133" s="14" t="str">
        <f>IFERROR(VLOOKUP(B133,البيانات!$E$7:$F$50,2,0),"")</f>
        <v/>
      </c>
      <c r="D133" s="17">
        <f ca="1">SUMIF('الحركه اليوميه'!$C$6:$F$376,B133,'الحركه اليوميه'!$F$6:$F$376)</f>
        <v>0</v>
      </c>
      <c r="E133" s="17">
        <f ca="1">SUMIF('الحركه اليوميه'!$C$6:$G$376,B133,'الحركه اليوميه'!$G$6:$G$376)</f>
        <v>0</v>
      </c>
      <c r="F133" s="38">
        <f t="shared" ca="1" si="1"/>
        <v>0</v>
      </c>
    </row>
    <row r="134" spans="2:6">
      <c r="B134" s="37"/>
      <c r="C134" s="14" t="str">
        <f>IFERROR(VLOOKUP(B134,البيانات!$E$7:$F$50,2,0),"")</f>
        <v/>
      </c>
      <c r="D134" s="17">
        <f ca="1">SUMIF('الحركه اليوميه'!$C$6:$F$376,B134,'الحركه اليوميه'!$F$6:$F$376)</f>
        <v>0</v>
      </c>
      <c r="E134" s="17">
        <f ca="1">SUMIF('الحركه اليوميه'!$C$6:$G$376,B134,'الحركه اليوميه'!$G$6:$G$376)</f>
        <v>0</v>
      </c>
      <c r="F134" s="38">
        <f t="shared" ca="1" si="1"/>
        <v>0</v>
      </c>
    </row>
    <row r="135" spans="2:6">
      <c r="B135" s="37"/>
      <c r="C135" s="14" t="str">
        <f>IFERROR(VLOOKUP(B135,البيانات!$E$7:$F$50,2,0),"")</f>
        <v/>
      </c>
      <c r="D135" s="17">
        <f ca="1">SUMIF('الحركه اليوميه'!$C$6:$F$376,B135,'الحركه اليوميه'!$F$6:$F$376)</f>
        <v>0</v>
      </c>
      <c r="E135" s="17">
        <f ca="1">SUMIF('الحركه اليوميه'!$C$6:$G$376,B135,'الحركه اليوميه'!$G$6:$G$376)</f>
        <v>0</v>
      </c>
      <c r="F135" s="38">
        <f t="shared" ca="1" si="1"/>
        <v>0</v>
      </c>
    </row>
    <row r="136" spans="2:6">
      <c r="B136" s="37"/>
      <c r="C136" s="14" t="str">
        <f>IFERROR(VLOOKUP(B136,البيانات!$E$7:$F$50,2,0),"")</f>
        <v/>
      </c>
      <c r="D136" s="17">
        <f ca="1">SUMIF('الحركه اليوميه'!$C$6:$F$376,B136,'الحركه اليوميه'!$F$6:$F$376)</f>
        <v>0</v>
      </c>
      <c r="E136" s="17">
        <f ca="1">SUMIF('الحركه اليوميه'!$C$6:$G$376,B136,'الحركه اليوميه'!$G$6:$G$376)</f>
        <v>0</v>
      </c>
      <c r="F136" s="38">
        <f t="shared" ref="F136:F199" ca="1" si="2">D136-E136</f>
        <v>0</v>
      </c>
    </row>
    <row r="137" spans="2:6">
      <c r="B137" s="37"/>
      <c r="C137" s="14" t="str">
        <f>IFERROR(VLOOKUP(B137,البيانات!$E$7:$F$50,2,0),"")</f>
        <v/>
      </c>
      <c r="D137" s="17">
        <f ca="1">SUMIF('الحركه اليوميه'!$C$6:$F$376,B137,'الحركه اليوميه'!$F$6:$F$376)</f>
        <v>0</v>
      </c>
      <c r="E137" s="17">
        <f ca="1">SUMIF('الحركه اليوميه'!$C$6:$G$376,B137,'الحركه اليوميه'!$G$6:$G$376)</f>
        <v>0</v>
      </c>
      <c r="F137" s="38">
        <f t="shared" ca="1" si="2"/>
        <v>0</v>
      </c>
    </row>
    <row r="138" spans="2:6">
      <c r="B138" s="37"/>
      <c r="C138" s="14" t="str">
        <f>IFERROR(VLOOKUP(B138,البيانات!$E$7:$F$50,2,0),"")</f>
        <v/>
      </c>
      <c r="D138" s="17">
        <f ca="1">SUMIF('الحركه اليوميه'!$C$6:$F$376,B138,'الحركه اليوميه'!$F$6:$F$376)</f>
        <v>0</v>
      </c>
      <c r="E138" s="17">
        <f ca="1">SUMIF('الحركه اليوميه'!$C$6:$G$376,B138,'الحركه اليوميه'!$G$6:$G$376)</f>
        <v>0</v>
      </c>
      <c r="F138" s="38">
        <f t="shared" ca="1" si="2"/>
        <v>0</v>
      </c>
    </row>
    <row r="139" spans="2:6">
      <c r="B139" s="37"/>
      <c r="C139" s="14" t="str">
        <f>IFERROR(VLOOKUP(B139,البيانات!$E$7:$F$50,2,0),"")</f>
        <v/>
      </c>
      <c r="D139" s="17">
        <f ca="1">SUMIF('الحركه اليوميه'!$C$6:$F$376,B139,'الحركه اليوميه'!$F$6:$F$376)</f>
        <v>0</v>
      </c>
      <c r="E139" s="17">
        <f ca="1">SUMIF('الحركه اليوميه'!$C$6:$G$376,B139,'الحركه اليوميه'!$G$6:$G$376)</f>
        <v>0</v>
      </c>
      <c r="F139" s="38">
        <f t="shared" ca="1" si="2"/>
        <v>0</v>
      </c>
    </row>
    <row r="140" spans="2:6">
      <c r="B140" s="37"/>
      <c r="C140" s="14" t="str">
        <f>IFERROR(VLOOKUP(B140,البيانات!$E$7:$F$50,2,0),"")</f>
        <v/>
      </c>
      <c r="D140" s="17">
        <f ca="1">SUMIF('الحركه اليوميه'!$C$6:$F$376,B140,'الحركه اليوميه'!$F$6:$F$376)</f>
        <v>0</v>
      </c>
      <c r="E140" s="17">
        <f ca="1">SUMIF('الحركه اليوميه'!$C$6:$G$376,B140,'الحركه اليوميه'!$G$6:$G$376)</f>
        <v>0</v>
      </c>
      <c r="F140" s="38">
        <f t="shared" ca="1" si="2"/>
        <v>0</v>
      </c>
    </row>
    <row r="141" spans="2:6">
      <c r="B141" s="37"/>
      <c r="C141" s="14" t="str">
        <f>IFERROR(VLOOKUP(B141,البيانات!$E$7:$F$50,2,0),"")</f>
        <v/>
      </c>
      <c r="D141" s="17">
        <f ca="1">SUMIF('الحركه اليوميه'!$C$6:$F$376,B141,'الحركه اليوميه'!$F$6:$F$376)</f>
        <v>0</v>
      </c>
      <c r="E141" s="17">
        <f ca="1">SUMIF('الحركه اليوميه'!$C$6:$G$376,B141,'الحركه اليوميه'!$G$6:$G$376)</f>
        <v>0</v>
      </c>
      <c r="F141" s="38">
        <f t="shared" ca="1" si="2"/>
        <v>0</v>
      </c>
    </row>
    <row r="142" spans="2:6">
      <c r="B142" s="37"/>
      <c r="C142" s="14" t="str">
        <f>IFERROR(VLOOKUP(B142,البيانات!$E$7:$F$50,2,0),"")</f>
        <v/>
      </c>
      <c r="D142" s="17">
        <f ca="1">SUMIF('الحركه اليوميه'!$C$6:$F$376,B142,'الحركه اليوميه'!$F$6:$F$376)</f>
        <v>0</v>
      </c>
      <c r="E142" s="17">
        <f ca="1">SUMIF('الحركه اليوميه'!$C$6:$G$376,B142,'الحركه اليوميه'!$G$6:$G$376)</f>
        <v>0</v>
      </c>
      <c r="F142" s="38">
        <f t="shared" ca="1" si="2"/>
        <v>0</v>
      </c>
    </row>
    <row r="143" spans="2:6">
      <c r="B143" s="37"/>
      <c r="C143" s="14" t="str">
        <f>IFERROR(VLOOKUP(B143,البيانات!$E$7:$F$50,2,0),"")</f>
        <v/>
      </c>
      <c r="D143" s="17">
        <f ca="1">SUMIF('الحركه اليوميه'!$C$6:$F$376,B143,'الحركه اليوميه'!$F$6:$F$376)</f>
        <v>0</v>
      </c>
      <c r="E143" s="17">
        <f ca="1">SUMIF('الحركه اليوميه'!$C$6:$G$376,B143,'الحركه اليوميه'!$G$6:$G$376)</f>
        <v>0</v>
      </c>
      <c r="F143" s="38">
        <f t="shared" ca="1" si="2"/>
        <v>0</v>
      </c>
    </row>
    <row r="144" spans="2:6">
      <c r="B144" s="37"/>
      <c r="C144" s="14" t="str">
        <f>IFERROR(VLOOKUP(B144,البيانات!$E$7:$F$50,2,0),"")</f>
        <v/>
      </c>
      <c r="D144" s="17">
        <f ca="1">SUMIF('الحركه اليوميه'!$C$6:$F$376,B144,'الحركه اليوميه'!$F$6:$F$376)</f>
        <v>0</v>
      </c>
      <c r="E144" s="17">
        <f ca="1">SUMIF('الحركه اليوميه'!$C$6:$G$376,B144,'الحركه اليوميه'!$G$6:$G$376)</f>
        <v>0</v>
      </c>
      <c r="F144" s="38">
        <f t="shared" ca="1" si="2"/>
        <v>0</v>
      </c>
    </row>
    <row r="145" spans="2:6">
      <c r="B145" s="37"/>
      <c r="C145" s="14" t="str">
        <f>IFERROR(VLOOKUP(B145,البيانات!$E$7:$F$50,2,0),"")</f>
        <v/>
      </c>
      <c r="D145" s="17">
        <f ca="1">SUMIF('الحركه اليوميه'!$C$6:$F$376,B145,'الحركه اليوميه'!$F$6:$F$376)</f>
        <v>0</v>
      </c>
      <c r="E145" s="17">
        <f ca="1">SUMIF('الحركه اليوميه'!$C$6:$G$376,B145,'الحركه اليوميه'!$G$6:$G$376)</f>
        <v>0</v>
      </c>
      <c r="F145" s="38">
        <f t="shared" ca="1" si="2"/>
        <v>0</v>
      </c>
    </row>
    <row r="146" spans="2:6">
      <c r="B146" s="37"/>
      <c r="C146" s="14" t="str">
        <f>IFERROR(VLOOKUP(B146,البيانات!$E$7:$F$50,2,0),"")</f>
        <v/>
      </c>
      <c r="D146" s="17">
        <f ca="1">SUMIF('الحركه اليوميه'!$C$6:$F$376,B146,'الحركه اليوميه'!$F$6:$F$376)</f>
        <v>0</v>
      </c>
      <c r="E146" s="17">
        <f ca="1">SUMIF('الحركه اليوميه'!$C$6:$G$376,B146,'الحركه اليوميه'!$G$6:$G$376)</f>
        <v>0</v>
      </c>
      <c r="F146" s="38">
        <f t="shared" ca="1" si="2"/>
        <v>0</v>
      </c>
    </row>
    <row r="147" spans="2:6">
      <c r="B147" s="37"/>
      <c r="C147" s="14" t="str">
        <f>IFERROR(VLOOKUP(B147,البيانات!$E$7:$F$50,2,0),"")</f>
        <v/>
      </c>
      <c r="D147" s="17">
        <f ca="1">SUMIF('الحركه اليوميه'!$C$6:$F$376,B147,'الحركه اليوميه'!$F$6:$F$376)</f>
        <v>0</v>
      </c>
      <c r="E147" s="17">
        <f ca="1">SUMIF('الحركه اليوميه'!$C$6:$G$376,B147,'الحركه اليوميه'!$G$6:$G$376)</f>
        <v>0</v>
      </c>
      <c r="F147" s="38">
        <f t="shared" ca="1" si="2"/>
        <v>0</v>
      </c>
    </row>
    <row r="148" spans="2:6">
      <c r="B148" s="37"/>
      <c r="C148" s="14" t="str">
        <f>IFERROR(VLOOKUP(B148,البيانات!$E$7:$F$50,2,0),"")</f>
        <v/>
      </c>
      <c r="D148" s="17">
        <f ca="1">SUMIF('الحركه اليوميه'!$C$6:$F$376,B148,'الحركه اليوميه'!$F$6:$F$376)</f>
        <v>0</v>
      </c>
      <c r="E148" s="17">
        <f ca="1">SUMIF('الحركه اليوميه'!$C$6:$G$376,B148,'الحركه اليوميه'!$G$6:$G$376)</f>
        <v>0</v>
      </c>
      <c r="F148" s="38">
        <f t="shared" ca="1" si="2"/>
        <v>0</v>
      </c>
    </row>
    <row r="149" spans="2:6">
      <c r="B149" s="37"/>
      <c r="C149" s="14" t="str">
        <f>IFERROR(VLOOKUP(B149,البيانات!$E$7:$F$50,2,0),"")</f>
        <v/>
      </c>
      <c r="D149" s="17">
        <f ca="1">SUMIF('الحركه اليوميه'!$C$6:$F$376,B149,'الحركه اليوميه'!$F$6:$F$376)</f>
        <v>0</v>
      </c>
      <c r="E149" s="17">
        <f ca="1">SUMIF('الحركه اليوميه'!$C$6:$G$376,B149,'الحركه اليوميه'!$G$6:$G$376)</f>
        <v>0</v>
      </c>
      <c r="F149" s="38">
        <f t="shared" ca="1" si="2"/>
        <v>0</v>
      </c>
    </row>
    <row r="150" spans="2:6">
      <c r="B150" s="37"/>
      <c r="C150" s="14" t="str">
        <f>IFERROR(VLOOKUP(B150,البيانات!$E$7:$F$50,2,0),"")</f>
        <v/>
      </c>
      <c r="D150" s="17">
        <f ca="1">SUMIF('الحركه اليوميه'!$C$6:$F$376,B150,'الحركه اليوميه'!$F$6:$F$376)</f>
        <v>0</v>
      </c>
      <c r="E150" s="17">
        <f ca="1">SUMIF('الحركه اليوميه'!$C$6:$G$376,B150,'الحركه اليوميه'!$G$6:$G$376)</f>
        <v>0</v>
      </c>
      <c r="F150" s="38">
        <f t="shared" ca="1" si="2"/>
        <v>0</v>
      </c>
    </row>
    <row r="151" spans="2:6">
      <c r="B151" s="37"/>
      <c r="C151" s="14" t="str">
        <f>IFERROR(VLOOKUP(B151,البيانات!$E$7:$F$50,2,0),"")</f>
        <v/>
      </c>
      <c r="D151" s="17">
        <f ca="1">SUMIF('الحركه اليوميه'!$C$6:$F$376,B151,'الحركه اليوميه'!$F$6:$F$376)</f>
        <v>0</v>
      </c>
      <c r="E151" s="17">
        <f ca="1">SUMIF('الحركه اليوميه'!$C$6:$G$376,B151,'الحركه اليوميه'!$G$6:$G$376)</f>
        <v>0</v>
      </c>
      <c r="F151" s="38">
        <f t="shared" ca="1" si="2"/>
        <v>0</v>
      </c>
    </row>
    <row r="152" spans="2:6">
      <c r="B152" s="37"/>
      <c r="C152" s="14" t="str">
        <f>IFERROR(VLOOKUP(B152,البيانات!$E$7:$F$50,2,0),"")</f>
        <v/>
      </c>
      <c r="D152" s="17">
        <f ca="1">SUMIF('الحركه اليوميه'!$C$6:$F$376,B152,'الحركه اليوميه'!$F$6:$F$376)</f>
        <v>0</v>
      </c>
      <c r="E152" s="17">
        <f ca="1">SUMIF('الحركه اليوميه'!$C$6:$G$376,B152,'الحركه اليوميه'!$G$6:$G$376)</f>
        <v>0</v>
      </c>
      <c r="F152" s="38">
        <f t="shared" ca="1" si="2"/>
        <v>0</v>
      </c>
    </row>
    <row r="153" spans="2:6">
      <c r="B153" s="37"/>
      <c r="C153" s="14" t="str">
        <f>IFERROR(VLOOKUP(B153,البيانات!$E$7:$F$50,2,0),"")</f>
        <v/>
      </c>
      <c r="D153" s="17">
        <f ca="1">SUMIF('الحركه اليوميه'!$C$6:$F$376,B153,'الحركه اليوميه'!$F$6:$F$376)</f>
        <v>0</v>
      </c>
      <c r="E153" s="17">
        <f ca="1">SUMIF('الحركه اليوميه'!$C$6:$G$376,B153,'الحركه اليوميه'!$G$6:$G$376)</f>
        <v>0</v>
      </c>
      <c r="F153" s="38">
        <f t="shared" ca="1" si="2"/>
        <v>0</v>
      </c>
    </row>
    <row r="154" spans="2:6">
      <c r="B154" s="37"/>
      <c r="C154" s="14" t="str">
        <f>IFERROR(VLOOKUP(B154,البيانات!$E$7:$F$50,2,0),"")</f>
        <v/>
      </c>
      <c r="D154" s="17">
        <f ca="1">SUMIF('الحركه اليوميه'!$C$6:$F$376,B154,'الحركه اليوميه'!$F$6:$F$376)</f>
        <v>0</v>
      </c>
      <c r="E154" s="17">
        <f ca="1">SUMIF('الحركه اليوميه'!$C$6:$G$376,B154,'الحركه اليوميه'!$G$6:$G$376)</f>
        <v>0</v>
      </c>
      <c r="F154" s="38">
        <f t="shared" ca="1" si="2"/>
        <v>0</v>
      </c>
    </row>
    <row r="155" spans="2:6">
      <c r="B155" s="37"/>
      <c r="C155" s="14" t="str">
        <f>IFERROR(VLOOKUP(B155,البيانات!$E$7:$F$50,2,0),"")</f>
        <v/>
      </c>
      <c r="D155" s="17">
        <f ca="1">SUMIF('الحركه اليوميه'!$C$6:$F$376,B155,'الحركه اليوميه'!$F$6:$F$376)</f>
        <v>0</v>
      </c>
      <c r="E155" s="17">
        <f ca="1">SUMIF('الحركه اليوميه'!$C$6:$G$376,B155,'الحركه اليوميه'!$G$6:$G$376)</f>
        <v>0</v>
      </c>
      <c r="F155" s="38">
        <f t="shared" ca="1" si="2"/>
        <v>0</v>
      </c>
    </row>
    <row r="156" spans="2:6">
      <c r="B156" s="37"/>
      <c r="C156" s="14" t="str">
        <f>IFERROR(VLOOKUP(B156,البيانات!$E$7:$F$50,2,0),"")</f>
        <v/>
      </c>
      <c r="D156" s="17">
        <f ca="1">SUMIF('الحركه اليوميه'!$C$6:$F$376,B156,'الحركه اليوميه'!$F$6:$F$376)</f>
        <v>0</v>
      </c>
      <c r="E156" s="17">
        <f ca="1">SUMIF('الحركه اليوميه'!$C$6:$G$376,B156,'الحركه اليوميه'!$G$6:$G$376)</f>
        <v>0</v>
      </c>
      <c r="F156" s="38">
        <f t="shared" ca="1" si="2"/>
        <v>0</v>
      </c>
    </row>
    <row r="157" spans="2:6">
      <c r="B157" s="37"/>
      <c r="C157" s="14" t="str">
        <f>IFERROR(VLOOKUP(B157,البيانات!$E$7:$F$50,2,0),"")</f>
        <v/>
      </c>
      <c r="D157" s="17">
        <f ca="1">SUMIF('الحركه اليوميه'!$C$6:$F$376,B157,'الحركه اليوميه'!$F$6:$F$376)</f>
        <v>0</v>
      </c>
      <c r="E157" s="17">
        <f ca="1">SUMIF('الحركه اليوميه'!$C$6:$G$376,B157,'الحركه اليوميه'!$G$6:$G$376)</f>
        <v>0</v>
      </c>
      <c r="F157" s="38">
        <f t="shared" ca="1" si="2"/>
        <v>0</v>
      </c>
    </row>
    <row r="158" spans="2:6">
      <c r="B158" s="37"/>
      <c r="C158" s="14" t="str">
        <f>IFERROR(VLOOKUP(B158,البيانات!$E$7:$F$50,2,0),"")</f>
        <v/>
      </c>
      <c r="D158" s="17">
        <f ca="1">SUMIF('الحركه اليوميه'!$C$6:$F$376,B158,'الحركه اليوميه'!$F$6:$F$376)</f>
        <v>0</v>
      </c>
      <c r="E158" s="17">
        <f ca="1">SUMIF('الحركه اليوميه'!$C$6:$G$376,B158,'الحركه اليوميه'!$G$6:$G$376)</f>
        <v>0</v>
      </c>
      <c r="F158" s="38">
        <f t="shared" ca="1" si="2"/>
        <v>0</v>
      </c>
    </row>
    <row r="159" spans="2:6">
      <c r="B159" s="37"/>
      <c r="C159" s="14" t="str">
        <f>IFERROR(VLOOKUP(B159,البيانات!$E$7:$F$50,2,0),"")</f>
        <v/>
      </c>
      <c r="D159" s="17">
        <f ca="1">SUMIF('الحركه اليوميه'!$C$6:$F$376,B159,'الحركه اليوميه'!$F$6:$F$376)</f>
        <v>0</v>
      </c>
      <c r="E159" s="17">
        <f ca="1">SUMIF('الحركه اليوميه'!$C$6:$G$376,B159,'الحركه اليوميه'!$G$6:$G$376)</f>
        <v>0</v>
      </c>
      <c r="F159" s="38">
        <f t="shared" ca="1" si="2"/>
        <v>0</v>
      </c>
    </row>
    <row r="160" spans="2:6">
      <c r="B160" s="37"/>
      <c r="C160" s="14" t="str">
        <f>IFERROR(VLOOKUP(B160,البيانات!$E$7:$F$50,2,0),"")</f>
        <v/>
      </c>
      <c r="D160" s="17">
        <f ca="1">SUMIF('الحركه اليوميه'!$C$6:$F$376,B160,'الحركه اليوميه'!$F$6:$F$376)</f>
        <v>0</v>
      </c>
      <c r="E160" s="17">
        <f ca="1">SUMIF('الحركه اليوميه'!$C$6:$G$376,B160,'الحركه اليوميه'!$G$6:$G$376)</f>
        <v>0</v>
      </c>
      <c r="F160" s="38">
        <f t="shared" ca="1" si="2"/>
        <v>0</v>
      </c>
    </row>
    <row r="161" spans="2:6">
      <c r="B161" s="37"/>
      <c r="C161" s="14" t="str">
        <f>IFERROR(VLOOKUP(B161,البيانات!$E$7:$F$50,2,0),"")</f>
        <v/>
      </c>
      <c r="D161" s="17">
        <f ca="1">SUMIF('الحركه اليوميه'!$C$6:$F$376,B161,'الحركه اليوميه'!$F$6:$F$376)</f>
        <v>0</v>
      </c>
      <c r="E161" s="17">
        <f ca="1">SUMIF('الحركه اليوميه'!$C$6:$G$376,B161,'الحركه اليوميه'!$G$6:$G$376)</f>
        <v>0</v>
      </c>
      <c r="F161" s="38">
        <f t="shared" ca="1" si="2"/>
        <v>0</v>
      </c>
    </row>
    <row r="162" spans="2:6">
      <c r="B162" s="37"/>
      <c r="C162" s="14" t="str">
        <f>IFERROR(VLOOKUP(B162,البيانات!$E$7:$F$50,2,0),"")</f>
        <v/>
      </c>
      <c r="D162" s="17">
        <f ca="1">SUMIF('الحركه اليوميه'!$C$6:$F$376,B162,'الحركه اليوميه'!$F$6:$F$376)</f>
        <v>0</v>
      </c>
      <c r="E162" s="17">
        <f ca="1">SUMIF('الحركه اليوميه'!$C$6:$G$376,B162,'الحركه اليوميه'!$G$6:$G$376)</f>
        <v>0</v>
      </c>
      <c r="F162" s="38">
        <f t="shared" ca="1" si="2"/>
        <v>0</v>
      </c>
    </row>
    <row r="163" spans="2:6">
      <c r="B163" s="37"/>
      <c r="C163" s="14" t="str">
        <f>IFERROR(VLOOKUP(B163,البيانات!$E$7:$F$50,2,0),"")</f>
        <v/>
      </c>
      <c r="D163" s="17">
        <f ca="1">SUMIF('الحركه اليوميه'!$C$6:$F$376,B163,'الحركه اليوميه'!$F$6:$F$376)</f>
        <v>0</v>
      </c>
      <c r="E163" s="17">
        <f ca="1">SUMIF('الحركه اليوميه'!$C$6:$G$376,B163,'الحركه اليوميه'!$G$6:$G$376)</f>
        <v>0</v>
      </c>
      <c r="F163" s="38">
        <f t="shared" ca="1" si="2"/>
        <v>0</v>
      </c>
    </row>
    <row r="164" spans="2:6">
      <c r="B164" s="37"/>
      <c r="C164" s="14" t="str">
        <f>IFERROR(VLOOKUP(B164,البيانات!$E$7:$F$50,2,0),"")</f>
        <v/>
      </c>
      <c r="D164" s="17">
        <f ca="1">SUMIF('الحركه اليوميه'!$C$6:$F$376,B164,'الحركه اليوميه'!$F$6:$F$376)</f>
        <v>0</v>
      </c>
      <c r="E164" s="17">
        <f ca="1">SUMIF('الحركه اليوميه'!$C$6:$G$376,B164,'الحركه اليوميه'!$G$6:$G$376)</f>
        <v>0</v>
      </c>
      <c r="F164" s="38">
        <f t="shared" ca="1" si="2"/>
        <v>0</v>
      </c>
    </row>
    <row r="165" spans="2:6">
      <c r="B165" s="37"/>
      <c r="C165" s="14" t="str">
        <f>IFERROR(VLOOKUP(B165,البيانات!$E$7:$F$50,2,0),"")</f>
        <v/>
      </c>
      <c r="D165" s="17">
        <f ca="1">SUMIF('الحركه اليوميه'!$C$6:$F$376,B165,'الحركه اليوميه'!$F$6:$F$376)</f>
        <v>0</v>
      </c>
      <c r="E165" s="17">
        <f ca="1">SUMIF('الحركه اليوميه'!$C$6:$G$376,B165,'الحركه اليوميه'!$G$6:$G$376)</f>
        <v>0</v>
      </c>
      <c r="F165" s="38">
        <f t="shared" ca="1" si="2"/>
        <v>0</v>
      </c>
    </row>
    <row r="166" spans="2:6">
      <c r="B166" s="37"/>
      <c r="C166" s="14" t="str">
        <f>IFERROR(VLOOKUP(B166,البيانات!$E$7:$F$50,2,0),"")</f>
        <v/>
      </c>
      <c r="D166" s="17">
        <f ca="1">SUMIF('الحركه اليوميه'!$C$6:$F$376,B166,'الحركه اليوميه'!$F$6:$F$376)</f>
        <v>0</v>
      </c>
      <c r="E166" s="17">
        <f ca="1">SUMIF('الحركه اليوميه'!$C$6:$G$376,B166,'الحركه اليوميه'!$G$6:$G$376)</f>
        <v>0</v>
      </c>
      <c r="F166" s="38">
        <f t="shared" ca="1" si="2"/>
        <v>0</v>
      </c>
    </row>
    <row r="167" spans="2:6">
      <c r="B167" s="37"/>
      <c r="C167" s="14" t="str">
        <f>IFERROR(VLOOKUP(B167,البيانات!$E$7:$F$50,2,0),"")</f>
        <v/>
      </c>
      <c r="D167" s="17">
        <f ca="1">SUMIF('الحركه اليوميه'!$C$6:$F$376,B167,'الحركه اليوميه'!$F$6:$F$376)</f>
        <v>0</v>
      </c>
      <c r="E167" s="17">
        <f ca="1">SUMIF('الحركه اليوميه'!$C$6:$G$376,B167,'الحركه اليوميه'!$G$6:$G$376)</f>
        <v>0</v>
      </c>
      <c r="F167" s="38">
        <f t="shared" ca="1" si="2"/>
        <v>0</v>
      </c>
    </row>
    <row r="168" spans="2:6">
      <c r="B168" s="37"/>
      <c r="C168" s="14" t="str">
        <f>IFERROR(VLOOKUP(B168,البيانات!$E$7:$F$50,2,0),"")</f>
        <v/>
      </c>
      <c r="D168" s="17">
        <f ca="1">SUMIF('الحركه اليوميه'!$C$6:$F$376,B168,'الحركه اليوميه'!$F$6:$F$376)</f>
        <v>0</v>
      </c>
      <c r="E168" s="17">
        <f ca="1">SUMIF('الحركه اليوميه'!$C$6:$G$376,B168,'الحركه اليوميه'!$G$6:$G$376)</f>
        <v>0</v>
      </c>
      <c r="F168" s="38">
        <f t="shared" ca="1" si="2"/>
        <v>0</v>
      </c>
    </row>
    <row r="169" spans="2:6">
      <c r="B169" s="37"/>
      <c r="C169" s="14" t="str">
        <f>IFERROR(VLOOKUP(B169,البيانات!$E$7:$F$50,2,0),"")</f>
        <v/>
      </c>
      <c r="D169" s="17">
        <f ca="1">SUMIF('الحركه اليوميه'!$C$6:$F$376,B169,'الحركه اليوميه'!$F$6:$F$376)</f>
        <v>0</v>
      </c>
      <c r="E169" s="17">
        <f ca="1">SUMIF('الحركه اليوميه'!$C$6:$G$376,B169,'الحركه اليوميه'!$G$6:$G$376)</f>
        <v>0</v>
      </c>
      <c r="F169" s="38">
        <f t="shared" ca="1" si="2"/>
        <v>0</v>
      </c>
    </row>
    <row r="170" spans="2:6">
      <c r="B170" s="37"/>
      <c r="C170" s="14" t="str">
        <f>IFERROR(VLOOKUP(B170,البيانات!$E$7:$F$50,2,0),"")</f>
        <v/>
      </c>
      <c r="D170" s="17">
        <f ca="1">SUMIF('الحركه اليوميه'!$C$6:$F$376,B170,'الحركه اليوميه'!$F$6:$F$376)</f>
        <v>0</v>
      </c>
      <c r="E170" s="17">
        <f ca="1">SUMIF('الحركه اليوميه'!$C$6:$G$376,B170,'الحركه اليوميه'!$G$6:$G$376)</f>
        <v>0</v>
      </c>
      <c r="F170" s="38">
        <f t="shared" ca="1" si="2"/>
        <v>0</v>
      </c>
    </row>
    <row r="171" spans="2:6">
      <c r="B171" s="37"/>
      <c r="C171" s="14" t="str">
        <f>IFERROR(VLOOKUP(B171,البيانات!$E$7:$F$50,2,0),"")</f>
        <v/>
      </c>
      <c r="D171" s="17">
        <f ca="1">SUMIF('الحركه اليوميه'!$C$6:$F$376,B171,'الحركه اليوميه'!$F$6:$F$376)</f>
        <v>0</v>
      </c>
      <c r="E171" s="17">
        <f ca="1">SUMIF('الحركه اليوميه'!$C$6:$G$376,B171,'الحركه اليوميه'!$G$6:$G$376)</f>
        <v>0</v>
      </c>
      <c r="F171" s="38">
        <f t="shared" ca="1" si="2"/>
        <v>0</v>
      </c>
    </row>
    <row r="172" spans="2:6">
      <c r="B172" s="37"/>
      <c r="C172" s="14" t="str">
        <f>IFERROR(VLOOKUP(B172,البيانات!$E$7:$F$50,2,0),"")</f>
        <v/>
      </c>
      <c r="D172" s="17">
        <f ca="1">SUMIF('الحركه اليوميه'!$C$6:$F$376,B172,'الحركه اليوميه'!$F$6:$F$376)</f>
        <v>0</v>
      </c>
      <c r="E172" s="17">
        <f ca="1">SUMIF('الحركه اليوميه'!$C$6:$G$376,B172,'الحركه اليوميه'!$G$6:$G$376)</f>
        <v>0</v>
      </c>
      <c r="F172" s="38">
        <f t="shared" ca="1" si="2"/>
        <v>0</v>
      </c>
    </row>
    <row r="173" spans="2:6">
      <c r="B173" s="37"/>
      <c r="C173" s="14" t="str">
        <f>IFERROR(VLOOKUP(B173,البيانات!$E$7:$F$50,2,0),"")</f>
        <v/>
      </c>
      <c r="D173" s="17">
        <f ca="1">SUMIF('الحركه اليوميه'!$C$6:$F$376,B173,'الحركه اليوميه'!$F$6:$F$376)</f>
        <v>0</v>
      </c>
      <c r="E173" s="17">
        <f ca="1">SUMIF('الحركه اليوميه'!$C$6:$G$376,B173,'الحركه اليوميه'!$G$6:$G$376)</f>
        <v>0</v>
      </c>
      <c r="F173" s="38">
        <f t="shared" ca="1" si="2"/>
        <v>0</v>
      </c>
    </row>
    <row r="174" spans="2:6">
      <c r="B174" s="37"/>
      <c r="C174" s="14" t="str">
        <f>IFERROR(VLOOKUP(B174,البيانات!$E$7:$F$50,2,0),"")</f>
        <v/>
      </c>
      <c r="D174" s="17">
        <f ca="1">SUMIF('الحركه اليوميه'!$C$6:$F$376,B174,'الحركه اليوميه'!$F$6:$F$376)</f>
        <v>0</v>
      </c>
      <c r="E174" s="17">
        <f ca="1">SUMIF('الحركه اليوميه'!$C$6:$G$376,B174,'الحركه اليوميه'!$G$6:$G$376)</f>
        <v>0</v>
      </c>
      <c r="F174" s="38">
        <f t="shared" ca="1" si="2"/>
        <v>0</v>
      </c>
    </row>
    <row r="175" spans="2:6">
      <c r="B175" s="37"/>
      <c r="C175" s="14" t="str">
        <f>IFERROR(VLOOKUP(B175,البيانات!$E$7:$F$50,2,0),"")</f>
        <v/>
      </c>
      <c r="D175" s="17">
        <f ca="1">SUMIF('الحركه اليوميه'!$C$6:$F$376,B175,'الحركه اليوميه'!$F$6:$F$376)</f>
        <v>0</v>
      </c>
      <c r="E175" s="17">
        <f ca="1">SUMIF('الحركه اليوميه'!$C$6:$G$376,B175,'الحركه اليوميه'!$G$6:$G$376)</f>
        <v>0</v>
      </c>
      <c r="F175" s="38">
        <f t="shared" ca="1" si="2"/>
        <v>0</v>
      </c>
    </row>
    <row r="176" spans="2:6">
      <c r="B176" s="37"/>
      <c r="C176" s="14" t="str">
        <f>IFERROR(VLOOKUP(B176,البيانات!$E$7:$F$50,2,0),"")</f>
        <v/>
      </c>
      <c r="D176" s="17">
        <f ca="1">SUMIF('الحركه اليوميه'!$C$6:$F$376,B176,'الحركه اليوميه'!$F$6:$F$376)</f>
        <v>0</v>
      </c>
      <c r="E176" s="17">
        <f ca="1">SUMIF('الحركه اليوميه'!$C$6:$G$376,B176,'الحركه اليوميه'!$G$6:$G$376)</f>
        <v>0</v>
      </c>
      <c r="F176" s="38">
        <f t="shared" ca="1" si="2"/>
        <v>0</v>
      </c>
    </row>
    <row r="177" spans="2:6">
      <c r="B177" s="37"/>
      <c r="C177" s="14" t="str">
        <f>IFERROR(VLOOKUP(B177,البيانات!$E$7:$F$50,2,0),"")</f>
        <v/>
      </c>
      <c r="D177" s="17">
        <f ca="1">SUMIF('الحركه اليوميه'!$C$6:$F$376,B177,'الحركه اليوميه'!$F$6:$F$376)</f>
        <v>0</v>
      </c>
      <c r="E177" s="17">
        <f ca="1">SUMIF('الحركه اليوميه'!$C$6:$G$376,B177,'الحركه اليوميه'!$G$6:$G$376)</f>
        <v>0</v>
      </c>
      <c r="F177" s="38">
        <f t="shared" ca="1" si="2"/>
        <v>0</v>
      </c>
    </row>
    <row r="178" spans="2:6">
      <c r="B178" s="37"/>
      <c r="C178" s="14" t="str">
        <f>IFERROR(VLOOKUP(B178,البيانات!$E$7:$F$50,2,0),"")</f>
        <v/>
      </c>
      <c r="D178" s="17">
        <f ca="1">SUMIF('الحركه اليوميه'!$C$6:$F$376,B178,'الحركه اليوميه'!$F$6:$F$376)</f>
        <v>0</v>
      </c>
      <c r="E178" s="17">
        <f ca="1">SUMIF('الحركه اليوميه'!$C$6:$G$376,B178,'الحركه اليوميه'!$G$6:$G$376)</f>
        <v>0</v>
      </c>
      <c r="F178" s="38">
        <f t="shared" ca="1" si="2"/>
        <v>0</v>
      </c>
    </row>
    <row r="179" spans="2:6">
      <c r="B179" s="37"/>
      <c r="C179" s="14" t="str">
        <f>IFERROR(VLOOKUP(B179,البيانات!$E$7:$F$50,2,0),"")</f>
        <v/>
      </c>
      <c r="D179" s="17">
        <f ca="1">SUMIF('الحركه اليوميه'!$C$6:$F$376,B179,'الحركه اليوميه'!$F$6:$F$376)</f>
        <v>0</v>
      </c>
      <c r="E179" s="17">
        <f ca="1">SUMIF('الحركه اليوميه'!$C$6:$G$376,B179,'الحركه اليوميه'!$G$6:$G$376)</f>
        <v>0</v>
      </c>
      <c r="F179" s="38">
        <f t="shared" ca="1" si="2"/>
        <v>0</v>
      </c>
    </row>
    <row r="180" spans="2:6">
      <c r="B180" s="37"/>
      <c r="C180" s="14" t="str">
        <f>IFERROR(VLOOKUP(B180,البيانات!$E$7:$F$50,2,0),"")</f>
        <v/>
      </c>
      <c r="D180" s="17">
        <f ca="1">SUMIF('الحركه اليوميه'!$C$6:$F$376,B180,'الحركه اليوميه'!$F$6:$F$376)</f>
        <v>0</v>
      </c>
      <c r="E180" s="17">
        <f ca="1">SUMIF('الحركه اليوميه'!$C$6:$G$376,B180,'الحركه اليوميه'!$G$6:$G$376)</f>
        <v>0</v>
      </c>
      <c r="F180" s="38">
        <f t="shared" ca="1" si="2"/>
        <v>0</v>
      </c>
    </row>
    <row r="181" spans="2:6">
      <c r="B181" s="37"/>
      <c r="C181" s="14" t="str">
        <f>IFERROR(VLOOKUP(B181,البيانات!$E$7:$F$50,2,0),"")</f>
        <v/>
      </c>
      <c r="D181" s="17">
        <f ca="1">SUMIF('الحركه اليوميه'!$C$6:$F$376,B181,'الحركه اليوميه'!$F$6:$F$376)</f>
        <v>0</v>
      </c>
      <c r="E181" s="17">
        <f ca="1">SUMIF('الحركه اليوميه'!$C$6:$G$376,B181,'الحركه اليوميه'!$G$6:$G$376)</f>
        <v>0</v>
      </c>
      <c r="F181" s="38">
        <f t="shared" ca="1" si="2"/>
        <v>0</v>
      </c>
    </row>
    <row r="182" spans="2:6">
      <c r="B182" s="37"/>
      <c r="C182" s="14" t="str">
        <f>IFERROR(VLOOKUP(B182,البيانات!$E$7:$F$50,2,0),"")</f>
        <v/>
      </c>
      <c r="D182" s="17">
        <f ca="1">SUMIF('الحركه اليوميه'!$C$6:$F$376,B182,'الحركه اليوميه'!$F$6:$F$376)</f>
        <v>0</v>
      </c>
      <c r="E182" s="17">
        <f ca="1">SUMIF('الحركه اليوميه'!$C$6:$G$376,B182,'الحركه اليوميه'!$G$6:$G$376)</f>
        <v>0</v>
      </c>
      <c r="F182" s="38">
        <f t="shared" ca="1" si="2"/>
        <v>0</v>
      </c>
    </row>
    <row r="183" spans="2:6">
      <c r="B183" s="37"/>
      <c r="C183" s="14" t="str">
        <f>IFERROR(VLOOKUP(B183,البيانات!$E$7:$F$50,2,0),"")</f>
        <v/>
      </c>
      <c r="D183" s="17">
        <f ca="1">SUMIF('الحركه اليوميه'!$C$6:$F$376,B183,'الحركه اليوميه'!$F$6:$F$376)</f>
        <v>0</v>
      </c>
      <c r="E183" s="17">
        <f ca="1">SUMIF('الحركه اليوميه'!$C$6:$G$376,B183,'الحركه اليوميه'!$G$6:$G$376)</f>
        <v>0</v>
      </c>
      <c r="F183" s="38">
        <f t="shared" ca="1" si="2"/>
        <v>0</v>
      </c>
    </row>
    <row r="184" spans="2:6">
      <c r="B184" s="37"/>
      <c r="C184" s="14" t="str">
        <f>IFERROR(VLOOKUP(B184,البيانات!$E$7:$F$50,2,0),"")</f>
        <v/>
      </c>
      <c r="D184" s="17">
        <f ca="1">SUMIF('الحركه اليوميه'!$C$6:$F$376,B184,'الحركه اليوميه'!$F$6:$F$376)</f>
        <v>0</v>
      </c>
      <c r="E184" s="17">
        <f ca="1">SUMIF('الحركه اليوميه'!$C$6:$G$376,B184,'الحركه اليوميه'!$G$6:$G$376)</f>
        <v>0</v>
      </c>
      <c r="F184" s="38">
        <f t="shared" ca="1" si="2"/>
        <v>0</v>
      </c>
    </row>
    <row r="185" spans="2:6">
      <c r="B185" s="37"/>
      <c r="C185" s="14" t="str">
        <f>IFERROR(VLOOKUP(B185,البيانات!$E$7:$F$50,2,0),"")</f>
        <v/>
      </c>
      <c r="D185" s="17">
        <f ca="1">SUMIF('الحركه اليوميه'!$C$6:$F$376,B185,'الحركه اليوميه'!$F$6:$F$376)</f>
        <v>0</v>
      </c>
      <c r="E185" s="17">
        <f ca="1">SUMIF('الحركه اليوميه'!$C$6:$G$376,B185,'الحركه اليوميه'!$G$6:$G$376)</f>
        <v>0</v>
      </c>
      <c r="F185" s="38">
        <f t="shared" ca="1" si="2"/>
        <v>0</v>
      </c>
    </row>
    <row r="186" spans="2:6">
      <c r="B186" s="37"/>
      <c r="C186" s="14" t="str">
        <f>IFERROR(VLOOKUP(B186,البيانات!$E$7:$F$50,2,0),"")</f>
        <v/>
      </c>
      <c r="D186" s="17">
        <f ca="1">SUMIF('الحركه اليوميه'!$C$6:$F$376,B186,'الحركه اليوميه'!$F$6:$F$376)</f>
        <v>0</v>
      </c>
      <c r="E186" s="17">
        <f ca="1">SUMIF('الحركه اليوميه'!$C$6:$G$376,B186,'الحركه اليوميه'!$G$6:$G$376)</f>
        <v>0</v>
      </c>
      <c r="F186" s="38">
        <f t="shared" ca="1" si="2"/>
        <v>0</v>
      </c>
    </row>
    <row r="187" spans="2:6">
      <c r="B187" s="37"/>
      <c r="C187" s="14" t="str">
        <f>IFERROR(VLOOKUP(B187,البيانات!$E$7:$F$50,2,0),"")</f>
        <v/>
      </c>
      <c r="D187" s="17">
        <f ca="1">SUMIF('الحركه اليوميه'!$C$6:$F$376,B187,'الحركه اليوميه'!$F$6:$F$376)</f>
        <v>0</v>
      </c>
      <c r="E187" s="17">
        <f ca="1">SUMIF('الحركه اليوميه'!$C$6:$G$376,B187,'الحركه اليوميه'!$G$6:$G$376)</f>
        <v>0</v>
      </c>
      <c r="F187" s="38">
        <f t="shared" ca="1" si="2"/>
        <v>0</v>
      </c>
    </row>
    <row r="188" spans="2:6">
      <c r="B188" s="37"/>
      <c r="C188" s="14" t="str">
        <f>IFERROR(VLOOKUP(B188,البيانات!$E$7:$F$50,2,0),"")</f>
        <v/>
      </c>
      <c r="D188" s="17">
        <f ca="1">SUMIF('الحركه اليوميه'!$C$6:$F$376,B188,'الحركه اليوميه'!$F$6:$F$376)</f>
        <v>0</v>
      </c>
      <c r="E188" s="17">
        <f ca="1">SUMIF('الحركه اليوميه'!$C$6:$G$376,B188,'الحركه اليوميه'!$G$6:$G$376)</f>
        <v>0</v>
      </c>
      <c r="F188" s="38">
        <f t="shared" ca="1" si="2"/>
        <v>0</v>
      </c>
    </row>
    <row r="189" spans="2:6">
      <c r="B189" s="37"/>
      <c r="C189" s="14" t="str">
        <f>IFERROR(VLOOKUP(B189,البيانات!$E$7:$F$50,2,0),"")</f>
        <v/>
      </c>
      <c r="D189" s="17">
        <f ca="1">SUMIF('الحركه اليوميه'!$C$6:$F$376,B189,'الحركه اليوميه'!$F$6:$F$376)</f>
        <v>0</v>
      </c>
      <c r="E189" s="17">
        <f ca="1">SUMIF('الحركه اليوميه'!$C$6:$G$376,B189,'الحركه اليوميه'!$G$6:$G$376)</f>
        <v>0</v>
      </c>
      <c r="F189" s="38">
        <f t="shared" ca="1" si="2"/>
        <v>0</v>
      </c>
    </row>
    <row r="190" spans="2:6">
      <c r="B190" s="37"/>
      <c r="C190" s="14" t="str">
        <f>IFERROR(VLOOKUP(B190,البيانات!$E$7:$F$50,2,0),"")</f>
        <v/>
      </c>
      <c r="D190" s="17">
        <f ca="1">SUMIF('الحركه اليوميه'!$C$6:$F$376,B190,'الحركه اليوميه'!$F$6:$F$376)</f>
        <v>0</v>
      </c>
      <c r="E190" s="17">
        <f ca="1">SUMIF('الحركه اليوميه'!$C$6:$G$376,B190,'الحركه اليوميه'!$G$6:$G$376)</f>
        <v>0</v>
      </c>
      <c r="F190" s="38">
        <f t="shared" ca="1" si="2"/>
        <v>0</v>
      </c>
    </row>
    <row r="191" spans="2:6">
      <c r="B191" s="37"/>
      <c r="C191" s="14" t="str">
        <f>IFERROR(VLOOKUP(B191,البيانات!$E$7:$F$50,2,0),"")</f>
        <v/>
      </c>
      <c r="D191" s="17">
        <f ca="1">SUMIF('الحركه اليوميه'!$C$6:$F$376,B191,'الحركه اليوميه'!$F$6:$F$376)</f>
        <v>0</v>
      </c>
      <c r="E191" s="17">
        <f ca="1">SUMIF('الحركه اليوميه'!$C$6:$G$376,B191,'الحركه اليوميه'!$G$6:$G$376)</f>
        <v>0</v>
      </c>
      <c r="F191" s="38">
        <f t="shared" ca="1" si="2"/>
        <v>0</v>
      </c>
    </row>
    <row r="192" spans="2:6">
      <c r="B192" s="37"/>
      <c r="C192" s="14" t="str">
        <f>IFERROR(VLOOKUP(B192,البيانات!$E$7:$F$50,2,0),"")</f>
        <v/>
      </c>
      <c r="D192" s="17">
        <f ca="1">SUMIF('الحركه اليوميه'!$C$6:$F$376,B192,'الحركه اليوميه'!$F$6:$F$376)</f>
        <v>0</v>
      </c>
      <c r="E192" s="17">
        <f ca="1">SUMIF('الحركه اليوميه'!$C$6:$G$376,B192,'الحركه اليوميه'!$G$6:$G$376)</f>
        <v>0</v>
      </c>
      <c r="F192" s="38">
        <f t="shared" ca="1" si="2"/>
        <v>0</v>
      </c>
    </row>
    <row r="193" spans="2:6">
      <c r="B193" s="37"/>
      <c r="C193" s="14" t="str">
        <f>IFERROR(VLOOKUP(B193,البيانات!$E$7:$F$50,2,0),"")</f>
        <v/>
      </c>
      <c r="D193" s="17">
        <f ca="1">SUMIF('الحركه اليوميه'!$C$6:$F$376,B193,'الحركه اليوميه'!$F$6:$F$376)</f>
        <v>0</v>
      </c>
      <c r="E193" s="17">
        <f ca="1">SUMIF('الحركه اليوميه'!$C$6:$G$376,B193,'الحركه اليوميه'!$G$6:$G$376)</f>
        <v>0</v>
      </c>
      <c r="F193" s="38">
        <f t="shared" ca="1" si="2"/>
        <v>0</v>
      </c>
    </row>
    <row r="194" spans="2:6">
      <c r="B194" s="37"/>
      <c r="C194" s="14" t="str">
        <f>IFERROR(VLOOKUP(B194,البيانات!$E$7:$F$50,2,0),"")</f>
        <v/>
      </c>
      <c r="D194" s="17">
        <f ca="1">SUMIF('الحركه اليوميه'!$C$6:$F$376,B194,'الحركه اليوميه'!$F$6:$F$376)</f>
        <v>0</v>
      </c>
      <c r="E194" s="17">
        <f ca="1">SUMIF('الحركه اليوميه'!$C$6:$G$376,B194,'الحركه اليوميه'!$G$6:$G$376)</f>
        <v>0</v>
      </c>
      <c r="F194" s="38">
        <f t="shared" ca="1" si="2"/>
        <v>0</v>
      </c>
    </row>
    <row r="195" spans="2:6">
      <c r="B195" s="37"/>
      <c r="C195" s="14" t="str">
        <f>IFERROR(VLOOKUP(B195,البيانات!$E$7:$F$50,2,0),"")</f>
        <v/>
      </c>
      <c r="D195" s="17">
        <f ca="1">SUMIF('الحركه اليوميه'!$C$6:$F$376,B195,'الحركه اليوميه'!$F$6:$F$376)</f>
        <v>0</v>
      </c>
      <c r="E195" s="17">
        <f ca="1">SUMIF('الحركه اليوميه'!$C$6:$G$376,B195,'الحركه اليوميه'!$G$6:$G$376)</f>
        <v>0</v>
      </c>
      <c r="F195" s="38">
        <f t="shared" ca="1" si="2"/>
        <v>0</v>
      </c>
    </row>
    <row r="196" spans="2:6">
      <c r="B196" s="37"/>
      <c r="C196" s="14" t="str">
        <f>IFERROR(VLOOKUP(B196,البيانات!$E$7:$F$50,2,0),"")</f>
        <v/>
      </c>
      <c r="D196" s="17">
        <f ca="1">SUMIF('الحركه اليوميه'!$C$6:$F$376,B196,'الحركه اليوميه'!$F$6:$F$376)</f>
        <v>0</v>
      </c>
      <c r="E196" s="17">
        <f ca="1">SUMIF('الحركه اليوميه'!$C$6:$G$376,B196,'الحركه اليوميه'!$G$6:$G$376)</f>
        <v>0</v>
      </c>
      <c r="F196" s="38">
        <f t="shared" ca="1" si="2"/>
        <v>0</v>
      </c>
    </row>
    <row r="197" spans="2:6">
      <c r="B197" s="37"/>
      <c r="C197" s="14" t="str">
        <f>IFERROR(VLOOKUP(B197,البيانات!$E$7:$F$50,2,0),"")</f>
        <v/>
      </c>
      <c r="D197" s="17">
        <f ca="1">SUMIF('الحركه اليوميه'!$C$6:$F$376,B197,'الحركه اليوميه'!$F$6:$F$376)</f>
        <v>0</v>
      </c>
      <c r="E197" s="17">
        <f ca="1">SUMIF('الحركه اليوميه'!$C$6:$G$376,B197,'الحركه اليوميه'!$G$6:$G$376)</f>
        <v>0</v>
      </c>
      <c r="F197" s="38">
        <f t="shared" ca="1" si="2"/>
        <v>0</v>
      </c>
    </row>
    <row r="198" spans="2:6">
      <c r="B198" s="37"/>
      <c r="C198" s="14" t="str">
        <f>IFERROR(VLOOKUP(B198,البيانات!$E$7:$F$50,2,0),"")</f>
        <v/>
      </c>
      <c r="D198" s="17">
        <f ca="1">SUMIF('الحركه اليوميه'!$C$6:$F$376,B198,'الحركه اليوميه'!$F$6:$F$376)</f>
        <v>0</v>
      </c>
      <c r="E198" s="17">
        <f ca="1">SUMIF('الحركه اليوميه'!$C$6:$G$376,B198,'الحركه اليوميه'!$G$6:$G$376)</f>
        <v>0</v>
      </c>
      <c r="F198" s="38">
        <f t="shared" ca="1" si="2"/>
        <v>0</v>
      </c>
    </row>
    <row r="199" spans="2:6">
      <c r="B199" s="37"/>
      <c r="C199" s="14" t="str">
        <f>IFERROR(VLOOKUP(B199,البيانات!$E$7:$F$50,2,0),"")</f>
        <v/>
      </c>
      <c r="D199" s="17">
        <f ca="1">SUMIF('الحركه اليوميه'!$C$6:$F$376,B199,'الحركه اليوميه'!$F$6:$F$376)</f>
        <v>0</v>
      </c>
      <c r="E199" s="17">
        <f ca="1">SUMIF('الحركه اليوميه'!$C$6:$G$376,B199,'الحركه اليوميه'!$G$6:$G$376)</f>
        <v>0</v>
      </c>
      <c r="F199" s="38">
        <f t="shared" ca="1" si="2"/>
        <v>0</v>
      </c>
    </row>
    <row r="200" spans="2:6">
      <c r="B200" s="37"/>
      <c r="C200" s="14" t="str">
        <f>IFERROR(VLOOKUP(B200,البيانات!$E$7:$F$50,2,0),"")</f>
        <v/>
      </c>
      <c r="D200" s="17">
        <f ca="1">SUMIF('الحركه اليوميه'!$C$6:$F$376,B200,'الحركه اليوميه'!$F$6:$F$376)</f>
        <v>0</v>
      </c>
      <c r="E200" s="17">
        <f ca="1">SUMIF('الحركه اليوميه'!$C$6:$G$376,B200,'الحركه اليوميه'!$G$6:$G$376)</f>
        <v>0</v>
      </c>
      <c r="F200" s="38">
        <f t="shared" ref="F200:F263" ca="1" si="3">D200-E200</f>
        <v>0</v>
      </c>
    </row>
    <row r="201" spans="2:6">
      <c r="B201" s="37"/>
      <c r="C201" s="14" t="str">
        <f>IFERROR(VLOOKUP(B201,البيانات!$E$7:$F$50,2,0),"")</f>
        <v/>
      </c>
      <c r="D201" s="17">
        <f ca="1">SUMIF('الحركه اليوميه'!$C$6:$F$376,B201,'الحركه اليوميه'!$F$6:$F$376)</f>
        <v>0</v>
      </c>
      <c r="E201" s="17">
        <f ca="1">SUMIF('الحركه اليوميه'!$C$6:$G$376,B201,'الحركه اليوميه'!$G$6:$G$376)</f>
        <v>0</v>
      </c>
      <c r="F201" s="38">
        <f t="shared" ca="1" si="3"/>
        <v>0</v>
      </c>
    </row>
    <row r="202" spans="2:6">
      <c r="B202" s="37"/>
      <c r="C202" s="14" t="str">
        <f>IFERROR(VLOOKUP(B202,البيانات!$E$7:$F$50,2,0),"")</f>
        <v/>
      </c>
      <c r="D202" s="17">
        <f ca="1">SUMIF('الحركه اليوميه'!$C$6:$F$376,B202,'الحركه اليوميه'!$F$6:$F$376)</f>
        <v>0</v>
      </c>
      <c r="E202" s="17">
        <f ca="1">SUMIF('الحركه اليوميه'!$C$6:$G$376,B202,'الحركه اليوميه'!$G$6:$G$376)</f>
        <v>0</v>
      </c>
      <c r="F202" s="38">
        <f t="shared" ca="1" si="3"/>
        <v>0</v>
      </c>
    </row>
    <row r="203" spans="2:6">
      <c r="B203" s="37"/>
      <c r="C203" s="14" t="str">
        <f>IFERROR(VLOOKUP(B203,البيانات!$E$7:$F$50,2,0),"")</f>
        <v/>
      </c>
      <c r="D203" s="17">
        <f ca="1">SUMIF('الحركه اليوميه'!$C$6:$F$376,B203,'الحركه اليوميه'!$F$6:$F$376)</f>
        <v>0</v>
      </c>
      <c r="E203" s="17">
        <f ca="1">SUMIF('الحركه اليوميه'!$C$6:$G$376,B203,'الحركه اليوميه'!$G$6:$G$376)</f>
        <v>0</v>
      </c>
      <c r="F203" s="38">
        <f t="shared" ca="1" si="3"/>
        <v>0</v>
      </c>
    </row>
    <row r="204" spans="2:6">
      <c r="B204" s="37"/>
      <c r="C204" s="14" t="str">
        <f>IFERROR(VLOOKUP(B204,البيانات!$E$7:$F$50,2,0),"")</f>
        <v/>
      </c>
      <c r="D204" s="17">
        <f ca="1">SUMIF('الحركه اليوميه'!$C$6:$F$376,B204,'الحركه اليوميه'!$F$6:$F$376)</f>
        <v>0</v>
      </c>
      <c r="E204" s="17">
        <f ca="1">SUMIF('الحركه اليوميه'!$C$6:$G$376,B204,'الحركه اليوميه'!$G$6:$G$376)</f>
        <v>0</v>
      </c>
      <c r="F204" s="38">
        <f t="shared" ca="1" si="3"/>
        <v>0</v>
      </c>
    </row>
    <row r="205" spans="2:6">
      <c r="B205" s="37"/>
      <c r="C205" s="14" t="str">
        <f>IFERROR(VLOOKUP(B205,البيانات!$E$7:$F$50,2,0),"")</f>
        <v/>
      </c>
      <c r="D205" s="17">
        <f ca="1">SUMIF('الحركه اليوميه'!$C$6:$F$376,B205,'الحركه اليوميه'!$F$6:$F$376)</f>
        <v>0</v>
      </c>
      <c r="E205" s="17">
        <f ca="1">SUMIF('الحركه اليوميه'!$C$6:$G$376,B205,'الحركه اليوميه'!$G$6:$G$376)</f>
        <v>0</v>
      </c>
      <c r="F205" s="38">
        <f t="shared" ca="1" si="3"/>
        <v>0</v>
      </c>
    </row>
    <row r="206" spans="2:6">
      <c r="B206" s="37"/>
      <c r="C206" s="14" t="str">
        <f>IFERROR(VLOOKUP(B206,البيانات!$E$7:$F$50,2,0),"")</f>
        <v/>
      </c>
      <c r="D206" s="17">
        <f ca="1">SUMIF('الحركه اليوميه'!$C$6:$F$376,B206,'الحركه اليوميه'!$F$6:$F$376)</f>
        <v>0</v>
      </c>
      <c r="E206" s="17">
        <f ca="1">SUMIF('الحركه اليوميه'!$C$6:$G$376,B206,'الحركه اليوميه'!$G$6:$G$376)</f>
        <v>0</v>
      </c>
      <c r="F206" s="38">
        <f t="shared" ca="1" si="3"/>
        <v>0</v>
      </c>
    </row>
    <row r="207" spans="2:6">
      <c r="B207" s="37"/>
      <c r="C207" s="14" t="str">
        <f>IFERROR(VLOOKUP(B207,البيانات!$E$7:$F$50,2,0),"")</f>
        <v/>
      </c>
      <c r="D207" s="17">
        <f ca="1">SUMIF('الحركه اليوميه'!$C$6:$F$376,B207,'الحركه اليوميه'!$F$6:$F$376)</f>
        <v>0</v>
      </c>
      <c r="E207" s="17">
        <f ca="1">SUMIF('الحركه اليوميه'!$C$6:$G$376,B207,'الحركه اليوميه'!$G$6:$G$376)</f>
        <v>0</v>
      </c>
      <c r="F207" s="38">
        <f t="shared" ca="1" si="3"/>
        <v>0</v>
      </c>
    </row>
    <row r="208" spans="2:6">
      <c r="B208" s="37"/>
      <c r="C208" s="14" t="str">
        <f>IFERROR(VLOOKUP(B208,البيانات!$E$7:$F$50,2,0),"")</f>
        <v/>
      </c>
      <c r="D208" s="17">
        <f ca="1">SUMIF('الحركه اليوميه'!$C$6:$F$376,B208,'الحركه اليوميه'!$F$6:$F$376)</f>
        <v>0</v>
      </c>
      <c r="E208" s="17">
        <f ca="1">SUMIF('الحركه اليوميه'!$C$6:$G$376,B208,'الحركه اليوميه'!$G$6:$G$376)</f>
        <v>0</v>
      </c>
      <c r="F208" s="38">
        <f t="shared" ca="1" si="3"/>
        <v>0</v>
      </c>
    </row>
    <row r="209" spans="2:6">
      <c r="B209" s="37"/>
      <c r="C209" s="14" t="str">
        <f>IFERROR(VLOOKUP(B209,البيانات!$E$7:$F$50,2,0),"")</f>
        <v/>
      </c>
      <c r="D209" s="17">
        <f ca="1">SUMIF('الحركه اليوميه'!$C$6:$F$376,B209,'الحركه اليوميه'!$F$6:$F$376)</f>
        <v>0</v>
      </c>
      <c r="E209" s="17">
        <f ca="1">SUMIF('الحركه اليوميه'!$C$6:$G$376,B209,'الحركه اليوميه'!$G$6:$G$376)</f>
        <v>0</v>
      </c>
      <c r="F209" s="38">
        <f t="shared" ca="1" si="3"/>
        <v>0</v>
      </c>
    </row>
    <row r="210" spans="2:6">
      <c r="B210" s="37"/>
      <c r="C210" s="14" t="str">
        <f>IFERROR(VLOOKUP(B210,البيانات!$E$7:$F$50,2,0),"")</f>
        <v/>
      </c>
      <c r="D210" s="17">
        <f ca="1">SUMIF('الحركه اليوميه'!$C$6:$F$376,B210,'الحركه اليوميه'!$F$6:$F$376)</f>
        <v>0</v>
      </c>
      <c r="E210" s="17">
        <f ca="1">SUMIF('الحركه اليوميه'!$C$6:$G$376,B210,'الحركه اليوميه'!$G$6:$G$376)</f>
        <v>0</v>
      </c>
      <c r="F210" s="38">
        <f t="shared" ca="1" si="3"/>
        <v>0</v>
      </c>
    </row>
    <row r="211" spans="2:6">
      <c r="B211" s="37"/>
      <c r="C211" s="14" t="str">
        <f>IFERROR(VLOOKUP(B211,البيانات!$E$7:$F$50,2,0),"")</f>
        <v/>
      </c>
      <c r="D211" s="17">
        <f ca="1">SUMIF('الحركه اليوميه'!$C$6:$F$376,B211,'الحركه اليوميه'!$F$6:$F$376)</f>
        <v>0</v>
      </c>
      <c r="E211" s="17">
        <f ca="1">SUMIF('الحركه اليوميه'!$C$6:$G$376,B211,'الحركه اليوميه'!$G$6:$G$376)</f>
        <v>0</v>
      </c>
      <c r="F211" s="38">
        <f t="shared" ca="1" si="3"/>
        <v>0</v>
      </c>
    </row>
    <row r="212" spans="2:6">
      <c r="B212" s="37"/>
      <c r="C212" s="14" t="str">
        <f>IFERROR(VLOOKUP(B212,البيانات!$E$7:$F$50,2,0),"")</f>
        <v/>
      </c>
      <c r="D212" s="17">
        <f ca="1">SUMIF('الحركه اليوميه'!$C$6:$F$376,B212,'الحركه اليوميه'!$F$6:$F$376)</f>
        <v>0</v>
      </c>
      <c r="E212" s="17">
        <f ca="1">SUMIF('الحركه اليوميه'!$C$6:$G$376,B212,'الحركه اليوميه'!$G$6:$G$376)</f>
        <v>0</v>
      </c>
      <c r="F212" s="38">
        <f t="shared" ca="1" si="3"/>
        <v>0</v>
      </c>
    </row>
    <row r="213" spans="2:6">
      <c r="B213" s="37"/>
      <c r="C213" s="14" t="str">
        <f>IFERROR(VLOOKUP(B213,البيانات!$E$7:$F$50,2,0),"")</f>
        <v/>
      </c>
      <c r="D213" s="17">
        <f ca="1">SUMIF('الحركه اليوميه'!$C$6:$F$376,B213,'الحركه اليوميه'!$F$6:$F$376)</f>
        <v>0</v>
      </c>
      <c r="E213" s="17">
        <f ca="1">SUMIF('الحركه اليوميه'!$C$6:$G$376,B213,'الحركه اليوميه'!$G$6:$G$376)</f>
        <v>0</v>
      </c>
      <c r="F213" s="38">
        <f t="shared" ca="1" si="3"/>
        <v>0</v>
      </c>
    </row>
    <row r="214" spans="2:6">
      <c r="B214" s="37"/>
      <c r="C214" s="14" t="str">
        <f>IFERROR(VLOOKUP(B214,البيانات!$E$7:$F$50,2,0),"")</f>
        <v/>
      </c>
      <c r="D214" s="17">
        <f ca="1">SUMIF('الحركه اليوميه'!$C$6:$F$376,B214,'الحركه اليوميه'!$F$6:$F$376)</f>
        <v>0</v>
      </c>
      <c r="E214" s="17">
        <f ca="1">SUMIF('الحركه اليوميه'!$C$6:$G$376,B214,'الحركه اليوميه'!$G$6:$G$376)</f>
        <v>0</v>
      </c>
      <c r="F214" s="38">
        <f t="shared" ca="1" si="3"/>
        <v>0</v>
      </c>
    </row>
    <row r="215" spans="2:6">
      <c r="B215" s="37"/>
      <c r="C215" s="14" t="str">
        <f>IFERROR(VLOOKUP(B215,البيانات!$E$7:$F$50,2,0),"")</f>
        <v/>
      </c>
      <c r="D215" s="17">
        <f ca="1">SUMIF('الحركه اليوميه'!$C$6:$F$376,B215,'الحركه اليوميه'!$F$6:$F$376)</f>
        <v>0</v>
      </c>
      <c r="E215" s="17">
        <f ca="1">SUMIF('الحركه اليوميه'!$C$6:$G$376,B215,'الحركه اليوميه'!$G$6:$G$376)</f>
        <v>0</v>
      </c>
      <c r="F215" s="38">
        <f t="shared" ca="1" si="3"/>
        <v>0</v>
      </c>
    </row>
    <row r="216" spans="2:6">
      <c r="B216" s="37"/>
      <c r="C216" s="14" t="str">
        <f>IFERROR(VLOOKUP(B216,البيانات!$E$7:$F$50,2,0),"")</f>
        <v/>
      </c>
      <c r="D216" s="17">
        <f ca="1">SUMIF('الحركه اليوميه'!$C$6:$F$376,B216,'الحركه اليوميه'!$F$6:$F$376)</f>
        <v>0</v>
      </c>
      <c r="E216" s="17">
        <f ca="1">SUMIF('الحركه اليوميه'!$C$6:$G$376,B216,'الحركه اليوميه'!$G$6:$G$376)</f>
        <v>0</v>
      </c>
      <c r="F216" s="38">
        <f t="shared" ca="1" si="3"/>
        <v>0</v>
      </c>
    </row>
    <row r="217" spans="2:6">
      <c r="B217" s="37"/>
      <c r="C217" s="14" t="str">
        <f>IFERROR(VLOOKUP(B217,البيانات!$E$7:$F$50,2,0),"")</f>
        <v/>
      </c>
      <c r="D217" s="17">
        <f ca="1">SUMIF('الحركه اليوميه'!$C$6:$F$376,B217,'الحركه اليوميه'!$F$6:$F$376)</f>
        <v>0</v>
      </c>
      <c r="E217" s="17">
        <f ca="1">SUMIF('الحركه اليوميه'!$C$6:$G$376,B217,'الحركه اليوميه'!$G$6:$G$376)</f>
        <v>0</v>
      </c>
      <c r="F217" s="38">
        <f t="shared" ca="1" si="3"/>
        <v>0</v>
      </c>
    </row>
    <row r="218" spans="2:6">
      <c r="B218" s="37"/>
      <c r="C218" s="14" t="str">
        <f>IFERROR(VLOOKUP(B218,البيانات!$E$7:$F$50,2,0),"")</f>
        <v/>
      </c>
      <c r="D218" s="17">
        <f ca="1">SUMIF('الحركه اليوميه'!$C$6:$F$376,B218,'الحركه اليوميه'!$F$6:$F$376)</f>
        <v>0</v>
      </c>
      <c r="E218" s="17">
        <f ca="1">SUMIF('الحركه اليوميه'!$C$6:$G$376,B218,'الحركه اليوميه'!$G$6:$G$376)</f>
        <v>0</v>
      </c>
      <c r="F218" s="38">
        <f t="shared" ca="1" si="3"/>
        <v>0</v>
      </c>
    </row>
    <row r="219" spans="2:6">
      <c r="B219" s="37"/>
      <c r="C219" s="14" t="str">
        <f>IFERROR(VLOOKUP(B219,البيانات!$E$7:$F$50,2,0),"")</f>
        <v/>
      </c>
      <c r="D219" s="17">
        <f ca="1">SUMIF('الحركه اليوميه'!$C$6:$F$376,B219,'الحركه اليوميه'!$F$6:$F$376)</f>
        <v>0</v>
      </c>
      <c r="E219" s="17">
        <f ca="1">SUMIF('الحركه اليوميه'!$C$6:$G$376,B219,'الحركه اليوميه'!$G$6:$G$376)</f>
        <v>0</v>
      </c>
      <c r="F219" s="38">
        <f t="shared" ca="1" si="3"/>
        <v>0</v>
      </c>
    </row>
    <row r="220" spans="2:6">
      <c r="B220" s="37"/>
      <c r="C220" s="14" t="str">
        <f>IFERROR(VLOOKUP(B220,البيانات!$E$7:$F$50,2,0),"")</f>
        <v/>
      </c>
      <c r="D220" s="17">
        <f ca="1">SUMIF('الحركه اليوميه'!$C$6:$F$376,B220,'الحركه اليوميه'!$F$6:$F$376)</f>
        <v>0</v>
      </c>
      <c r="E220" s="17">
        <f ca="1">SUMIF('الحركه اليوميه'!$C$6:$G$376,B220,'الحركه اليوميه'!$G$6:$G$376)</f>
        <v>0</v>
      </c>
      <c r="F220" s="38">
        <f t="shared" ca="1" si="3"/>
        <v>0</v>
      </c>
    </row>
    <row r="221" spans="2:6">
      <c r="B221" s="37"/>
      <c r="C221" s="14" t="str">
        <f>IFERROR(VLOOKUP(B221,البيانات!$E$7:$F$50,2,0),"")</f>
        <v/>
      </c>
      <c r="D221" s="17">
        <f ca="1">SUMIF('الحركه اليوميه'!$C$6:$F$376,B221,'الحركه اليوميه'!$F$6:$F$376)</f>
        <v>0</v>
      </c>
      <c r="E221" s="17">
        <f ca="1">SUMIF('الحركه اليوميه'!$C$6:$G$376,B221,'الحركه اليوميه'!$G$6:$G$376)</f>
        <v>0</v>
      </c>
      <c r="F221" s="38">
        <f t="shared" ca="1" si="3"/>
        <v>0</v>
      </c>
    </row>
    <row r="222" spans="2:6">
      <c r="B222" s="37"/>
      <c r="C222" s="14" t="str">
        <f>IFERROR(VLOOKUP(B222,البيانات!$E$7:$F$50,2,0),"")</f>
        <v/>
      </c>
      <c r="D222" s="17">
        <f ca="1">SUMIF('الحركه اليوميه'!$C$6:$F$376,B222,'الحركه اليوميه'!$F$6:$F$376)</f>
        <v>0</v>
      </c>
      <c r="E222" s="17">
        <f ca="1">SUMIF('الحركه اليوميه'!$C$6:$G$376,B222,'الحركه اليوميه'!$G$6:$G$376)</f>
        <v>0</v>
      </c>
      <c r="F222" s="38">
        <f t="shared" ca="1" si="3"/>
        <v>0</v>
      </c>
    </row>
    <row r="223" spans="2:6">
      <c r="B223" s="37"/>
      <c r="C223" s="14" t="str">
        <f>IFERROR(VLOOKUP(B223,البيانات!$E$7:$F$50,2,0),"")</f>
        <v/>
      </c>
      <c r="D223" s="17">
        <f ca="1">SUMIF('الحركه اليوميه'!$C$6:$F$376,B223,'الحركه اليوميه'!$F$6:$F$376)</f>
        <v>0</v>
      </c>
      <c r="E223" s="17">
        <f ca="1">SUMIF('الحركه اليوميه'!$C$6:$G$376,B223,'الحركه اليوميه'!$G$6:$G$376)</f>
        <v>0</v>
      </c>
      <c r="F223" s="38">
        <f t="shared" ca="1" si="3"/>
        <v>0</v>
      </c>
    </row>
    <row r="224" spans="2:6">
      <c r="B224" s="37"/>
      <c r="C224" s="14" t="str">
        <f>IFERROR(VLOOKUP(B224,البيانات!$E$7:$F$50,2,0),"")</f>
        <v/>
      </c>
      <c r="D224" s="17">
        <f ca="1">SUMIF('الحركه اليوميه'!$C$6:$F$376,B224,'الحركه اليوميه'!$F$6:$F$376)</f>
        <v>0</v>
      </c>
      <c r="E224" s="17">
        <f ca="1">SUMIF('الحركه اليوميه'!$C$6:$G$376,B224,'الحركه اليوميه'!$G$6:$G$376)</f>
        <v>0</v>
      </c>
      <c r="F224" s="38">
        <f t="shared" ca="1" si="3"/>
        <v>0</v>
      </c>
    </row>
    <row r="225" spans="2:6">
      <c r="B225" s="37"/>
      <c r="C225" s="14" t="str">
        <f>IFERROR(VLOOKUP(B225,البيانات!$E$7:$F$50,2,0),"")</f>
        <v/>
      </c>
      <c r="D225" s="17">
        <f ca="1">SUMIF('الحركه اليوميه'!$C$6:$F$376,B225,'الحركه اليوميه'!$F$6:$F$376)</f>
        <v>0</v>
      </c>
      <c r="E225" s="17">
        <f ca="1">SUMIF('الحركه اليوميه'!$C$6:$G$376,B225,'الحركه اليوميه'!$G$6:$G$376)</f>
        <v>0</v>
      </c>
      <c r="F225" s="38">
        <f t="shared" ca="1" si="3"/>
        <v>0</v>
      </c>
    </row>
    <row r="226" spans="2:6">
      <c r="B226" s="37"/>
      <c r="C226" s="14" t="str">
        <f>IFERROR(VLOOKUP(B226,البيانات!$E$7:$F$50,2,0),"")</f>
        <v/>
      </c>
      <c r="D226" s="17">
        <f ca="1">SUMIF('الحركه اليوميه'!$C$6:$F$376,B226,'الحركه اليوميه'!$F$6:$F$376)</f>
        <v>0</v>
      </c>
      <c r="E226" s="17">
        <f ca="1">SUMIF('الحركه اليوميه'!$C$6:$G$376,B226,'الحركه اليوميه'!$G$6:$G$376)</f>
        <v>0</v>
      </c>
      <c r="F226" s="38">
        <f t="shared" ca="1" si="3"/>
        <v>0</v>
      </c>
    </row>
    <row r="227" spans="2:6">
      <c r="B227" s="37"/>
      <c r="C227" s="14" t="str">
        <f>IFERROR(VLOOKUP(B227,البيانات!$E$7:$F$50,2,0),"")</f>
        <v/>
      </c>
      <c r="D227" s="17">
        <f ca="1">SUMIF('الحركه اليوميه'!$C$6:$F$376,B227,'الحركه اليوميه'!$F$6:$F$376)</f>
        <v>0</v>
      </c>
      <c r="E227" s="17">
        <f ca="1">SUMIF('الحركه اليوميه'!$C$6:$G$376,B227,'الحركه اليوميه'!$G$6:$G$376)</f>
        <v>0</v>
      </c>
      <c r="F227" s="38">
        <f t="shared" ca="1" si="3"/>
        <v>0</v>
      </c>
    </row>
    <row r="228" spans="2:6">
      <c r="B228" s="37"/>
      <c r="C228" s="14" t="str">
        <f>IFERROR(VLOOKUP(B228,البيانات!$E$7:$F$50,2,0),"")</f>
        <v/>
      </c>
      <c r="D228" s="17">
        <f ca="1">SUMIF('الحركه اليوميه'!$C$6:$F$376,B228,'الحركه اليوميه'!$F$6:$F$376)</f>
        <v>0</v>
      </c>
      <c r="E228" s="17">
        <f ca="1">SUMIF('الحركه اليوميه'!$C$6:$G$376,B228,'الحركه اليوميه'!$G$6:$G$376)</f>
        <v>0</v>
      </c>
      <c r="F228" s="38">
        <f t="shared" ca="1" si="3"/>
        <v>0</v>
      </c>
    </row>
    <row r="229" spans="2:6">
      <c r="B229" s="37"/>
      <c r="C229" s="14" t="str">
        <f>IFERROR(VLOOKUP(B229,البيانات!$E$7:$F$50,2,0),"")</f>
        <v/>
      </c>
      <c r="D229" s="17">
        <f ca="1">SUMIF('الحركه اليوميه'!$C$6:$F$376,B229,'الحركه اليوميه'!$F$6:$F$376)</f>
        <v>0</v>
      </c>
      <c r="E229" s="17">
        <f ca="1">SUMIF('الحركه اليوميه'!$C$6:$G$376,B229,'الحركه اليوميه'!$G$6:$G$376)</f>
        <v>0</v>
      </c>
      <c r="F229" s="38">
        <f t="shared" ca="1" si="3"/>
        <v>0</v>
      </c>
    </row>
    <row r="230" spans="2:6">
      <c r="B230" s="37"/>
      <c r="C230" s="14" t="str">
        <f>IFERROR(VLOOKUP(B230,البيانات!$E$7:$F$50,2,0),"")</f>
        <v/>
      </c>
      <c r="D230" s="17">
        <f ca="1">SUMIF('الحركه اليوميه'!$C$6:$F$376,B230,'الحركه اليوميه'!$F$6:$F$376)</f>
        <v>0</v>
      </c>
      <c r="E230" s="17">
        <f ca="1">SUMIF('الحركه اليوميه'!$C$6:$G$376,B230,'الحركه اليوميه'!$G$6:$G$376)</f>
        <v>0</v>
      </c>
      <c r="F230" s="38">
        <f t="shared" ca="1" si="3"/>
        <v>0</v>
      </c>
    </row>
    <row r="231" spans="2:6">
      <c r="B231" s="37"/>
      <c r="C231" s="14" t="str">
        <f>IFERROR(VLOOKUP(B231,البيانات!$E$7:$F$50,2,0),"")</f>
        <v/>
      </c>
      <c r="D231" s="17">
        <f ca="1">SUMIF('الحركه اليوميه'!$C$6:$F$376,B231,'الحركه اليوميه'!$F$6:$F$376)</f>
        <v>0</v>
      </c>
      <c r="E231" s="17">
        <f ca="1">SUMIF('الحركه اليوميه'!$C$6:$G$376,B231,'الحركه اليوميه'!$G$6:$G$376)</f>
        <v>0</v>
      </c>
      <c r="F231" s="38">
        <f t="shared" ca="1" si="3"/>
        <v>0</v>
      </c>
    </row>
    <row r="232" spans="2:6">
      <c r="B232" s="37"/>
      <c r="C232" s="14" t="str">
        <f>IFERROR(VLOOKUP(B232,البيانات!$E$7:$F$50,2,0),"")</f>
        <v/>
      </c>
      <c r="D232" s="17">
        <f ca="1">SUMIF('الحركه اليوميه'!$C$6:$F$376,B232,'الحركه اليوميه'!$F$6:$F$376)</f>
        <v>0</v>
      </c>
      <c r="E232" s="17">
        <f ca="1">SUMIF('الحركه اليوميه'!$C$6:$G$376,B232,'الحركه اليوميه'!$G$6:$G$376)</f>
        <v>0</v>
      </c>
      <c r="F232" s="38">
        <f t="shared" ca="1" si="3"/>
        <v>0</v>
      </c>
    </row>
    <row r="233" spans="2:6">
      <c r="B233" s="37"/>
      <c r="C233" s="14" t="str">
        <f>IFERROR(VLOOKUP(B233,البيانات!$E$7:$F$50,2,0),"")</f>
        <v/>
      </c>
      <c r="D233" s="17">
        <f ca="1">SUMIF('الحركه اليوميه'!$C$6:$F$376,B233,'الحركه اليوميه'!$F$6:$F$376)</f>
        <v>0</v>
      </c>
      <c r="E233" s="17">
        <f ca="1">SUMIF('الحركه اليوميه'!$C$6:$G$376,B233,'الحركه اليوميه'!$G$6:$G$376)</f>
        <v>0</v>
      </c>
      <c r="F233" s="38">
        <f t="shared" ca="1" si="3"/>
        <v>0</v>
      </c>
    </row>
    <row r="234" spans="2:6">
      <c r="B234" s="37"/>
      <c r="C234" s="14" t="str">
        <f>IFERROR(VLOOKUP(B234,البيانات!$E$7:$F$50,2,0),"")</f>
        <v/>
      </c>
      <c r="D234" s="17">
        <f ca="1">SUMIF('الحركه اليوميه'!$C$6:$F$376,B234,'الحركه اليوميه'!$F$6:$F$376)</f>
        <v>0</v>
      </c>
      <c r="E234" s="17">
        <f ca="1">SUMIF('الحركه اليوميه'!$C$6:$G$376,B234,'الحركه اليوميه'!$G$6:$G$376)</f>
        <v>0</v>
      </c>
      <c r="F234" s="38">
        <f t="shared" ca="1" si="3"/>
        <v>0</v>
      </c>
    </row>
    <row r="235" spans="2:6">
      <c r="B235" s="37"/>
      <c r="C235" s="14" t="str">
        <f>IFERROR(VLOOKUP(B235,البيانات!$E$7:$F$50,2,0),"")</f>
        <v/>
      </c>
      <c r="D235" s="17">
        <f ca="1">SUMIF('الحركه اليوميه'!$C$6:$F$376,B235,'الحركه اليوميه'!$F$6:$F$376)</f>
        <v>0</v>
      </c>
      <c r="E235" s="17">
        <f ca="1">SUMIF('الحركه اليوميه'!$C$6:$G$376,B235,'الحركه اليوميه'!$G$6:$G$376)</f>
        <v>0</v>
      </c>
      <c r="F235" s="38">
        <f t="shared" ca="1" si="3"/>
        <v>0</v>
      </c>
    </row>
    <row r="236" spans="2:6">
      <c r="B236" s="37"/>
      <c r="C236" s="14" t="str">
        <f>IFERROR(VLOOKUP(B236,البيانات!$E$7:$F$50,2,0),"")</f>
        <v/>
      </c>
      <c r="D236" s="17">
        <f ca="1">SUMIF('الحركه اليوميه'!$C$6:$F$376,B236,'الحركه اليوميه'!$F$6:$F$376)</f>
        <v>0</v>
      </c>
      <c r="E236" s="17">
        <f ca="1">SUMIF('الحركه اليوميه'!$C$6:$G$376,B236,'الحركه اليوميه'!$G$6:$G$376)</f>
        <v>0</v>
      </c>
      <c r="F236" s="38">
        <f t="shared" ca="1" si="3"/>
        <v>0</v>
      </c>
    </row>
    <row r="237" spans="2:6">
      <c r="B237" s="37"/>
      <c r="C237" s="14" t="str">
        <f>IFERROR(VLOOKUP(B237,البيانات!$E$7:$F$50,2,0),"")</f>
        <v/>
      </c>
      <c r="D237" s="17">
        <f ca="1">SUMIF('الحركه اليوميه'!$C$6:$F$376,B237,'الحركه اليوميه'!$F$6:$F$376)</f>
        <v>0</v>
      </c>
      <c r="E237" s="17">
        <f ca="1">SUMIF('الحركه اليوميه'!$C$6:$G$376,B237,'الحركه اليوميه'!$G$6:$G$376)</f>
        <v>0</v>
      </c>
      <c r="F237" s="38">
        <f t="shared" ca="1" si="3"/>
        <v>0</v>
      </c>
    </row>
    <row r="238" spans="2:6">
      <c r="B238" s="37"/>
      <c r="C238" s="14" t="str">
        <f>IFERROR(VLOOKUP(B238,البيانات!$E$7:$F$50,2,0),"")</f>
        <v/>
      </c>
      <c r="D238" s="17">
        <f ca="1">SUMIF('الحركه اليوميه'!$C$6:$F$376,B238,'الحركه اليوميه'!$F$6:$F$376)</f>
        <v>0</v>
      </c>
      <c r="E238" s="17">
        <f ca="1">SUMIF('الحركه اليوميه'!$C$6:$G$376,B238,'الحركه اليوميه'!$G$6:$G$376)</f>
        <v>0</v>
      </c>
      <c r="F238" s="38">
        <f t="shared" ca="1" si="3"/>
        <v>0</v>
      </c>
    </row>
    <row r="239" spans="2:6">
      <c r="B239" s="37"/>
      <c r="C239" s="14" t="str">
        <f>IFERROR(VLOOKUP(B239,البيانات!$E$7:$F$50,2,0),"")</f>
        <v/>
      </c>
      <c r="D239" s="17">
        <f ca="1">SUMIF('الحركه اليوميه'!$C$6:$F$376,B239,'الحركه اليوميه'!$F$6:$F$376)</f>
        <v>0</v>
      </c>
      <c r="E239" s="17">
        <f ca="1">SUMIF('الحركه اليوميه'!$C$6:$G$376,B239,'الحركه اليوميه'!$G$6:$G$376)</f>
        <v>0</v>
      </c>
      <c r="F239" s="38">
        <f t="shared" ca="1" si="3"/>
        <v>0</v>
      </c>
    </row>
    <row r="240" spans="2:6">
      <c r="B240" s="37"/>
      <c r="C240" s="14" t="str">
        <f>IFERROR(VLOOKUP(B240,البيانات!$E$7:$F$50,2,0),"")</f>
        <v/>
      </c>
      <c r="D240" s="17">
        <f ca="1">SUMIF('الحركه اليوميه'!$C$6:$F$376,B240,'الحركه اليوميه'!$F$6:$F$376)</f>
        <v>0</v>
      </c>
      <c r="E240" s="17">
        <f ca="1">SUMIF('الحركه اليوميه'!$C$6:$G$376,B240,'الحركه اليوميه'!$G$6:$G$376)</f>
        <v>0</v>
      </c>
      <c r="F240" s="38">
        <f t="shared" ca="1" si="3"/>
        <v>0</v>
      </c>
    </row>
    <row r="241" spans="2:6">
      <c r="B241" s="37"/>
      <c r="C241" s="14" t="str">
        <f>IFERROR(VLOOKUP(B241,البيانات!$E$7:$F$50,2,0),"")</f>
        <v/>
      </c>
      <c r="D241" s="17">
        <f ca="1">SUMIF('الحركه اليوميه'!$C$6:$F$376,B241,'الحركه اليوميه'!$F$6:$F$376)</f>
        <v>0</v>
      </c>
      <c r="E241" s="17">
        <f ca="1">SUMIF('الحركه اليوميه'!$C$6:$G$376,B241,'الحركه اليوميه'!$G$6:$G$376)</f>
        <v>0</v>
      </c>
      <c r="F241" s="38">
        <f t="shared" ca="1" si="3"/>
        <v>0</v>
      </c>
    </row>
    <row r="242" spans="2:6">
      <c r="B242" s="37"/>
      <c r="C242" s="14" t="str">
        <f>IFERROR(VLOOKUP(B242,البيانات!$E$7:$F$50,2,0),"")</f>
        <v/>
      </c>
      <c r="D242" s="17">
        <f ca="1">SUMIF('الحركه اليوميه'!$C$6:$F$376,B242,'الحركه اليوميه'!$F$6:$F$376)</f>
        <v>0</v>
      </c>
      <c r="E242" s="17">
        <f ca="1">SUMIF('الحركه اليوميه'!$C$6:$G$376,B242,'الحركه اليوميه'!$G$6:$G$376)</f>
        <v>0</v>
      </c>
      <c r="F242" s="38">
        <f t="shared" ca="1" si="3"/>
        <v>0</v>
      </c>
    </row>
    <row r="243" spans="2:6">
      <c r="B243" s="37"/>
      <c r="C243" s="14" t="str">
        <f>IFERROR(VLOOKUP(B243,البيانات!$E$7:$F$50,2,0),"")</f>
        <v/>
      </c>
      <c r="D243" s="17">
        <f ca="1">SUMIF('الحركه اليوميه'!$C$6:$F$376,B243,'الحركه اليوميه'!$F$6:$F$376)</f>
        <v>0</v>
      </c>
      <c r="E243" s="17">
        <f ca="1">SUMIF('الحركه اليوميه'!$C$6:$G$376,B243,'الحركه اليوميه'!$G$6:$G$376)</f>
        <v>0</v>
      </c>
      <c r="F243" s="38">
        <f t="shared" ca="1" si="3"/>
        <v>0</v>
      </c>
    </row>
    <row r="244" spans="2:6">
      <c r="B244" s="37"/>
      <c r="C244" s="14" t="str">
        <f>IFERROR(VLOOKUP(B244,البيانات!$E$7:$F$50,2,0),"")</f>
        <v/>
      </c>
      <c r="D244" s="17">
        <f ca="1">SUMIF('الحركه اليوميه'!$C$6:$F$376,B244,'الحركه اليوميه'!$F$6:$F$376)</f>
        <v>0</v>
      </c>
      <c r="E244" s="17">
        <f ca="1">SUMIF('الحركه اليوميه'!$C$6:$G$376,B244,'الحركه اليوميه'!$G$6:$G$376)</f>
        <v>0</v>
      </c>
      <c r="F244" s="38">
        <f t="shared" ca="1" si="3"/>
        <v>0</v>
      </c>
    </row>
    <row r="245" spans="2:6">
      <c r="B245" s="37"/>
      <c r="C245" s="14" t="str">
        <f>IFERROR(VLOOKUP(B245,البيانات!$E$7:$F$50,2,0),"")</f>
        <v/>
      </c>
      <c r="D245" s="17">
        <f ca="1">SUMIF('الحركه اليوميه'!$C$6:$F$376,B245,'الحركه اليوميه'!$F$6:$F$376)</f>
        <v>0</v>
      </c>
      <c r="E245" s="17">
        <f ca="1">SUMIF('الحركه اليوميه'!$C$6:$G$376,B245,'الحركه اليوميه'!$G$6:$G$376)</f>
        <v>0</v>
      </c>
      <c r="F245" s="38">
        <f t="shared" ca="1" si="3"/>
        <v>0</v>
      </c>
    </row>
    <row r="246" spans="2:6">
      <c r="B246" s="37"/>
      <c r="C246" s="14" t="str">
        <f>IFERROR(VLOOKUP(B246,البيانات!$E$7:$F$50,2,0),"")</f>
        <v/>
      </c>
      <c r="D246" s="17">
        <f ca="1">SUMIF('الحركه اليوميه'!$C$6:$F$376,B246,'الحركه اليوميه'!$F$6:$F$376)</f>
        <v>0</v>
      </c>
      <c r="E246" s="17">
        <f ca="1">SUMIF('الحركه اليوميه'!$C$6:$G$376,B246,'الحركه اليوميه'!$G$6:$G$376)</f>
        <v>0</v>
      </c>
      <c r="F246" s="38">
        <f t="shared" ca="1" si="3"/>
        <v>0</v>
      </c>
    </row>
    <row r="247" spans="2:6">
      <c r="B247" s="37"/>
      <c r="C247" s="14" t="str">
        <f>IFERROR(VLOOKUP(B247,البيانات!$E$7:$F$50,2,0),"")</f>
        <v/>
      </c>
      <c r="D247" s="17">
        <f ca="1">SUMIF('الحركه اليوميه'!$C$6:$F$376,B247,'الحركه اليوميه'!$F$6:$F$376)</f>
        <v>0</v>
      </c>
      <c r="E247" s="17">
        <f ca="1">SUMIF('الحركه اليوميه'!$C$6:$G$376,B247,'الحركه اليوميه'!$G$6:$G$376)</f>
        <v>0</v>
      </c>
      <c r="F247" s="38">
        <f t="shared" ca="1" si="3"/>
        <v>0</v>
      </c>
    </row>
    <row r="248" spans="2:6">
      <c r="B248" s="37"/>
      <c r="C248" s="14" t="str">
        <f>IFERROR(VLOOKUP(B248,البيانات!$E$7:$F$50,2,0),"")</f>
        <v/>
      </c>
      <c r="D248" s="17">
        <f ca="1">SUMIF('الحركه اليوميه'!$C$6:$F$376,B248,'الحركه اليوميه'!$F$6:$F$376)</f>
        <v>0</v>
      </c>
      <c r="E248" s="17">
        <f ca="1">SUMIF('الحركه اليوميه'!$C$6:$G$376,B248,'الحركه اليوميه'!$G$6:$G$376)</f>
        <v>0</v>
      </c>
      <c r="F248" s="38">
        <f t="shared" ca="1" si="3"/>
        <v>0</v>
      </c>
    </row>
    <row r="249" spans="2:6">
      <c r="B249" s="37"/>
      <c r="C249" s="14" t="str">
        <f>IFERROR(VLOOKUP(B249,البيانات!$E$7:$F$50,2,0),"")</f>
        <v/>
      </c>
      <c r="D249" s="17">
        <f ca="1">SUMIF('الحركه اليوميه'!$C$6:$F$376,B249,'الحركه اليوميه'!$F$6:$F$376)</f>
        <v>0</v>
      </c>
      <c r="E249" s="17">
        <f ca="1">SUMIF('الحركه اليوميه'!$C$6:$G$376,B249,'الحركه اليوميه'!$G$6:$G$376)</f>
        <v>0</v>
      </c>
      <c r="F249" s="38">
        <f t="shared" ca="1" si="3"/>
        <v>0</v>
      </c>
    </row>
    <row r="250" spans="2:6">
      <c r="B250" s="37"/>
      <c r="C250" s="14" t="str">
        <f>IFERROR(VLOOKUP(B250,البيانات!$E$7:$F$50,2,0),"")</f>
        <v/>
      </c>
      <c r="D250" s="17">
        <f ca="1">SUMIF('الحركه اليوميه'!$C$6:$F$376,B250,'الحركه اليوميه'!$F$6:$F$376)</f>
        <v>0</v>
      </c>
      <c r="E250" s="17">
        <f ca="1">SUMIF('الحركه اليوميه'!$C$6:$G$376,B250,'الحركه اليوميه'!$G$6:$G$376)</f>
        <v>0</v>
      </c>
      <c r="F250" s="38">
        <f t="shared" ca="1" si="3"/>
        <v>0</v>
      </c>
    </row>
    <row r="251" spans="2:6">
      <c r="B251" s="37"/>
      <c r="C251" s="14" t="str">
        <f>IFERROR(VLOOKUP(B251,البيانات!$E$7:$F$50,2,0),"")</f>
        <v/>
      </c>
      <c r="D251" s="17">
        <f ca="1">SUMIF('الحركه اليوميه'!$C$6:$F$376,B251,'الحركه اليوميه'!$F$6:$F$376)</f>
        <v>0</v>
      </c>
      <c r="E251" s="17">
        <f ca="1">SUMIF('الحركه اليوميه'!$C$6:$G$376,B251,'الحركه اليوميه'!$G$6:$G$376)</f>
        <v>0</v>
      </c>
      <c r="F251" s="38">
        <f t="shared" ca="1" si="3"/>
        <v>0</v>
      </c>
    </row>
    <row r="252" spans="2:6">
      <c r="B252" s="37"/>
      <c r="C252" s="14" t="str">
        <f>IFERROR(VLOOKUP(B252,البيانات!$E$7:$F$50,2,0),"")</f>
        <v/>
      </c>
      <c r="D252" s="17">
        <f ca="1">SUMIF('الحركه اليوميه'!$C$6:$F$376,B252,'الحركه اليوميه'!$F$6:$F$376)</f>
        <v>0</v>
      </c>
      <c r="E252" s="17">
        <f ca="1">SUMIF('الحركه اليوميه'!$C$6:$G$376,B252,'الحركه اليوميه'!$G$6:$G$376)</f>
        <v>0</v>
      </c>
      <c r="F252" s="38">
        <f t="shared" ca="1" si="3"/>
        <v>0</v>
      </c>
    </row>
    <row r="253" spans="2:6">
      <c r="B253" s="37"/>
      <c r="C253" s="14" t="str">
        <f>IFERROR(VLOOKUP(B253,البيانات!$E$7:$F$50,2,0),"")</f>
        <v/>
      </c>
      <c r="D253" s="17">
        <f ca="1">SUMIF('الحركه اليوميه'!$C$6:$F$376,B253,'الحركه اليوميه'!$F$6:$F$376)</f>
        <v>0</v>
      </c>
      <c r="E253" s="17">
        <f ca="1">SUMIF('الحركه اليوميه'!$C$6:$G$376,B253,'الحركه اليوميه'!$G$6:$G$376)</f>
        <v>0</v>
      </c>
      <c r="F253" s="38">
        <f t="shared" ca="1" si="3"/>
        <v>0</v>
      </c>
    </row>
    <row r="254" spans="2:6">
      <c r="B254" s="37"/>
      <c r="C254" s="14" t="str">
        <f>IFERROR(VLOOKUP(B254,البيانات!$E$7:$F$50,2,0),"")</f>
        <v/>
      </c>
      <c r="D254" s="17">
        <f ca="1">SUMIF('الحركه اليوميه'!$C$6:$F$376,B254,'الحركه اليوميه'!$F$6:$F$376)</f>
        <v>0</v>
      </c>
      <c r="E254" s="17">
        <f ca="1">SUMIF('الحركه اليوميه'!$C$6:$G$376,B254,'الحركه اليوميه'!$G$6:$G$376)</f>
        <v>0</v>
      </c>
      <c r="F254" s="38">
        <f t="shared" ca="1" si="3"/>
        <v>0</v>
      </c>
    </row>
    <row r="255" spans="2:6">
      <c r="B255" s="37"/>
      <c r="C255" s="14" t="str">
        <f>IFERROR(VLOOKUP(B255,البيانات!$E$7:$F$50,2,0),"")</f>
        <v/>
      </c>
      <c r="D255" s="17">
        <f ca="1">SUMIF('الحركه اليوميه'!$C$6:$F$376,B255,'الحركه اليوميه'!$F$6:$F$376)</f>
        <v>0</v>
      </c>
      <c r="E255" s="17">
        <f ca="1">SUMIF('الحركه اليوميه'!$C$6:$G$376,B255,'الحركه اليوميه'!$G$6:$G$376)</f>
        <v>0</v>
      </c>
      <c r="F255" s="38">
        <f t="shared" ca="1" si="3"/>
        <v>0</v>
      </c>
    </row>
    <row r="256" spans="2:6">
      <c r="B256" s="37"/>
      <c r="C256" s="14" t="str">
        <f>IFERROR(VLOOKUP(B256,البيانات!$E$7:$F$50,2,0),"")</f>
        <v/>
      </c>
      <c r="D256" s="17">
        <f ca="1">SUMIF('الحركه اليوميه'!$C$6:$F$376,B256,'الحركه اليوميه'!$F$6:$F$376)</f>
        <v>0</v>
      </c>
      <c r="E256" s="17">
        <f ca="1">SUMIF('الحركه اليوميه'!$C$6:$G$376,B256,'الحركه اليوميه'!$G$6:$G$376)</f>
        <v>0</v>
      </c>
      <c r="F256" s="38">
        <f t="shared" ca="1" si="3"/>
        <v>0</v>
      </c>
    </row>
    <row r="257" spans="2:6">
      <c r="B257" s="37"/>
      <c r="C257" s="14" t="str">
        <f>IFERROR(VLOOKUP(B257,البيانات!$E$7:$F$50,2,0),"")</f>
        <v/>
      </c>
      <c r="D257" s="17">
        <f ca="1">SUMIF('الحركه اليوميه'!$C$6:$F$376,B257,'الحركه اليوميه'!$F$6:$F$376)</f>
        <v>0</v>
      </c>
      <c r="E257" s="17">
        <f ca="1">SUMIF('الحركه اليوميه'!$C$6:$G$376,B257,'الحركه اليوميه'!$G$6:$G$376)</f>
        <v>0</v>
      </c>
      <c r="F257" s="38">
        <f t="shared" ca="1" si="3"/>
        <v>0</v>
      </c>
    </row>
    <row r="258" spans="2:6">
      <c r="B258" s="37"/>
      <c r="C258" s="14" t="str">
        <f>IFERROR(VLOOKUP(B258,البيانات!$E$7:$F$50,2,0),"")</f>
        <v/>
      </c>
      <c r="D258" s="17">
        <f ca="1">SUMIF('الحركه اليوميه'!$C$6:$F$376,B258,'الحركه اليوميه'!$F$6:$F$376)</f>
        <v>0</v>
      </c>
      <c r="E258" s="17">
        <f ca="1">SUMIF('الحركه اليوميه'!$C$6:$G$376,B258,'الحركه اليوميه'!$G$6:$G$376)</f>
        <v>0</v>
      </c>
      <c r="F258" s="38">
        <f t="shared" ca="1" si="3"/>
        <v>0</v>
      </c>
    </row>
    <row r="259" spans="2:6">
      <c r="B259" s="37"/>
      <c r="C259" s="14" t="str">
        <f>IFERROR(VLOOKUP(B259,البيانات!$E$7:$F$50,2,0),"")</f>
        <v/>
      </c>
      <c r="D259" s="17">
        <f ca="1">SUMIF('الحركه اليوميه'!$C$6:$F$376,B259,'الحركه اليوميه'!$F$6:$F$376)</f>
        <v>0</v>
      </c>
      <c r="E259" s="17">
        <f ca="1">SUMIF('الحركه اليوميه'!$C$6:$G$376,B259,'الحركه اليوميه'!$G$6:$G$376)</f>
        <v>0</v>
      </c>
      <c r="F259" s="38">
        <f t="shared" ca="1" si="3"/>
        <v>0</v>
      </c>
    </row>
    <row r="260" spans="2:6">
      <c r="B260" s="37"/>
      <c r="C260" s="14" t="str">
        <f>IFERROR(VLOOKUP(B260,البيانات!$E$7:$F$50,2,0),"")</f>
        <v/>
      </c>
      <c r="D260" s="17">
        <f ca="1">SUMIF('الحركه اليوميه'!$C$6:$F$376,B260,'الحركه اليوميه'!$F$6:$F$376)</f>
        <v>0</v>
      </c>
      <c r="E260" s="17">
        <f ca="1">SUMIF('الحركه اليوميه'!$C$6:$G$376,B260,'الحركه اليوميه'!$G$6:$G$376)</f>
        <v>0</v>
      </c>
      <c r="F260" s="38">
        <f t="shared" ca="1" si="3"/>
        <v>0</v>
      </c>
    </row>
    <row r="261" spans="2:6">
      <c r="B261" s="37"/>
      <c r="C261" s="14" t="str">
        <f>IFERROR(VLOOKUP(B261,البيانات!$E$7:$F$50,2,0),"")</f>
        <v/>
      </c>
      <c r="D261" s="17">
        <f ca="1">SUMIF('الحركه اليوميه'!$C$6:$F$376,B261,'الحركه اليوميه'!$F$6:$F$376)</f>
        <v>0</v>
      </c>
      <c r="E261" s="17">
        <f ca="1">SUMIF('الحركه اليوميه'!$C$6:$G$376,B261,'الحركه اليوميه'!$G$6:$G$376)</f>
        <v>0</v>
      </c>
      <c r="F261" s="38">
        <f t="shared" ca="1" si="3"/>
        <v>0</v>
      </c>
    </row>
    <row r="262" spans="2:6">
      <c r="B262" s="37"/>
      <c r="C262" s="14" t="str">
        <f>IFERROR(VLOOKUP(B262,البيانات!$E$7:$F$50,2,0),"")</f>
        <v/>
      </c>
      <c r="D262" s="17">
        <f ca="1">SUMIF('الحركه اليوميه'!$C$6:$F$376,B262,'الحركه اليوميه'!$F$6:$F$376)</f>
        <v>0</v>
      </c>
      <c r="E262" s="17">
        <f ca="1">SUMIF('الحركه اليوميه'!$C$6:$G$376,B262,'الحركه اليوميه'!$G$6:$G$376)</f>
        <v>0</v>
      </c>
      <c r="F262" s="38">
        <f t="shared" ca="1" si="3"/>
        <v>0</v>
      </c>
    </row>
    <row r="263" spans="2:6">
      <c r="B263" s="37"/>
      <c r="C263" s="14" t="str">
        <f>IFERROR(VLOOKUP(B263,البيانات!$E$7:$F$50,2,0),"")</f>
        <v/>
      </c>
      <c r="D263" s="17">
        <f ca="1">SUMIF('الحركه اليوميه'!$C$6:$F$376,B263,'الحركه اليوميه'!$F$6:$F$376)</f>
        <v>0</v>
      </c>
      <c r="E263" s="17">
        <f ca="1">SUMIF('الحركه اليوميه'!$C$6:$G$376,B263,'الحركه اليوميه'!$G$6:$G$376)</f>
        <v>0</v>
      </c>
      <c r="F263" s="38">
        <f t="shared" ca="1" si="3"/>
        <v>0</v>
      </c>
    </row>
    <row r="264" spans="2:6">
      <c r="B264" s="37"/>
      <c r="C264" s="14" t="str">
        <f>IFERROR(VLOOKUP(B264,البيانات!$E$7:$F$50,2,0),"")</f>
        <v/>
      </c>
      <c r="D264" s="17">
        <f ca="1">SUMIF('الحركه اليوميه'!$C$6:$F$376,B264,'الحركه اليوميه'!$F$6:$F$376)</f>
        <v>0</v>
      </c>
      <c r="E264" s="17">
        <f ca="1">SUMIF('الحركه اليوميه'!$C$6:$G$376,B264,'الحركه اليوميه'!$G$6:$G$376)</f>
        <v>0</v>
      </c>
      <c r="F264" s="38">
        <f t="shared" ref="F264:F327" ca="1" si="4">D264-E264</f>
        <v>0</v>
      </c>
    </row>
    <row r="265" spans="2:6">
      <c r="B265" s="37"/>
      <c r="C265" s="14" t="str">
        <f>IFERROR(VLOOKUP(B265,البيانات!$E$7:$F$50,2,0),"")</f>
        <v/>
      </c>
      <c r="D265" s="17">
        <f ca="1">SUMIF('الحركه اليوميه'!$C$6:$F$376,B265,'الحركه اليوميه'!$F$6:$F$376)</f>
        <v>0</v>
      </c>
      <c r="E265" s="17">
        <f ca="1">SUMIF('الحركه اليوميه'!$C$6:$G$376,B265,'الحركه اليوميه'!$G$6:$G$376)</f>
        <v>0</v>
      </c>
      <c r="F265" s="38">
        <f t="shared" ca="1" si="4"/>
        <v>0</v>
      </c>
    </row>
    <row r="266" spans="2:6">
      <c r="B266" s="37"/>
      <c r="C266" s="14" t="str">
        <f>IFERROR(VLOOKUP(B266,البيانات!$E$7:$F$50,2,0),"")</f>
        <v/>
      </c>
      <c r="D266" s="17">
        <f ca="1">SUMIF('الحركه اليوميه'!$C$6:$F$376,B266,'الحركه اليوميه'!$F$6:$F$376)</f>
        <v>0</v>
      </c>
      <c r="E266" s="17">
        <f ca="1">SUMIF('الحركه اليوميه'!$C$6:$G$376,B266,'الحركه اليوميه'!$G$6:$G$376)</f>
        <v>0</v>
      </c>
      <c r="F266" s="38">
        <f t="shared" ca="1" si="4"/>
        <v>0</v>
      </c>
    </row>
    <row r="267" spans="2:6">
      <c r="B267" s="37"/>
      <c r="C267" s="14" t="str">
        <f>IFERROR(VLOOKUP(B267,البيانات!$E$7:$F$50,2,0),"")</f>
        <v/>
      </c>
      <c r="D267" s="17">
        <f ca="1">SUMIF('الحركه اليوميه'!$C$6:$F$376,B267,'الحركه اليوميه'!$F$6:$F$376)</f>
        <v>0</v>
      </c>
      <c r="E267" s="17">
        <f ca="1">SUMIF('الحركه اليوميه'!$C$6:$G$376,B267,'الحركه اليوميه'!$G$6:$G$376)</f>
        <v>0</v>
      </c>
      <c r="F267" s="38">
        <f t="shared" ca="1" si="4"/>
        <v>0</v>
      </c>
    </row>
    <row r="268" spans="2:6">
      <c r="B268" s="37"/>
      <c r="C268" s="14" t="str">
        <f>IFERROR(VLOOKUP(B268,البيانات!$E$7:$F$50,2,0),"")</f>
        <v/>
      </c>
      <c r="D268" s="17">
        <f ca="1">SUMIF('الحركه اليوميه'!$C$6:$F$376,B268,'الحركه اليوميه'!$F$6:$F$376)</f>
        <v>0</v>
      </c>
      <c r="E268" s="17">
        <f ca="1">SUMIF('الحركه اليوميه'!$C$6:$G$376,B268,'الحركه اليوميه'!$G$6:$G$376)</f>
        <v>0</v>
      </c>
      <c r="F268" s="38">
        <f t="shared" ca="1" si="4"/>
        <v>0</v>
      </c>
    </row>
    <row r="269" spans="2:6">
      <c r="B269" s="37"/>
      <c r="C269" s="14" t="str">
        <f>IFERROR(VLOOKUP(B269,البيانات!$E$7:$F$50,2,0),"")</f>
        <v/>
      </c>
      <c r="D269" s="17">
        <f ca="1">SUMIF('الحركه اليوميه'!$C$6:$F$376,B269,'الحركه اليوميه'!$F$6:$F$376)</f>
        <v>0</v>
      </c>
      <c r="E269" s="17">
        <f ca="1">SUMIF('الحركه اليوميه'!$C$6:$G$376,B269,'الحركه اليوميه'!$G$6:$G$376)</f>
        <v>0</v>
      </c>
      <c r="F269" s="38">
        <f t="shared" ca="1" si="4"/>
        <v>0</v>
      </c>
    </row>
    <row r="270" spans="2:6">
      <c r="B270" s="37"/>
      <c r="C270" s="14" t="str">
        <f>IFERROR(VLOOKUP(B270,البيانات!$E$7:$F$50,2,0),"")</f>
        <v/>
      </c>
      <c r="D270" s="17">
        <f ca="1">SUMIF('الحركه اليوميه'!$C$6:$F$376,B270,'الحركه اليوميه'!$F$6:$F$376)</f>
        <v>0</v>
      </c>
      <c r="E270" s="17">
        <f ca="1">SUMIF('الحركه اليوميه'!$C$6:$G$376,B270,'الحركه اليوميه'!$G$6:$G$376)</f>
        <v>0</v>
      </c>
      <c r="F270" s="38">
        <f t="shared" ca="1" si="4"/>
        <v>0</v>
      </c>
    </row>
    <row r="271" spans="2:6">
      <c r="B271" s="37"/>
      <c r="C271" s="14" t="str">
        <f>IFERROR(VLOOKUP(B271,البيانات!$E$7:$F$50,2,0),"")</f>
        <v/>
      </c>
      <c r="D271" s="17">
        <f ca="1">SUMIF('الحركه اليوميه'!$C$6:$F$376,B271,'الحركه اليوميه'!$F$6:$F$376)</f>
        <v>0</v>
      </c>
      <c r="E271" s="17">
        <f ca="1">SUMIF('الحركه اليوميه'!$C$6:$G$376,B271,'الحركه اليوميه'!$G$6:$G$376)</f>
        <v>0</v>
      </c>
      <c r="F271" s="38">
        <f t="shared" ca="1" si="4"/>
        <v>0</v>
      </c>
    </row>
    <row r="272" spans="2:6">
      <c r="B272" s="37"/>
      <c r="C272" s="14" t="str">
        <f>IFERROR(VLOOKUP(B272,البيانات!$E$7:$F$50,2,0),"")</f>
        <v/>
      </c>
      <c r="D272" s="17">
        <f ca="1">SUMIF('الحركه اليوميه'!$C$6:$F$376,B272,'الحركه اليوميه'!$F$6:$F$376)</f>
        <v>0</v>
      </c>
      <c r="E272" s="17">
        <f ca="1">SUMIF('الحركه اليوميه'!$C$6:$G$376,B272,'الحركه اليوميه'!$G$6:$G$376)</f>
        <v>0</v>
      </c>
      <c r="F272" s="38">
        <f t="shared" ca="1" si="4"/>
        <v>0</v>
      </c>
    </row>
    <row r="273" spans="2:6">
      <c r="B273" s="37"/>
      <c r="C273" s="14" t="str">
        <f>IFERROR(VLOOKUP(B273,البيانات!$E$7:$F$50,2,0),"")</f>
        <v/>
      </c>
      <c r="D273" s="17">
        <f ca="1">SUMIF('الحركه اليوميه'!$C$6:$F$376,B273,'الحركه اليوميه'!$F$6:$F$376)</f>
        <v>0</v>
      </c>
      <c r="E273" s="17">
        <f ca="1">SUMIF('الحركه اليوميه'!$C$6:$G$376,B273,'الحركه اليوميه'!$G$6:$G$376)</f>
        <v>0</v>
      </c>
      <c r="F273" s="38">
        <f t="shared" ca="1" si="4"/>
        <v>0</v>
      </c>
    </row>
    <row r="274" spans="2:6">
      <c r="B274" s="37"/>
      <c r="C274" s="14" t="str">
        <f>IFERROR(VLOOKUP(B274,البيانات!$E$7:$F$50,2,0),"")</f>
        <v/>
      </c>
      <c r="D274" s="17">
        <f ca="1">SUMIF('الحركه اليوميه'!$C$6:$F$376,B274,'الحركه اليوميه'!$F$6:$F$376)</f>
        <v>0</v>
      </c>
      <c r="E274" s="17">
        <f ca="1">SUMIF('الحركه اليوميه'!$C$6:$G$376,B274,'الحركه اليوميه'!$G$6:$G$376)</f>
        <v>0</v>
      </c>
      <c r="F274" s="38">
        <f t="shared" ca="1" si="4"/>
        <v>0</v>
      </c>
    </row>
    <row r="275" spans="2:6">
      <c r="B275" s="37"/>
      <c r="C275" s="14" t="str">
        <f>IFERROR(VLOOKUP(B275,البيانات!$E$7:$F$50,2,0),"")</f>
        <v/>
      </c>
      <c r="D275" s="17">
        <f ca="1">SUMIF('الحركه اليوميه'!$C$6:$F$376,B275,'الحركه اليوميه'!$F$6:$F$376)</f>
        <v>0</v>
      </c>
      <c r="E275" s="17">
        <f ca="1">SUMIF('الحركه اليوميه'!$C$6:$G$376,B275,'الحركه اليوميه'!$G$6:$G$376)</f>
        <v>0</v>
      </c>
      <c r="F275" s="38">
        <f t="shared" ca="1" si="4"/>
        <v>0</v>
      </c>
    </row>
    <row r="276" spans="2:6">
      <c r="B276" s="37"/>
      <c r="C276" s="14" t="str">
        <f>IFERROR(VLOOKUP(B276,البيانات!$E$7:$F$50,2,0),"")</f>
        <v/>
      </c>
      <c r="D276" s="17">
        <f ca="1">SUMIF('الحركه اليوميه'!$C$6:$F$376,B276,'الحركه اليوميه'!$F$6:$F$376)</f>
        <v>0</v>
      </c>
      <c r="E276" s="17">
        <f ca="1">SUMIF('الحركه اليوميه'!$C$6:$G$376,B276,'الحركه اليوميه'!$G$6:$G$376)</f>
        <v>0</v>
      </c>
      <c r="F276" s="38">
        <f t="shared" ca="1" si="4"/>
        <v>0</v>
      </c>
    </row>
    <row r="277" spans="2:6">
      <c r="B277" s="37"/>
      <c r="C277" s="14" t="str">
        <f>IFERROR(VLOOKUP(B277,البيانات!$E$7:$F$50,2,0),"")</f>
        <v/>
      </c>
      <c r="D277" s="17">
        <f ca="1">SUMIF('الحركه اليوميه'!$C$6:$F$376,B277,'الحركه اليوميه'!$F$6:$F$376)</f>
        <v>0</v>
      </c>
      <c r="E277" s="17">
        <f ca="1">SUMIF('الحركه اليوميه'!$C$6:$G$376,B277,'الحركه اليوميه'!$G$6:$G$376)</f>
        <v>0</v>
      </c>
      <c r="F277" s="38">
        <f t="shared" ca="1" si="4"/>
        <v>0</v>
      </c>
    </row>
    <row r="278" spans="2:6">
      <c r="B278" s="37"/>
      <c r="C278" s="14" t="str">
        <f>IFERROR(VLOOKUP(B278,البيانات!$E$7:$F$50,2,0),"")</f>
        <v/>
      </c>
      <c r="D278" s="17">
        <f ca="1">SUMIF('الحركه اليوميه'!$C$6:$F$376,B278,'الحركه اليوميه'!$F$6:$F$376)</f>
        <v>0</v>
      </c>
      <c r="E278" s="17">
        <f ca="1">SUMIF('الحركه اليوميه'!$C$6:$G$376,B278,'الحركه اليوميه'!$G$6:$G$376)</f>
        <v>0</v>
      </c>
      <c r="F278" s="38">
        <f t="shared" ca="1" si="4"/>
        <v>0</v>
      </c>
    </row>
    <row r="279" spans="2:6">
      <c r="B279" s="37"/>
      <c r="C279" s="14" t="str">
        <f>IFERROR(VLOOKUP(B279,البيانات!$E$7:$F$50,2,0),"")</f>
        <v/>
      </c>
      <c r="D279" s="17">
        <f ca="1">SUMIF('الحركه اليوميه'!$C$6:$F$376,B279,'الحركه اليوميه'!$F$6:$F$376)</f>
        <v>0</v>
      </c>
      <c r="E279" s="17">
        <f ca="1">SUMIF('الحركه اليوميه'!$C$6:$G$376,B279,'الحركه اليوميه'!$G$6:$G$376)</f>
        <v>0</v>
      </c>
      <c r="F279" s="38">
        <f t="shared" ca="1" si="4"/>
        <v>0</v>
      </c>
    </row>
    <row r="280" spans="2:6">
      <c r="B280" s="37"/>
      <c r="C280" s="14" t="str">
        <f>IFERROR(VLOOKUP(B280,البيانات!$E$7:$F$50,2,0),"")</f>
        <v/>
      </c>
      <c r="D280" s="17">
        <f ca="1">SUMIF('الحركه اليوميه'!$C$6:$F$376,B280,'الحركه اليوميه'!$F$6:$F$376)</f>
        <v>0</v>
      </c>
      <c r="E280" s="17">
        <f ca="1">SUMIF('الحركه اليوميه'!$C$6:$G$376,B280,'الحركه اليوميه'!$G$6:$G$376)</f>
        <v>0</v>
      </c>
      <c r="F280" s="38">
        <f t="shared" ca="1" si="4"/>
        <v>0</v>
      </c>
    </row>
    <row r="281" spans="2:6">
      <c r="B281" s="37"/>
      <c r="C281" s="14" t="str">
        <f>IFERROR(VLOOKUP(B281,البيانات!$E$7:$F$50,2,0),"")</f>
        <v/>
      </c>
      <c r="D281" s="17">
        <f ca="1">SUMIF('الحركه اليوميه'!$C$6:$F$376,B281,'الحركه اليوميه'!$F$6:$F$376)</f>
        <v>0</v>
      </c>
      <c r="E281" s="17">
        <f ca="1">SUMIF('الحركه اليوميه'!$C$6:$G$376,B281,'الحركه اليوميه'!$G$6:$G$376)</f>
        <v>0</v>
      </c>
      <c r="F281" s="38">
        <f t="shared" ca="1" si="4"/>
        <v>0</v>
      </c>
    </row>
    <row r="282" spans="2:6">
      <c r="B282" s="37"/>
      <c r="C282" s="14" t="str">
        <f>IFERROR(VLOOKUP(B282,البيانات!$E$7:$F$50,2,0),"")</f>
        <v/>
      </c>
      <c r="D282" s="17">
        <f ca="1">SUMIF('الحركه اليوميه'!$C$6:$F$376,B282,'الحركه اليوميه'!$F$6:$F$376)</f>
        <v>0</v>
      </c>
      <c r="E282" s="17">
        <f ca="1">SUMIF('الحركه اليوميه'!$C$6:$G$376,B282,'الحركه اليوميه'!$G$6:$G$376)</f>
        <v>0</v>
      </c>
      <c r="F282" s="38">
        <f t="shared" ca="1" si="4"/>
        <v>0</v>
      </c>
    </row>
    <row r="283" spans="2:6">
      <c r="B283" s="37"/>
      <c r="C283" s="14" t="str">
        <f>IFERROR(VLOOKUP(B283,البيانات!$E$7:$F$50,2,0),"")</f>
        <v/>
      </c>
      <c r="D283" s="17">
        <f ca="1">SUMIF('الحركه اليوميه'!$C$6:$F$376,B283,'الحركه اليوميه'!$F$6:$F$376)</f>
        <v>0</v>
      </c>
      <c r="E283" s="17">
        <f ca="1">SUMIF('الحركه اليوميه'!$C$6:$G$376,B283,'الحركه اليوميه'!$G$6:$G$376)</f>
        <v>0</v>
      </c>
      <c r="F283" s="38">
        <f t="shared" ca="1" si="4"/>
        <v>0</v>
      </c>
    </row>
    <row r="284" spans="2:6">
      <c r="B284" s="37"/>
      <c r="C284" s="14" t="str">
        <f>IFERROR(VLOOKUP(B284,البيانات!$E$7:$F$50,2,0),"")</f>
        <v/>
      </c>
      <c r="D284" s="17">
        <f ca="1">SUMIF('الحركه اليوميه'!$C$6:$F$376,B284,'الحركه اليوميه'!$F$6:$F$376)</f>
        <v>0</v>
      </c>
      <c r="E284" s="17">
        <f ca="1">SUMIF('الحركه اليوميه'!$C$6:$G$376,B284,'الحركه اليوميه'!$G$6:$G$376)</f>
        <v>0</v>
      </c>
      <c r="F284" s="38">
        <f t="shared" ca="1" si="4"/>
        <v>0</v>
      </c>
    </row>
    <row r="285" spans="2:6">
      <c r="B285" s="37"/>
      <c r="C285" s="14" t="str">
        <f>IFERROR(VLOOKUP(B285,البيانات!$E$7:$F$50,2,0),"")</f>
        <v/>
      </c>
      <c r="D285" s="17">
        <f ca="1">SUMIF('الحركه اليوميه'!$C$6:$F$376,B285,'الحركه اليوميه'!$F$6:$F$376)</f>
        <v>0</v>
      </c>
      <c r="E285" s="17">
        <f ca="1">SUMIF('الحركه اليوميه'!$C$6:$G$376,B285,'الحركه اليوميه'!$G$6:$G$376)</f>
        <v>0</v>
      </c>
      <c r="F285" s="38">
        <f t="shared" ca="1" si="4"/>
        <v>0</v>
      </c>
    </row>
    <row r="286" spans="2:6">
      <c r="B286" s="37"/>
      <c r="C286" s="14" t="str">
        <f>IFERROR(VLOOKUP(B286,البيانات!$E$7:$F$50,2,0),"")</f>
        <v/>
      </c>
      <c r="D286" s="17">
        <f ca="1">SUMIF('الحركه اليوميه'!$C$6:$F$376,B286,'الحركه اليوميه'!$F$6:$F$376)</f>
        <v>0</v>
      </c>
      <c r="E286" s="17">
        <f ca="1">SUMIF('الحركه اليوميه'!$C$6:$G$376,B286,'الحركه اليوميه'!$G$6:$G$376)</f>
        <v>0</v>
      </c>
      <c r="F286" s="38">
        <f t="shared" ca="1" si="4"/>
        <v>0</v>
      </c>
    </row>
    <row r="287" spans="2:6">
      <c r="B287" s="37"/>
      <c r="C287" s="14" t="str">
        <f>IFERROR(VLOOKUP(B287,البيانات!$E$7:$F$50,2,0),"")</f>
        <v/>
      </c>
      <c r="D287" s="17">
        <f ca="1">SUMIF('الحركه اليوميه'!$C$6:$F$376,B287,'الحركه اليوميه'!$F$6:$F$376)</f>
        <v>0</v>
      </c>
      <c r="E287" s="17">
        <f ca="1">SUMIF('الحركه اليوميه'!$C$6:$G$376,B287,'الحركه اليوميه'!$G$6:$G$376)</f>
        <v>0</v>
      </c>
      <c r="F287" s="38">
        <f t="shared" ca="1" si="4"/>
        <v>0</v>
      </c>
    </row>
    <row r="288" spans="2:6">
      <c r="B288" s="37"/>
      <c r="C288" s="14" t="str">
        <f>IFERROR(VLOOKUP(B288,البيانات!$E$7:$F$50,2,0),"")</f>
        <v/>
      </c>
      <c r="D288" s="17">
        <f ca="1">SUMIF('الحركه اليوميه'!$C$6:$F$376,B288,'الحركه اليوميه'!$F$6:$F$376)</f>
        <v>0</v>
      </c>
      <c r="E288" s="17">
        <f ca="1">SUMIF('الحركه اليوميه'!$C$6:$G$376,B288,'الحركه اليوميه'!$G$6:$G$376)</f>
        <v>0</v>
      </c>
      <c r="F288" s="38">
        <f t="shared" ca="1" si="4"/>
        <v>0</v>
      </c>
    </row>
    <row r="289" spans="2:6">
      <c r="B289" s="37"/>
      <c r="C289" s="14" t="str">
        <f>IFERROR(VLOOKUP(B289,البيانات!$E$7:$F$50,2,0),"")</f>
        <v/>
      </c>
      <c r="D289" s="17">
        <f ca="1">SUMIF('الحركه اليوميه'!$C$6:$F$376,B289,'الحركه اليوميه'!$F$6:$F$376)</f>
        <v>0</v>
      </c>
      <c r="E289" s="17">
        <f ca="1">SUMIF('الحركه اليوميه'!$C$6:$G$376,B289,'الحركه اليوميه'!$G$6:$G$376)</f>
        <v>0</v>
      </c>
      <c r="F289" s="38">
        <f t="shared" ca="1" si="4"/>
        <v>0</v>
      </c>
    </row>
    <row r="290" spans="2:6">
      <c r="B290" s="37"/>
      <c r="C290" s="14" t="str">
        <f>IFERROR(VLOOKUP(B290,البيانات!$E$7:$F$50,2,0),"")</f>
        <v/>
      </c>
      <c r="D290" s="17">
        <f ca="1">SUMIF('الحركه اليوميه'!$C$6:$F$376,B290,'الحركه اليوميه'!$F$6:$F$376)</f>
        <v>0</v>
      </c>
      <c r="E290" s="17">
        <f ca="1">SUMIF('الحركه اليوميه'!$C$6:$G$376,B290,'الحركه اليوميه'!$G$6:$G$376)</f>
        <v>0</v>
      </c>
      <c r="F290" s="38">
        <f t="shared" ca="1" si="4"/>
        <v>0</v>
      </c>
    </row>
    <row r="291" spans="2:6">
      <c r="B291" s="37"/>
      <c r="C291" s="14" t="str">
        <f>IFERROR(VLOOKUP(B291,البيانات!$E$7:$F$50,2,0),"")</f>
        <v/>
      </c>
      <c r="D291" s="17">
        <f ca="1">SUMIF('الحركه اليوميه'!$C$6:$F$376,B291,'الحركه اليوميه'!$F$6:$F$376)</f>
        <v>0</v>
      </c>
      <c r="E291" s="17">
        <f ca="1">SUMIF('الحركه اليوميه'!$C$6:$G$376,B291,'الحركه اليوميه'!$G$6:$G$376)</f>
        <v>0</v>
      </c>
      <c r="F291" s="38">
        <f t="shared" ca="1" si="4"/>
        <v>0</v>
      </c>
    </row>
    <row r="292" spans="2:6">
      <c r="B292" s="37"/>
      <c r="C292" s="14" t="str">
        <f>IFERROR(VLOOKUP(B292,البيانات!$E$7:$F$50,2,0),"")</f>
        <v/>
      </c>
      <c r="D292" s="17">
        <f ca="1">SUMIF('الحركه اليوميه'!$C$6:$F$376,B292,'الحركه اليوميه'!$F$6:$F$376)</f>
        <v>0</v>
      </c>
      <c r="E292" s="17">
        <f ca="1">SUMIF('الحركه اليوميه'!$C$6:$G$376,B292,'الحركه اليوميه'!$G$6:$G$376)</f>
        <v>0</v>
      </c>
      <c r="F292" s="38">
        <f t="shared" ca="1" si="4"/>
        <v>0</v>
      </c>
    </row>
    <row r="293" spans="2:6">
      <c r="B293" s="37"/>
      <c r="C293" s="14" t="str">
        <f>IFERROR(VLOOKUP(B293,البيانات!$E$7:$F$50,2,0),"")</f>
        <v/>
      </c>
      <c r="D293" s="17">
        <f ca="1">SUMIF('الحركه اليوميه'!$C$6:$F$376,B293,'الحركه اليوميه'!$F$6:$F$376)</f>
        <v>0</v>
      </c>
      <c r="E293" s="17">
        <f ca="1">SUMIF('الحركه اليوميه'!$C$6:$G$376,B293,'الحركه اليوميه'!$G$6:$G$376)</f>
        <v>0</v>
      </c>
      <c r="F293" s="38">
        <f t="shared" ca="1" si="4"/>
        <v>0</v>
      </c>
    </row>
    <row r="294" spans="2:6">
      <c r="B294" s="37"/>
      <c r="C294" s="14" t="str">
        <f>IFERROR(VLOOKUP(B294,البيانات!$E$7:$F$50,2,0),"")</f>
        <v/>
      </c>
      <c r="D294" s="17">
        <f ca="1">SUMIF('الحركه اليوميه'!$C$6:$F$376,B294,'الحركه اليوميه'!$F$6:$F$376)</f>
        <v>0</v>
      </c>
      <c r="E294" s="17">
        <f ca="1">SUMIF('الحركه اليوميه'!$C$6:$G$376,B294,'الحركه اليوميه'!$G$6:$G$376)</f>
        <v>0</v>
      </c>
      <c r="F294" s="38">
        <f t="shared" ca="1" si="4"/>
        <v>0</v>
      </c>
    </row>
    <row r="295" spans="2:6">
      <c r="B295" s="37"/>
      <c r="C295" s="14" t="str">
        <f>IFERROR(VLOOKUP(B295,البيانات!$E$7:$F$50,2,0),"")</f>
        <v/>
      </c>
      <c r="D295" s="17">
        <f ca="1">SUMIF('الحركه اليوميه'!$C$6:$F$376,B295,'الحركه اليوميه'!$F$6:$F$376)</f>
        <v>0</v>
      </c>
      <c r="E295" s="17">
        <f ca="1">SUMIF('الحركه اليوميه'!$C$6:$G$376,B295,'الحركه اليوميه'!$G$6:$G$376)</f>
        <v>0</v>
      </c>
      <c r="F295" s="38">
        <f t="shared" ca="1" si="4"/>
        <v>0</v>
      </c>
    </row>
    <row r="296" spans="2:6">
      <c r="B296" s="37"/>
      <c r="C296" s="14" t="str">
        <f>IFERROR(VLOOKUP(B296,البيانات!$E$7:$F$50,2,0),"")</f>
        <v/>
      </c>
      <c r="D296" s="17">
        <f ca="1">SUMIF('الحركه اليوميه'!$C$6:$F$376,B296,'الحركه اليوميه'!$F$6:$F$376)</f>
        <v>0</v>
      </c>
      <c r="E296" s="17">
        <f ca="1">SUMIF('الحركه اليوميه'!$C$6:$G$376,B296,'الحركه اليوميه'!$G$6:$G$376)</f>
        <v>0</v>
      </c>
      <c r="F296" s="38">
        <f t="shared" ca="1" si="4"/>
        <v>0</v>
      </c>
    </row>
    <row r="297" spans="2:6">
      <c r="B297" s="37"/>
      <c r="C297" s="14" t="str">
        <f>IFERROR(VLOOKUP(B297,البيانات!$E$7:$F$50,2,0),"")</f>
        <v/>
      </c>
      <c r="D297" s="17">
        <f ca="1">SUMIF('الحركه اليوميه'!$C$6:$F$376,B297,'الحركه اليوميه'!$F$6:$F$376)</f>
        <v>0</v>
      </c>
      <c r="E297" s="17">
        <f ca="1">SUMIF('الحركه اليوميه'!$C$6:$G$376,B297,'الحركه اليوميه'!$G$6:$G$376)</f>
        <v>0</v>
      </c>
      <c r="F297" s="38">
        <f t="shared" ca="1" si="4"/>
        <v>0</v>
      </c>
    </row>
    <row r="298" spans="2:6">
      <c r="B298" s="37"/>
      <c r="C298" s="14" t="str">
        <f>IFERROR(VLOOKUP(B298,البيانات!$E$7:$F$50,2,0),"")</f>
        <v/>
      </c>
      <c r="D298" s="17">
        <f ca="1">SUMIF('الحركه اليوميه'!$C$6:$F$376,B298,'الحركه اليوميه'!$F$6:$F$376)</f>
        <v>0</v>
      </c>
      <c r="E298" s="17">
        <f ca="1">SUMIF('الحركه اليوميه'!$C$6:$G$376,B298,'الحركه اليوميه'!$G$6:$G$376)</f>
        <v>0</v>
      </c>
      <c r="F298" s="38">
        <f t="shared" ca="1" si="4"/>
        <v>0</v>
      </c>
    </row>
    <row r="299" spans="2:6">
      <c r="B299" s="37"/>
      <c r="C299" s="14" t="str">
        <f>IFERROR(VLOOKUP(B299,البيانات!$E$7:$F$50,2,0),"")</f>
        <v/>
      </c>
      <c r="D299" s="17">
        <f ca="1">SUMIF('الحركه اليوميه'!$C$6:$F$376,B299,'الحركه اليوميه'!$F$6:$F$376)</f>
        <v>0</v>
      </c>
      <c r="E299" s="17">
        <f ca="1">SUMIF('الحركه اليوميه'!$C$6:$G$376,B299,'الحركه اليوميه'!$G$6:$G$376)</f>
        <v>0</v>
      </c>
      <c r="F299" s="38">
        <f t="shared" ca="1" si="4"/>
        <v>0</v>
      </c>
    </row>
    <row r="300" spans="2:6">
      <c r="B300" s="37"/>
      <c r="C300" s="14" t="str">
        <f>IFERROR(VLOOKUP(B300,البيانات!$E$7:$F$50,2,0),"")</f>
        <v/>
      </c>
      <c r="D300" s="17">
        <f ca="1">SUMIF('الحركه اليوميه'!$C$6:$F$376,B300,'الحركه اليوميه'!$F$6:$F$376)</f>
        <v>0</v>
      </c>
      <c r="E300" s="17">
        <f ca="1">SUMIF('الحركه اليوميه'!$C$6:$G$376,B300,'الحركه اليوميه'!$G$6:$G$376)</f>
        <v>0</v>
      </c>
      <c r="F300" s="38">
        <f t="shared" ca="1" si="4"/>
        <v>0</v>
      </c>
    </row>
    <row r="301" spans="2:6">
      <c r="B301" s="37"/>
      <c r="C301" s="14" t="str">
        <f>IFERROR(VLOOKUP(B301,البيانات!$E$7:$F$50,2,0),"")</f>
        <v/>
      </c>
      <c r="D301" s="17">
        <f ca="1">SUMIF('الحركه اليوميه'!$C$6:$F$376,B301,'الحركه اليوميه'!$F$6:$F$376)</f>
        <v>0</v>
      </c>
      <c r="E301" s="17">
        <f ca="1">SUMIF('الحركه اليوميه'!$C$6:$G$376,B301,'الحركه اليوميه'!$G$6:$G$376)</f>
        <v>0</v>
      </c>
      <c r="F301" s="38">
        <f t="shared" ca="1" si="4"/>
        <v>0</v>
      </c>
    </row>
    <row r="302" spans="2:6">
      <c r="B302" s="37"/>
      <c r="C302" s="14" t="str">
        <f>IFERROR(VLOOKUP(B302,البيانات!$E$7:$F$50,2,0),"")</f>
        <v/>
      </c>
      <c r="D302" s="17">
        <f ca="1">SUMIF('الحركه اليوميه'!$C$6:$F$376,B302,'الحركه اليوميه'!$F$6:$F$376)</f>
        <v>0</v>
      </c>
      <c r="E302" s="17">
        <f ca="1">SUMIF('الحركه اليوميه'!$C$6:$G$376,B302,'الحركه اليوميه'!$G$6:$G$376)</f>
        <v>0</v>
      </c>
      <c r="F302" s="38">
        <f t="shared" ca="1" si="4"/>
        <v>0</v>
      </c>
    </row>
    <row r="303" spans="2:6">
      <c r="B303" s="37"/>
      <c r="C303" s="14" t="str">
        <f>IFERROR(VLOOKUP(B303,البيانات!$E$7:$F$50,2,0),"")</f>
        <v/>
      </c>
      <c r="D303" s="17">
        <f ca="1">SUMIF('الحركه اليوميه'!$C$6:$F$376,B303,'الحركه اليوميه'!$F$6:$F$376)</f>
        <v>0</v>
      </c>
      <c r="E303" s="17">
        <f ca="1">SUMIF('الحركه اليوميه'!$C$6:$G$376,B303,'الحركه اليوميه'!$G$6:$G$376)</f>
        <v>0</v>
      </c>
      <c r="F303" s="38">
        <f t="shared" ca="1" si="4"/>
        <v>0</v>
      </c>
    </row>
    <row r="304" spans="2:6">
      <c r="B304" s="37"/>
      <c r="C304" s="14" t="str">
        <f>IFERROR(VLOOKUP(B304,البيانات!$E$7:$F$50,2,0),"")</f>
        <v/>
      </c>
      <c r="D304" s="17">
        <f ca="1">SUMIF('الحركه اليوميه'!$C$6:$F$376,B304,'الحركه اليوميه'!$F$6:$F$376)</f>
        <v>0</v>
      </c>
      <c r="E304" s="17">
        <f ca="1">SUMIF('الحركه اليوميه'!$C$6:$G$376,B304,'الحركه اليوميه'!$G$6:$G$376)</f>
        <v>0</v>
      </c>
      <c r="F304" s="38">
        <f t="shared" ca="1" si="4"/>
        <v>0</v>
      </c>
    </row>
    <row r="305" spans="2:6">
      <c r="B305" s="37"/>
      <c r="C305" s="14" t="str">
        <f>IFERROR(VLOOKUP(B305,البيانات!$E$7:$F$50,2,0),"")</f>
        <v/>
      </c>
      <c r="D305" s="17">
        <f ca="1">SUMIF('الحركه اليوميه'!$C$6:$F$376,B305,'الحركه اليوميه'!$F$6:$F$376)</f>
        <v>0</v>
      </c>
      <c r="E305" s="17">
        <f ca="1">SUMIF('الحركه اليوميه'!$C$6:$G$376,B305,'الحركه اليوميه'!$G$6:$G$376)</f>
        <v>0</v>
      </c>
      <c r="F305" s="38">
        <f t="shared" ca="1" si="4"/>
        <v>0</v>
      </c>
    </row>
    <row r="306" spans="2:6">
      <c r="B306" s="37"/>
      <c r="C306" s="14" t="str">
        <f>IFERROR(VLOOKUP(B306,البيانات!$E$7:$F$50,2,0),"")</f>
        <v/>
      </c>
      <c r="D306" s="17">
        <f ca="1">SUMIF('الحركه اليوميه'!$C$6:$F$376,B306,'الحركه اليوميه'!$F$6:$F$376)</f>
        <v>0</v>
      </c>
      <c r="E306" s="17">
        <f ca="1">SUMIF('الحركه اليوميه'!$C$6:$G$376,B306,'الحركه اليوميه'!$G$6:$G$376)</f>
        <v>0</v>
      </c>
      <c r="F306" s="38">
        <f t="shared" ca="1" si="4"/>
        <v>0</v>
      </c>
    </row>
    <row r="307" spans="2:6">
      <c r="B307" s="37"/>
      <c r="C307" s="14" t="str">
        <f>IFERROR(VLOOKUP(B307,البيانات!$E$7:$F$50,2,0),"")</f>
        <v/>
      </c>
      <c r="D307" s="17">
        <f ca="1">SUMIF('الحركه اليوميه'!$C$6:$F$376,B307,'الحركه اليوميه'!$F$6:$F$376)</f>
        <v>0</v>
      </c>
      <c r="E307" s="17">
        <f ca="1">SUMIF('الحركه اليوميه'!$C$6:$G$376,B307,'الحركه اليوميه'!$G$6:$G$376)</f>
        <v>0</v>
      </c>
      <c r="F307" s="38">
        <f t="shared" ca="1" si="4"/>
        <v>0</v>
      </c>
    </row>
    <row r="308" spans="2:6">
      <c r="B308" s="37"/>
      <c r="C308" s="14" t="str">
        <f>IFERROR(VLOOKUP(B308,البيانات!$E$7:$F$50,2,0),"")</f>
        <v/>
      </c>
      <c r="D308" s="17">
        <f ca="1">SUMIF('الحركه اليوميه'!$C$6:$F$376,B308,'الحركه اليوميه'!$F$6:$F$376)</f>
        <v>0</v>
      </c>
      <c r="E308" s="17">
        <f ca="1">SUMIF('الحركه اليوميه'!$C$6:$G$376,B308,'الحركه اليوميه'!$G$6:$G$376)</f>
        <v>0</v>
      </c>
      <c r="F308" s="38">
        <f t="shared" ca="1" si="4"/>
        <v>0</v>
      </c>
    </row>
    <row r="309" spans="2:6">
      <c r="B309" s="37"/>
      <c r="C309" s="14" t="str">
        <f>IFERROR(VLOOKUP(B309,البيانات!$E$7:$F$50,2,0),"")</f>
        <v/>
      </c>
      <c r="D309" s="17">
        <f ca="1">SUMIF('الحركه اليوميه'!$C$6:$F$376,B309,'الحركه اليوميه'!$F$6:$F$376)</f>
        <v>0</v>
      </c>
      <c r="E309" s="17">
        <f ca="1">SUMIF('الحركه اليوميه'!$C$6:$G$376,B309,'الحركه اليوميه'!$G$6:$G$376)</f>
        <v>0</v>
      </c>
      <c r="F309" s="38">
        <f t="shared" ca="1" si="4"/>
        <v>0</v>
      </c>
    </row>
    <row r="310" spans="2:6">
      <c r="B310" s="37"/>
      <c r="C310" s="14" t="str">
        <f>IFERROR(VLOOKUP(B310,البيانات!$E$7:$F$50,2,0),"")</f>
        <v/>
      </c>
      <c r="D310" s="17">
        <f ca="1">SUMIF('الحركه اليوميه'!$C$6:$F$376,B310,'الحركه اليوميه'!$F$6:$F$376)</f>
        <v>0</v>
      </c>
      <c r="E310" s="17">
        <f ca="1">SUMIF('الحركه اليوميه'!$C$6:$G$376,B310,'الحركه اليوميه'!$G$6:$G$376)</f>
        <v>0</v>
      </c>
      <c r="F310" s="38">
        <f t="shared" ca="1" si="4"/>
        <v>0</v>
      </c>
    </row>
    <row r="311" spans="2:6">
      <c r="B311" s="37"/>
      <c r="C311" s="14" t="str">
        <f>IFERROR(VLOOKUP(B311,البيانات!$E$7:$F$50,2,0),"")</f>
        <v/>
      </c>
      <c r="D311" s="17">
        <f ca="1">SUMIF('الحركه اليوميه'!$C$6:$F$376,B311,'الحركه اليوميه'!$F$6:$F$376)</f>
        <v>0</v>
      </c>
      <c r="E311" s="17">
        <f ca="1">SUMIF('الحركه اليوميه'!$C$6:$G$376,B311,'الحركه اليوميه'!$G$6:$G$376)</f>
        <v>0</v>
      </c>
      <c r="F311" s="38">
        <f t="shared" ca="1" si="4"/>
        <v>0</v>
      </c>
    </row>
    <row r="312" spans="2:6">
      <c r="B312" s="37"/>
      <c r="C312" s="14" t="str">
        <f>IFERROR(VLOOKUP(B312,البيانات!$E$7:$F$50,2,0),"")</f>
        <v/>
      </c>
      <c r="D312" s="17">
        <f ca="1">SUMIF('الحركه اليوميه'!$C$6:$F$376,B312,'الحركه اليوميه'!$F$6:$F$376)</f>
        <v>0</v>
      </c>
      <c r="E312" s="17">
        <f ca="1">SUMIF('الحركه اليوميه'!$C$6:$G$376,B312,'الحركه اليوميه'!$G$6:$G$376)</f>
        <v>0</v>
      </c>
      <c r="F312" s="38">
        <f t="shared" ca="1" si="4"/>
        <v>0</v>
      </c>
    </row>
    <row r="313" spans="2:6">
      <c r="B313" s="37"/>
      <c r="C313" s="14" t="str">
        <f>IFERROR(VLOOKUP(B313,البيانات!$E$7:$F$50,2,0),"")</f>
        <v/>
      </c>
      <c r="D313" s="17">
        <f ca="1">SUMIF('الحركه اليوميه'!$C$6:$F$376,B313,'الحركه اليوميه'!$F$6:$F$376)</f>
        <v>0</v>
      </c>
      <c r="E313" s="17">
        <f ca="1">SUMIF('الحركه اليوميه'!$C$6:$G$376,B313,'الحركه اليوميه'!$G$6:$G$376)</f>
        <v>0</v>
      </c>
      <c r="F313" s="38">
        <f t="shared" ca="1" si="4"/>
        <v>0</v>
      </c>
    </row>
    <row r="314" spans="2:6">
      <c r="B314" s="37"/>
      <c r="C314" s="14" t="str">
        <f>IFERROR(VLOOKUP(B314,البيانات!$E$7:$F$50,2,0),"")</f>
        <v/>
      </c>
      <c r="D314" s="17">
        <f ca="1">SUMIF('الحركه اليوميه'!$C$6:$F$376,B314,'الحركه اليوميه'!$F$6:$F$376)</f>
        <v>0</v>
      </c>
      <c r="E314" s="17">
        <f ca="1">SUMIF('الحركه اليوميه'!$C$6:$G$376,B314,'الحركه اليوميه'!$G$6:$G$376)</f>
        <v>0</v>
      </c>
      <c r="F314" s="38">
        <f t="shared" ca="1" si="4"/>
        <v>0</v>
      </c>
    </row>
    <row r="315" spans="2:6">
      <c r="B315" s="37"/>
      <c r="C315" s="14" t="str">
        <f>IFERROR(VLOOKUP(B315,البيانات!$E$7:$F$50,2,0),"")</f>
        <v/>
      </c>
      <c r="D315" s="17">
        <f ca="1">SUMIF('الحركه اليوميه'!$C$6:$F$376,B315,'الحركه اليوميه'!$F$6:$F$376)</f>
        <v>0</v>
      </c>
      <c r="E315" s="17">
        <f ca="1">SUMIF('الحركه اليوميه'!$C$6:$G$376,B315,'الحركه اليوميه'!$G$6:$G$376)</f>
        <v>0</v>
      </c>
      <c r="F315" s="38">
        <f t="shared" ca="1" si="4"/>
        <v>0</v>
      </c>
    </row>
    <row r="316" spans="2:6">
      <c r="B316" s="37"/>
      <c r="C316" s="14" t="str">
        <f>IFERROR(VLOOKUP(B316,البيانات!$E$7:$F$50,2,0),"")</f>
        <v/>
      </c>
      <c r="D316" s="17">
        <f ca="1">SUMIF('الحركه اليوميه'!$C$6:$F$376,B316,'الحركه اليوميه'!$F$6:$F$376)</f>
        <v>0</v>
      </c>
      <c r="E316" s="17">
        <f ca="1">SUMIF('الحركه اليوميه'!$C$6:$G$376,B316,'الحركه اليوميه'!$G$6:$G$376)</f>
        <v>0</v>
      </c>
      <c r="F316" s="38">
        <f t="shared" ca="1" si="4"/>
        <v>0</v>
      </c>
    </row>
    <row r="317" spans="2:6">
      <c r="B317" s="37"/>
      <c r="C317" s="14" t="str">
        <f>IFERROR(VLOOKUP(B317,البيانات!$E$7:$F$50,2,0),"")</f>
        <v/>
      </c>
      <c r="D317" s="17">
        <f ca="1">SUMIF('الحركه اليوميه'!$C$6:$F$376,B317,'الحركه اليوميه'!$F$6:$F$376)</f>
        <v>0</v>
      </c>
      <c r="E317" s="17">
        <f ca="1">SUMIF('الحركه اليوميه'!$C$6:$G$376,B317,'الحركه اليوميه'!$G$6:$G$376)</f>
        <v>0</v>
      </c>
      <c r="F317" s="38">
        <f t="shared" ca="1" si="4"/>
        <v>0</v>
      </c>
    </row>
    <row r="318" spans="2:6">
      <c r="B318" s="37"/>
      <c r="C318" s="14" t="str">
        <f>IFERROR(VLOOKUP(B318,البيانات!$E$7:$F$50,2,0),"")</f>
        <v/>
      </c>
      <c r="D318" s="17">
        <f ca="1">SUMIF('الحركه اليوميه'!$C$6:$F$376,B318,'الحركه اليوميه'!$F$6:$F$376)</f>
        <v>0</v>
      </c>
      <c r="E318" s="17">
        <f ca="1">SUMIF('الحركه اليوميه'!$C$6:$G$376,B318,'الحركه اليوميه'!$G$6:$G$376)</f>
        <v>0</v>
      </c>
      <c r="F318" s="38">
        <f t="shared" ca="1" si="4"/>
        <v>0</v>
      </c>
    </row>
    <row r="319" spans="2:6">
      <c r="B319" s="37"/>
      <c r="C319" s="14" t="str">
        <f>IFERROR(VLOOKUP(B319,البيانات!$E$7:$F$50,2,0),"")</f>
        <v/>
      </c>
      <c r="D319" s="17">
        <f ca="1">SUMIF('الحركه اليوميه'!$C$6:$F$376,B319,'الحركه اليوميه'!$F$6:$F$376)</f>
        <v>0</v>
      </c>
      <c r="E319" s="17">
        <f ca="1">SUMIF('الحركه اليوميه'!$C$6:$G$376,B319,'الحركه اليوميه'!$G$6:$G$376)</f>
        <v>0</v>
      </c>
      <c r="F319" s="38">
        <f t="shared" ca="1" si="4"/>
        <v>0</v>
      </c>
    </row>
    <row r="320" spans="2:6">
      <c r="B320" s="37"/>
      <c r="C320" s="14" t="str">
        <f>IFERROR(VLOOKUP(B320,البيانات!$E$7:$F$50,2,0),"")</f>
        <v/>
      </c>
      <c r="D320" s="17">
        <f ca="1">SUMIF('الحركه اليوميه'!$C$6:$F$376,B320,'الحركه اليوميه'!$F$6:$F$376)</f>
        <v>0</v>
      </c>
      <c r="E320" s="17">
        <f ca="1">SUMIF('الحركه اليوميه'!$C$6:$G$376,B320,'الحركه اليوميه'!$G$6:$G$376)</f>
        <v>0</v>
      </c>
      <c r="F320" s="38">
        <f t="shared" ca="1" si="4"/>
        <v>0</v>
      </c>
    </row>
    <row r="321" spans="2:6">
      <c r="B321" s="37"/>
      <c r="C321" s="14" t="str">
        <f>IFERROR(VLOOKUP(B321,البيانات!$E$7:$F$50,2,0),"")</f>
        <v/>
      </c>
      <c r="D321" s="17">
        <f ca="1">SUMIF('الحركه اليوميه'!$C$6:$F$376,B321,'الحركه اليوميه'!$F$6:$F$376)</f>
        <v>0</v>
      </c>
      <c r="E321" s="17">
        <f ca="1">SUMIF('الحركه اليوميه'!$C$6:$G$376,B321,'الحركه اليوميه'!$G$6:$G$376)</f>
        <v>0</v>
      </c>
      <c r="F321" s="38">
        <f t="shared" ca="1" si="4"/>
        <v>0</v>
      </c>
    </row>
    <row r="322" spans="2:6">
      <c r="B322" s="37"/>
      <c r="C322" s="14" t="str">
        <f>IFERROR(VLOOKUP(B322,البيانات!$E$7:$F$50,2,0),"")</f>
        <v/>
      </c>
      <c r="D322" s="17">
        <f ca="1">SUMIF('الحركه اليوميه'!$C$6:$F$376,B322,'الحركه اليوميه'!$F$6:$F$376)</f>
        <v>0</v>
      </c>
      <c r="E322" s="17">
        <f ca="1">SUMIF('الحركه اليوميه'!$C$6:$G$376,B322,'الحركه اليوميه'!$G$6:$G$376)</f>
        <v>0</v>
      </c>
      <c r="F322" s="38">
        <f t="shared" ca="1" si="4"/>
        <v>0</v>
      </c>
    </row>
    <row r="323" spans="2:6">
      <c r="B323" s="37"/>
      <c r="C323" s="14" t="str">
        <f>IFERROR(VLOOKUP(B323,البيانات!$E$7:$F$50,2,0),"")</f>
        <v/>
      </c>
      <c r="D323" s="17">
        <f ca="1">SUMIF('الحركه اليوميه'!$C$6:$F$376,B323,'الحركه اليوميه'!$F$6:$F$376)</f>
        <v>0</v>
      </c>
      <c r="E323" s="17">
        <f ca="1">SUMIF('الحركه اليوميه'!$C$6:$G$376,B323,'الحركه اليوميه'!$G$6:$G$376)</f>
        <v>0</v>
      </c>
      <c r="F323" s="38">
        <f t="shared" ca="1" si="4"/>
        <v>0</v>
      </c>
    </row>
    <row r="324" spans="2:6">
      <c r="B324" s="37"/>
      <c r="C324" s="14" t="str">
        <f>IFERROR(VLOOKUP(B324,البيانات!$E$7:$F$50,2,0),"")</f>
        <v/>
      </c>
      <c r="D324" s="17">
        <f ca="1">SUMIF('الحركه اليوميه'!$C$6:$F$376,B324,'الحركه اليوميه'!$F$6:$F$376)</f>
        <v>0</v>
      </c>
      <c r="E324" s="17">
        <f ca="1">SUMIF('الحركه اليوميه'!$C$6:$G$376,B324,'الحركه اليوميه'!$G$6:$G$376)</f>
        <v>0</v>
      </c>
      <c r="F324" s="38">
        <f t="shared" ca="1" si="4"/>
        <v>0</v>
      </c>
    </row>
    <row r="325" spans="2:6">
      <c r="B325" s="37"/>
      <c r="C325" s="14" t="str">
        <f>IFERROR(VLOOKUP(B325,البيانات!$E$7:$F$50,2,0),"")</f>
        <v/>
      </c>
      <c r="D325" s="17">
        <f ca="1">SUMIF('الحركه اليوميه'!$C$6:$F$376,B325,'الحركه اليوميه'!$F$6:$F$376)</f>
        <v>0</v>
      </c>
      <c r="E325" s="17">
        <f ca="1">SUMIF('الحركه اليوميه'!$C$6:$G$376,B325,'الحركه اليوميه'!$G$6:$G$376)</f>
        <v>0</v>
      </c>
      <c r="F325" s="38">
        <f t="shared" ca="1" si="4"/>
        <v>0</v>
      </c>
    </row>
    <row r="326" spans="2:6">
      <c r="B326" s="37"/>
      <c r="C326" s="14" t="str">
        <f>IFERROR(VLOOKUP(B326,البيانات!$E$7:$F$50,2,0),"")</f>
        <v/>
      </c>
      <c r="D326" s="17">
        <f ca="1">SUMIF('الحركه اليوميه'!$C$6:$F$376,B326,'الحركه اليوميه'!$F$6:$F$376)</f>
        <v>0</v>
      </c>
      <c r="E326" s="17">
        <f ca="1">SUMIF('الحركه اليوميه'!$C$6:$G$376,B326,'الحركه اليوميه'!$G$6:$G$376)</f>
        <v>0</v>
      </c>
      <c r="F326" s="38">
        <f t="shared" ca="1" si="4"/>
        <v>0</v>
      </c>
    </row>
    <row r="327" spans="2:6">
      <c r="B327" s="37"/>
      <c r="C327" s="14" t="str">
        <f>IFERROR(VLOOKUP(B327,البيانات!$E$7:$F$50,2,0),"")</f>
        <v/>
      </c>
      <c r="D327" s="17">
        <f ca="1">SUMIF('الحركه اليوميه'!$C$6:$F$376,B327,'الحركه اليوميه'!$F$6:$F$376)</f>
        <v>0</v>
      </c>
      <c r="E327" s="17">
        <f ca="1">SUMIF('الحركه اليوميه'!$C$6:$G$376,B327,'الحركه اليوميه'!$G$6:$G$376)</f>
        <v>0</v>
      </c>
      <c r="F327" s="38">
        <f t="shared" ca="1" si="4"/>
        <v>0</v>
      </c>
    </row>
    <row r="328" spans="2:6">
      <c r="B328" s="37"/>
      <c r="C328" s="14" t="str">
        <f>IFERROR(VLOOKUP(B328,البيانات!$E$7:$F$50,2,0),"")</f>
        <v/>
      </c>
      <c r="D328" s="17">
        <f ca="1">SUMIF('الحركه اليوميه'!$C$6:$F$376,B328,'الحركه اليوميه'!$F$6:$F$376)</f>
        <v>0</v>
      </c>
      <c r="E328" s="17">
        <f ca="1">SUMIF('الحركه اليوميه'!$C$6:$G$376,B328,'الحركه اليوميه'!$G$6:$G$376)</f>
        <v>0</v>
      </c>
      <c r="F328" s="38">
        <f t="shared" ref="F328:F376" ca="1" si="5">D328-E328</f>
        <v>0</v>
      </c>
    </row>
    <row r="329" spans="2:6">
      <c r="B329" s="37"/>
      <c r="C329" s="14" t="str">
        <f>IFERROR(VLOOKUP(B329,البيانات!$E$7:$F$50,2,0),"")</f>
        <v/>
      </c>
      <c r="D329" s="17">
        <f ca="1">SUMIF('الحركه اليوميه'!$C$6:$F$376,B329,'الحركه اليوميه'!$F$6:$F$376)</f>
        <v>0</v>
      </c>
      <c r="E329" s="17">
        <f ca="1">SUMIF('الحركه اليوميه'!$C$6:$G$376,B329,'الحركه اليوميه'!$G$6:$G$376)</f>
        <v>0</v>
      </c>
      <c r="F329" s="38">
        <f t="shared" ca="1" si="5"/>
        <v>0</v>
      </c>
    </row>
    <row r="330" spans="2:6">
      <c r="B330" s="37"/>
      <c r="C330" s="14" t="str">
        <f>IFERROR(VLOOKUP(B330,البيانات!$E$7:$F$50,2,0),"")</f>
        <v/>
      </c>
      <c r="D330" s="17">
        <f ca="1">SUMIF('الحركه اليوميه'!$C$6:$F$376,B330,'الحركه اليوميه'!$F$6:$F$376)</f>
        <v>0</v>
      </c>
      <c r="E330" s="17">
        <f ca="1">SUMIF('الحركه اليوميه'!$C$6:$G$376,B330,'الحركه اليوميه'!$G$6:$G$376)</f>
        <v>0</v>
      </c>
      <c r="F330" s="38">
        <f t="shared" ca="1" si="5"/>
        <v>0</v>
      </c>
    </row>
    <row r="331" spans="2:6">
      <c r="B331" s="37"/>
      <c r="C331" s="14" t="str">
        <f>IFERROR(VLOOKUP(B331,البيانات!$E$7:$F$50,2,0),"")</f>
        <v/>
      </c>
      <c r="D331" s="17">
        <f ca="1">SUMIF('الحركه اليوميه'!$C$6:$F$376,B331,'الحركه اليوميه'!$F$6:$F$376)</f>
        <v>0</v>
      </c>
      <c r="E331" s="17">
        <f ca="1">SUMIF('الحركه اليوميه'!$C$6:$G$376,B331,'الحركه اليوميه'!$G$6:$G$376)</f>
        <v>0</v>
      </c>
      <c r="F331" s="38">
        <f t="shared" ca="1" si="5"/>
        <v>0</v>
      </c>
    </row>
    <row r="332" spans="2:6">
      <c r="B332" s="37"/>
      <c r="C332" s="14" t="str">
        <f>IFERROR(VLOOKUP(B332,البيانات!$E$7:$F$50,2,0),"")</f>
        <v/>
      </c>
      <c r="D332" s="17">
        <f ca="1">SUMIF('الحركه اليوميه'!$C$6:$F$376,B332,'الحركه اليوميه'!$F$6:$F$376)</f>
        <v>0</v>
      </c>
      <c r="E332" s="17">
        <f ca="1">SUMIF('الحركه اليوميه'!$C$6:$G$376,B332,'الحركه اليوميه'!$G$6:$G$376)</f>
        <v>0</v>
      </c>
      <c r="F332" s="38">
        <f t="shared" ca="1" si="5"/>
        <v>0</v>
      </c>
    </row>
    <row r="333" spans="2:6">
      <c r="B333" s="37"/>
      <c r="C333" s="14" t="str">
        <f>IFERROR(VLOOKUP(B333,البيانات!$E$7:$F$50,2,0),"")</f>
        <v/>
      </c>
      <c r="D333" s="17">
        <f ca="1">SUMIF('الحركه اليوميه'!$C$6:$F$376,B333,'الحركه اليوميه'!$F$6:$F$376)</f>
        <v>0</v>
      </c>
      <c r="E333" s="17">
        <f ca="1">SUMIF('الحركه اليوميه'!$C$6:$G$376,B333,'الحركه اليوميه'!$G$6:$G$376)</f>
        <v>0</v>
      </c>
      <c r="F333" s="38">
        <f t="shared" ca="1" si="5"/>
        <v>0</v>
      </c>
    </row>
    <row r="334" spans="2:6">
      <c r="B334" s="37"/>
      <c r="C334" s="14" t="str">
        <f>IFERROR(VLOOKUP(B334,البيانات!$E$7:$F$50,2,0),"")</f>
        <v/>
      </c>
      <c r="D334" s="17">
        <f ca="1">SUMIF('الحركه اليوميه'!$C$6:$F$376,B334,'الحركه اليوميه'!$F$6:$F$376)</f>
        <v>0</v>
      </c>
      <c r="E334" s="17">
        <f ca="1">SUMIF('الحركه اليوميه'!$C$6:$G$376,B334,'الحركه اليوميه'!$G$6:$G$376)</f>
        <v>0</v>
      </c>
      <c r="F334" s="38">
        <f t="shared" ca="1" si="5"/>
        <v>0</v>
      </c>
    </row>
    <row r="335" spans="2:6">
      <c r="B335" s="37"/>
      <c r="C335" s="14" t="str">
        <f>IFERROR(VLOOKUP(B335,البيانات!$E$7:$F$50,2,0),"")</f>
        <v/>
      </c>
      <c r="D335" s="17">
        <f ca="1">SUMIF('الحركه اليوميه'!$C$6:$F$376,B335,'الحركه اليوميه'!$F$6:$F$376)</f>
        <v>0</v>
      </c>
      <c r="E335" s="17">
        <f ca="1">SUMIF('الحركه اليوميه'!$C$6:$G$376,B335,'الحركه اليوميه'!$G$6:$G$376)</f>
        <v>0</v>
      </c>
      <c r="F335" s="38">
        <f t="shared" ca="1" si="5"/>
        <v>0</v>
      </c>
    </row>
    <row r="336" spans="2:6">
      <c r="B336" s="37"/>
      <c r="C336" s="14" t="str">
        <f>IFERROR(VLOOKUP(B336,البيانات!$E$7:$F$50,2,0),"")</f>
        <v/>
      </c>
      <c r="D336" s="17">
        <f ca="1">SUMIF('الحركه اليوميه'!$C$6:$F$376,B336,'الحركه اليوميه'!$F$6:$F$376)</f>
        <v>0</v>
      </c>
      <c r="E336" s="17">
        <f ca="1">SUMIF('الحركه اليوميه'!$C$6:$G$376,B336,'الحركه اليوميه'!$G$6:$G$376)</f>
        <v>0</v>
      </c>
      <c r="F336" s="38">
        <f t="shared" ca="1" si="5"/>
        <v>0</v>
      </c>
    </row>
    <row r="337" spans="2:6">
      <c r="B337" s="37"/>
      <c r="C337" s="14" t="str">
        <f>IFERROR(VLOOKUP(B337,البيانات!$E$7:$F$50,2,0),"")</f>
        <v/>
      </c>
      <c r="D337" s="17">
        <f ca="1">SUMIF('الحركه اليوميه'!$C$6:$F$376,B337,'الحركه اليوميه'!$F$6:$F$376)</f>
        <v>0</v>
      </c>
      <c r="E337" s="17">
        <f ca="1">SUMIF('الحركه اليوميه'!$C$6:$G$376,B337,'الحركه اليوميه'!$G$6:$G$376)</f>
        <v>0</v>
      </c>
      <c r="F337" s="38">
        <f t="shared" ca="1" si="5"/>
        <v>0</v>
      </c>
    </row>
    <row r="338" spans="2:6">
      <c r="B338" s="37"/>
      <c r="C338" s="14" t="str">
        <f>IFERROR(VLOOKUP(B338,البيانات!$E$7:$F$50,2,0),"")</f>
        <v/>
      </c>
      <c r="D338" s="17">
        <f ca="1">SUMIF('الحركه اليوميه'!$C$6:$F$376,B338,'الحركه اليوميه'!$F$6:$F$376)</f>
        <v>0</v>
      </c>
      <c r="E338" s="17">
        <f ca="1">SUMIF('الحركه اليوميه'!$C$6:$G$376,B338,'الحركه اليوميه'!$G$6:$G$376)</f>
        <v>0</v>
      </c>
      <c r="F338" s="38">
        <f t="shared" ca="1" si="5"/>
        <v>0</v>
      </c>
    </row>
    <row r="339" spans="2:6">
      <c r="B339" s="37"/>
      <c r="C339" s="14" t="str">
        <f>IFERROR(VLOOKUP(B339,البيانات!$E$7:$F$50,2,0),"")</f>
        <v/>
      </c>
      <c r="D339" s="17">
        <f ca="1">SUMIF('الحركه اليوميه'!$C$6:$F$376,B339,'الحركه اليوميه'!$F$6:$F$376)</f>
        <v>0</v>
      </c>
      <c r="E339" s="17">
        <f ca="1">SUMIF('الحركه اليوميه'!$C$6:$G$376,B339,'الحركه اليوميه'!$G$6:$G$376)</f>
        <v>0</v>
      </c>
      <c r="F339" s="38">
        <f t="shared" ca="1" si="5"/>
        <v>0</v>
      </c>
    </row>
    <row r="340" spans="2:6">
      <c r="B340" s="37"/>
      <c r="C340" s="14" t="str">
        <f>IFERROR(VLOOKUP(B340,البيانات!$E$7:$F$50,2,0),"")</f>
        <v/>
      </c>
      <c r="D340" s="17">
        <f ca="1">SUMIF('الحركه اليوميه'!$C$6:$F$376,B340,'الحركه اليوميه'!$F$6:$F$376)</f>
        <v>0</v>
      </c>
      <c r="E340" s="17">
        <f ca="1">SUMIF('الحركه اليوميه'!$C$6:$G$376,B340,'الحركه اليوميه'!$G$6:$G$376)</f>
        <v>0</v>
      </c>
      <c r="F340" s="38">
        <f t="shared" ca="1" si="5"/>
        <v>0</v>
      </c>
    </row>
    <row r="341" spans="2:6">
      <c r="B341" s="37"/>
      <c r="C341" s="14" t="str">
        <f>IFERROR(VLOOKUP(B341,البيانات!$E$7:$F$50,2,0),"")</f>
        <v/>
      </c>
      <c r="D341" s="17">
        <f ca="1">SUMIF('الحركه اليوميه'!$C$6:$F$376,B341,'الحركه اليوميه'!$F$6:$F$376)</f>
        <v>0</v>
      </c>
      <c r="E341" s="17">
        <f ca="1">SUMIF('الحركه اليوميه'!$C$6:$G$376,B341,'الحركه اليوميه'!$G$6:$G$376)</f>
        <v>0</v>
      </c>
      <c r="F341" s="38">
        <f t="shared" ca="1" si="5"/>
        <v>0</v>
      </c>
    </row>
    <row r="342" spans="2:6">
      <c r="B342" s="37"/>
      <c r="C342" s="14" t="str">
        <f>IFERROR(VLOOKUP(B342,البيانات!$E$7:$F$50,2,0),"")</f>
        <v/>
      </c>
      <c r="D342" s="17">
        <f ca="1">SUMIF('الحركه اليوميه'!$C$6:$F$376,B342,'الحركه اليوميه'!$F$6:$F$376)</f>
        <v>0</v>
      </c>
      <c r="E342" s="17">
        <f ca="1">SUMIF('الحركه اليوميه'!$C$6:$G$376,B342,'الحركه اليوميه'!$G$6:$G$376)</f>
        <v>0</v>
      </c>
      <c r="F342" s="38">
        <f t="shared" ca="1" si="5"/>
        <v>0</v>
      </c>
    </row>
    <row r="343" spans="2:6">
      <c r="B343" s="37"/>
      <c r="C343" s="14" t="str">
        <f>IFERROR(VLOOKUP(B343,البيانات!$E$7:$F$50,2,0),"")</f>
        <v/>
      </c>
      <c r="D343" s="17">
        <f ca="1">SUMIF('الحركه اليوميه'!$C$6:$F$376,B343,'الحركه اليوميه'!$F$6:$F$376)</f>
        <v>0</v>
      </c>
      <c r="E343" s="17">
        <f ca="1">SUMIF('الحركه اليوميه'!$C$6:$G$376,B343,'الحركه اليوميه'!$G$6:$G$376)</f>
        <v>0</v>
      </c>
      <c r="F343" s="38">
        <f t="shared" ca="1" si="5"/>
        <v>0</v>
      </c>
    </row>
    <row r="344" spans="2:6">
      <c r="B344" s="37"/>
      <c r="C344" s="14" t="str">
        <f>IFERROR(VLOOKUP(B344,البيانات!$E$7:$F$50,2,0),"")</f>
        <v/>
      </c>
      <c r="D344" s="17">
        <f ca="1">SUMIF('الحركه اليوميه'!$C$6:$F$376,B344,'الحركه اليوميه'!$F$6:$F$376)</f>
        <v>0</v>
      </c>
      <c r="E344" s="17">
        <f ca="1">SUMIF('الحركه اليوميه'!$C$6:$G$376,B344,'الحركه اليوميه'!$G$6:$G$376)</f>
        <v>0</v>
      </c>
      <c r="F344" s="38">
        <f t="shared" ca="1" si="5"/>
        <v>0</v>
      </c>
    </row>
    <row r="345" spans="2:6">
      <c r="B345" s="37"/>
      <c r="C345" s="14" t="str">
        <f>IFERROR(VLOOKUP(B345,البيانات!$E$7:$F$50,2,0),"")</f>
        <v/>
      </c>
      <c r="D345" s="17">
        <f ca="1">SUMIF('الحركه اليوميه'!$C$6:$F$376,B345,'الحركه اليوميه'!$F$6:$F$376)</f>
        <v>0</v>
      </c>
      <c r="E345" s="17">
        <f ca="1">SUMIF('الحركه اليوميه'!$C$6:$G$376,B345,'الحركه اليوميه'!$G$6:$G$376)</f>
        <v>0</v>
      </c>
      <c r="F345" s="38">
        <f t="shared" ca="1" si="5"/>
        <v>0</v>
      </c>
    </row>
    <row r="346" spans="2:6">
      <c r="B346" s="37"/>
      <c r="C346" s="14" t="str">
        <f>IFERROR(VLOOKUP(B346,البيانات!$E$7:$F$50,2,0),"")</f>
        <v/>
      </c>
      <c r="D346" s="17">
        <f ca="1">SUMIF('الحركه اليوميه'!$C$6:$F$376,B346,'الحركه اليوميه'!$F$6:$F$376)</f>
        <v>0</v>
      </c>
      <c r="E346" s="17">
        <f ca="1">SUMIF('الحركه اليوميه'!$C$6:$G$376,B346,'الحركه اليوميه'!$G$6:$G$376)</f>
        <v>0</v>
      </c>
      <c r="F346" s="38">
        <f t="shared" ca="1" si="5"/>
        <v>0</v>
      </c>
    </row>
    <row r="347" spans="2:6">
      <c r="B347" s="37"/>
      <c r="C347" s="14" t="str">
        <f>IFERROR(VLOOKUP(B347,البيانات!$E$7:$F$50,2,0),"")</f>
        <v/>
      </c>
      <c r="D347" s="17">
        <f ca="1">SUMIF('الحركه اليوميه'!$C$6:$F$376,B347,'الحركه اليوميه'!$F$6:$F$376)</f>
        <v>0</v>
      </c>
      <c r="E347" s="17">
        <f ca="1">SUMIF('الحركه اليوميه'!$C$6:$G$376,B347,'الحركه اليوميه'!$G$6:$G$376)</f>
        <v>0</v>
      </c>
      <c r="F347" s="38">
        <f t="shared" ca="1" si="5"/>
        <v>0</v>
      </c>
    </row>
    <row r="348" spans="2:6">
      <c r="B348" s="37"/>
      <c r="C348" s="14" t="str">
        <f>IFERROR(VLOOKUP(B348,البيانات!$E$7:$F$50,2,0),"")</f>
        <v/>
      </c>
      <c r="D348" s="17">
        <f ca="1">SUMIF('الحركه اليوميه'!$C$6:$F$376,B348,'الحركه اليوميه'!$F$6:$F$376)</f>
        <v>0</v>
      </c>
      <c r="E348" s="17">
        <f ca="1">SUMIF('الحركه اليوميه'!$C$6:$G$376,B348,'الحركه اليوميه'!$G$6:$G$376)</f>
        <v>0</v>
      </c>
      <c r="F348" s="38">
        <f t="shared" ca="1" si="5"/>
        <v>0</v>
      </c>
    </row>
    <row r="349" spans="2:6">
      <c r="B349" s="37"/>
      <c r="C349" s="14" t="str">
        <f>IFERROR(VLOOKUP(B349,البيانات!$E$7:$F$50,2,0),"")</f>
        <v/>
      </c>
      <c r="D349" s="17">
        <f ca="1">SUMIF('الحركه اليوميه'!$C$6:$F$376,B349,'الحركه اليوميه'!$F$6:$F$376)</f>
        <v>0</v>
      </c>
      <c r="E349" s="17">
        <f ca="1">SUMIF('الحركه اليوميه'!$C$6:$G$376,B349,'الحركه اليوميه'!$G$6:$G$376)</f>
        <v>0</v>
      </c>
      <c r="F349" s="38">
        <f t="shared" ca="1" si="5"/>
        <v>0</v>
      </c>
    </row>
    <row r="350" spans="2:6">
      <c r="B350" s="37"/>
      <c r="C350" s="14" t="str">
        <f>IFERROR(VLOOKUP(B350,البيانات!$E$7:$F$50,2,0),"")</f>
        <v/>
      </c>
      <c r="D350" s="17">
        <f ca="1">SUMIF('الحركه اليوميه'!$C$6:$F$376,B350,'الحركه اليوميه'!$F$6:$F$376)</f>
        <v>0</v>
      </c>
      <c r="E350" s="17">
        <f ca="1">SUMIF('الحركه اليوميه'!$C$6:$G$376,B350,'الحركه اليوميه'!$G$6:$G$376)</f>
        <v>0</v>
      </c>
      <c r="F350" s="38">
        <f t="shared" ca="1" si="5"/>
        <v>0</v>
      </c>
    </row>
    <row r="351" spans="2:6">
      <c r="B351" s="37"/>
      <c r="C351" s="14" t="str">
        <f>IFERROR(VLOOKUP(B351,البيانات!$E$7:$F$50,2,0),"")</f>
        <v/>
      </c>
      <c r="D351" s="17">
        <f ca="1">SUMIF('الحركه اليوميه'!$C$6:$F$376,B351,'الحركه اليوميه'!$F$6:$F$376)</f>
        <v>0</v>
      </c>
      <c r="E351" s="17">
        <f ca="1">SUMIF('الحركه اليوميه'!$C$6:$G$376,B351,'الحركه اليوميه'!$G$6:$G$376)</f>
        <v>0</v>
      </c>
      <c r="F351" s="38">
        <f t="shared" ca="1" si="5"/>
        <v>0</v>
      </c>
    </row>
    <row r="352" spans="2:6">
      <c r="B352" s="37"/>
      <c r="C352" s="14" t="str">
        <f>IFERROR(VLOOKUP(B352,البيانات!$E$7:$F$50,2,0),"")</f>
        <v/>
      </c>
      <c r="D352" s="17">
        <f ca="1">SUMIF('الحركه اليوميه'!$C$6:$F$376,B352,'الحركه اليوميه'!$F$6:$F$376)</f>
        <v>0</v>
      </c>
      <c r="E352" s="17">
        <f ca="1">SUMIF('الحركه اليوميه'!$C$6:$G$376,B352,'الحركه اليوميه'!$G$6:$G$376)</f>
        <v>0</v>
      </c>
      <c r="F352" s="38">
        <f t="shared" ca="1" si="5"/>
        <v>0</v>
      </c>
    </row>
    <row r="353" spans="2:6">
      <c r="B353" s="37"/>
      <c r="C353" s="14" t="str">
        <f>IFERROR(VLOOKUP(B353,البيانات!$E$7:$F$50,2,0),"")</f>
        <v/>
      </c>
      <c r="D353" s="17">
        <f ca="1">SUMIF('الحركه اليوميه'!$C$6:$F$376,B353,'الحركه اليوميه'!$F$6:$F$376)</f>
        <v>0</v>
      </c>
      <c r="E353" s="17">
        <f ca="1">SUMIF('الحركه اليوميه'!$C$6:$G$376,B353,'الحركه اليوميه'!$G$6:$G$376)</f>
        <v>0</v>
      </c>
      <c r="F353" s="38">
        <f t="shared" ca="1" si="5"/>
        <v>0</v>
      </c>
    </row>
    <row r="354" spans="2:6">
      <c r="B354" s="37"/>
      <c r="C354" s="14" t="str">
        <f>IFERROR(VLOOKUP(B354,البيانات!$E$7:$F$50,2,0),"")</f>
        <v/>
      </c>
      <c r="D354" s="17">
        <f ca="1">SUMIF('الحركه اليوميه'!$C$6:$F$376,B354,'الحركه اليوميه'!$F$6:$F$376)</f>
        <v>0</v>
      </c>
      <c r="E354" s="17">
        <f ca="1">SUMIF('الحركه اليوميه'!$C$6:$G$376,B354,'الحركه اليوميه'!$G$6:$G$376)</f>
        <v>0</v>
      </c>
      <c r="F354" s="38">
        <f t="shared" ca="1" si="5"/>
        <v>0</v>
      </c>
    </row>
    <row r="355" spans="2:6">
      <c r="B355" s="37"/>
      <c r="C355" s="14" t="str">
        <f>IFERROR(VLOOKUP(B355,البيانات!$E$7:$F$50,2,0),"")</f>
        <v/>
      </c>
      <c r="D355" s="17">
        <f ca="1">SUMIF('الحركه اليوميه'!$C$6:$F$376,B355,'الحركه اليوميه'!$F$6:$F$376)</f>
        <v>0</v>
      </c>
      <c r="E355" s="17">
        <f ca="1">SUMIF('الحركه اليوميه'!$C$6:$G$376,B355,'الحركه اليوميه'!$G$6:$G$376)</f>
        <v>0</v>
      </c>
      <c r="F355" s="38">
        <f t="shared" ca="1" si="5"/>
        <v>0</v>
      </c>
    </row>
    <row r="356" spans="2:6">
      <c r="B356" s="37"/>
      <c r="C356" s="14" t="str">
        <f>IFERROR(VLOOKUP(B356,البيانات!$E$7:$F$50,2,0),"")</f>
        <v/>
      </c>
      <c r="D356" s="17">
        <f ca="1">SUMIF('الحركه اليوميه'!$C$6:$F$376,B356,'الحركه اليوميه'!$F$6:$F$376)</f>
        <v>0</v>
      </c>
      <c r="E356" s="17">
        <f ca="1">SUMIF('الحركه اليوميه'!$C$6:$G$376,B356,'الحركه اليوميه'!$G$6:$G$376)</f>
        <v>0</v>
      </c>
      <c r="F356" s="38">
        <f t="shared" ca="1" si="5"/>
        <v>0</v>
      </c>
    </row>
    <row r="357" spans="2:6">
      <c r="B357" s="37"/>
      <c r="C357" s="14" t="str">
        <f>IFERROR(VLOOKUP(B357,البيانات!$E$7:$F$50,2,0),"")</f>
        <v/>
      </c>
      <c r="D357" s="17">
        <f ca="1">SUMIF('الحركه اليوميه'!$C$6:$F$376,B357,'الحركه اليوميه'!$F$6:$F$376)</f>
        <v>0</v>
      </c>
      <c r="E357" s="17">
        <f ca="1">SUMIF('الحركه اليوميه'!$C$6:$G$376,B357,'الحركه اليوميه'!$G$6:$G$376)</f>
        <v>0</v>
      </c>
      <c r="F357" s="38">
        <f t="shared" ca="1" si="5"/>
        <v>0</v>
      </c>
    </row>
    <row r="358" spans="2:6">
      <c r="B358" s="37"/>
      <c r="C358" s="14" t="str">
        <f>IFERROR(VLOOKUP(B358,البيانات!$E$7:$F$50,2,0),"")</f>
        <v/>
      </c>
      <c r="D358" s="17">
        <f ca="1">SUMIF('الحركه اليوميه'!$C$6:$F$376,B358,'الحركه اليوميه'!$F$6:$F$376)</f>
        <v>0</v>
      </c>
      <c r="E358" s="17">
        <f ca="1">SUMIF('الحركه اليوميه'!$C$6:$G$376,B358,'الحركه اليوميه'!$G$6:$G$376)</f>
        <v>0</v>
      </c>
      <c r="F358" s="38">
        <f t="shared" ca="1" si="5"/>
        <v>0</v>
      </c>
    </row>
    <row r="359" spans="2:6">
      <c r="B359" s="37"/>
      <c r="C359" s="14" t="str">
        <f>IFERROR(VLOOKUP(B359,البيانات!$E$7:$F$50,2,0),"")</f>
        <v/>
      </c>
      <c r="D359" s="17">
        <f ca="1">SUMIF('الحركه اليوميه'!$C$6:$F$376,B359,'الحركه اليوميه'!$F$6:$F$376)</f>
        <v>0</v>
      </c>
      <c r="E359" s="17">
        <f ca="1">SUMIF('الحركه اليوميه'!$C$6:$G$376,B359,'الحركه اليوميه'!$G$6:$G$376)</f>
        <v>0</v>
      </c>
      <c r="F359" s="38">
        <f t="shared" ca="1" si="5"/>
        <v>0</v>
      </c>
    </row>
    <row r="360" spans="2:6">
      <c r="B360" s="37"/>
      <c r="C360" s="14" t="str">
        <f>IFERROR(VLOOKUP(B360,البيانات!$E$7:$F$50,2,0),"")</f>
        <v/>
      </c>
      <c r="D360" s="17">
        <f ca="1">SUMIF('الحركه اليوميه'!$C$6:$F$376,B360,'الحركه اليوميه'!$F$6:$F$376)</f>
        <v>0</v>
      </c>
      <c r="E360" s="17">
        <f ca="1">SUMIF('الحركه اليوميه'!$C$6:$G$376,B360,'الحركه اليوميه'!$G$6:$G$376)</f>
        <v>0</v>
      </c>
      <c r="F360" s="38">
        <f t="shared" ca="1" si="5"/>
        <v>0</v>
      </c>
    </row>
    <row r="361" spans="2:6">
      <c r="B361" s="37"/>
      <c r="C361" s="14" t="str">
        <f>IFERROR(VLOOKUP(B361,البيانات!$E$7:$F$50,2,0),"")</f>
        <v/>
      </c>
      <c r="D361" s="17">
        <f ca="1">SUMIF('الحركه اليوميه'!$C$6:$F$376,B361,'الحركه اليوميه'!$F$6:$F$376)</f>
        <v>0</v>
      </c>
      <c r="E361" s="17">
        <f ca="1">SUMIF('الحركه اليوميه'!$C$6:$G$376,B361,'الحركه اليوميه'!$G$6:$G$376)</f>
        <v>0</v>
      </c>
      <c r="F361" s="38">
        <f t="shared" ca="1" si="5"/>
        <v>0</v>
      </c>
    </row>
    <row r="362" spans="2:6">
      <c r="B362" s="37"/>
      <c r="C362" s="14" t="str">
        <f>IFERROR(VLOOKUP(B362,البيانات!$E$7:$F$50,2,0),"")</f>
        <v/>
      </c>
      <c r="D362" s="17">
        <f ca="1">SUMIF('الحركه اليوميه'!$C$6:$F$376,B362,'الحركه اليوميه'!$F$6:$F$376)</f>
        <v>0</v>
      </c>
      <c r="E362" s="17">
        <f ca="1">SUMIF('الحركه اليوميه'!$C$6:$G$376,B362,'الحركه اليوميه'!$G$6:$G$376)</f>
        <v>0</v>
      </c>
      <c r="F362" s="38">
        <f t="shared" ca="1" si="5"/>
        <v>0</v>
      </c>
    </row>
    <row r="363" spans="2:6">
      <c r="B363" s="37"/>
      <c r="C363" s="14" t="str">
        <f>IFERROR(VLOOKUP(B363,البيانات!$E$7:$F$50,2,0),"")</f>
        <v/>
      </c>
      <c r="D363" s="17">
        <f ca="1">SUMIF('الحركه اليوميه'!$C$6:$F$376,B363,'الحركه اليوميه'!$F$6:$F$376)</f>
        <v>0</v>
      </c>
      <c r="E363" s="17">
        <f ca="1">SUMIF('الحركه اليوميه'!$C$6:$G$376,B363,'الحركه اليوميه'!$G$6:$G$376)</f>
        <v>0</v>
      </c>
      <c r="F363" s="38">
        <f t="shared" ca="1" si="5"/>
        <v>0</v>
      </c>
    </row>
    <row r="364" spans="2:6">
      <c r="B364" s="37"/>
      <c r="C364" s="14" t="str">
        <f>IFERROR(VLOOKUP(B364,البيانات!$E$7:$F$50,2,0),"")</f>
        <v/>
      </c>
      <c r="D364" s="17">
        <f ca="1">SUMIF('الحركه اليوميه'!$C$6:$F$376,B364,'الحركه اليوميه'!$F$6:$F$376)</f>
        <v>0</v>
      </c>
      <c r="E364" s="17">
        <f ca="1">SUMIF('الحركه اليوميه'!$C$6:$G$376,B364,'الحركه اليوميه'!$G$6:$G$376)</f>
        <v>0</v>
      </c>
      <c r="F364" s="38">
        <f t="shared" ca="1" si="5"/>
        <v>0</v>
      </c>
    </row>
    <row r="365" spans="2:6">
      <c r="B365" s="37"/>
      <c r="C365" s="14" t="str">
        <f>IFERROR(VLOOKUP(B365,البيانات!$E$7:$F$50,2,0),"")</f>
        <v/>
      </c>
      <c r="D365" s="17">
        <f ca="1">SUMIF('الحركه اليوميه'!$C$6:$F$376,B365,'الحركه اليوميه'!$F$6:$F$376)</f>
        <v>0</v>
      </c>
      <c r="E365" s="17">
        <f ca="1">SUMIF('الحركه اليوميه'!$C$6:$G$376,B365,'الحركه اليوميه'!$G$6:$G$376)</f>
        <v>0</v>
      </c>
      <c r="F365" s="38">
        <f t="shared" ca="1" si="5"/>
        <v>0</v>
      </c>
    </row>
    <row r="366" spans="2:6">
      <c r="B366" s="37"/>
      <c r="C366" s="14" t="str">
        <f>IFERROR(VLOOKUP(B366,البيانات!$E$7:$F$50,2,0),"")</f>
        <v/>
      </c>
      <c r="D366" s="17">
        <f ca="1">SUMIF('الحركه اليوميه'!$C$6:$F$376,B366,'الحركه اليوميه'!$F$6:$F$376)</f>
        <v>0</v>
      </c>
      <c r="E366" s="17">
        <f ca="1">SUMIF('الحركه اليوميه'!$C$6:$G$376,B366,'الحركه اليوميه'!$G$6:$G$376)</f>
        <v>0</v>
      </c>
      <c r="F366" s="38">
        <f t="shared" ca="1" si="5"/>
        <v>0</v>
      </c>
    </row>
    <row r="367" spans="2:6">
      <c r="B367" s="37"/>
      <c r="C367" s="14" t="str">
        <f>IFERROR(VLOOKUP(B367,البيانات!$E$7:$F$50,2,0),"")</f>
        <v/>
      </c>
      <c r="D367" s="17">
        <f ca="1">SUMIF('الحركه اليوميه'!$C$6:$F$376,B367,'الحركه اليوميه'!$F$6:$F$376)</f>
        <v>0</v>
      </c>
      <c r="E367" s="17">
        <f ca="1">SUMIF('الحركه اليوميه'!$C$6:$G$376,B367,'الحركه اليوميه'!$G$6:$G$376)</f>
        <v>0</v>
      </c>
      <c r="F367" s="38">
        <f t="shared" ca="1" si="5"/>
        <v>0</v>
      </c>
    </row>
    <row r="368" spans="2:6">
      <c r="B368" s="37"/>
      <c r="C368" s="14" t="str">
        <f>IFERROR(VLOOKUP(B368,البيانات!$E$7:$F$50,2,0),"")</f>
        <v/>
      </c>
      <c r="D368" s="17">
        <f ca="1">SUMIF('الحركه اليوميه'!$C$6:$F$376,B368,'الحركه اليوميه'!$F$6:$F$376)</f>
        <v>0</v>
      </c>
      <c r="E368" s="17">
        <f ca="1">SUMIF('الحركه اليوميه'!$C$6:$G$376,B368,'الحركه اليوميه'!$G$6:$G$376)</f>
        <v>0</v>
      </c>
      <c r="F368" s="38">
        <f t="shared" ca="1" si="5"/>
        <v>0</v>
      </c>
    </row>
    <row r="369" spans="2:6">
      <c r="B369" s="37"/>
      <c r="C369" s="14" t="str">
        <f>IFERROR(VLOOKUP(B369,البيانات!$E$7:$F$50,2,0),"")</f>
        <v/>
      </c>
      <c r="D369" s="17">
        <f ca="1">SUMIF('الحركه اليوميه'!$C$6:$F$376,B369,'الحركه اليوميه'!$F$6:$F$376)</f>
        <v>0</v>
      </c>
      <c r="E369" s="17">
        <f ca="1">SUMIF('الحركه اليوميه'!$C$6:$G$376,B369,'الحركه اليوميه'!$G$6:$G$376)</f>
        <v>0</v>
      </c>
      <c r="F369" s="38">
        <f t="shared" ca="1" si="5"/>
        <v>0</v>
      </c>
    </row>
    <row r="370" spans="2:6">
      <c r="B370" s="37"/>
      <c r="C370" s="14" t="str">
        <f>IFERROR(VLOOKUP(B370,البيانات!$E$7:$F$50,2,0),"")</f>
        <v/>
      </c>
      <c r="D370" s="17">
        <f ca="1">SUMIF('الحركه اليوميه'!$C$6:$F$376,B370,'الحركه اليوميه'!$F$6:$F$376)</f>
        <v>0</v>
      </c>
      <c r="E370" s="17">
        <f ca="1">SUMIF('الحركه اليوميه'!$C$6:$G$376,B370,'الحركه اليوميه'!$G$6:$G$376)</f>
        <v>0</v>
      </c>
      <c r="F370" s="38">
        <f t="shared" ca="1" si="5"/>
        <v>0</v>
      </c>
    </row>
    <row r="371" spans="2:6">
      <c r="B371" s="37"/>
      <c r="C371" s="14" t="str">
        <f>IFERROR(VLOOKUP(B371,البيانات!$E$7:$F$50,2,0),"")</f>
        <v/>
      </c>
      <c r="D371" s="17">
        <f ca="1">SUMIF('الحركه اليوميه'!$C$6:$F$376,B371,'الحركه اليوميه'!$F$6:$F$376)</f>
        <v>0</v>
      </c>
      <c r="E371" s="17">
        <f ca="1">SUMIF('الحركه اليوميه'!$C$6:$G$376,B371,'الحركه اليوميه'!$G$6:$G$376)</f>
        <v>0</v>
      </c>
      <c r="F371" s="38">
        <f t="shared" ca="1" si="5"/>
        <v>0</v>
      </c>
    </row>
    <row r="372" spans="2:6">
      <c r="B372" s="37"/>
      <c r="C372" s="14" t="str">
        <f>IFERROR(VLOOKUP(B372,البيانات!$E$7:$F$50,2,0),"")</f>
        <v/>
      </c>
      <c r="D372" s="17">
        <f ca="1">SUMIF('الحركه اليوميه'!$C$6:$F$376,B372,'الحركه اليوميه'!$F$6:$F$376)</f>
        <v>0</v>
      </c>
      <c r="E372" s="17">
        <f ca="1">SUMIF('الحركه اليوميه'!$C$6:$G$376,B372,'الحركه اليوميه'!$G$6:$G$376)</f>
        <v>0</v>
      </c>
      <c r="F372" s="38">
        <f t="shared" ca="1" si="5"/>
        <v>0</v>
      </c>
    </row>
    <row r="373" spans="2:6">
      <c r="B373" s="37"/>
      <c r="C373" s="14" t="str">
        <f>IFERROR(VLOOKUP(B373,البيانات!$E$7:$F$50,2,0),"")</f>
        <v/>
      </c>
      <c r="D373" s="17">
        <f ca="1">SUMIF('الحركه اليوميه'!$C$6:$F$376,B373,'الحركه اليوميه'!$F$6:$F$376)</f>
        <v>0</v>
      </c>
      <c r="E373" s="17">
        <f ca="1">SUMIF('الحركه اليوميه'!$C$6:$G$376,B373,'الحركه اليوميه'!$G$6:$G$376)</f>
        <v>0</v>
      </c>
      <c r="F373" s="38">
        <f t="shared" ca="1" si="5"/>
        <v>0</v>
      </c>
    </row>
    <row r="374" spans="2:6">
      <c r="B374" s="37"/>
      <c r="C374" s="14" t="str">
        <f>IFERROR(VLOOKUP(B374,البيانات!$E$7:$F$50,2,0),"")</f>
        <v/>
      </c>
      <c r="D374" s="17">
        <f ca="1">SUMIF('الحركه اليوميه'!$C$6:$F$376,B374,'الحركه اليوميه'!$F$6:$F$376)</f>
        <v>0</v>
      </c>
      <c r="E374" s="17">
        <f ca="1">SUMIF('الحركه اليوميه'!$C$6:$G$376,B374,'الحركه اليوميه'!$G$6:$G$376)</f>
        <v>0</v>
      </c>
      <c r="F374" s="38">
        <f t="shared" ca="1" si="5"/>
        <v>0</v>
      </c>
    </row>
    <row r="375" spans="2:6">
      <c r="B375" s="37"/>
      <c r="C375" s="14" t="str">
        <f>IFERROR(VLOOKUP(B375,البيانات!$E$7:$F$50,2,0),"")</f>
        <v/>
      </c>
      <c r="D375" s="17">
        <f ca="1">SUMIF('الحركه اليوميه'!$C$6:$F$376,B375,'الحركه اليوميه'!$F$6:$F$376)</f>
        <v>0</v>
      </c>
      <c r="E375" s="17">
        <f ca="1">SUMIF('الحركه اليوميه'!$C$6:$G$376,B375,'الحركه اليوميه'!$G$6:$G$376)</f>
        <v>0</v>
      </c>
      <c r="F375" s="38">
        <f t="shared" ca="1" si="5"/>
        <v>0</v>
      </c>
    </row>
    <row r="376" spans="2:6">
      <c r="B376" s="37"/>
      <c r="C376" s="14" t="str">
        <f>IFERROR(VLOOKUP(B376,البيانات!$E$7:$F$50,2,0),"")</f>
        <v/>
      </c>
      <c r="D376" s="17">
        <f ca="1">SUMIF('الحركه اليوميه'!$C$6:$F$376,B376,'الحركه اليوميه'!$F$6:$F$376)</f>
        <v>0</v>
      </c>
      <c r="E376" s="17">
        <f ca="1">SUMIF('الحركه اليوميه'!$C$6:$G$376,B376,'الحركه اليوميه'!$G$6:$G$376)</f>
        <v>0</v>
      </c>
      <c r="F376" s="38">
        <f t="shared" ca="1" si="5"/>
        <v>0</v>
      </c>
    </row>
    <row r="377" spans="2:6" ht="15.75" thickBot="1">
      <c r="B377" s="39"/>
      <c r="C377" s="15"/>
      <c r="D377" s="40"/>
      <c r="E377" s="40"/>
      <c r="F377" s="41"/>
    </row>
  </sheetData>
  <mergeCells count="1">
    <mergeCell ref="B2:F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80"/>
  <sheetViews>
    <sheetView rightToLeft="1" tabSelected="1" workbookViewId="0">
      <pane ySplit="5" topLeftCell="A6" activePane="bottomLeft" state="frozen"/>
      <selection activeCell="C1" sqref="C1"/>
      <selection pane="bottomLeft" activeCell="C4" sqref="C4"/>
    </sheetView>
  </sheetViews>
  <sheetFormatPr defaultColWidth="0" defaultRowHeight="18.75" zeroHeight="1"/>
  <cols>
    <col min="1" max="1" width="11.7109375" style="1" customWidth="1"/>
    <col min="2" max="2" width="12.85546875" style="1" customWidth="1"/>
    <col min="3" max="3" width="38.140625" style="1" bestFit="1" customWidth="1"/>
    <col min="4" max="4" width="13.42578125" style="85" customWidth="1"/>
    <col min="5" max="5" width="11.42578125" style="85" customWidth="1"/>
    <col min="6" max="6" width="21.28515625" style="89" customWidth="1"/>
    <col min="7" max="7" width="9" style="1" customWidth="1"/>
    <col min="8" max="8" width="10.42578125" style="1" customWidth="1"/>
    <col min="9" max="9" width="11.7109375" style="1" customWidth="1"/>
    <col min="10" max="10" width="12.85546875" style="1" customWidth="1"/>
    <col min="11" max="11" width="9" style="1" customWidth="1"/>
    <col min="12" max="16384" width="9" style="1" hidden="1"/>
  </cols>
  <sheetData>
    <row r="1" spans="1:10" ht="19.5" thickBot="1"/>
    <row r="2" spans="1:10" ht="30" customHeight="1" thickBot="1">
      <c r="A2" s="84" t="s">
        <v>28</v>
      </c>
      <c r="B2" s="74" t="s">
        <v>22</v>
      </c>
      <c r="C2" s="75"/>
      <c r="D2" s="74"/>
      <c r="E2" s="76"/>
      <c r="F2" s="77"/>
    </row>
    <row r="3" spans="1:10" ht="21" customHeight="1">
      <c r="A3" s="84"/>
      <c r="B3" s="27" t="s">
        <v>21</v>
      </c>
      <c r="C3" s="30">
        <v>1</v>
      </c>
      <c r="D3" s="78"/>
      <c r="E3" s="79"/>
      <c r="F3" s="80"/>
      <c r="H3" s="71" t="s">
        <v>24</v>
      </c>
      <c r="I3" s="72"/>
      <c r="J3" s="73"/>
    </row>
    <row r="4" spans="1:10" ht="33" customHeight="1" thickBot="1">
      <c r="A4" s="84"/>
      <c r="B4" s="28" t="s">
        <v>16</v>
      </c>
      <c r="C4" s="29" t="str">
        <f>VLOOKUP($C$3,البيانات!$E$7:$F$50,2,0)</f>
        <v>مبيعات يوميه بعهدة الصندوق /عبدالرحمن</v>
      </c>
      <c r="D4" s="81"/>
      <c r="E4" s="82"/>
      <c r="F4" s="83"/>
      <c r="H4" s="3" t="s">
        <v>3</v>
      </c>
      <c r="I4" s="2" t="s">
        <v>19</v>
      </c>
      <c r="J4" s="4" t="s">
        <v>20</v>
      </c>
    </row>
    <row r="5" spans="1:10" ht="24" customHeight="1" thickBot="1">
      <c r="B5" s="32" t="s">
        <v>15</v>
      </c>
      <c r="C5" s="31" t="s">
        <v>17</v>
      </c>
      <c r="D5" s="86" t="s">
        <v>3</v>
      </c>
      <c r="E5" s="86" t="s">
        <v>19</v>
      </c>
      <c r="F5" s="90" t="s">
        <v>20</v>
      </c>
      <c r="H5" s="5">
        <f>D378</f>
        <v>10</v>
      </c>
      <c r="I5" s="7">
        <f>E378</f>
        <v>20</v>
      </c>
      <c r="J5" s="6">
        <f>H5-I5</f>
        <v>-10</v>
      </c>
    </row>
    <row r="6" spans="1:10">
      <c r="B6" s="33">
        <f t="array" ref="B6">IFERROR(INDEX('الحركه اليوميه'!$B$6:$B$500,SMALL(IF('الحركه اليوميه'!$C$6:$C$500=$C$3,IF('الحركه اليوميه'!$A$6:$A$500&lt;&gt;"",ROW($A$6:$A$500)-ROW($A$6)+1)),ROWS($B$6:B6))),"")</f>
        <v>43497</v>
      </c>
      <c r="C6" s="14">
        <f t="array" ref="C6">IFERROR(INDEX('الحركه اليوميه'!$E$6:$E$500,SMALL(IF('الحركه اليوميه'!$C$6:$C$500=$C$3,IF('الحركه اليوميه'!$A$6:$A$500&lt;&gt;"",ROW($A$6:$A$500)-ROW($A$6)+1)),ROWS($B$6:C6))),"")</f>
        <v>0</v>
      </c>
      <c r="D6" s="19">
        <f t="array" ref="D6">IFERROR(INDEX('الحركه اليوميه'!$F$6:$F$500,SMALL(IF('الحركه اليوميه'!$C$6:$C$500=$C$3,IF('الحركه اليوميه'!$A$6:$A$500&lt;&gt;"",ROW($A$6:$A$500)-ROW($A$6)+1)),ROWS($B$6:D6))),"")</f>
        <v>10</v>
      </c>
      <c r="E6" s="17">
        <f t="array" ref="E6">IFERROR(INDEX('الحركه اليوميه'!$G$6:$G$500,SMALL(IF('الحركه اليوميه'!$C$6:$C$500=$C$3,IF('الحركه اليوميه'!$A$6:$A$500&lt;&gt;"",ROW($A$6:$A$500)-ROW($A$6)+1)),ROWS($B$6:E6))),"")</f>
        <v>20</v>
      </c>
      <c r="F6" s="91">
        <f>IFERROR(D6-E6,"")</f>
        <v>-10</v>
      </c>
    </row>
    <row r="7" spans="1:10">
      <c r="B7" s="33" t="str">
        <f t="array" ref="B7">IFERROR(INDEX('الحركه اليوميه'!$B$6:$B$500,SMALL(IF('الحركه اليوميه'!$C$6:$C$500=$C$3,IF('الحركه اليوميه'!$A$6:$A$500&lt;&gt;"",ROW($A$6:$A$500)-ROW($A$6)+1)),ROWS($B$6:B7))),"")</f>
        <v/>
      </c>
      <c r="C7" s="14" t="str">
        <f t="array" ref="C7">IFERROR(INDEX('الحركه اليوميه'!$E$6:$E$500,SMALL(IF('الحركه اليوميه'!$C$6:$C$500=$C$3,IF('الحركه اليوميه'!$A$6:$A$500&lt;&gt;"",ROW($A$6:$A$500)-ROW($A$6)+1)),ROWS($B$6:C7))),"")</f>
        <v/>
      </c>
      <c r="D7" s="19" t="str">
        <f t="array" ref="D7">IFERROR(INDEX('الحركه اليوميه'!$F$6:$F$500,SMALL(IF('الحركه اليوميه'!$C$6:$C$500=$C$3,IF('الحركه اليوميه'!$A$6:$A$500&lt;&gt;"",ROW($A$6:$A$500)-ROW($A$6)+1)),ROWS($B$6:D7))),"")</f>
        <v/>
      </c>
      <c r="E7" s="17" t="str">
        <f t="array" ref="E7">IFERROR(INDEX('الحركه اليوميه'!$G$6:$G$500,SMALL(IF('الحركه اليوميه'!$C$6:$C$500=$C$3,IF('الحركه اليوميه'!$A$6:$A$500&lt;&gt;"",ROW($A$6:$A$500)-ROW($A$6)+1)),ROWS($B$6:E7))),"")</f>
        <v/>
      </c>
      <c r="F7" s="91" t="str">
        <f t="shared" ref="F7:F70" si="0">IFERROR(D7-E7,"")</f>
        <v/>
      </c>
    </row>
    <row r="8" spans="1:10">
      <c r="B8" s="33" t="str">
        <f t="array" ref="B8">IFERROR(INDEX('الحركه اليوميه'!$B$6:$B$500,SMALL(IF('الحركه اليوميه'!$C$6:$C$500=$C$3,IF('الحركه اليوميه'!$A$6:$A$500&lt;&gt;"",ROW($A$6:$A$500)-ROW($A$6)+1)),ROWS($B$6:B8))),"")</f>
        <v/>
      </c>
      <c r="C8" s="14" t="str">
        <f t="array" ref="C8">IFERROR(INDEX('الحركه اليوميه'!$E$6:$E$500,SMALL(IF('الحركه اليوميه'!$C$6:$C$500=$C$3,IF('الحركه اليوميه'!$A$6:$A$500&lt;&gt;"",ROW($A$6:$A$500)-ROW($A$6)+1)),ROWS($B$6:C8))),"")</f>
        <v/>
      </c>
      <c r="D8" s="19" t="str">
        <f t="array" ref="D8">IFERROR(INDEX('الحركه اليوميه'!$F$6:$F$500,SMALL(IF('الحركه اليوميه'!$C$6:$C$500=$C$3,IF('الحركه اليوميه'!$A$6:$A$500&lt;&gt;"",ROW($A$6:$A$500)-ROW($A$6)+1)),ROWS($B$6:D8))),"")</f>
        <v/>
      </c>
      <c r="E8" s="17" t="str">
        <f t="array" ref="E8">IFERROR(INDEX('الحركه اليوميه'!$G$6:$G$500,SMALL(IF('الحركه اليوميه'!$C$6:$C$500=$C$3,IF('الحركه اليوميه'!$A$6:$A$500&lt;&gt;"",ROW($A$6:$A$500)-ROW($A$6)+1)),ROWS($B$6:E8))),"")</f>
        <v/>
      </c>
      <c r="F8" s="91" t="str">
        <f t="shared" si="0"/>
        <v/>
      </c>
    </row>
    <row r="9" spans="1:10">
      <c r="B9" s="33" t="str">
        <f t="array" ref="B9">IFERROR(INDEX('الحركه اليوميه'!$B$6:$B$500,SMALL(IF('الحركه اليوميه'!$C$6:$C$500=$C$3,IF('الحركه اليوميه'!$A$6:$A$500&lt;&gt;"",ROW($A$6:$A$500)-ROW($A$6)+1)),ROWS($B$6:B9))),"")</f>
        <v/>
      </c>
      <c r="C9" s="14" t="str">
        <f t="array" ref="C9">IFERROR(INDEX('الحركه اليوميه'!$E$6:$E$500,SMALL(IF('الحركه اليوميه'!$C$6:$C$500=$C$3,IF('الحركه اليوميه'!$A$6:$A$500&lt;&gt;"",ROW($A$6:$A$500)-ROW($A$6)+1)),ROWS($B$6:C9))),"")</f>
        <v/>
      </c>
      <c r="D9" s="19" t="str">
        <f t="array" ref="D9">IFERROR(INDEX('الحركه اليوميه'!$F$6:$F$500,SMALL(IF('الحركه اليوميه'!$C$6:$C$500=$C$3,IF('الحركه اليوميه'!$A$6:$A$500&lt;&gt;"",ROW($A$6:$A$500)-ROW($A$6)+1)),ROWS($B$6:D9))),"")</f>
        <v/>
      </c>
      <c r="E9" s="17" t="str">
        <f t="array" ref="E9">IFERROR(INDEX('الحركه اليوميه'!$G$6:$G$500,SMALL(IF('الحركه اليوميه'!$C$6:$C$500=$C$3,IF('الحركه اليوميه'!$A$6:$A$500&lt;&gt;"",ROW($A$6:$A$500)-ROW($A$6)+1)),ROWS($B$6:E9))),"")</f>
        <v/>
      </c>
      <c r="F9" s="91" t="str">
        <f t="shared" si="0"/>
        <v/>
      </c>
    </row>
    <row r="10" spans="1:10">
      <c r="B10" s="33" t="str">
        <f t="array" ref="B10">IFERROR(INDEX('الحركه اليوميه'!$B$6:$B$500,SMALL(IF('الحركه اليوميه'!$C$6:$C$500=$C$3,IF('الحركه اليوميه'!$A$6:$A$500&lt;&gt;"",ROW($A$6:$A$500)-ROW($A$6)+1)),ROWS($B$6:B10))),"")</f>
        <v/>
      </c>
      <c r="C10" s="14" t="str">
        <f t="array" ref="C10">IFERROR(INDEX('الحركه اليوميه'!$E$6:$E$500,SMALL(IF('الحركه اليوميه'!$C$6:$C$500=$C$3,IF('الحركه اليوميه'!$A$6:$A$500&lt;&gt;"",ROW($A$6:$A$500)-ROW($A$6)+1)),ROWS($B$6:C10))),"")</f>
        <v/>
      </c>
      <c r="D10" s="19" t="str">
        <f t="array" ref="D10">IFERROR(INDEX('الحركه اليوميه'!$F$6:$F$500,SMALL(IF('الحركه اليوميه'!$C$6:$C$500=$C$3,IF('الحركه اليوميه'!$A$6:$A$500&lt;&gt;"",ROW($A$6:$A$500)-ROW($A$6)+1)),ROWS($B$6:D10))),"")</f>
        <v/>
      </c>
      <c r="E10" s="17" t="str">
        <f t="array" ref="E10">IFERROR(INDEX('الحركه اليوميه'!$G$6:$G$500,SMALL(IF('الحركه اليوميه'!$C$6:$C$500=$C$3,IF('الحركه اليوميه'!$A$6:$A$500&lt;&gt;"",ROW($A$6:$A$500)-ROW($A$6)+1)),ROWS($B$6:E10))),"")</f>
        <v/>
      </c>
      <c r="F10" s="91" t="str">
        <f t="shared" si="0"/>
        <v/>
      </c>
    </row>
    <row r="11" spans="1:10">
      <c r="B11" s="33" t="str">
        <f t="array" ref="B11">IFERROR(INDEX('الحركه اليوميه'!$B$6:$B$500,SMALL(IF('الحركه اليوميه'!$C$6:$C$500=$C$3,IF('الحركه اليوميه'!$A$6:$A$500&lt;&gt;"",ROW($A$6:$A$500)-ROW($A$6)+1)),ROWS($B$6:B11))),"")</f>
        <v/>
      </c>
      <c r="C11" s="14" t="str">
        <f t="array" ref="C11">IFERROR(INDEX('الحركه اليوميه'!$E$6:$E$500,SMALL(IF('الحركه اليوميه'!$C$6:$C$500=$C$3,IF('الحركه اليوميه'!$A$6:$A$500&lt;&gt;"",ROW($A$6:$A$500)-ROW($A$6)+1)),ROWS($B$6:C11))),"")</f>
        <v/>
      </c>
      <c r="D11" s="19" t="str">
        <f t="array" ref="D11">IFERROR(INDEX('الحركه اليوميه'!$F$6:$F$500,SMALL(IF('الحركه اليوميه'!$C$6:$C$500=$C$3,IF('الحركه اليوميه'!$A$6:$A$500&lt;&gt;"",ROW($A$6:$A$500)-ROW($A$6)+1)),ROWS($B$6:D11))),"")</f>
        <v/>
      </c>
      <c r="E11" s="17" t="str">
        <f t="array" ref="E11">IFERROR(INDEX('الحركه اليوميه'!$G$6:$G$500,SMALL(IF('الحركه اليوميه'!$C$6:$C$500=$C$3,IF('الحركه اليوميه'!$A$6:$A$500&lt;&gt;"",ROW($A$6:$A$500)-ROW($A$6)+1)),ROWS($B$6:E11))),"")</f>
        <v/>
      </c>
      <c r="F11" s="91" t="str">
        <f t="shared" si="0"/>
        <v/>
      </c>
    </row>
    <row r="12" spans="1:10">
      <c r="B12" s="33" t="str">
        <f t="array" ref="B12">IFERROR(INDEX('الحركه اليوميه'!$B$6:$B$500,SMALL(IF('الحركه اليوميه'!$C$6:$C$500=$C$3,IF('الحركه اليوميه'!$A$6:$A$500&lt;&gt;"",ROW($A$6:$A$500)-ROW($A$6)+1)),ROWS($B$6:B12))),"")</f>
        <v/>
      </c>
      <c r="C12" s="14" t="str">
        <f t="array" ref="C12">IFERROR(INDEX('الحركه اليوميه'!$E$6:$E$500,SMALL(IF('الحركه اليوميه'!$C$6:$C$500=$C$3,IF('الحركه اليوميه'!$A$6:$A$500&lt;&gt;"",ROW($A$6:$A$500)-ROW($A$6)+1)),ROWS($B$6:C12))),"")</f>
        <v/>
      </c>
      <c r="D12" s="19" t="str">
        <f t="array" ref="D12">IFERROR(INDEX('الحركه اليوميه'!$F$6:$F$500,SMALL(IF('الحركه اليوميه'!$C$6:$C$500=$C$3,IF('الحركه اليوميه'!$A$6:$A$500&lt;&gt;"",ROW($A$6:$A$500)-ROW($A$6)+1)),ROWS($B$6:D12))),"")</f>
        <v/>
      </c>
      <c r="E12" s="17" t="str">
        <f t="array" ref="E12">IFERROR(INDEX('الحركه اليوميه'!$G$6:$G$500,SMALL(IF('الحركه اليوميه'!$C$6:$C$500=$C$3,IF('الحركه اليوميه'!$A$6:$A$500&lt;&gt;"",ROW($A$6:$A$500)-ROW($A$6)+1)),ROWS($B$6:E12))),"")</f>
        <v/>
      </c>
      <c r="F12" s="91" t="str">
        <f t="shared" si="0"/>
        <v/>
      </c>
    </row>
    <row r="13" spans="1:10">
      <c r="B13" s="33" t="str">
        <f t="array" ref="B13">IFERROR(INDEX('الحركه اليوميه'!$B$6:$B$500,SMALL(IF('الحركه اليوميه'!$C$6:$C$500=$C$3,IF('الحركه اليوميه'!$A$6:$A$500&lt;&gt;"",ROW($A$6:$A$500)-ROW($A$6)+1)),ROWS($B$6:B13))),"")</f>
        <v/>
      </c>
      <c r="C13" s="14" t="str">
        <f t="array" ref="C13">IFERROR(INDEX('الحركه اليوميه'!$E$6:$E$500,SMALL(IF('الحركه اليوميه'!$C$6:$C$500=$C$3,IF('الحركه اليوميه'!$A$6:$A$500&lt;&gt;"",ROW($A$6:$A$500)-ROW($A$6)+1)),ROWS($B$6:C13))),"")</f>
        <v/>
      </c>
      <c r="D13" s="19" t="str">
        <f t="array" ref="D13">IFERROR(INDEX('الحركه اليوميه'!$F$6:$F$500,SMALL(IF('الحركه اليوميه'!$C$6:$C$500=$C$3,IF('الحركه اليوميه'!$A$6:$A$500&lt;&gt;"",ROW($A$6:$A$500)-ROW($A$6)+1)),ROWS($B$6:D13))),"")</f>
        <v/>
      </c>
      <c r="E13" s="17" t="str">
        <f t="array" ref="E13">IFERROR(INDEX('الحركه اليوميه'!$G$6:$G$500,SMALL(IF('الحركه اليوميه'!$C$6:$C$500=$C$3,IF('الحركه اليوميه'!$A$6:$A$500&lt;&gt;"",ROW($A$6:$A$500)-ROW($A$6)+1)),ROWS($B$6:E13))),"")</f>
        <v/>
      </c>
      <c r="F13" s="91" t="str">
        <f t="shared" si="0"/>
        <v/>
      </c>
    </row>
    <row r="14" spans="1:10">
      <c r="B14" s="33" t="str">
        <f t="array" ref="B14">IFERROR(INDEX('الحركه اليوميه'!$B$6:$B$500,SMALL(IF('الحركه اليوميه'!$C$6:$C$500=$C$3,IF('الحركه اليوميه'!$A$6:$A$500&lt;&gt;"",ROW($A$6:$A$500)-ROW($A$6)+1)),ROWS($B$6:B14))),"")</f>
        <v/>
      </c>
      <c r="C14" s="14" t="str">
        <f t="array" ref="C14">IFERROR(INDEX('الحركه اليوميه'!$E$6:$E$500,SMALL(IF('الحركه اليوميه'!$C$6:$C$500=$C$3,IF('الحركه اليوميه'!$A$6:$A$500&lt;&gt;"",ROW($A$6:$A$500)-ROW($A$6)+1)),ROWS($B$6:C14))),"")</f>
        <v/>
      </c>
      <c r="D14" s="19" t="str">
        <f t="array" ref="D14">IFERROR(INDEX('الحركه اليوميه'!$F$6:$F$500,SMALL(IF('الحركه اليوميه'!$C$6:$C$500=$C$3,IF('الحركه اليوميه'!$A$6:$A$500&lt;&gt;"",ROW($A$6:$A$500)-ROW($A$6)+1)),ROWS($B$6:D14))),"")</f>
        <v/>
      </c>
      <c r="E14" s="17" t="str">
        <f t="array" ref="E14">IFERROR(INDEX('الحركه اليوميه'!$G$6:$G$500,SMALL(IF('الحركه اليوميه'!$C$6:$C$500=$C$3,IF('الحركه اليوميه'!$A$6:$A$500&lt;&gt;"",ROW($A$6:$A$500)-ROW($A$6)+1)),ROWS($B$6:E14))),"")</f>
        <v/>
      </c>
      <c r="F14" s="91" t="str">
        <f t="shared" si="0"/>
        <v/>
      </c>
    </row>
    <row r="15" spans="1:10">
      <c r="B15" s="33" t="str">
        <f t="array" ref="B15">IFERROR(INDEX('الحركه اليوميه'!$B$6:$B$500,SMALL(IF('الحركه اليوميه'!$C$6:$C$500=$C$3,IF('الحركه اليوميه'!$A$6:$A$500&lt;&gt;"",ROW($A$6:$A$500)-ROW($A$6)+1)),ROWS($B$6:B15))),"")</f>
        <v/>
      </c>
      <c r="C15" s="14" t="str">
        <f t="array" ref="C15">IFERROR(INDEX('الحركه اليوميه'!$E$6:$E$500,SMALL(IF('الحركه اليوميه'!$C$6:$C$500=$C$3,IF('الحركه اليوميه'!$A$6:$A$500&lt;&gt;"",ROW($A$6:$A$500)-ROW($A$6)+1)),ROWS($B$6:C15))),"")</f>
        <v/>
      </c>
      <c r="D15" s="19" t="str">
        <f t="array" ref="D15">IFERROR(INDEX('الحركه اليوميه'!$F$6:$F$500,SMALL(IF('الحركه اليوميه'!$C$6:$C$500=$C$3,IF('الحركه اليوميه'!$A$6:$A$500&lt;&gt;"",ROW($A$6:$A$500)-ROW($A$6)+1)),ROWS($B$6:D15))),"")</f>
        <v/>
      </c>
      <c r="E15" s="17" t="str">
        <f t="array" ref="E15">IFERROR(INDEX('الحركه اليوميه'!$G$6:$G$500,SMALL(IF('الحركه اليوميه'!$C$6:$C$500=$C$3,IF('الحركه اليوميه'!$A$6:$A$500&lt;&gt;"",ROW($A$6:$A$500)-ROW($A$6)+1)),ROWS($B$6:E15))),"")</f>
        <v/>
      </c>
      <c r="F15" s="91" t="str">
        <f t="shared" si="0"/>
        <v/>
      </c>
    </row>
    <row r="16" spans="1:10">
      <c r="B16" s="33" t="str">
        <f t="array" ref="B16">IFERROR(INDEX('الحركه اليوميه'!$B$6:$B$500,SMALL(IF('الحركه اليوميه'!$C$6:$C$500=$C$3,IF('الحركه اليوميه'!$A$6:$A$500&lt;&gt;"",ROW($A$6:$A$500)-ROW($A$6)+1)),ROWS($B$6:B16))),"")</f>
        <v/>
      </c>
      <c r="C16" s="14" t="str">
        <f t="array" ref="C16">IFERROR(INDEX('الحركه اليوميه'!$E$6:$E$500,SMALL(IF('الحركه اليوميه'!$C$6:$C$500=$C$3,IF('الحركه اليوميه'!$A$6:$A$500&lt;&gt;"",ROW($A$6:$A$500)-ROW($A$6)+1)),ROWS($B$6:C16))),"")</f>
        <v/>
      </c>
      <c r="D16" s="19" t="str">
        <f t="array" ref="D16">IFERROR(INDEX('الحركه اليوميه'!$F$6:$F$500,SMALL(IF('الحركه اليوميه'!$C$6:$C$500=$C$3,IF('الحركه اليوميه'!$A$6:$A$500&lt;&gt;"",ROW($A$6:$A$500)-ROW($A$6)+1)),ROWS($B$6:D16))),"")</f>
        <v/>
      </c>
      <c r="E16" s="17" t="str">
        <f t="array" ref="E16">IFERROR(INDEX('الحركه اليوميه'!$G$6:$G$500,SMALL(IF('الحركه اليوميه'!$C$6:$C$500=$C$3,IF('الحركه اليوميه'!$A$6:$A$500&lt;&gt;"",ROW($A$6:$A$500)-ROW($A$6)+1)),ROWS($B$6:E16))),"")</f>
        <v/>
      </c>
      <c r="F16" s="91" t="str">
        <f t="shared" si="0"/>
        <v/>
      </c>
    </row>
    <row r="17" spans="2:6">
      <c r="B17" s="33" t="str">
        <f t="array" ref="B17">IFERROR(INDEX('الحركه اليوميه'!$B$6:$B$500,SMALL(IF('الحركه اليوميه'!$C$6:$C$500=$C$3,IF('الحركه اليوميه'!$A$6:$A$500&lt;&gt;"",ROW($A$6:$A$500)-ROW($A$6)+1)),ROWS($B$6:B17))),"")</f>
        <v/>
      </c>
      <c r="C17" s="14" t="str">
        <f t="array" ref="C17">IFERROR(INDEX('الحركه اليوميه'!$E$6:$E$500,SMALL(IF('الحركه اليوميه'!$C$6:$C$500=$C$3,IF('الحركه اليوميه'!$A$6:$A$500&lt;&gt;"",ROW($A$6:$A$500)-ROW($A$6)+1)),ROWS($B$6:C17))),"")</f>
        <v/>
      </c>
      <c r="D17" s="19" t="str">
        <f t="array" ref="D17">IFERROR(INDEX('الحركه اليوميه'!$F$6:$F$500,SMALL(IF('الحركه اليوميه'!$C$6:$C$500=$C$3,IF('الحركه اليوميه'!$A$6:$A$500&lt;&gt;"",ROW($A$6:$A$500)-ROW($A$6)+1)),ROWS($B$6:D17))),"")</f>
        <v/>
      </c>
      <c r="E17" s="17" t="str">
        <f t="array" ref="E17">IFERROR(INDEX('الحركه اليوميه'!$G$6:$G$500,SMALL(IF('الحركه اليوميه'!$C$6:$C$500=$C$3,IF('الحركه اليوميه'!$A$6:$A$500&lt;&gt;"",ROW($A$6:$A$500)-ROW($A$6)+1)),ROWS($B$6:E17))),"")</f>
        <v/>
      </c>
      <c r="F17" s="91" t="str">
        <f t="shared" si="0"/>
        <v/>
      </c>
    </row>
    <row r="18" spans="2:6">
      <c r="B18" s="33" t="str">
        <f t="array" ref="B18">IFERROR(INDEX('الحركه اليوميه'!$B$6:$B$500,SMALL(IF('الحركه اليوميه'!$C$6:$C$500=$C$3,IF('الحركه اليوميه'!$A$6:$A$500&lt;&gt;"",ROW($A$6:$A$500)-ROW($A$6)+1)),ROWS($B$6:B18))),"")</f>
        <v/>
      </c>
      <c r="C18" s="14" t="str">
        <f t="array" ref="C18">IFERROR(INDEX('الحركه اليوميه'!$E$6:$E$500,SMALL(IF('الحركه اليوميه'!$C$6:$C$500=$C$3,IF('الحركه اليوميه'!$A$6:$A$500&lt;&gt;"",ROW($A$6:$A$500)-ROW($A$6)+1)),ROWS($B$6:C18))),"")</f>
        <v/>
      </c>
      <c r="D18" s="19" t="str">
        <f t="array" ref="D18">IFERROR(INDEX('الحركه اليوميه'!$F$6:$F$500,SMALL(IF('الحركه اليوميه'!$C$6:$C$500=$C$3,IF('الحركه اليوميه'!$A$6:$A$500&lt;&gt;"",ROW($A$6:$A$500)-ROW($A$6)+1)),ROWS($B$6:D18))),"")</f>
        <v/>
      </c>
      <c r="E18" s="17" t="str">
        <f t="array" ref="E18">IFERROR(INDEX('الحركه اليوميه'!$G$6:$G$500,SMALL(IF('الحركه اليوميه'!$C$6:$C$500=$C$3,IF('الحركه اليوميه'!$A$6:$A$500&lt;&gt;"",ROW($A$6:$A$500)-ROW($A$6)+1)),ROWS($B$6:E18))),"")</f>
        <v/>
      </c>
      <c r="F18" s="91" t="str">
        <f t="shared" si="0"/>
        <v/>
      </c>
    </row>
    <row r="19" spans="2:6">
      <c r="B19" s="33" t="str">
        <f t="array" ref="B19">IFERROR(INDEX('الحركه اليوميه'!$B$6:$B$500,SMALL(IF('الحركه اليوميه'!$C$6:$C$500=$C$3,IF('الحركه اليوميه'!$A$6:$A$500&lt;&gt;"",ROW($A$6:$A$500)-ROW($A$6)+1)),ROWS($B$6:B19))),"")</f>
        <v/>
      </c>
      <c r="C19" s="14" t="str">
        <f t="array" ref="C19">IFERROR(INDEX('الحركه اليوميه'!$E$6:$E$500,SMALL(IF('الحركه اليوميه'!$C$6:$C$500=$C$3,IF('الحركه اليوميه'!$A$6:$A$500&lt;&gt;"",ROW($A$6:$A$500)-ROW($A$6)+1)),ROWS($B$6:C19))),"")</f>
        <v/>
      </c>
      <c r="D19" s="19" t="str">
        <f t="array" ref="D19">IFERROR(INDEX('الحركه اليوميه'!$F$6:$F$500,SMALL(IF('الحركه اليوميه'!$C$6:$C$500=$C$3,IF('الحركه اليوميه'!$A$6:$A$500&lt;&gt;"",ROW($A$6:$A$500)-ROW($A$6)+1)),ROWS($B$6:D19))),"")</f>
        <v/>
      </c>
      <c r="E19" s="17" t="str">
        <f t="array" ref="E19">IFERROR(INDEX('الحركه اليوميه'!$G$6:$G$500,SMALL(IF('الحركه اليوميه'!$C$6:$C$500=$C$3,IF('الحركه اليوميه'!$A$6:$A$500&lt;&gt;"",ROW($A$6:$A$500)-ROW($A$6)+1)),ROWS($B$6:E19))),"")</f>
        <v/>
      </c>
      <c r="F19" s="91" t="str">
        <f t="shared" si="0"/>
        <v/>
      </c>
    </row>
    <row r="20" spans="2:6">
      <c r="B20" s="33" t="str">
        <f t="array" ref="B20">IFERROR(INDEX('الحركه اليوميه'!$B$6:$B$500,SMALL(IF('الحركه اليوميه'!$C$6:$C$500=$C$3,IF('الحركه اليوميه'!$A$6:$A$500&lt;&gt;"",ROW($A$6:$A$500)-ROW($A$6)+1)),ROWS($B$6:B20))),"")</f>
        <v/>
      </c>
      <c r="C20" s="14" t="str">
        <f t="array" ref="C20">IFERROR(INDEX('الحركه اليوميه'!$E$6:$E$500,SMALL(IF('الحركه اليوميه'!$C$6:$C$500=$C$3,IF('الحركه اليوميه'!$A$6:$A$500&lt;&gt;"",ROW($A$6:$A$500)-ROW($A$6)+1)),ROWS($B$6:C20))),"")</f>
        <v/>
      </c>
      <c r="D20" s="19" t="str">
        <f t="array" ref="D20">IFERROR(INDEX('الحركه اليوميه'!$F$6:$F$500,SMALL(IF('الحركه اليوميه'!$C$6:$C$500=$C$3,IF('الحركه اليوميه'!$A$6:$A$500&lt;&gt;"",ROW($A$6:$A$500)-ROW($A$6)+1)),ROWS($B$6:D20))),"")</f>
        <v/>
      </c>
      <c r="E20" s="17" t="str">
        <f t="array" ref="E20">IFERROR(INDEX('الحركه اليوميه'!$G$6:$G$500,SMALL(IF('الحركه اليوميه'!$C$6:$C$500=$C$3,IF('الحركه اليوميه'!$A$6:$A$500&lt;&gt;"",ROW($A$6:$A$500)-ROW($A$6)+1)),ROWS($B$6:E20))),"")</f>
        <v/>
      </c>
      <c r="F20" s="91" t="str">
        <f t="shared" si="0"/>
        <v/>
      </c>
    </row>
    <row r="21" spans="2:6">
      <c r="B21" s="33" t="str">
        <f t="array" ref="B21">IFERROR(INDEX('الحركه اليوميه'!$B$6:$B$500,SMALL(IF('الحركه اليوميه'!$C$6:$C$500=$C$3,IF('الحركه اليوميه'!$A$6:$A$500&lt;&gt;"",ROW($A$6:$A$500)-ROW($A$6)+1)),ROWS($B$6:B21))),"")</f>
        <v/>
      </c>
      <c r="C21" s="14" t="str">
        <f t="array" ref="C21">IFERROR(INDEX('الحركه اليوميه'!$E$6:$E$500,SMALL(IF('الحركه اليوميه'!$C$6:$C$500=$C$3,IF('الحركه اليوميه'!$A$6:$A$500&lt;&gt;"",ROW($A$6:$A$500)-ROW($A$6)+1)),ROWS($B$6:C21))),"")</f>
        <v/>
      </c>
      <c r="D21" s="19" t="str">
        <f t="array" ref="D21">IFERROR(INDEX('الحركه اليوميه'!$F$6:$F$500,SMALL(IF('الحركه اليوميه'!$C$6:$C$500=$C$3,IF('الحركه اليوميه'!$A$6:$A$500&lt;&gt;"",ROW($A$6:$A$500)-ROW($A$6)+1)),ROWS($B$6:D21))),"")</f>
        <v/>
      </c>
      <c r="E21" s="17" t="str">
        <f t="array" ref="E21">IFERROR(INDEX('الحركه اليوميه'!$G$6:$G$500,SMALL(IF('الحركه اليوميه'!$C$6:$C$500=$C$3,IF('الحركه اليوميه'!$A$6:$A$500&lt;&gt;"",ROW($A$6:$A$500)-ROW($A$6)+1)),ROWS($B$6:E21))),"")</f>
        <v/>
      </c>
      <c r="F21" s="91" t="str">
        <f t="shared" si="0"/>
        <v/>
      </c>
    </row>
    <row r="22" spans="2:6">
      <c r="B22" s="33" t="str">
        <f t="array" ref="B22">IFERROR(INDEX('الحركه اليوميه'!$B$6:$B$500,SMALL(IF('الحركه اليوميه'!$C$6:$C$500=$C$3,IF('الحركه اليوميه'!$A$6:$A$500&lt;&gt;"",ROW($A$6:$A$500)-ROW($A$6)+1)),ROWS($B$6:B22))),"")</f>
        <v/>
      </c>
      <c r="C22" s="14" t="str">
        <f t="array" ref="C22">IFERROR(INDEX('الحركه اليوميه'!$E$6:$E$500,SMALL(IF('الحركه اليوميه'!$C$6:$C$500=$C$3,IF('الحركه اليوميه'!$A$6:$A$500&lt;&gt;"",ROW($A$6:$A$500)-ROW($A$6)+1)),ROWS($B$6:C22))),"")</f>
        <v/>
      </c>
      <c r="D22" s="19" t="str">
        <f t="array" ref="D22">IFERROR(INDEX('الحركه اليوميه'!$F$6:$F$500,SMALL(IF('الحركه اليوميه'!$C$6:$C$500=$C$3,IF('الحركه اليوميه'!$A$6:$A$500&lt;&gt;"",ROW($A$6:$A$500)-ROW($A$6)+1)),ROWS($B$6:D22))),"")</f>
        <v/>
      </c>
      <c r="E22" s="17" t="str">
        <f t="array" ref="E22">IFERROR(INDEX('الحركه اليوميه'!$G$6:$G$500,SMALL(IF('الحركه اليوميه'!$C$6:$C$500=$C$3,IF('الحركه اليوميه'!$A$6:$A$500&lt;&gt;"",ROW($A$6:$A$500)-ROW($A$6)+1)),ROWS($B$6:E22))),"")</f>
        <v/>
      </c>
      <c r="F22" s="91" t="str">
        <f t="shared" si="0"/>
        <v/>
      </c>
    </row>
    <row r="23" spans="2:6">
      <c r="B23" s="33" t="str">
        <f t="array" ref="B23">IFERROR(INDEX('الحركه اليوميه'!$B$6:$B$500,SMALL(IF('الحركه اليوميه'!$C$6:$C$500=$C$3,IF('الحركه اليوميه'!$A$6:$A$500&lt;&gt;"",ROW($A$6:$A$500)-ROW($A$6)+1)),ROWS($B$6:B23))),"")</f>
        <v/>
      </c>
      <c r="C23" s="14" t="str">
        <f t="array" ref="C23">IFERROR(INDEX('الحركه اليوميه'!$E$6:$E$500,SMALL(IF('الحركه اليوميه'!$C$6:$C$500=$C$3,IF('الحركه اليوميه'!$A$6:$A$500&lt;&gt;"",ROW($A$6:$A$500)-ROW($A$6)+1)),ROWS($B$6:C23))),"")</f>
        <v/>
      </c>
      <c r="D23" s="19" t="str">
        <f t="array" ref="D23">IFERROR(INDEX('الحركه اليوميه'!$F$6:$F$500,SMALL(IF('الحركه اليوميه'!$C$6:$C$500=$C$3,IF('الحركه اليوميه'!$A$6:$A$500&lt;&gt;"",ROW($A$6:$A$500)-ROW($A$6)+1)),ROWS($B$6:D23))),"")</f>
        <v/>
      </c>
      <c r="E23" s="17" t="str">
        <f t="array" ref="E23">IFERROR(INDEX('الحركه اليوميه'!$G$6:$G$500,SMALL(IF('الحركه اليوميه'!$C$6:$C$500=$C$3,IF('الحركه اليوميه'!$A$6:$A$500&lt;&gt;"",ROW($A$6:$A$500)-ROW($A$6)+1)),ROWS($B$6:E23))),"")</f>
        <v/>
      </c>
      <c r="F23" s="91" t="str">
        <f t="shared" si="0"/>
        <v/>
      </c>
    </row>
    <row r="24" spans="2:6">
      <c r="B24" s="33" t="str">
        <f t="array" ref="B24">IFERROR(INDEX('الحركه اليوميه'!$B$6:$B$500,SMALL(IF('الحركه اليوميه'!$C$6:$C$500=$C$3,IF('الحركه اليوميه'!$A$6:$A$500&lt;&gt;"",ROW($A$6:$A$500)-ROW($A$6)+1)),ROWS($B$6:B24))),"")</f>
        <v/>
      </c>
      <c r="C24" s="14" t="str">
        <f t="array" ref="C24">IFERROR(INDEX('الحركه اليوميه'!$E$6:$E$500,SMALL(IF('الحركه اليوميه'!$C$6:$C$500=$C$3,IF('الحركه اليوميه'!$A$6:$A$500&lt;&gt;"",ROW($A$6:$A$500)-ROW($A$6)+1)),ROWS($B$6:C24))),"")</f>
        <v/>
      </c>
      <c r="D24" s="19" t="str">
        <f t="array" ref="D24">IFERROR(INDEX('الحركه اليوميه'!$F$6:$F$500,SMALL(IF('الحركه اليوميه'!$C$6:$C$500=$C$3,IF('الحركه اليوميه'!$A$6:$A$500&lt;&gt;"",ROW($A$6:$A$500)-ROW($A$6)+1)),ROWS($B$6:D24))),"")</f>
        <v/>
      </c>
      <c r="E24" s="17" t="str">
        <f t="array" ref="E24">IFERROR(INDEX('الحركه اليوميه'!$G$6:$G$500,SMALL(IF('الحركه اليوميه'!$C$6:$C$500=$C$3,IF('الحركه اليوميه'!$A$6:$A$500&lt;&gt;"",ROW($A$6:$A$500)-ROW($A$6)+1)),ROWS($B$6:E24))),"")</f>
        <v/>
      </c>
      <c r="F24" s="91" t="str">
        <f t="shared" si="0"/>
        <v/>
      </c>
    </row>
    <row r="25" spans="2:6">
      <c r="B25" s="33" t="str">
        <f t="array" ref="B25">IFERROR(INDEX('الحركه اليوميه'!$B$6:$B$500,SMALL(IF('الحركه اليوميه'!$C$6:$C$500=$C$3,IF('الحركه اليوميه'!$A$6:$A$500&lt;&gt;"",ROW($A$6:$A$500)-ROW($A$6)+1)),ROWS($B$6:B25))),"")</f>
        <v/>
      </c>
      <c r="C25" s="14" t="str">
        <f t="array" ref="C25">IFERROR(INDEX('الحركه اليوميه'!$E$6:$E$500,SMALL(IF('الحركه اليوميه'!$C$6:$C$500=$C$3,IF('الحركه اليوميه'!$A$6:$A$500&lt;&gt;"",ROW($A$6:$A$500)-ROW($A$6)+1)),ROWS($B$6:C25))),"")</f>
        <v/>
      </c>
      <c r="D25" s="19" t="str">
        <f t="array" ref="D25">IFERROR(INDEX('الحركه اليوميه'!$F$6:$F$500,SMALL(IF('الحركه اليوميه'!$C$6:$C$500=$C$3,IF('الحركه اليوميه'!$A$6:$A$500&lt;&gt;"",ROW($A$6:$A$500)-ROW($A$6)+1)),ROWS($B$6:D25))),"")</f>
        <v/>
      </c>
      <c r="E25" s="17" t="str">
        <f t="array" ref="E25">IFERROR(INDEX('الحركه اليوميه'!$G$6:$G$500,SMALL(IF('الحركه اليوميه'!$C$6:$C$500=$C$3,IF('الحركه اليوميه'!$A$6:$A$500&lt;&gt;"",ROW($A$6:$A$500)-ROW($A$6)+1)),ROWS($B$6:E25))),"")</f>
        <v/>
      </c>
      <c r="F25" s="91" t="str">
        <f t="shared" si="0"/>
        <v/>
      </c>
    </row>
    <row r="26" spans="2:6">
      <c r="B26" s="33" t="str">
        <f t="array" ref="B26">IFERROR(INDEX('الحركه اليوميه'!$B$6:$B$500,SMALL(IF('الحركه اليوميه'!$C$6:$C$500=$C$3,IF('الحركه اليوميه'!$A$6:$A$500&lt;&gt;"",ROW($A$6:$A$500)-ROW($A$6)+1)),ROWS($B$6:B26))),"")</f>
        <v/>
      </c>
      <c r="C26" s="14" t="str">
        <f t="array" ref="C26">IFERROR(INDEX('الحركه اليوميه'!$E$6:$E$500,SMALL(IF('الحركه اليوميه'!$C$6:$C$500=$C$3,IF('الحركه اليوميه'!$A$6:$A$500&lt;&gt;"",ROW($A$6:$A$500)-ROW($A$6)+1)),ROWS($B$6:C26))),"")</f>
        <v/>
      </c>
      <c r="D26" s="19" t="str">
        <f t="array" ref="D26">IFERROR(INDEX('الحركه اليوميه'!$F$6:$F$500,SMALL(IF('الحركه اليوميه'!$C$6:$C$500=$C$3,IF('الحركه اليوميه'!$A$6:$A$500&lt;&gt;"",ROW($A$6:$A$500)-ROW($A$6)+1)),ROWS($B$6:D26))),"")</f>
        <v/>
      </c>
      <c r="E26" s="17" t="str">
        <f t="array" ref="E26">IFERROR(INDEX('الحركه اليوميه'!$G$6:$G$500,SMALL(IF('الحركه اليوميه'!$C$6:$C$500=$C$3,IF('الحركه اليوميه'!$A$6:$A$500&lt;&gt;"",ROW($A$6:$A$500)-ROW($A$6)+1)),ROWS($B$6:E26))),"")</f>
        <v/>
      </c>
      <c r="F26" s="91" t="str">
        <f t="shared" si="0"/>
        <v/>
      </c>
    </row>
    <row r="27" spans="2:6">
      <c r="B27" s="33" t="str">
        <f t="array" ref="B27">IFERROR(INDEX('الحركه اليوميه'!$B$6:$B$500,SMALL(IF('الحركه اليوميه'!$C$6:$C$500=$C$3,IF('الحركه اليوميه'!$A$6:$A$500&lt;&gt;"",ROW($A$6:$A$500)-ROW($A$6)+1)),ROWS($B$6:B27))),"")</f>
        <v/>
      </c>
      <c r="C27" s="14" t="str">
        <f t="array" ref="C27">IFERROR(INDEX('الحركه اليوميه'!$E$6:$E$500,SMALL(IF('الحركه اليوميه'!$C$6:$C$500=$C$3,IF('الحركه اليوميه'!$A$6:$A$500&lt;&gt;"",ROW($A$6:$A$500)-ROW($A$6)+1)),ROWS($B$6:C27))),"")</f>
        <v/>
      </c>
      <c r="D27" s="19" t="str">
        <f t="array" ref="D27">IFERROR(INDEX('الحركه اليوميه'!$F$6:$F$500,SMALL(IF('الحركه اليوميه'!$C$6:$C$500=$C$3,IF('الحركه اليوميه'!$A$6:$A$500&lt;&gt;"",ROW($A$6:$A$500)-ROW($A$6)+1)),ROWS($B$6:D27))),"")</f>
        <v/>
      </c>
      <c r="E27" s="17" t="str">
        <f t="array" ref="E27">IFERROR(INDEX('الحركه اليوميه'!$G$6:$G$500,SMALL(IF('الحركه اليوميه'!$C$6:$C$500=$C$3,IF('الحركه اليوميه'!$A$6:$A$500&lt;&gt;"",ROW($A$6:$A$500)-ROW($A$6)+1)),ROWS($B$6:E27))),"")</f>
        <v/>
      </c>
      <c r="F27" s="91" t="str">
        <f t="shared" si="0"/>
        <v/>
      </c>
    </row>
    <row r="28" spans="2:6">
      <c r="B28" s="33" t="str">
        <f t="array" ref="B28">IFERROR(INDEX('الحركه اليوميه'!$B$6:$B$500,SMALL(IF('الحركه اليوميه'!$C$6:$C$500=$C$3,IF('الحركه اليوميه'!$A$6:$A$500&lt;&gt;"",ROW($A$6:$A$500)-ROW($A$6)+1)),ROWS($B$6:B28))),"")</f>
        <v/>
      </c>
      <c r="C28" s="14" t="str">
        <f t="array" ref="C28">IFERROR(INDEX('الحركه اليوميه'!$E$6:$E$500,SMALL(IF('الحركه اليوميه'!$C$6:$C$500=$C$3,IF('الحركه اليوميه'!$A$6:$A$500&lt;&gt;"",ROW($A$6:$A$500)-ROW($A$6)+1)),ROWS($B$6:C28))),"")</f>
        <v/>
      </c>
      <c r="D28" s="19" t="str">
        <f t="array" ref="D28">IFERROR(INDEX('الحركه اليوميه'!$F$6:$F$500,SMALL(IF('الحركه اليوميه'!$C$6:$C$500=$C$3,IF('الحركه اليوميه'!$A$6:$A$500&lt;&gt;"",ROW($A$6:$A$500)-ROW($A$6)+1)),ROWS($B$6:D28))),"")</f>
        <v/>
      </c>
      <c r="E28" s="17" t="str">
        <f t="array" ref="E28">IFERROR(INDEX('الحركه اليوميه'!$G$6:$G$500,SMALL(IF('الحركه اليوميه'!$C$6:$C$500=$C$3,IF('الحركه اليوميه'!$A$6:$A$500&lt;&gt;"",ROW($A$6:$A$500)-ROW($A$6)+1)),ROWS($B$6:E28))),"")</f>
        <v/>
      </c>
      <c r="F28" s="91" t="str">
        <f t="shared" si="0"/>
        <v/>
      </c>
    </row>
    <row r="29" spans="2:6">
      <c r="B29" s="33" t="str">
        <f t="array" ref="B29">IFERROR(INDEX('الحركه اليوميه'!$B$6:$B$500,SMALL(IF('الحركه اليوميه'!$C$6:$C$500=$C$3,IF('الحركه اليوميه'!$A$6:$A$500&lt;&gt;"",ROW($A$6:$A$500)-ROW($A$6)+1)),ROWS($B$6:B29))),"")</f>
        <v/>
      </c>
      <c r="C29" s="14" t="str">
        <f t="array" ref="C29">IFERROR(INDEX('الحركه اليوميه'!$E$6:$E$500,SMALL(IF('الحركه اليوميه'!$C$6:$C$500=$C$3,IF('الحركه اليوميه'!$A$6:$A$500&lt;&gt;"",ROW($A$6:$A$500)-ROW($A$6)+1)),ROWS($B$6:C29))),"")</f>
        <v/>
      </c>
      <c r="D29" s="19" t="str">
        <f t="array" ref="D29">IFERROR(INDEX('الحركه اليوميه'!$F$6:$F$500,SMALL(IF('الحركه اليوميه'!$C$6:$C$500=$C$3,IF('الحركه اليوميه'!$A$6:$A$500&lt;&gt;"",ROW($A$6:$A$500)-ROW($A$6)+1)),ROWS($B$6:D29))),"")</f>
        <v/>
      </c>
      <c r="E29" s="17" t="str">
        <f t="array" ref="E29">IFERROR(INDEX('الحركه اليوميه'!$G$6:$G$500,SMALL(IF('الحركه اليوميه'!$C$6:$C$500=$C$3,IF('الحركه اليوميه'!$A$6:$A$500&lt;&gt;"",ROW($A$6:$A$500)-ROW($A$6)+1)),ROWS($B$6:E29))),"")</f>
        <v/>
      </c>
      <c r="F29" s="91" t="str">
        <f t="shared" si="0"/>
        <v/>
      </c>
    </row>
    <row r="30" spans="2:6">
      <c r="B30" s="33" t="str">
        <f t="array" ref="B30">IFERROR(INDEX('الحركه اليوميه'!$B$6:$B$500,SMALL(IF('الحركه اليوميه'!$C$6:$C$500=$C$3,IF('الحركه اليوميه'!$A$6:$A$500&lt;&gt;"",ROW($A$6:$A$500)-ROW($A$6)+1)),ROWS($B$6:B30))),"")</f>
        <v/>
      </c>
      <c r="C30" s="14" t="str">
        <f t="array" ref="C30">IFERROR(INDEX('الحركه اليوميه'!$E$6:$E$500,SMALL(IF('الحركه اليوميه'!$C$6:$C$500=$C$3,IF('الحركه اليوميه'!$A$6:$A$500&lt;&gt;"",ROW($A$6:$A$500)-ROW($A$6)+1)),ROWS($B$6:C30))),"")</f>
        <v/>
      </c>
      <c r="D30" s="19" t="str">
        <f t="array" ref="D30">IFERROR(INDEX('الحركه اليوميه'!$F$6:$F$500,SMALL(IF('الحركه اليوميه'!$C$6:$C$500=$C$3,IF('الحركه اليوميه'!$A$6:$A$500&lt;&gt;"",ROW($A$6:$A$500)-ROW($A$6)+1)),ROWS($B$6:D30))),"")</f>
        <v/>
      </c>
      <c r="E30" s="17" t="str">
        <f t="array" ref="E30">IFERROR(INDEX('الحركه اليوميه'!$G$6:$G$500,SMALL(IF('الحركه اليوميه'!$C$6:$C$500=$C$3,IF('الحركه اليوميه'!$A$6:$A$500&lt;&gt;"",ROW($A$6:$A$500)-ROW($A$6)+1)),ROWS($B$6:E30))),"")</f>
        <v/>
      </c>
      <c r="F30" s="91" t="str">
        <f t="shared" si="0"/>
        <v/>
      </c>
    </row>
    <row r="31" spans="2:6">
      <c r="B31" s="33" t="str">
        <f t="array" ref="B31">IFERROR(INDEX('الحركه اليوميه'!$B$6:$B$500,SMALL(IF('الحركه اليوميه'!$C$6:$C$500=$C$3,IF('الحركه اليوميه'!$A$6:$A$500&lt;&gt;"",ROW($A$6:$A$500)-ROW($A$6)+1)),ROWS($B$6:B31))),"")</f>
        <v/>
      </c>
      <c r="C31" s="14" t="str">
        <f t="array" ref="C31">IFERROR(INDEX('الحركه اليوميه'!$E$6:$E$500,SMALL(IF('الحركه اليوميه'!$C$6:$C$500=$C$3,IF('الحركه اليوميه'!$A$6:$A$500&lt;&gt;"",ROW($A$6:$A$500)-ROW($A$6)+1)),ROWS($B$6:C31))),"")</f>
        <v/>
      </c>
      <c r="D31" s="19" t="str">
        <f t="array" ref="D31">IFERROR(INDEX('الحركه اليوميه'!$F$6:$F$500,SMALL(IF('الحركه اليوميه'!$C$6:$C$500=$C$3,IF('الحركه اليوميه'!$A$6:$A$500&lt;&gt;"",ROW($A$6:$A$500)-ROW($A$6)+1)),ROWS($B$6:D31))),"")</f>
        <v/>
      </c>
      <c r="E31" s="17" t="str">
        <f t="array" ref="E31">IFERROR(INDEX('الحركه اليوميه'!$G$6:$G$500,SMALL(IF('الحركه اليوميه'!$C$6:$C$500=$C$3,IF('الحركه اليوميه'!$A$6:$A$500&lt;&gt;"",ROW($A$6:$A$500)-ROW($A$6)+1)),ROWS($B$6:E31))),"")</f>
        <v/>
      </c>
      <c r="F31" s="91" t="str">
        <f t="shared" si="0"/>
        <v/>
      </c>
    </row>
    <row r="32" spans="2:6">
      <c r="B32" s="33" t="str">
        <f t="array" ref="B32">IFERROR(INDEX('الحركه اليوميه'!$B$6:$B$500,SMALL(IF('الحركه اليوميه'!$C$6:$C$500=$C$3,IF('الحركه اليوميه'!$A$6:$A$500&lt;&gt;"",ROW($A$6:$A$500)-ROW($A$6)+1)),ROWS($B$6:B32))),"")</f>
        <v/>
      </c>
      <c r="C32" s="14" t="str">
        <f t="array" ref="C32">IFERROR(INDEX('الحركه اليوميه'!$E$6:$E$500,SMALL(IF('الحركه اليوميه'!$C$6:$C$500=$C$3,IF('الحركه اليوميه'!$A$6:$A$500&lt;&gt;"",ROW($A$6:$A$500)-ROW($A$6)+1)),ROWS($B$6:C32))),"")</f>
        <v/>
      </c>
      <c r="D32" s="19" t="str">
        <f t="array" ref="D32">IFERROR(INDEX('الحركه اليوميه'!$F$6:$F$500,SMALL(IF('الحركه اليوميه'!$C$6:$C$500=$C$3,IF('الحركه اليوميه'!$A$6:$A$500&lt;&gt;"",ROW($A$6:$A$500)-ROW($A$6)+1)),ROWS($B$6:D32))),"")</f>
        <v/>
      </c>
      <c r="E32" s="17" t="str">
        <f t="array" ref="E32">IFERROR(INDEX('الحركه اليوميه'!$G$6:$G$500,SMALL(IF('الحركه اليوميه'!$C$6:$C$500=$C$3,IF('الحركه اليوميه'!$A$6:$A$500&lt;&gt;"",ROW($A$6:$A$500)-ROW($A$6)+1)),ROWS($B$6:E32))),"")</f>
        <v/>
      </c>
      <c r="F32" s="91" t="str">
        <f t="shared" si="0"/>
        <v/>
      </c>
    </row>
    <row r="33" spans="2:6">
      <c r="B33" s="33" t="str">
        <f t="array" ref="B33">IFERROR(INDEX('الحركه اليوميه'!$B$6:$B$500,SMALL(IF('الحركه اليوميه'!$C$6:$C$500=$C$3,IF('الحركه اليوميه'!$A$6:$A$500&lt;&gt;"",ROW($A$6:$A$500)-ROW($A$6)+1)),ROWS($B$6:B33))),"")</f>
        <v/>
      </c>
      <c r="C33" s="14" t="str">
        <f t="array" ref="C33">IFERROR(INDEX('الحركه اليوميه'!$E$6:$E$500,SMALL(IF('الحركه اليوميه'!$C$6:$C$500=$C$3,IF('الحركه اليوميه'!$A$6:$A$500&lt;&gt;"",ROW($A$6:$A$500)-ROW($A$6)+1)),ROWS($B$6:C33))),"")</f>
        <v/>
      </c>
      <c r="D33" s="19" t="str">
        <f t="array" ref="D33">IFERROR(INDEX('الحركه اليوميه'!$F$6:$F$500,SMALL(IF('الحركه اليوميه'!$C$6:$C$500=$C$3,IF('الحركه اليوميه'!$A$6:$A$500&lt;&gt;"",ROW($A$6:$A$500)-ROW($A$6)+1)),ROWS($B$6:D33))),"")</f>
        <v/>
      </c>
      <c r="E33" s="17" t="str">
        <f t="array" ref="E33">IFERROR(INDEX('الحركه اليوميه'!$G$6:$G$500,SMALL(IF('الحركه اليوميه'!$C$6:$C$500=$C$3,IF('الحركه اليوميه'!$A$6:$A$500&lt;&gt;"",ROW($A$6:$A$500)-ROW($A$6)+1)),ROWS($B$6:E33))),"")</f>
        <v/>
      </c>
      <c r="F33" s="91" t="str">
        <f t="shared" si="0"/>
        <v/>
      </c>
    </row>
    <row r="34" spans="2:6">
      <c r="B34" s="33" t="str">
        <f t="array" ref="B34">IFERROR(INDEX('الحركه اليوميه'!$B$6:$B$500,SMALL(IF('الحركه اليوميه'!$C$6:$C$500=$C$3,IF('الحركه اليوميه'!$A$6:$A$500&lt;&gt;"",ROW($A$6:$A$500)-ROW($A$6)+1)),ROWS($B$6:B34))),"")</f>
        <v/>
      </c>
      <c r="C34" s="14" t="str">
        <f t="array" ref="C34">IFERROR(INDEX('الحركه اليوميه'!$E$6:$E$500,SMALL(IF('الحركه اليوميه'!$C$6:$C$500=$C$3,IF('الحركه اليوميه'!$A$6:$A$500&lt;&gt;"",ROW($A$6:$A$500)-ROW($A$6)+1)),ROWS($B$6:C34))),"")</f>
        <v/>
      </c>
      <c r="D34" s="19" t="str">
        <f t="array" ref="D34">IFERROR(INDEX('الحركه اليوميه'!$F$6:$F$500,SMALL(IF('الحركه اليوميه'!$C$6:$C$500=$C$3,IF('الحركه اليوميه'!$A$6:$A$500&lt;&gt;"",ROW($A$6:$A$500)-ROW($A$6)+1)),ROWS($B$6:D34))),"")</f>
        <v/>
      </c>
      <c r="E34" s="17" t="str">
        <f t="array" ref="E34">IFERROR(INDEX('الحركه اليوميه'!$G$6:$G$500,SMALL(IF('الحركه اليوميه'!$C$6:$C$500=$C$3,IF('الحركه اليوميه'!$A$6:$A$500&lt;&gt;"",ROW($A$6:$A$500)-ROW($A$6)+1)),ROWS($B$6:E34))),"")</f>
        <v/>
      </c>
      <c r="F34" s="91" t="str">
        <f t="shared" si="0"/>
        <v/>
      </c>
    </row>
    <row r="35" spans="2:6">
      <c r="B35" s="33" t="str">
        <f t="array" ref="B35">IFERROR(INDEX('الحركه اليوميه'!$B$6:$B$500,SMALL(IF('الحركه اليوميه'!$C$6:$C$500=$C$3,IF('الحركه اليوميه'!$A$6:$A$500&lt;&gt;"",ROW($A$6:$A$500)-ROW($A$6)+1)),ROWS($B$6:B35))),"")</f>
        <v/>
      </c>
      <c r="C35" s="14" t="str">
        <f t="array" ref="C35">IFERROR(INDEX('الحركه اليوميه'!$E$6:$E$500,SMALL(IF('الحركه اليوميه'!$C$6:$C$500=$C$3,IF('الحركه اليوميه'!$A$6:$A$500&lt;&gt;"",ROW($A$6:$A$500)-ROW($A$6)+1)),ROWS($B$6:C35))),"")</f>
        <v/>
      </c>
      <c r="D35" s="19" t="str">
        <f t="array" ref="D35">IFERROR(INDEX('الحركه اليوميه'!$F$6:$F$500,SMALL(IF('الحركه اليوميه'!$C$6:$C$500=$C$3,IF('الحركه اليوميه'!$A$6:$A$500&lt;&gt;"",ROW($A$6:$A$500)-ROW($A$6)+1)),ROWS($B$6:D35))),"")</f>
        <v/>
      </c>
      <c r="E35" s="17" t="str">
        <f t="array" ref="E35">IFERROR(INDEX('الحركه اليوميه'!$G$6:$G$500,SMALL(IF('الحركه اليوميه'!$C$6:$C$500=$C$3,IF('الحركه اليوميه'!$A$6:$A$500&lt;&gt;"",ROW($A$6:$A$500)-ROW($A$6)+1)),ROWS($B$6:E35))),"")</f>
        <v/>
      </c>
      <c r="F35" s="91" t="str">
        <f t="shared" si="0"/>
        <v/>
      </c>
    </row>
    <row r="36" spans="2:6">
      <c r="B36" s="33" t="str">
        <f t="array" ref="B36">IFERROR(INDEX('الحركه اليوميه'!$B$6:$B$500,SMALL(IF('الحركه اليوميه'!$C$6:$C$500=$C$3,IF('الحركه اليوميه'!$A$6:$A$500&lt;&gt;"",ROW($A$6:$A$500)-ROW($A$6)+1)),ROWS($B$6:B36))),"")</f>
        <v/>
      </c>
      <c r="C36" s="14" t="str">
        <f t="array" ref="C36">IFERROR(INDEX('الحركه اليوميه'!$E$6:$E$500,SMALL(IF('الحركه اليوميه'!$C$6:$C$500=$C$3,IF('الحركه اليوميه'!$A$6:$A$500&lt;&gt;"",ROW($A$6:$A$500)-ROW($A$6)+1)),ROWS($B$6:C36))),"")</f>
        <v/>
      </c>
      <c r="D36" s="19" t="str">
        <f t="array" ref="D36">IFERROR(INDEX('الحركه اليوميه'!$F$6:$F$500,SMALL(IF('الحركه اليوميه'!$C$6:$C$500=$C$3,IF('الحركه اليوميه'!$A$6:$A$500&lt;&gt;"",ROW($A$6:$A$500)-ROW($A$6)+1)),ROWS($B$6:D36))),"")</f>
        <v/>
      </c>
      <c r="E36" s="17" t="str">
        <f t="array" ref="E36">IFERROR(INDEX('الحركه اليوميه'!$G$6:$G$500,SMALL(IF('الحركه اليوميه'!$C$6:$C$500=$C$3,IF('الحركه اليوميه'!$A$6:$A$500&lt;&gt;"",ROW($A$6:$A$500)-ROW($A$6)+1)),ROWS($B$6:E36))),"")</f>
        <v/>
      </c>
      <c r="F36" s="91" t="str">
        <f t="shared" si="0"/>
        <v/>
      </c>
    </row>
    <row r="37" spans="2:6">
      <c r="B37" s="33" t="str">
        <f t="array" ref="B37">IFERROR(INDEX('الحركه اليوميه'!$B$6:$B$500,SMALL(IF('الحركه اليوميه'!$C$6:$C$500=$C$3,IF('الحركه اليوميه'!$A$6:$A$500&lt;&gt;"",ROW($A$6:$A$500)-ROW($A$6)+1)),ROWS($B$6:B37))),"")</f>
        <v/>
      </c>
      <c r="C37" s="14" t="str">
        <f t="array" ref="C37">IFERROR(INDEX('الحركه اليوميه'!$E$6:$E$500,SMALL(IF('الحركه اليوميه'!$C$6:$C$500=$C$3,IF('الحركه اليوميه'!$A$6:$A$500&lt;&gt;"",ROW($A$6:$A$500)-ROW($A$6)+1)),ROWS($B$6:C37))),"")</f>
        <v/>
      </c>
      <c r="D37" s="19" t="str">
        <f t="array" ref="D37">IFERROR(INDEX('الحركه اليوميه'!$F$6:$F$500,SMALL(IF('الحركه اليوميه'!$C$6:$C$500=$C$3,IF('الحركه اليوميه'!$A$6:$A$500&lt;&gt;"",ROW($A$6:$A$500)-ROW($A$6)+1)),ROWS($B$6:D37))),"")</f>
        <v/>
      </c>
      <c r="E37" s="17" t="str">
        <f t="array" ref="E37">IFERROR(INDEX('الحركه اليوميه'!$G$6:$G$500,SMALL(IF('الحركه اليوميه'!$C$6:$C$500=$C$3,IF('الحركه اليوميه'!$A$6:$A$500&lt;&gt;"",ROW($A$6:$A$500)-ROW($A$6)+1)),ROWS($B$6:E37))),"")</f>
        <v/>
      </c>
      <c r="F37" s="91" t="str">
        <f t="shared" si="0"/>
        <v/>
      </c>
    </row>
    <row r="38" spans="2:6">
      <c r="B38" s="33" t="str">
        <f t="array" ref="B38">IFERROR(INDEX('الحركه اليوميه'!$B$6:$B$500,SMALL(IF('الحركه اليوميه'!$C$6:$C$500=$C$3,IF('الحركه اليوميه'!$A$6:$A$500&lt;&gt;"",ROW($A$6:$A$500)-ROW($A$6)+1)),ROWS($B$6:B38))),"")</f>
        <v/>
      </c>
      <c r="C38" s="14" t="str">
        <f t="array" ref="C38">IFERROR(INDEX('الحركه اليوميه'!$E$6:$E$500,SMALL(IF('الحركه اليوميه'!$C$6:$C$500=$C$3,IF('الحركه اليوميه'!$A$6:$A$500&lt;&gt;"",ROW($A$6:$A$500)-ROW($A$6)+1)),ROWS($B$6:C38))),"")</f>
        <v/>
      </c>
      <c r="D38" s="19" t="str">
        <f t="array" ref="D38">IFERROR(INDEX('الحركه اليوميه'!$F$6:$F$500,SMALL(IF('الحركه اليوميه'!$C$6:$C$500=$C$3,IF('الحركه اليوميه'!$A$6:$A$500&lt;&gt;"",ROW($A$6:$A$500)-ROW($A$6)+1)),ROWS($B$6:D38))),"")</f>
        <v/>
      </c>
      <c r="E38" s="17" t="str">
        <f t="array" ref="E38">IFERROR(INDEX('الحركه اليوميه'!$G$6:$G$500,SMALL(IF('الحركه اليوميه'!$C$6:$C$500=$C$3,IF('الحركه اليوميه'!$A$6:$A$500&lt;&gt;"",ROW($A$6:$A$500)-ROW($A$6)+1)),ROWS($B$6:E38))),"")</f>
        <v/>
      </c>
      <c r="F38" s="91" t="str">
        <f t="shared" si="0"/>
        <v/>
      </c>
    </row>
    <row r="39" spans="2:6">
      <c r="B39" s="33" t="str">
        <f t="array" ref="B39">IFERROR(INDEX('الحركه اليوميه'!$B$6:$B$500,SMALL(IF('الحركه اليوميه'!$C$6:$C$500=$C$3,IF('الحركه اليوميه'!$A$6:$A$500&lt;&gt;"",ROW($A$6:$A$500)-ROW($A$6)+1)),ROWS($B$6:B39))),"")</f>
        <v/>
      </c>
      <c r="C39" s="14" t="str">
        <f t="array" ref="C39">IFERROR(INDEX('الحركه اليوميه'!$E$6:$E$500,SMALL(IF('الحركه اليوميه'!$C$6:$C$500=$C$3,IF('الحركه اليوميه'!$A$6:$A$500&lt;&gt;"",ROW($A$6:$A$500)-ROW($A$6)+1)),ROWS($B$6:C39))),"")</f>
        <v/>
      </c>
      <c r="D39" s="19" t="str">
        <f t="array" ref="D39">IFERROR(INDEX('الحركه اليوميه'!$F$6:$F$500,SMALL(IF('الحركه اليوميه'!$C$6:$C$500=$C$3,IF('الحركه اليوميه'!$A$6:$A$500&lt;&gt;"",ROW($A$6:$A$500)-ROW($A$6)+1)),ROWS($B$6:D39))),"")</f>
        <v/>
      </c>
      <c r="E39" s="17" t="str">
        <f t="array" ref="E39">IFERROR(INDEX('الحركه اليوميه'!$G$6:$G$500,SMALL(IF('الحركه اليوميه'!$C$6:$C$500=$C$3,IF('الحركه اليوميه'!$A$6:$A$500&lt;&gt;"",ROW($A$6:$A$500)-ROW($A$6)+1)),ROWS($B$6:E39))),"")</f>
        <v/>
      </c>
      <c r="F39" s="91" t="str">
        <f t="shared" si="0"/>
        <v/>
      </c>
    </row>
    <row r="40" spans="2:6">
      <c r="B40" s="33" t="str">
        <f t="array" ref="B40">IFERROR(INDEX('الحركه اليوميه'!$B$6:$B$500,SMALL(IF('الحركه اليوميه'!$C$6:$C$500=$C$3,IF('الحركه اليوميه'!$A$6:$A$500&lt;&gt;"",ROW($A$6:$A$500)-ROW($A$6)+1)),ROWS($B$6:B40))),"")</f>
        <v/>
      </c>
      <c r="C40" s="14" t="str">
        <f t="array" ref="C40">IFERROR(INDEX('الحركه اليوميه'!$E$6:$E$500,SMALL(IF('الحركه اليوميه'!$C$6:$C$500=$C$3,IF('الحركه اليوميه'!$A$6:$A$500&lt;&gt;"",ROW($A$6:$A$500)-ROW($A$6)+1)),ROWS($B$6:C40))),"")</f>
        <v/>
      </c>
      <c r="D40" s="19" t="str">
        <f t="array" ref="D40">IFERROR(INDEX('الحركه اليوميه'!$F$6:$F$500,SMALL(IF('الحركه اليوميه'!$C$6:$C$500=$C$3,IF('الحركه اليوميه'!$A$6:$A$500&lt;&gt;"",ROW($A$6:$A$500)-ROW($A$6)+1)),ROWS($B$6:D40))),"")</f>
        <v/>
      </c>
      <c r="E40" s="17" t="str">
        <f t="array" ref="E40">IFERROR(INDEX('الحركه اليوميه'!$G$6:$G$500,SMALL(IF('الحركه اليوميه'!$C$6:$C$500=$C$3,IF('الحركه اليوميه'!$A$6:$A$500&lt;&gt;"",ROW($A$6:$A$500)-ROW($A$6)+1)),ROWS($B$6:E40))),"")</f>
        <v/>
      </c>
      <c r="F40" s="91" t="str">
        <f t="shared" si="0"/>
        <v/>
      </c>
    </row>
    <row r="41" spans="2:6">
      <c r="B41" s="33" t="str">
        <f t="array" ref="B41">IFERROR(INDEX('الحركه اليوميه'!$B$6:$B$500,SMALL(IF('الحركه اليوميه'!$C$6:$C$500=$C$3,IF('الحركه اليوميه'!$A$6:$A$500&lt;&gt;"",ROW($A$6:$A$500)-ROW($A$6)+1)),ROWS($B$6:B41))),"")</f>
        <v/>
      </c>
      <c r="C41" s="14" t="str">
        <f t="array" ref="C41">IFERROR(INDEX('الحركه اليوميه'!$E$6:$E$500,SMALL(IF('الحركه اليوميه'!$C$6:$C$500=$C$3,IF('الحركه اليوميه'!$A$6:$A$500&lt;&gt;"",ROW($A$6:$A$500)-ROW($A$6)+1)),ROWS($B$6:C41))),"")</f>
        <v/>
      </c>
      <c r="D41" s="19" t="str">
        <f t="array" ref="D41">IFERROR(INDEX('الحركه اليوميه'!$F$6:$F$500,SMALL(IF('الحركه اليوميه'!$C$6:$C$500=$C$3,IF('الحركه اليوميه'!$A$6:$A$500&lt;&gt;"",ROW($A$6:$A$500)-ROW($A$6)+1)),ROWS($B$6:D41))),"")</f>
        <v/>
      </c>
      <c r="E41" s="17" t="str">
        <f t="array" ref="E41">IFERROR(INDEX('الحركه اليوميه'!$G$6:$G$500,SMALL(IF('الحركه اليوميه'!$C$6:$C$500=$C$3,IF('الحركه اليوميه'!$A$6:$A$500&lt;&gt;"",ROW($A$6:$A$500)-ROW($A$6)+1)),ROWS($B$6:E41))),"")</f>
        <v/>
      </c>
      <c r="F41" s="91" t="str">
        <f t="shared" si="0"/>
        <v/>
      </c>
    </row>
    <row r="42" spans="2:6">
      <c r="B42" s="33" t="str">
        <f t="array" ref="B42">IFERROR(INDEX('الحركه اليوميه'!$B$6:$B$500,SMALL(IF('الحركه اليوميه'!$C$6:$C$500=$C$3,IF('الحركه اليوميه'!$A$6:$A$500&lt;&gt;"",ROW($A$6:$A$500)-ROW($A$6)+1)),ROWS($B$6:B42))),"")</f>
        <v/>
      </c>
      <c r="C42" s="14" t="str">
        <f t="array" ref="C42">IFERROR(INDEX('الحركه اليوميه'!$E$6:$E$500,SMALL(IF('الحركه اليوميه'!$C$6:$C$500=$C$3,IF('الحركه اليوميه'!$A$6:$A$500&lt;&gt;"",ROW($A$6:$A$500)-ROW($A$6)+1)),ROWS($B$6:C42))),"")</f>
        <v/>
      </c>
      <c r="D42" s="19" t="str">
        <f t="array" ref="D42">IFERROR(INDEX('الحركه اليوميه'!$F$6:$F$500,SMALL(IF('الحركه اليوميه'!$C$6:$C$500=$C$3,IF('الحركه اليوميه'!$A$6:$A$500&lt;&gt;"",ROW($A$6:$A$500)-ROW($A$6)+1)),ROWS($B$6:D42))),"")</f>
        <v/>
      </c>
      <c r="E42" s="17" t="str">
        <f t="array" ref="E42">IFERROR(INDEX('الحركه اليوميه'!$G$6:$G$500,SMALL(IF('الحركه اليوميه'!$C$6:$C$500=$C$3,IF('الحركه اليوميه'!$A$6:$A$500&lt;&gt;"",ROW($A$6:$A$500)-ROW($A$6)+1)),ROWS($B$6:E42))),"")</f>
        <v/>
      </c>
      <c r="F42" s="91" t="str">
        <f t="shared" si="0"/>
        <v/>
      </c>
    </row>
    <row r="43" spans="2:6">
      <c r="B43" s="33" t="str">
        <f t="array" ref="B43">IFERROR(INDEX('الحركه اليوميه'!$B$6:$B$500,SMALL(IF('الحركه اليوميه'!$C$6:$C$500=$C$3,IF('الحركه اليوميه'!$A$6:$A$500&lt;&gt;"",ROW($A$6:$A$500)-ROW($A$6)+1)),ROWS($B$6:B43))),"")</f>
        <v/>
      </c>
      <c r="C43" s="14" t="str">
        <f t="array" ref="C43">IFERROR(INDEX('الحركه اليوميه'!$E$6:$E$500,SMALL(IF('الحركه اليوميه'!$C$6:$C$500=$C$3,IF('الحركه اليوميه'!$A$6:$A$500&lt;&gt;"",ROW($A$6:$A$500)-ROW($A$6)+1)),ROWS($B$6:C43))),"")</f>
        <v/>
      </c>
      <c r="D43" s="19" t="str">
        <f t="array" ref="D43">IFERROR(INDEX('الحركه اليوميه'!$F$6:$F$500,SMALL(IF('الحركه اليوميه'!$C$6:$C$500=$C$3,IF('الحركه اليوميه'!$A$6:$A$500&lt;&gt;"",ROW($A$6:$A$500)-ROW($A$6)+1)),ROWS($B$6:D43))),"")</f>
        <v/>
      </c>
      <c r="E43" s="17" t="str">
        <f t="array" ref="E43">IFERROR(INDEX('الحركه اليوميه'!$G$6:$G$500,SMALL(IF('الحركه اليوميه'!$C$6:$C$500=$C$3,IF('الحركه اليوميه'!$A$6:$A$500&lt;&gt;"",ROW($A$6:$A$500)-ROW($A$6)+1)),ROWS($B$6:E43))),"")</f>
        <v/>
      </c>
      <c r="F43" s="91" t="str">
        <f t="shared" si="0"/>
        <v/>
      </c>
    </row>
    <row r="44" spans="2:6">
      <c r="B44" s="33" t="str">
        <f t="array" ref="B44">IFERROR(INDEX('الحركه اليوميه'!$B$6:$B$500,SMALL(IF('الحركه اليوميه'!$C$6:$C$500=$C$3,IF('الحركه اليوميه'!$A$6:$A$500&lt;&gt;"",ROW($A$6:$A$500)-ROW($A$6)+1)),ROWS($B$6:B44))),"")</f>
        <v/>
      </c>
      <c r="C44" s="14" t="str">
        <f t="array" ref="C44">IFERROR(INDEX('الحركه اليوميه'!$E$6:$E$500,SMALL(IF('الحركه اليوميه'!$C$6:$C$500=$C$3,IF('الحركه اليوميه'!$A$6:$A$500&lt;&gt;"",ROW($A$6:$A$500)-ROW($A$6)+1)),ROWS($B$6:C44))),"")</f>
        <v/>
      </c>
      <c r="D44" s="19" t="str">
        <f t="array" ref="D44">IFERROR(INDEX('الحركه اليوميه'!$F$6:$F$500,SMALL(IF('الحركه اليوميه'!$C$6:$C$500=$C$3,IF('الحركه اليوميه'!$A$6:$A$500&lt;&gt;"",ROW($A$6:$A$500)-ROW($A$6)+1)),ROWS($B$6:D44))),"")</f>
        <v/>
      </c>
      <c r="E44" s="17" t="str">
        <f t="array" ref="E44">IFERROR(INDEX('الحركه اليوميه'!$G$6:$G$500,SMALL(IF('الحركه اليوميه'!$C$6:$C$500=$C$3,IF('الحركه اليوميه'!$A$6:$A$500&lt;&gt;"",ROW($A$6:$A$500)-ROW($A$6)+1)),ROWS($B$6:E44))),"")</f>
        <v/>
      </c>
      <c r="F44" s="91" t="str">
        <f t="shared" si="0"/>
        <v/>
      </c>
    </row>
    <row r="45" spans="2:6">
      <c r="B45" s="33" t="str">
        <f t="array" ref="B45">IFERROR(INDEX('الحركه اليوميه'!$B$6:$B$500,SMALL(IF('الحركه اليوميه'!$C$6:$C$500=$C$3,IF('الحركه اليوميه'!$A$6:$A$500&lt;&gt;"",ROW($A$6:$A$500)-ROW($A$6)+1)),ROWS($B$6:B45))),"")</f>
        <v/>
      </c>
      <c r="C45" s="14" t="str">
        <f t="array" ref="C45">IFERROR(INDEX('الحركه اليوميه'!$E$6:$E$500,SMALL(IF('الحركه اليوميه'!$C$6:$C$500=$C$3,IF('الحركه اليوميه'!$A$6:$A$500&lt;&gt;"",ROW($A$6:$A$500)-ROW($A$6)+1)),ROWS($B$6:C45))),"")</f>
        <v/>
      </c>
      <c r="D45" s="19" t="str">
        <f t="array" ref="D45">IFERROR(INDEX('الحركه اليوميه'!$F$6:$F$500,SMALL(IF('الحركه اليوميه'!$C$6:$C$500=$C$3,IF('الحركه اليوميه'!$A$6:$A$500&lt;&gt;"",ROW($A$6:$A$500)-ROW($A$6)+1)),ROWS($B$6:D45))),"")</f>
        <v/>
      </c>
      <c r="E45" s="17" t="str">
        <f t="array" ref="E45">IFERROR(INDEX('الحركه اليوميه'!$G$6:$G$500,SMALL(IF('الحركه اليوميه'!$C$6:$C$500=$C$3,IF('الحركه اليوميه'!$A$6:$A$500&lt;&gt;"",ROW($A$6:$A$500)-ROW($A$6)+1)),ROWS($B$6:E45))),"")</f>
        <v/>
      </c>
      <c r="F45" s="91" t="str">
        <f t="shared" si="0"/>
        <v/>
      </c>
    </row>
    <row r="46" spans="2:6">
      <c r="B46" s="33" t="str">
        <f t="array" ref="B46">IFERROR(INDEX('الحركه اليوميه'!$B$6:$B$500,SMALL(IF('الحركه اليوميه'!$C$6:$C$500=$C$3,IF('الحركه اليوميه'!$A$6:$A$500&lt;&gt;"",ROW($A$6:$A$500)-ROW($A$6)+1)),ROWS($B$6:B46))),"")</f>
        <v/>
      </c>
      <c r="C46" s="14" t="str">
        <f t="array" ref="C46">IFERROR(INDEX('الحركه اليوميه'!$E$6:$E$500,SMALL(IF('الحركه اليوميه'!$C$6:$C$500=$C$3,IF('الحركه اليوميه'!$A$6:$A$500&lt;&gt;"",ROW($A$6:$A$500)-ROW($A$6)+1)),ROWS($B$6:C46))),"")</f>
        <v/>
      </c>
      <c r="D46" s="19" t="str">
        <f t="array" ref="D46">IFERROR(INDEX('الحركه اليوميه'!$F$6:$F$500,SMALL(IF('الحركه اليوميه'!$C$6:$C$500=$C$3,IF('الحركه اليوميه'!$A$6:$A$500&lt;&gt;"",ROW($A$6:$A$500)-ROW($A$6)+1)),ROWS($B$6:D46))),"")</f>
        <v/>
      </c>
      <c r="E46" s="17" t="str">
        <f t="array" ref="E46">IFERROR(INDEX('الحركه اليوميه'!$G$6:$G$500,SMALL(IF('الحركه اليوميه'!$C$6:$C$500=$C$3,IF('الحركه اليوميه'!$A$6:$A$500&lt;&gt;"",ROW($A$6:$A$500)-ROW($A$6)+1)),ROWS($B$6:E46))),"")</f>
        <v/>
      </c>
      <c r="F46" s="91" t="str">
        <f t="shared" si="0"/>
        <v/>
      </c>
    </row>
    <row r="47" spans="2:6">
      <c r="B47" s="33" t="str">
        <f t="array" ref="B47">IFERROR(INDEX('الحركه اليوميه'!$B$6:$B$500,SMALL(IF('الحركه اليوميه'!$C$6:$C$500=$C$3,IF('الحركه اليوميه'!$A$6:$A$500&lt;&gt;"",ROW($A$6:$A$500)-ROW($A$6)+1)),ROWS($B$6:B47))),"")</f>
        <v/>
      </c>
      <c r="C47" s="14" t="str">
        <f t="array" ref="C47">IFERROR(INDEX('الحركه اليوميه'!$E$6:$E$500,SMALL(IF('الحركه اليوميه'!$C$6:$C$500=$C$3,IF('الحركه اليوميه'!$A$6:$A$500&lt;&gt;"",ROW($A$6:$A$500)-ROW($A$6)+1)),ROWS($B$6:C47))),"")</f>
        <v/>
      </c>
      <c r="D47" s="19" t="str">
        <f t="array" ref="D47">IFERROR(INDEX('الحركه اليوميه'!$F$6:$F$500,SMALL(IF('الحركه اليوميه'!$C$6:$C$500=$C$3,IF('الحركه اليوميه'!$A$6:$A$500&lt;&gt;"",ROW($A$6:$A$500)-ROW($A$6)+1)),ROWS($B$6:D47))),"")</f>
        <v/>
      </c>
      <c r="E47" s="17" t="str">
        <f t="array" ref="E47">IFERROR(INDEX('الحركه اليوميه'!$G$6:$G$500,SMALL(IF('الحركه اليوميه'!$C$6:$C$500=$C$3,IF('الحركه اليوميه'!$A$6:$A$500&lt;&gt;"",ROW($A$6:$A$500)-ROW($A$6)+1)),ROWS($B$6:E47))),"")</f>
        <v/>
      </c>
      <c r="F47" s="91" t="str">
        <f t="shared" si="0"/>
        <v/>
      </c>
    </row>
    <row r="48" spans="2:6">
      <c r="B48" s="33" t="str">
        <f t="array" ref="B48">IFERROR(INDEX('الحركه اليوميه'!$B$6:$B$500,SMALL(IF('الحركه اليوميه'!$C$6:$C$500=$C$3,IF('الحركه اليوميه'!$A$6:$A$500&lt;&gt;"",ROW($A$6:$A$500)-ROW($A$6)+1)),ROWS($B$6:B48))),"")</f>
        <v/>
      </c>
      <c r="C48" s="14" t="str">
        <f t="array" ref="C48">IFERROR(INDEX('الحركه اليوميه'!$E$6:$E$500,SMALL(IF('الحركه اليوميه'!$C$6:$C$500=$C$3,IF('الحركه اليوميه'!$A$6:$A$500&lt;&gt;"",ROW($A$6:$A$500)-ROW($A$6)+1)),ROWS($B$6:C48))),"")</f>
        <v/>
      </c>
      <c r="D48" s="19" t="str">
        <f t="array" ref="D48">IFERROR(INDEX('الحركه اليوميه'!$F$6:$F$500,SMALL(IF('الحركه اليوميه'!$C$6:$C$500=$C$3,IF('الحركه اليوميه'!$A$6:$A$500&lt;&gt;"",ROW($A$6:$A$500)-ROW($A$6)+1)),ROWS($B$6:D48))),"")</f>
        <v/>
      </c>
      <c r="E48" s="17" t="str">
        <f t="array" ref="E48">IFERROR(INDEX('الحركه اليوميه'!$G$6:$G$500,SMALL(IF('الحركه اليوميه'!$C$6:$C$500=$C$3,IF('الحركه اليوميه'!$A$6:$A$500&lt;&gt;"",ROW($A$6:$A$500)-ROW($A$6)+1)),ROWS($B$6:E48))),"")</f>
        <v/>
      </c>
      <c r="F48" s="91" t="str">
        <f t="shared" si="0"/>
        <v/>
      </c>
    </row>
    <row r="49" spans="2:6">
      <c r="B49" s="33" t="str">
        <f t="array" ref="B49">IFERROR(INDEX('الحركه اليوميه'!$B$6:$B$500,SMALL(IF('الحركه اليوميه'!$C$6:$C$500=$C$3,IF('الحركه اليوميه'!$A$6:$A$500&lt;&gt;"",ROW($A$6:$A$500)-ROW($A$6)+1)),ROWS($B$6:B49))),"")</f>
        <v/>
      </c>
      <c r="C49" s="14" t="str">
        <f t="array" ref="C49">IFERROR(INDEX('الحركه اليوميه'!$E$6:$E$500,SMALL(IF('الحركه اليوميه'!$C$6:$C$500=$C$3,IF('الحركه اليوميه'!$A$6:$A$500&lt;&gt;"",ROW($A$6:$A$500)-ROW($A$6)+1)),ROWS($B$6:C49))),"")</f>
        <v/>
      </c>
      <c r="D49" s="19" t="str">
        <f t="array" ref="D49">IFERROR(INDEX('الحركه اليوميه'!$F$6:$F$500,SMALL(IF('الحركه اليوميه'!$C$6:$C$500=$C$3,IF('الحركه اليوميه'!$A$6:$A$500&lt;&gt;"",ROW($A$6:$A$500)-ROW($A$6)+1)),ROWS($B$6:D49))),"")</f>
        <v/>
      </c>
      <c r="E49" s="17" t="str">
        <f t="array" ref="E49">IFERROR(INDEX('الحركه اليوميه'!$G$6:$G$500,SMALL(IF('الحركه اليوميه'!$C$6:$C$500=$C$3,IF('الحركه اليوميه'!$A$6:$A$500&lt;&gt;"",ROW($A$6:$A$500)-ROW($A$6)+1)),ROWS($B$6:E49))),"")</f>
        <v/>
      </c>
      <c r="F49" s="91" t="str">
        <f t="shared" si="0"/>
        <v/>
      </c>
    </row>
    <row r="50" spans="2:6">
      <c r="B50" s="33" t="str">
        <f t="array" ref="B50">IFERROR(INDEX('الحركه اليوميه'!$B$6:$B$500,SMALL(IF('الحركه اليوميه'!$C$6:$C$500=$C$3,IF('الحركه اليوميه'!$A$6:$A$500&lt;&gt;"",ROW($A$6:$A$500)-ROW($A$6)+1)),ROWS($B$6:B50))),"")</f>
        <v/>
      </c>
      <c r="C50" s="14" t="str">
        <f t="array" ref="C50">IFERROR(INDEX('الحركه اليوميه'!$E$6:$E$500,SMALL(IF('الحركه اليوميه'!$C$6:$C$500=$C$3,IF('الحركه اليوميه'!$A$6:$A$500&lt;&gt;"",ROW($A$6:$A$500)-ROW($A$6)+1)),ROWS($B$6:C50))),"")</f>
        <v/>
      </c>
      <c r="D50" s="19" t="str">
        <f t="array" ref="D50">IFERROR(INDEX('الحركه اليوميه'!$F$6:$F$500,SMALL(IF('الحركه اليوميه'!$C$6:$C$500=$C$3,IF('الحركه اليوميه'!$A$6:$A$500&lt;&gt;"",ROW($A$6:$A$500)-ROW($A$6)+1)),ROWS($B$6:D50))),"")</f>
        <v/>
      </c>
      <c r="E50" s="17" t="str">
        <f t="array" ref="E50">IFERROR(INDEX('الحركه اليوميه'!$G$6:$G$500,SMALL(IF('الحركه اليوميه'!$C$6:$C$500=$C$3,IF('الحركه اليوميه'!$A$6:$A$500&lt;&gt;"",ROW($A$6:$A$500)-ROW($A$6)+1)),ROWS($B$6:E50))),"")</f>
        <v/>
      </c>
      <c r="F50" s="91" t="str">
        <f t="shared" si="0"/>
        <v/>
      </c>
    </row>
    <row r="51" spans="2:6">
      <c r="B51" s="33" t="str">
        <f t="array" ref="B51">IFERROR(INDEX('الحركه اليوميه'!$B$6:$B$500,SMALL(IF('الحركه اليوميه'!$C$6:$C$500=$C$3,IF('الحركه اليوميه'!$A$6:$A$500&lt;&gt;"",ROW($A$6:$A$500)-ROW($A$6)+1)),ROWS($B$6:B51))),"")</f>
        <v/>
      </c>
      <c r="C51" s="14" t="str">
        <f t="array" ref="C51">IFERROR(INDEX('الحركه اليوميه'!$E$6:$E$500,SMALL(IF('الحركه اليوميه'!$C$6:$C$500=$C$3,IF('الحركه اليوميه'!$A$6:$A$500&lt;&gt;"",ROW($A$6:$A$500)-ROW($A$6)+1)),ROWS($B$6:C51))),"")</f>
        <v/>
      </c>
      <c r="D51" s="19" t="str">
        <f t="array" ref="D51">IFERROR(INDEX('الحركه اليوميه'!$F$6:$F$500,SMALL(IF('الحركه اليوميه'!$C$6:$C$500=$C$3,IF('الحركه اليوميه'!$A$6:$A$500&lt;&gt;"",ROW($A$6:$A$500)-ROW($A$6)+1)),ROWS($B$6:D51))),"")</f>
        <v/>
      </c>
      <c r="E51" s="17" t="str">
        <f t="array" ref="E51">IFERROR(INDEX('الحركه اليوميه'!$G$6:$G$500,SMALL(IF('الحركه اليوميه'!$C$6:$C$500=$C$3,IF('الحركه اليوميه'!$A$6:$A$500&lt;&gt;"",ROW($A$6:$A$500)-ROW($A$6)+1)),ROWS($B$6:E51))),"")</f>
        <v/>
      </c>
      <c r="F51" s="91" t="str">
        <f t="shared" si="0"/>
        <v/>
      </c>
    </row>
    <row r="52" spans="2:6">
      <c r="B52" s="33" t="str">
        <f t="array" ref="B52">IFERROR(INDEX('الحركه اليوميه'!$B$6:$B$500,SMALL(IF('الحركه اليوميه'!$C$6:$C$500=$C$3,IF('الحركه اليوميه'!$A$6:$A$500&lt;&gt;"",ROW($A$6:$A$500)-ROW($A$6)+1)),ROWS($B$6:B52))),"")</f>
        <v/>
      </c>
      <c r="C52" s="14" t="str">
        <f t="array" ref="C52">IFERROR(INDEX('الحركه اليوميه'!$E$6:$E$500,SMALL(IF('الحركه اليوميه'!$C$6:$C$500=$C$3,IF('الحركه اليوميه'!$A$6:$A$500&lt;&gt;"",ROW($A$6:$A$500)-ROW($A$6)+1)),ROWS($B$6:C52))),"")</f>
        <v/>
      </c>
      <c r="D52" s="19" t="str">
        <f t="array" ref="D52">IFERROR(INDEX('الحركه اليوميه'!$F$6:$F$500,SMALL(IF('الحركه اليوميه'!$C$6:$C$500=$C$3,IF('الحركه اليوميه'!$A$6:$A$500&lt;&gt;"",ROW($A$6:$A$500)-ROW($A$6)+1)),ROWS($B$6:D52))),"")</f>
        <v/>
      </c>
      <c r="E52" s="17" t="str">
        <f t="array" ref="E52">IFERROR(INDEX('الحركه اليوميه'!$G$6:$G$500,SMALL(IF('الحركه اليوميه'!$C$6:$C$500=$C$3,IF('الحركه اليوميه'!$A$6:$A$500&lt;&gt;"",ROW($A$6:$A$500)-ROW($A$6)+1)),ROWS($B$6:E52))),"")</f>
        <v/>
      </c>
      <c r="F52" s="91" t="str">
        <f t="shared" si="0"/>
        <v/>
      </c>
    </row>
    <row r="53" spans="2:6">
      <c r="B53" s="33" t="str">
        <f t="array" ref="B53">IFERROR(INDEX('الحركه اليوميه'!$B$6:$B$500,SMALL(IF('الحركه اليوميه'!$C$6:$C$500=$C$3,IF('الحركه اليوميه'!$A$6:$A$500&lt;&gt;"",ROW($A$6:$A$500)-ROW($A$6)+1)),ROWS($B$6:B53))),"")</f>
        <v/>
      </c>
      <c r="C53" s="14" t="str">
        <f t="array" ref="C53">IFERROR(INDEX('الحركه اليوميه'!$E$6:$E$500,SMALL(IF('الحركه اليوميه'!$C$6:$C$500=$C$3,IF('الحركه اليوميه'!$A$6:$A$500&lt;&gt;"",ROW($A$6:$A$500)-ROW($A$6)+1)),ROWS($B$6:C53))),"")</f>
        <v/>
      </c>
      <c r="D53" s="19" t="str">
        <f t="array" ref="D53">IFERROR(INDEX('الحركه اليوميه'!$F$6:$F$500,SMALL(IF('الحركه اليوميه'!$C$6:$C$500=$C$3,IF('الحركه اليوميه'!$A$6:$A$500&lt;&gt;"",ROW($A$6:$A$500)-ROW($A$6)+1)),ROWS($B$6:D53))),"")</f>
        <v/>
      </c>
      <c r="E53" s="17" t="str">
        <f t="array" ref="E53">IFERROR(INDEX('الحركه اليوميه'!$G$6:$G$500,SMALL(IF('الحركه اليوميه'!$C$6:$C$500=$C$3,IF('الحركه اليوميه'!$A$6:$A$500&lt;&gt;"",ROW($A$6:$A$500)-ROW($A$6)+1)),ROWS($B$6:E53))),"")</f>
        <v/>
      </c>
      <c r="F53" s="91" t="str">
        <f t="shared" si="0"/>
        <v/>
      </c>
    </row>
    <row r="54" spans="2:6">
      <c r="B54" s="33" t="str">
        <f t="array" ref="B54">IFERROR(INDEX('الحركه اليوميه'!$B$6:$B$500,SMALL(IF('الحركه اليوميه'!$C$6:$C$500=$C$3,IF('الحركه اليوميه'!$A$6:$A$500&lt;&gt;"",ROW($A$6:$A$500)-ROW($A$6)+1)),ROWS($B$6:B54))),"")</f>
        <v/>
      </c>
      <c r="C54" s="14" t="str">
        <f t="array" ref="C54">IFERROR(INDEX('الحركه اليوميه'!$E$6:$E$500,SMALL(IF('الحركه اليوميه'!$C$6:$C$500=$C$3,IF('الحركه اليوميه'!$A$6:$A$500&lt;&gt;"",ROW($A$6:$A$500)-ROW($A$6)+1)),ROWS($B$6:C54))),"")</f>
        <v/>
      </c>
      <c r="D54" s="19" t="str">
        <f t="array" ref="D54">IFERROR(INDEX('الحركه اليوميه'!$F$6:$F$500,SMALL(IF('الحركه اليوميه'!$C$6:$C$500=$C$3,IF('الحركه اليوميه'!$A$6:$A$500&lt;&gt;"",ROW($A$6:$A$500)-ROW($A$6)+1)),ROWS($B$6:D54))),"")</f>
        <v/>
      </c>
      <c r="E54" s="17" t="str">
        <f t="array" ref="E54">IFERROR(INDEX('الحركه اليوميه'!$G$6:$G$500,SMALL(IF('الحركه اليوميه'!$C$6:$C$500=$C$3,IF('الحركه اليوميه'!$A$6:$A$500&lt;&gt;"",ROW($A$6:$A$500)-ROW($A$6)+1)),ROWS($B$6:E54))),"")</f>
        <v/>
      </c>
      <c r="F54" s="91" t="str">
        <f t="shared" si="0"/>
        <v/>
      </c>
    </row>
    <row r="55" spans="2:6">
      <c r="B55" s="33" t="str">
        <f t="array" ref="B55">IFERROR(INDEX('الحركه اليوميه'!$B$6:$B$500,SMALL(IF('الحركه اليوميه'!$C$6:$C$500=$C$3,IF('الحركه اليوميه'!$A$6:$A$500&lt;&gt;"",ROW($A$6:$A$500)-ROW($A$6)+1)),ROWS($B$6:B55))),"")</f>
        <v/>
      </c>
      <c r="C55" s="14" t="str">
        <f t="array" ref="C55">IFERROR(INDEX('الحركه اليوميه'!$E$6:$E$500,SMALL(IF('الحركه اليوميه'!$C$6:$C$500=$C$3,IF('الحركه اليوميه'!$A$6:$A$500&lt;&gt;"",ROW($A$6:$A$500)-ROW($A$6)+1)),ROWS($B$6:C55))),"")</f>
        <v/>
      </c>
      <c r="D55" s="19" t="str">
        <f t="array" ref="D55">IFERROR(INDEX('الحركه اليوميه'!$F$6:$F$500,SMALL(IF('الحركه اليوميه'!$C$6:$C$500=$C$3,IF('الحركه اليوميه'!$A$6:$A$500&lt;&gt;"",ROW($A$6:$A$500)-ROW($A$6)+1)),ROWS($B$6:D55))),"")</f>
        <v/>
      </c>
      <c r="E55" s="17" t="str">
        <f t="array" ref="E55">IFERROR(INDEX('الحركه اليوميه'!$G$6:$G$500,SMALL(IF('الحركه اليوميه'!$C$6:$C$500=$C$3,IF('الحركه اليوميه'!$A$6:$A$500&lt;&gt;"",ROW($A$6:$A$500)-ROW($A$6)+1)),ROWS($B$6:E55))),"")</f>
        <v/>
      </c>
      <c r="F55" s="91" t="str">
        <f t="shared" si="0"/>
        <v/>
      </c>
    </row>
    <row r="56" spans="2:6">
      <c r="B56" s="33" t="str">
        <f t="array" ref="B56">IFERROR(INDEX('الحركه اليوميه'!$B$6:$B$500,SMALL(IF('الحركه اليوميه'!$C$6:$C$500=$C$3,IF('الحركه اليوميه'!$A$6:$A$500&lt;&gt;"",ROW($A$6:$A$500)-ROW($A$6)+1)),ROWS($B$6:B56))),"")</f>
        <v/>
      </c>
      <c r="C56" s="14" t="str">
        <f t="array" ref="C56">IFERROR(INDEX('الحركه اليوميه'!$E$6:$E$500,SMALL(IF('الحركه اليوميه'!$C$6:$C$500=$C$3,IF('الحركه اليوميه'!$A$6:$A$500&lt;&gt;"",ROW($A$6:$A$500)-ROW($A$6)+1)),ROWS($B$6:C56))),"")</f>
        <v/>
      </c>
      <c r="D56" s="19" t="str">
        <f t="array" ref="D56">IFERROR(INDEX('الحركه اليوميه'!$F$6:$F$500,SMALL(IF('الحركه اليوميه'!$C$6:$C$500=$C$3,IF('الحركه اليوميه'!$A$6:$A$500&lt;&gt;"",ROW($A$6:$A$500)-ROW($A$6)+1)),ROWS($B$6:D56))),"")</f>
        <v/>
      </c>
      <c r="E56" s="17" t="str">
        <f t="array" ref="E56">IFERROR(INDEX('الحركه اليوميه'!$G$6:$G$500,SMALL(IF('الحركه اليوميه'!$C$6:$C$500=$C$3,IF('الحركه اليوميه'!$A$6:$A$500&lt;&gt;"",ROW($A$6:$A$500)-ROW($A$6)+1)),ROWS($B$6:E56))),"")</f>
        <v/>
      </c>
      <c r="F56" s="91" t="str">
        <f t="shared" si="0"/>
        <v/>
      </c>
    </row>
    <row r="57" spans="2:6">
      <c r="B57" s="33" t="str">
        <f t="array" ref="B57">IFERROR(INDEX('الحركه اليوميه'!$B$6:$B$500,SMALL(IF('الحركه اليوميه'!$C$6:$C$500=$C$3,IF('الحركه اليوميه'!$A$6:$A$500&lt;&gt;"",ROW($A$6:$A$500)-ROW($A$6)+1)),ROWS($B$6:B57))),"")</f>
        <v/>
      </c>
      <c r="C57" s="14" t="str">
        <f t="array" ref="C57">IFERROR(INDEX('الحركه اليوميه'!$E$6:$E$500,SMALL(IF('الحركه اليوميه'!$C$6:$C$500=$C$3,IF('الحركه اليوميه'!$A$6:$A$500&lt;&gt;"",ROW($A$6:$A$500)-ROW($A$6)+1)),ROWS($B$6:C57))),"")</f>
        <v/>
      </c>
      <c r="D57" s="19" t="str">
        <f t="array" ref="D57">IFERROR(INDEX('الحركه اليوميه'!$F$6:$F$500,SMALL(IF('الحركه اليوميه'!$C$6:$C$500=$C$3,IF('الحركه اليوميه'!$A$6:$A$500&lt;&gt;"",ROW($A$6:$A$500)-ROW($A$6)+1)),ROWS($B$6:D57))),"")</f>
        <v/>
      </c>
      <c r="E57" s="17" t="str">
        <f t="array" ref="E57">IFERROR(INDEX('الحركه اليوميه'!$G$6:$G$500,SMALL(IF('الحركه اليوميه'!$C$6:$C$500=$C$3,IF('الحركه اليوميه'!$A$6:$A$500&lt;&gt;"",ROW($A$6:$A$500)-ROW($A$6)+1)),ROWS($B$6:E57))),"")</f>
        <v/>
      </c>
      <c r="F57" s="91" t="str">
        <f t="shared" si="0"/>
        <v/>
      </c>
    </row>
    <row r="58" spans="2:6">
      <c r="B58" s="33" t="str">
        <f t="array" ref="B58">IFERROR(INDEX('الحركه اليوميه'!$B$6:$B$500,SMALL(IF('الحركه اليوميه'!$C$6:$C$500=$C$3,IF('الحركه اليوميه'!$A$6:$A$500&lt;&gt;"",ROW($A$6:$A$500)-ROW($A$6)+1)),ROWS($B$6:B58))),"")</f>
        <v/>
      </c>
      <c r="C58" s="14" t="str">
        <f t="array" ref="C58">IFERROR(INDEX('الحركه اليوميه'!$E$6:$E$500,SMALL(IF('الحركه اليوميه'!$C$6:$C$500=$C$3,IF('الحركه اليوميه'!$A$6:$A$500&lt;&gt;"",ROW($A$6:$A$500)-ROW($A$6)+1)),ROWS($B$6:C58))),"")</f>
        <v/>
      </c>
      <c r="D58" s="19" t="str">
        <f t="array" ref="D58">IFERROR(INDEX('الحركه اليوميه'!$F$6:$F$500,SMALL(IF('الحركه اليوميه'!$C$6:$C$500=$C$3,IF('الحركه اليوميه'!$A$6:$A$500&lt;&gt;"",ROW($A$6:$A$500)-ROW($A$6)+1)),ROWS($B$6:D58))),"")</f>
        <v/>
      </c>
      <c r="E58" s="17" t="str">
        <f t="array" ref="E58">IFERROR(INDEX('الحركه اليوميه'!$G$6:$G$500,SMALL(IF('الحركه اليوميه'!$C$6:$C$500=$C$3,IF('الحركه اليوميه'!$A$6:$A$500&lt;&gt;"",ROW($A$6:$A$500)-ROW($A$6)+1)),ROWS($B$6:E58))),"")</f>
        <v/>
      </c>
      <c r="F58" s="91" t="str">
        <f t="shared" si="0"/>
        <v/>
      </c>
    </row>
    <row r="59" spans="2:6">
      <c r="B59" s="33" t="str">
        <f t="array" ref="B59">IFERROR(INDEX('الحركه اليوميه'!$B$6:$B$500,SMALL(IF('الحركه اليوميه'!$C$6:$C$500=$C$3,IF('الحركه اليوميه'!$A$6:$A$500&lt;&gt;"",ROW($A$6:$A$500)-ROW($A$6)+1)),ROWS($B$6:B59))),"")</f>
        <v/>
      </c>
      <c r="C59" s="14" t="str">
        <f t="array" ref="C59">IFERROR(INDEX('الحركه اليوميه'!$E$6:$E$500,SMALL(IF('الحركه اليوميه'!$C$6:$C$500=$C$3,IF('الحركه اليوميه'!$A$6:$A$500&lt;&gt;"",ROW($A$6:$A$500)-ROW($A$6)+1)),ROWS($B$6:C59))),"")</f>
        <v/>
      </c>
      <c r="D59" s="19" t="str">
        <f t="array" ref="D59">IFERROR(INDEX('الحركه اليوميه'!$F$6:$F$500,SMALL(IF('الحركه اليوميه'!$C$6:$C$500=$C$3,IF('الحركه اليوميه'!$A$6:$A$500&lt;&gt;"",ROW($A$6:$A$500)-ROW($A$6)+1)),ROWS($B$6:D59))),"")</f>
        <v/>
      </c>
      <c r="E59" s="17" t="str">
        <f t="array" ref="E59">IFERROR(INDEX('الحركه اليوميه'!$G$6:$G$500,SMALL(IF('الحركه اليوميه'!$C$6:$C$500=$C$3,IF('الحركه اليوميه'!$A$6:$A$500&lt;&gt;"",ROW($A$6:$A$500)-ROW($A$6)+1)),ROWS($B$6:E59))),"")</f>
        <v/>
      </c>
      <c r="F59" s="91" t="str">
        <f t="shared" si="0"/>
        <v/>
      </c>
    </row>
    <row r="60" spans="2:6">
      <c r="B60" s="33" t="str">
        <f t="array" ref="B60">IFERROR(INDEX('الحركه اليوميه'!$B$6:$B$500,SMALL(IF('الحركه اليوميه'!$C$6:$C$500=$C$3,IF('الحركه اليوميه'!$A$6:$A$500&lt;&gt;"",ROW($A$6:$A$500)-ROW($A$6)+1)),ROWS($B$6:B60))),"")</f>
        <v/>
      </c>
      <c r="C60" s="14" t="str">
        <f t="array" ref="C60">IFERROR(INDEX('الحركه اليوميه'!$E$6:$E$500,SMALL(IF('الحركه اليوميه'!$C$6:$C$500=$C$3,IF('الحركه اليوميه'!$A$6:$A$500&lt;&gt;"",ROW($A$6:$A$500)-ROW($A$6)+1)),ROWS($B$6:C60))),"")</f>
        <v/>
      </c>
      <c r="D60" s="19" t="str">
        <f t="array" ref="D60">IFERROR(INDEX('الحركه اليوميه'!$F$6:$F$500,SMALL(IF('الحركه اليوميه'!$C$6:$C$500=$C$3,IF('الحركه اليوميه'!$A$6:$A$500&lt;&gt;"",ROW($A$6:$A$500)-ROW($A$6)+1)),ROWS($B$6:D60))),"")</f>
        <v/>
      </c>
      <c r="E60" s="17" t="str">
        <f t="array" ref="E60">IFERROR(INDEX('الحركه اليوميه'!$G$6:$G$500,SMALL(IF('الحركه اليوميه'!$C$6:$C$500=$C$3,IF('الحركه اليوميه'!$A$6:$A$500&lt;&gt;"",ROW($A$6:$A$500)-ROW($A$6)+1)),ROWS($B$6:E60))),"")</f>
        <v/>
      </c>
      <c r="F60" s="91" t="str">
        <f t="shared" si="0"/>
        <v/>
      </c>
    </row>
    <row r="61" spans="2:6">
      <c r="B61" s="33" t="str">
        <f t="array" ref="B61">IFERROR(INDEX('الحركه اليوميه'!$B$6:$B$500,SMALL(IF('الحركه اليوميه'!$C$6:$C$500=$C$3,IF('الحركه اليوميه'!$A$6:$A$500&lt;&gt;"",ROW($A$6:$A$500)-ROW($A$6)+1)),ROWS($B$6:B61))),"")</f>
        <v/>
      </c>
      <c r="C61" s="14" t="str">
        <f t="array" ref="C61">IFERROR(INDEX('الحركه اليوميه'!$E$6:$E$500,SMALL(IF('الحركه اليوميه'!$C$6:$C$500=$C$3,IF('الحركه اليوميه'!$A$6:$A$500&lt;&gt;"",ROW($A$6:$A$500)-ROW($A$6)+1)),ROWS($B$6:C61))),"")</f>
        <v/>
      </c>
      <c r="D61" s="19" t="str">
        <f t="array" ref="D61">IFERROR(INDEX('الحركه اليوميه'!$F$6:$F$500,SMALL(IF('الحركه اليوميه'!$C$6:$C$500=$C$3,IF('الحركه اليوميه'!$A$6:$A$500&lt;&gt;"",ROW($A$6:$A$500)-ROW($A$6)+1)),ROWS($B$6:D61))),"")</f>
        <v/>
      </c>
      <c r="E61" s="17" t="str">
        <f t="array" ref="E61">IFERROR(INDEX('الحركه اليوميه'!$G$6:$G$500,SMALL(IF('الحركه اليوميه'!$C$6:$C$500=$C$3,IF('الحركه اليوميه'!$A$6:$A$500&lt;&gt;"",ROW($A$6:$A$500)-ROW($A$6)+1)),ROWS($B$6:E61))),"")</f>
        <v/>
      </c>
      <c r="F61" s="91" t="str">
        <f t="shared" si="0"/>
        <v/>
      </c>
    </row>
    <row r="62" spans="2:6">
      <c r="B62" s="33" t="str">
        <f t="array" ref="B62">IFERROR(INDEX('الحركه اليوميه'!$B$6:$B$500,SMALL(IF('الحركه اليوميه'!$C$6:$C$500=$C$3,IF('الحركه اليوميه'!$A$6:$A$500&lt;&gt;"",ROW($A$6:$A$500)-ROW($A$6)+1)),ROWS($B$6:B62))),"")</f>
        <v/>
      </c>
      <c r="C62" s="14" t="str">
        <f t="array" ref="C62">IFERROR(INDEX('الحركه اليوميه'!$E$6:$E$500,SMALL(IF('الحركه اليوميه'!$C$6:$C$500=$C$3,IF('الحركه اليوميه'!$A$6:$A$500&lt;&gt;"",ROW($A$6:$A$500)-ROW($A$6)+1)),ROWS($B$6:C62))),"")</f>
        <v/>
      </c>
      <c r="D62" s="19" t="str">
        <f t="array" ref="D62">IFERROR(INDEX('الحركه اليوميه'!$F$6:$F$500,SMALL(IF('الحركه اليوميه'!$C$6:$C$500=$C$3,IF('الحركه اليوميه'!$A$6:$A$500&lt;&gt;"",ROW($A$6:$A$500)-ROW($A$6)+1)),ROWS($B$6:D62))),"")</f>
        <v/>
      </c>
      <c r="E62" s="17" t="str">
        <f t="array" ref="E62">IFERROR(INDEX('الحركه اليوميه'!$G$6:$G$500,SMALL(IF('الحركه اليوميه'!$C$6:$C$500=$C$3,IF('الحركه اليوميه'!$A$6:$A$500&lt;&gt;"",ROW($A$6:$A$500)-ROW($A$6)+1)),ROWS($B$6:E62))),"")</f>
        <v/>
      </c>
      <c r="F62" s="91" t="str">
        <f t="shared" si="0"/>
        <v/>
      </c>
    </row>
    <row r="63" spans="2:6">
      <c r="B63" s="33" t="str">
        <f t="array" ref="B63">IFERROR(INDEX('الحركه اليوميه'!$B$6:$B$500,SMALL(IF('الحركه اليوميه'!$C$6:$C$500=$C$3,IF('الحركه اليوميه'!$A$6:$A$500&lt;&gt;"",ROW($A$6:$A$500)-ROW($A$6)+1)),ROWS($B$6:B63))),"")</f>
        <v/>
      </c>
      <c r="C63" s="14" t="str">
        <f t="array" ref="C63">IFERROR(INDEX('الحركه اليوميه'!$E$6:$E$500,SMALL(IF('الحركه اليوميه'!$C$6:$C$500=$C$3,IF('الحركه اليوميه'!$A$6:$A$500&lt;&gt;"",ROW($A$6:$A$500)-ROW($A$6)+1)),ROWS($B$6:C63))),"")</f>
        <v/>
      </c>
      <c r="D63" s="19" t="str">
        <f t="array" ref="D63">IFERROR(INDEX('الحركه اليوميه'!$F$6:$F$500,SMALL(IF('الحركه اليوميه'!$C$6:$C$500=$C$3,IF('الحركه اليوميه'!$A$6:$A$500&lt;&gt;"",ROW($A$6:$A$500)-ROW($A$6)+1)),ROWS($B$6:D63))),"")</f>
        <v/>
      </c>
      <c r="E63" s="17" t="str">
        <f t="array" ref="E63">IFERROR(INDEX('الحركه اليوميه'!$G$6:$G$500,SMALL(IF('الحركه اليوميه'!$C$6:$C$500=$C$3,IF('الحركه اليوميه'!$A$6:$A$500&lt;&gt;"",ROW($A$6:$A$500)-ROW($A$6)+1)),ROWS($B$6:E63))),"")</f>
        <v/>
      </c>
      <c r="F63" s="91" t="str">
        <f t="shared" si="0"/>
        <v/>
      </c>
    </row>
    <row r="64" spans="2:6">
      <c r="B64" s="33" t="str">
        <f t="array" ref="B64">IFERROR(INDEX('الحركه اليوميه'!$B$6:$B$500,SMALL(IF('الحركه اليوميه'!$C$6:$C$500=$C$3,IF('الحركه اليوميه'!$A$6:$A$500&lt;&gt;"",ROW($A$6:$A$500)-ROW($A$6)+1)),ROWS($B$6:B64))),"")</f>
        <v/>
      </c>
      <c r="C64" s="14" t="str">
        <f t="array" ref="C64">IFERROR(INDEX('الحركه اليوميه'!$E$6:$E$500,SMALL(IF('الحركه اليوميه'!$C$6:$C$500=$C$3,IF('الحركه اليوميه'!$A$6:$A$500&lt;&gt;"",ROW($A$6:$A$500)-ROW($A$6)+1)),ROWS($B$6:C64))),"")</f>
        <v/>
      </c>
      <c r="D64" s="19" t="str">
        <f t="array" ref="D64">IFERROR(INDEX('الحركه اليوميه'!$F$6:$F$500,SMALL(IF('الحركه اليوميه'!$C$6:$C$500=$C$3,IF('الحركه اليوميه'!$A$6:$A$500&lt;&gt;"",ROW($A$6:$A$500)-ROW($A$6)+1)),ROWS($B$6:D64))),"")</f>
        <v/>
      </c>
      <c r="E64" s="17" t="str">
        <f t="array" ref="E64">IFERROR(INDEX('الحركه اليوميه'!$G$6:$G$500,SMALL(IF('الحركه اليوميه'!$C$6:$C$500=$C$3,IF('الحركه اليوميه'!$A$6:$A$500&lt;&gt;"",ROW($A$6:$A$500)-ROW($A$6)+1)),ROWS($B$6:E64))),"")</f>
        <v/>
      </c>
      <c r="F64" s="91" t="str">
        <f t="shared" si="0"/>
        <v/>
      </c>
    </row>
    <row r="65" spans="2:6">
      <c r="B65" s="33" t="str">
        <f t="array" ref="B65">IFERROR(INDEX('الحركه اليوميه'!$B$6:$B$500,SMALL(IF('الحركه اليوميه'!$C$6:$C$500=$C$3,IF('الحركه اليوميه'!$A$6:$A$500&lt;&gt;"",ROW($A$6:$A$500)-ROW($A$6)+1)),ROWS($B$6:B65))),"")</f>
        <v/>
      </c>
      <c r="C65" s="14" t="str">
        <f t="array" ref="C65">IFERROR(INDEX('الحركه اليوميه'!$E$6:$E$500,SMALL(IF('الحركه اليوميه'!$C$6:$C$500=$C$3,IF('الحركه اليوميه'!$A$6:$A$500&lt;&gt;"",ROW($A$6:$A$500)-ROW($A$6)+1)),ROWS($B$6:C65))),"")</f>
        <v/>
      </c>
      <c r="D65" s="19" t="str">
        <f t="array" ref="D65">IFERROR(INDEX('الحركه اليوميه'!$F$6:$F$500,SMALL(IF('الحركه اليوميه'!$C$6:$C$500=$C$3,IF('الحركه اليوميه'!$A$6:$A$500&lt;&gt;"",ROW($A$6:$A$500)-ROW($A$6)+1)),ROWS($B$6:D65))),"")</f>
        <v/>
      </c>
      <c r="E65" s="17" t="str">
        <f t="array" ref="E65">IFERROR(INDEX('الحركه اليوميه'!$G$6:$G$500,SMALL(IF('الحركه اليوميه'!$C$6:$C$500=$C$3,IF('الحركه اليوميه'!$A$6:$A$500&lt;&gt;"",ROW($A$6:$A$500)-ROW($A$6)+1)),ROWS($B$6:E65))),"")</f>
        <v/>
      </c>
      <c r="F65" s="91" t="str">
        <f t="shared" si="0"/>
        <v/>
      </c>
    </row>
    <row r="66" spans="2:6">
      <c r="B66" s="33" t="str">
        <f t="array" ref="B66">IFERROR(INDEX('الحركه اليوميه'!$B$6:$B$500,SMALL(IF('الحركه اليوميه'!$C$6:$C$500=$C$3,IF('الحركه اليوميه'!$A$6:$A$500&lt;&gt;"",ROW($A$6:$A$500)-ROW($A$6)+1)),ROWS($B$6:B66))),"")</f>
        <v/>
      </c>
      <c r="C66" s="14" t="str">
        <f t="array" ref="C66">IFERROR(INDEX('الحركه اليوميه'!$E$6:$E$500,SMALL(IF('الحركه اليوميه'!$C$6:$C$500=$C$3,IF('الحركه اليوميه'!$A$6:$A$500&lt;&gt;"",ROW($A$6:$A$500)-ROW($A$6)+1)),ROWS($B$6:C66))),"")</f>
        <v/>
      </c>
      <c r="D66" s="19" t="str">
        <f t="array" ref="D66">IFERROR(INDEX('الحركه اليوميه'!$F$6:$F$500,SMALL(IF('الحركه اليوميه'!$C$6:$C$500=$C$3,IF('الحركه اليوميه'!$A$6:$A$500&lt;&gt;"",ROW($A$6:$A$500)-ROW($A$6)+1)),ROWS($B$6:D66))),"")</f>
        <v/>
      </c>
      <c r="E66" s="17" t="str">
        <f t="array" ref="E66">IFERROR(INDEX('الحركه اليوميه'!$G$6:$G$500,SMALL(IF('الحركه اليوميه'!$C$6:$C$500=$C$3,IF('الحركه اليوميه'!$A$6:$A$500&lt;&gt;"",ROW($A$6:$A$500)-ROW($A$6)+1)),ROWS($B$6:E66))),"")</f>
        <v/>
      </c>
      <c r="F66" s="91" t="str">
        <f t="shared" si="0"/>
        <v/>
      </c>
    </row>
    <row r="67" spans="2:6">
      <c r="B67" s="33" t="str">
        <f t="array" ref="B67">IFERROR(INDEX('الحركه اليوميه'!$B$6:$B$500,SMALL(IF('الحركه اليوميه'!$C$6:$C$500=$C$3,IF('الحركه اليوميه'!$A$6:$A$500&lt;&gt;"",ROW($A$6:$A$500)-ROW($A$6)+1)),ROWS($B$6:B67))),"")</f>
        <v/>
      </c>
      <c r="C67" s="14" t="str">
        <f t="array" ref="C67">IFERROR(INDEX('الحركه اليوميه'!$E$6:$E$500,SMALL(IF('الحركه اليوميه'!$C$6:$C$500=$C$3,IF('الحركه اليوميه'!$A$6:$A$500&lt;&gt;"",ROW($A$6:$A$500)-ROW($A$6)+1)),ROWS($B$6:C67))),"")</f>
        <v/>
      </c>
      <c r="D67" s="19" t="str">
        <f t="array" ref="D67">IFERROR(INDEX('الحركه اليوميه'!$F$6:$F$500,SMALL(IF('الحركه اليوميه'!$C$6:$C$500=$C$3,IF('الحركه اليوميه'!$A$6:$A$500&lt;&gt;"",ROW($A$6:$A$500)-ROW($A$6)+1)),ROWS($B$6:D67))),"")</f>
        <v/>
      </c>
      <c r="E67" s="17" t="str">
        <f t="array" ref="E67">IFERROR(INDEX('الحركه اليوميه'!$G$6:$G$500,SMALL(IF('الحركه اليوميه'!$C$6:$C$500=$C$3,IF('الحركه اليوميه'!$A$6:$A$500&lt;&gt;"",ROW($A$6:$A$500)-ROW($A$6)+1)),ROWS($B$6:E67))),"")</f>
        <v/>
      </c>
      <c r="F67" s="91" t="str">
        <f t="shared" si="0"/>
        <v/>
      </c>
    </row>
    <row r="68" spans="2:6">
      <c r="B68" s="33" t="str">
        <f t="array" ref="B68">IFERROR(INDEX('الحركه اليوميه'!$B$6:$B$500,SMALL(IF('الحركه اليوميه'!$C$6:$C$500=$C$3,IF('الحركه اليوميه'!$A$6:$A$500&lt;&gt;"",ROW($A$6:$A$500)-ROW($A$6)+1)),ROWS($B$6:B68))),"")</f>
        <v/>
      </c>
      <c r="C68" s="14" t="str">
        <f t="array" ref="C68">IFERROR(INDEX('الحركه اليوميه'!$E$6:$E$500,SMALL(IF('الحركه اليوميه'!$C$6:$C$500=$C$3,IF('الحركه اليوميه'!$A$6:$A$500&lt;&gt;"",ROW($A$6:$A$500)-ROW($A$6)+1)),ROWS($B$6:C68))),"")</f>
        <v/>
      </c>
      <c r="D68" s="19" t="str">
        <f t="array" ref="D68">IFERROR(INDEX('الحركه اليوميه'!$F$6:$F$500,SMALL(IF('الحركه اليوميه'!$C$6:$C$500=$C$3,IF('الحركه اليوميه'!$A$6:$A$500&lt;&gt;"",ROW($A$6:$A$500)-ROW($A$6)+1)),ROWS($B$6:D68))),"")</f>
        <v/>
      </c>
      <c r="E68" s="17" t="str">
        <f t="array" ref="E68">IFERROR(INDEX('الحركه اليوميه'!$G$6:$G$500,SMALL(IF('الحركه اليوميه'!$C$6:$C$500=$C$3,IF('الحركه اليوميه'!$A$6:$A$500&lt;&gt;"",ROW($A$6:$A$500)-ROW($A$6)+1)),ROWS($B$6:E68))),"")</f>
        <v/>
      </c>
      <c r="F68" s="91" t="str">
        <f t="shared" si="0"/>
        <v/>
      </c>
    </row>
    <row r="69" spans="2:6">
      <c r="B69" s="33" t="str">
        <f t="array" ref="B69">IFERROR(INDEX('الحركه اليوميه'!$B$6:$B$500,SMALL(IF('الحركه اليوميه'!$C$6:$C$500=$C$3,IF('الحركه اليوميه'!$A$6:$A$500&lt;&gt;"",ROW($A$6:$A$500)-ROW($A$6)+1)),ROWS($B$6:B69))),"")</f>
        <v/>
      </c>
      <c r="C69" s="14" t="str">
        <f t="array" ref="C69">IFERROR(INDEX('الحركه اليوميه'!$E$6:$E$500,SMALL(IF('الحركه اليوميه'!$C$6:$C$500=$C$3,IF('الحركه اليوميه'!$A$6:$A$500&lt;&gt;"",ROW($A$6:$A$500)-ROW($A$6)+1)),ROWS($B$6:C69))),"")</f>
        <v/>
      </c>
      <c r="D69" s="19" t="str">
        <f t="array" ref="D69">IFERROR(INDEX('الحركه اليوميه'!$F$6:$F$500,SMALL(IF('الحركه اليوميه'!$C$6:$C$500=$C$3,IF('الحركه اليوميه'!$A$6:$A$500&lt;&gt;"",ROW($A$6:$A$500)-ROW($A$6)+1)),ROWS($B$6:D69))),"")</f>
        <v/>
      </c>
      <c r="E69" s="17" t="str">
        <f t="array" ref="E69">IFERROR(INDEX('الحركه اليوميه'!$G$6:$G$500,SMALL(IF('الحركه اليوميه'!$C$6:$C$500=$C$3,IF('الحركه اليوميه'!$A$6:$A$500&lt;&gt;"",ROW($A$6:$A$500)-ROW($A$6)+1)),ROWS($B$6:E69))),"")</f>
        <v/>
      </c>
      <c r="F69" s="91" t="str">
        <f t="shared" si="0"/>
        <v/>
      </c>
    </row>
    <row r="70" spans="2:6">
      <c r="B70" s="33" t="str">
        <f t="array" ref="B70">IFERROR(INDEX('الحركه اليوميه'!$B$6:$B$500,SMALL(IF('الحركه اليوميه'!$C$6:$C$500=$C$3,IF('الحركه اليوميه'!$A$6:$A$500&lt;&gt;"",ROW($A$6:$A$500)-ROW($A$6)+1)),ROWS($B$6:B70))),"")</f>
        <v/>
      </c>
      <c r="C70" s="14" t="str">
        <f t="array" ref="C70">IFERROR(INDEX('الحركه اليوميه'!$E$6:$E$500,SMALL(IF('الحركه اليوميه'!$C$6:$C$500=$C$3,IF('الحركه اليوميه'!$A$6:$A$500&lt;&gt;"",ROW($A$6:$A$500)-ROW($A$6)+1)),ROWS($B$6:C70))),"")</f>
        <v/>
      </c>
      <c r="D70" s="19" t="str">
        <f t="array" ref="D70">IFERROR(INDEX('الحركه اليوميه'!$F$6:$F$500,SMALL(IF('الحركه اليوميه'!$C$6:$C$500=$C$3,IF('الحركه اليوميه'!$A$6:$A$500&lt;&gt;"",ROW($A$6:$A$500)-ROW($A$6)+1)),ROWS($B$6:D70))),"")</f>
        <v/>
      </c>
      <c r="E70" s="17" t="str">
        <f t="array" ref="E70">IFERROR(INDEX('الحركه اليوميه'!$G$6:$G$500,SMALL(IF('الحركه اليوميه'!$C$6:$C$500=$C$3,IF('الحركه اليوميه'!$A$6:$A$500&lt;&gt;"",ROW($A$6:$A$500)-ROW($A$6)+1)),ROWS($B$6:E70))),"")</f>
        <v/>
      </c>
      <c r="F70" s="91" t="str">
        <f t="shared" si="0"/>
        <v/>
      </c>
    </row>
    <row r="71" spans="2:6">
      <c r="B71" s="33" t="str">
        <f t="array" ref="B71">IFERROR(INDEX('الحركه اليوميه'!$B$6:$B$500,SMALL(IF('الحركه اليوميه'!$C$6:$C$500=$C$3,IF('الحركه اليوميه'!$A$6:$A$500&lt;&gt;"",ROW($A$6:$A$500)-ROW($A$6)+1)),ROWS($B$6:B71))),"")</f>
        <v/>
      </c>
      <c r="C71" s="14" t="str">
        <f t="array" ref="C71">IFERROR(INDEX('الحركه اليوميه'!$E$6:$E$500,SMALL(IF('الحركه اليوميه'!$C$6:$C$500=$C$3,IF('الحركه اليوميه'!$A$6:$A$500&lt;&gt;"",ROW($A$6:$A$500)-ROW($A$6)+1)),ROWS($B$6:C71))),"")</f>
        <v/>
      </c>
      <c r="D71" s="19" t="str">
        <f t="array" ref="D71">IFERROR(INDEX('الحركه اليوميه'!$F$6:$F$500,SMALL(IF('الحركه اليوميه'!$C$6:$C$500=$C$3,IF('الحركه اليوميه'!$A$6:$A$500&lt;&gt;"",ROW($A$6:$A$500)-ROW($A$6)+1)),ROWS($B$6:D71))),"")</f>
        <v/>
      </c>
      <c r="E71" s="17" t="str">
        <f t="array" ref="E71">IFERROR(INDEX('الحركه اليوميه'!$G$6:$G$500,SMALL(IF('الحركه اليوميه'!$C$6:$C$500=$C$3,IF('الحركه اليوميه'!$A$6:$A$500&lt;&gt;"",ROW($A$6:$A$500)-ROW($A$6)+1)),ROWS($B$6:E71))),"")</f>
        <v/>
      </c>
      <c r="F71" s="91" t="str">
        <f t="shared" ref="F71:F134" si="1">IFERROR(D71-E71,"")</f>
        <v/>
      </c>
    </row>
    <row r="72" spans="2:6">
      <c r="B72" s="33" t="str">
        <f t="array" ref="B72">IFERROR(INDEX('الحركه اليوميه'!$B$6:$B$500,SMALL(IF('الحركه اليوميه'!$C$6:$C$500=$C$3,IF('الحركه اليوميه'!$A$6:$A$500&lt;&gt;"",ROW($A$6:$A$500)-ROW($A$6)+1)),ROWS($B$6:B72))),"")</f>
        <v/>
      </c>
      <c r="C72" s="14" t="str">
        <f t="array" ref="C72">IFERROR(INDEX('الحركه اليوميه'!$E$6:$E$500,SMALL(IF('الحركه اليوميه'!$C$6:$C$500=$C$3,IF('الحركه اليوميه'!$A$6:$A$500&lt;&gt;"",ROW($A$6:$A$500)-ROW($A$6)+1)),ROWS($B$6:C72))),"")</f>
        <v/>
      </c>
      <c r="D72" s="19" t="str">
        <f t="array" ref="D72">IFERROR(INDEX('الحركه اليوميه'!$F$6:$F$500,SMALL(IF('الحركه اليوميه'!$C$6:$C$500=$C$3,IF('الحركه اليوميه'!$A$6:$A$500&lt;&gt;"",ROW($A$6:$A$500)-ROW($A$6)+1)),ROWS($B$6:D72))),"")</f>
        <v/>
      </c>
      <c r="E72" s="17" t="str">
        <f t="array" ref="E72">IFERROR(INDEX('الحركه اليوميه'!$G$6:$G$500,SMALL(IF('الحركه اليوميه'!$C$6:$C$500=$C$3,IF('الحركه اليوميه'!$A$6:$A$500&lt;&gt;"",ROW($A$6:$A$500)-ROW($A$6)+1)),ROWS($B$6:E72))),"")</f>
        <v/>
      </c>
      <c r="F72" s="91" t="str">
        <f t="shared" si="1"/>
        <v/>
      </c>
    </row>
    <row r="73" spans="2:6">
      <c r="B73" s="33" t="str">
        <f t="array" ref="B73">IFERROR(INDEX('الحركه اليوميه'!$B$6:$B$500,SMALL(IF('الحركه اليوميه'!$C$6:$C$500=$C$3,IF('الحركه اليوميه'!$A$6:$A$500&lt;&gt;"",ROW($A$6:$A$500)-ROW($A$6)+1)),ROWS($B$6:B73))),"")</f>
        <v/>
      </c>
      <c r="C73" s="14" t="str">
        <f t="array" ref="C73">IFERROR(INDEX('الحركه اليوميه'!$E$6:$E$500,SMALL(IF('الحركه اليوميه'!$C$6:$C$500=$C$3,IF('الحركه اليوميه'!$A$6:$A$500&lt;&gt;"",ROW($A$6:$A$500)-ROW($A$6)+1)),ROWS($B$6:C73))),"")</f>
        <v/>
      </c>
      <c r="D73" s="19" t="str">
        <f t="array" ref="D73">IFERROR(INDEX('الحركه اليوميه'!$F$6:$F$500,SMALL(IF('الحركه اليوميه'!$C$6:$C$500=$C$3,IF('الحركه اليوميه'!$A$6:$A$500&lt;&gt;"",ROW($A$6:$A$500)-ROW($A$6)+1)),ROWS($B$6:D73))),"")</f>
        <v/>
      </c>
      <c r="E73" s="17" t="str">
        <f t="array" ref="E73">IFERROR(INDEX('الحركه اليوميه'!$G$6:$G$500,SMALL(IF('الحركه اليوميه'!$C$6:$C$500=$C$3,IF('الحركه اليوميه'!$A$6:$A$500&lt;&gt;"",ROW($A$6:$A$500)-ROW($A$6)+1)),ROWS($B$6:E73))),"")</f>
        <v/>
      </c>
      <c r="F73" s="91" t="str">
        <f t="shared" si="1"/>
        <v/>
      </c>
    </row>
    <row r="74" spans="2:6">
      <c r="B74" s="33" t="str">
        <f t="array" ref="B74">IFERROR(INDEX('الحركه اليوميه'!$B$6:$B$500,SMALL(IF('الحركه اليوميه'!$C$6:$C$500=$C$3,IF('الحركه اليوميه'!$A$6:$A$500&lt;&gt;"",ROW($A$6:$A$500)-ROW($A$6)+1)),ROWS($B$6:B74))),"")</f>
        <v/>
      </c>
      <c r="C74" s="14" t="str">
        <f t="array" ref="C74">IFERROR(INDEX('الحركه اليوميه'!$E$6:$E$500,SMALL(IF('الحركه اليوميه'!$C$6:$C$500=$C$3,IF('الحركه اليوميه'!$A$6:$A$500&lt;&gt;"",ROW($A$6:$A$500)-ROW($A$6)+1)),ROWS($B$6:C74))),"")</f>
        <v/>
      </c>
      <c r="D74" s="19" t="str">
        <f t="array" ref="D74">IFERROR(INDEX('الحركه اليوميه'!$F$6:$F$500,SMALL(IF('الحركه اليوميه'!$C$6:$C$500=$C$3,IF('الحركه اليوميه'!$A$6:$A$500&lt;&gt;"",ROW($A$6:$A$500)-ROW($A$6)+1)),ROWS($B$6:D74))),"")</f>
        <v/>
      </c>
      <c r="E74" s="17" t="str">
        <f t="array" ref="E74">IFERROR(INDEX('الحركه اليوميه'!$G$6:$G$500,SMALL(IF('الحركه اليوميه'!$C$6:$C$500=$C$3,IF('الحركه اليوميه'!$A$6:$A$500&lt;&gt;"",ROW($A$6:$A$500)-ROW($A$6)+1)),ROWS($B$6:E74))),"")</f>
        <v/>
      </c>
      <c r="F74" s="91" t="str">
        <f t="shared" si="1"/>
        <v/>
      </c>
    </row>
    <row r="75" spans="2:6">
      <c r="B75" s="33" t="str">
        <f t="array" ref="B75">IFERROR(INDEX('الحركه اليوميه'!$B$6:$B$500,SMALL(IF('الحركه اليوميه'!$C$6:$C$500=$C$3,IF('الحركه اليوميه'!$A$6:$A$500&lt;&gt;"",ROW($A$6:$A$500)-ROW($A$6)+1)),ROWS($B$6:B75))),"")</f>
        <v/>
      </c>
      <c r="C75" s="14" t="str">
        <f t="array" ref="C75">IFERROR(INDEX('الحركه اليوميه'!$E$6:$E$500,SMALL(IF('الحركه اليوميه'!$C$6:$C$500=$C$3,IF('الحركه اليوميه'!$A$6:$A$500&lt;&gt;"",ROW($A$6:$A$500)-ROW($A$6)+1)),ROWS($B$6:C75))),"")</f>
        <v/>
      </c>
      <c r="D75" s="19" t="str">
        <f t="array" ref="D75">IFERROR(INDEX('الحركه اليوميه'!$F$6:$F$500,SMALL(IF('الحركه اليوميه'!$C$6:$C$500=$C$3,IF('الحركه اليوميه'!$A$6:$A$500&lt;&gt;"",ROW($A$6:$A$500)-ROW($A$6)+1)),ROWS($B$6:D75))),"")</f>
        <v/>
      </c>
      <c r="E75" s="17" t="str">
        <f t="array" ref="E75">IFERROR(INDEX('الحركه اليوميه'!$G$6:$G$500,SMALL(IF('الحركه اليوميه'!$C$6:$C$500=$C$3,IF('الحركه اليوميه'!$A$6:$A$500&lt;&gt;"",ROW($A$6:$A$500)-ROW($A$6)+1)),ROWS($B$6:E75))),"")</f>
        <v/>
      </c>
      <c r="F75" s="91" t="str">
        <f t="shared" si="1"/>
        <v/>
      </c>
    </row>
    <row r="76" spans="2:6">
      <c r="B76" s="33" t="str">
        <f t="array" ref="B76">IFERROR(INDEX('الحركه اليوميه'!$B$6:$B$500,SMALL(IF('الحركه اليوميه'!$C$6:$C$500=$C$3,IF('الحركه اليوميه'!$A$6:$A$500&lt;&gt;"",ROW($A$6:$A$500)-ROW($A$6)+1)),ROWS($B$6:B76))),"")</f>
        <v/>
      </c>
      <c r="C76" s="14" t="str">
        <f t="array" ref="C76">IFERROR(INDEX('الحركه اليوميه'!$E$6:$E$500,SMALL(IF('الحركه اليوميه'!$C$6:$C$500=$C$3,IF('الحركه اليوميه'!$A$6:$A$500&lt;&gt;"",ROW($A$6:$A$500)-ROW($A$6)+1)),ROWS($B$6:C76))),"")</f>
        <v/>
      </c>
      <c r="D76" s="19" t="str">
        <f t="array" ref="D76">IFERROR(INDEX('الحركه اليوميه'!$F$6:$F$500,SMALL(IF('الحركه اليوميه'!$C$6:$C$500=$C$3,IF('الحركه اليوميه'!$A$6:$A$500&lt;&gt;"",ROW($A$6:$A$500)-ROW($A$6)+1)),ROWS($B$6:D76))),"")</f>
        <v/>
      </c>
      <c r="E76" s="17" t="str">
        <f t="array" ref="E76">IFERROR(INDEX('الحركه اليوميه'!$G$6:$G$500,SMALL(IF('الحركه اليوميه'!$C$6:$C$500=$C$3,IF('الحركه اليوميه'!$A$6:$A$500&lt;&gt;"",ROW($A$6:$A$500)-ROW($A$6)+1)),ROWS($B$6:E76))),"")</f>
        <v/>
      </c>
      <c r="F76" s="91" t="str">
        <f t="shared" si="1"/>
        <v/>
      </c>
    </row>
    <row r="77" spans="2:6">
      <c r="B77" s="33" t="str">
        <f t="array" ref="B77">IFERROR(INDEX('الحركه اليوميه'!$B$6:$B$500,SMALL(IF('الحركه اليوميه'!$C$6:$C$500=$C$3,IF('الحركه اليوميه'!$A$6:$A$500&lt;&gt;"",ROW($A$6:$A$500)-ROW($A$6)+1)),ROWS($B$6:B77))),"")</f>
        <v/>
      </c>
      <c r="C77" s="14" t="str">
        <f t="array" ref="C77">IFERROR(INDEX('الحركه اليوميه'!$E$6:$E$500,SMALL(IF('الحركه اليوميه'!$C$6:$C$500=$C$3,IF('الحركه اليوميه'!$A$6:$A$500&lt;&gt;"",ROW($A$6:$A$500)-ROW($A$6)+1)),ROWS($B$6:C77))),"")</f>
        <v/>
      </c>
      <c r="D77" s="19" t="str">
        <f t="array" ref="D77">IFERROR(INDEX('الحركه اليوميه'!$F$6:$F$500,SMALL(IF('الحركه اليوميه'!$C$6:$C$500=$C$3,IF('الحركه اليوميه'!$A$6:$A$500&lt;&gt;"",ROW($A$6:$A$500)-ROW($A$6)+1)),ROWS($B$6:D77))),"")</f>
        <v/>
      </c>
      <c r="E77" s="17" t="str">
        <f t="array" ref="E77">IFERROR(INDEX('الحركه اليوميه'!$G$6:$G$500,SMALL(IF('الحركه اليوميه'!$C$6:$C$500=$C$3,IF('الحركه اليوميه'!$A$6:$A$500&lt;&gt;"",ROW($A$6:$A$500)-ROW($A$6)+1)),ROWS($B$6:E77))),"")</f>
        <v/>
      </c>
      <c r="F77" s="91" t="str">
        <f t="shared" si="1"/>
        <v/>
      </c>
    </row>
    <row r="78" spans="2:6">
      <c r="B78" s="33" t="str">
        <f t="array" ref="B78">IFERROR(INDEX('الحركه اليوميه'!$B$6:$B$500,SMALL(IF('الحركه اليوميه'!$C$6:$C$500=$C$3,IF('الحركه اليوميه'!$A$6:$A$500&lt;&gt;"",ROW($A$6:$A$500)-ROW($A$6)+1)),ROWS($B$6:B78))),"")</f>
        <v/>
      </c>
      <c r="C78" s="14" t="str">
        <f t="array" ref="C78">IFERROR(INDEX('الحركه اليوميه'!$E$6:$E$500,SMALL(IF('الحركه اليوميه'!$C$6:$C$500=$C$3,IF('الحركه اليوميه'!$A$6:$A$500&lt;&gt;"",ROW($A$6:$A$500)-ROW($A$6)+1)),ROWS($B$6:C78))),"")</f>
        <v/>
      </c>
      <c r="D78" s="19" t="str">
        <f t="array" ref="D78">IFERROR(INDEX('الحركه اليوميه'!$F$6:$F$500,SMALL(IF('الحركه اليوميه'!$C$6:$C$500=$C$3,IF('الحركه اليوميه'!$A$6:$A$500&lt;&gt;"",ROW($A$6:$A$500)-ROW($A$6)+1)),ROWS($B$6:D78))),"")</f>
        <v/>
      </c>
      <c r="E78" s="17" t="str">
        <f t="array" ref="E78">IFERROR(INDEX('الحركه اليوميه'!$G$6:$G$500,SMALL(IF('الحركه اليوميه'!$C$6:$C$500=$C$3,IF('الحركه اليوميه'!$A$6:$A$500&lt;&gt;"",ROW($A$6:$A$500)-ROW($A$6)+1)),ROWS($B$6:E78))),"")</f>
        <v/>
      </c>
      <c r="F78" s="91" t="str">
        <f t="shared" si="1"/>
        <v/>
      </c>
    </row>
    <row r="79" spans="2:6">
      <c r="B79" s="33" t="str">
        <f t="array" ref="B79">IFERROR(INDEX('الحركه اليوميه'!$B$6:$B$500,SMALL(IF('الحركه اليوميه'!$C$6:$C$500=$C$3,IF('الحركه اليوميه'!$A$6:$A$500&lt;&gt;"",ROW($A$6:$A$500)-ROW($A$6)+1)),ROWS($B$6:B79))),"")</f>
        <v/>
      </c>
      <c r="C79" s="14" t="str">
        <f t="array" ref="C79">IFERROR(INDEX('الحركه اليوميه'!$E$6:$E$500,SMALL(IF('الحركه اليوميه'!$C$6:$C$500=$C$3,IF('الحركه اليوميه'!$A$6:$A$500&lt;&gt;"",ROW($A$6:$A$500)-ROW($A$6)+1)),ROWS($B$6:C79))),"")</f>
        <v/>
      </c>
      <c r="D79" s="19" t="str">
        <f t="array" ref="D79">IFERROR(INDEX('الحركه اليوميه'!$F$6:$F$500,SMALL(IF('الحركه اليوميه'!$C$6:$C$500=$C$3,IF('الحركه اليوميه'!$A$6:$A$500&lt;&gt;"",ROW($A$6:$A$500)-ROW($A$6)+1)),ROWS($B$6:D79))),"")</f>
        <v/>
      </c>
      <c r="E79" s="17" t="str">
        <f t="array" ref="E79">IFERROR(INDEX('الحركه اليوميه'!$G$6:$G$500,SMALL(IF('الحركه اليوميه'!$C$6:$C$500=$C$3,IF('الحركه اليوميه'!$A$6:$A$500&lt;&gt;"",ROW($A$6:$A$500)-ROW($A$6)+1)),ROWS($B$6:E79))),"")</f>
        <v/>
      </c>
      <c r="F79" s="91" t="str">
        <f t="shared" si="1"/>
        <v/>
      </c>
    </row>
    <row r="80" spans="2:6">
      <c r="B80" s="33" t="str">
        <f t="array" ref="B80">IFERROR(INDEX('الحركه اليوميه'!$B$6:$B$500,SMALL(IF('الحركه اليوميه'!$C$6:$C$500=$C$3,IF('الحركه اليوميه'!$A$6:$A$500&lt;&gt;"",ROW($A$6:$A$500)-ROW($A$6)+1)),ROWS($B$6:B80))),"")</f>
        <v/>
      </c>
      <c r="C80" s="14" t="str">
        <f t="array" ref="C80">IFERROR(INDEX('الحركه اليوميه'!$E$6:$E$500,SMALL(IF('الحركه اليوميه'!$C$6:$C$500=$C$3,IF('الحركه اليوميه'!$A$6:$A$500&lt;&gt;"",ROW($A$6:$A$500)-ROW($A$6)+1)),ROWS($B$6:C80))),"")</f>
        <v/>
      </c>
      <c r="D80" s="19" t="str">
        <f t="array" ref="D80">IFERROR(INDEX('الحركه اليوميه'!$F$6:$F$500,SMALL(IF('الحركه اليوميه'!$C$6:$C$500=$C$3,IF('الحركه اليوميه'!$A$6:$A$500&lt;&gt;"",ROW($A$6:$A$500)-ROW($A$6)+1)),ROWS($B$6:D80))),"")</f>
        <v/>
      </c>
      <c r="E80" s="17" t="str">
        <f t="array" ref="E80">IFERROR(INDEX('الحركه اليوميه'!$G$6:$G$500,SMALL(IF('الحركه اليوميه'!$C$6:$C$500=$C$3,IF('الحركه اليوميه'!$A$6:$A$500&lt;&gt;"",ROW($A$6:$A$500)-ROW($A$6)+1)),ROWS($B$6:E80))),"")</f>
        <v/>
      </c>
      <c r="F80" s="91" t="str">
        <f t="shared" si="1"/>
        <v/>
      </c>
    </row>
    <row r="81" spans="2:6">
      <c r="B81" s="33" t="str">
        <f t="array" ref="B81">IFERROR(INDEX('الحركه اليوميه'!$B$6:$B$500,SMALL(IF('الحركه اليوميه'!$C$6:$C$500=$C$3,IF('الحركه اليوميه'!$A$6:$A$500&lt;&gt;"",ROW($A$6:$A$500)-ROW($A$6)+1)),ROWS($B$6:B81))),"")</f>
        <v/>
      </c>
      <c r="C81" s="14" t="str">
        <f t="array" ref="C81">IFERROR(INDEX('الحركه اليوميه'!$E$6:$E$500,SMALL(IF('الحركه اليوميه'!$C$6:$C$500=$C$3,IF('الحركه اليوميه'!$A$6:$A$500&lt;&gt;"",ROW($A$6:$A$500)-ROW($A$6)+1)),ROWS($B$6:C81))),"")</f>
        <v/>
      </c>
      <c r="D81" s="19" t="str">
        <f t="array" ref="D81">IFERROR(INDEX('الحركه اليوميه'!$F$6:$F$500,SMALL(IF('الحركه اليوميه'!$C$6:$C$500=$C$3,IF('الحركه اليوميه'!$A$6:$A$500&lt;&gt;"",ROW($A$6:$A$500)-ROW($A$6)+1)),ROWS($B$6:D81))),"")</f>
        <v/>
      </c>
      <c r="E81" s="17" t="str">
        <f t="array" ref="E81">IFERROR(INDEX('الحركه اليوميه'!$G$6:$G$500,SMALL(IF('الحركه اليوميه'!$C$6:$C$500=$C$3,IF('الحركه اليوميه'!$A$6:$A$500&lt;&gt;"",ROW($A$6:$A$500)-ROW($A$6)+1)),ROWS($B$6:E81))),"")</f>
        <v/>
      </c>
      <c r="F81" s="91" t="str">
        <f t="shared" si="1"/>
        <v/>
      </c>
    </row>
    <row r="82" spans="2:6">
      <c r="B82" s="33" t="str">
        <f t="array" ref="B82">IFERROR(INDEX('الحركه اليوميه'!$B$6:$B$500,SMALL(IF('الحركه اليوميه'!$C$6:$C$500=$C$3,IF('الحركه اليوميه'!$A$6:$A$500&lt;&gt;"",ROW($A$6:$A$500)-ROW($A$6)+1)),ROWS($B$6:B82))),"")</f>
        <v/>
      </c>
      <c r="C82" s="14" t="str">
        <f t="array" ref="C82">IFERROR(INDEX('الحركه اليوميه'!$E$6:$E$500,SMALL(IF('الحركه اليوميه'!$C$6:$C$500=$C$3,IF('الحركه اليوميه'!$A$6:$A$500&lt;&gt;"",ROW($A$6:$A$500)-ROW($A$6)+1)),ROWS($B$6:C82))),"")</f>
        <v/>
      </c>
      <c r="D82" s="19" t="str">
        <f t="array" ref="D82">IFERROR(INDEX('الحركه اليوميه'!$F$6:$F$500,SMALL(IF('الحركه اليوميه'!$C$6:$C$500=$C$3,IF('الحركه اليوميه'!$A$6:$A$500&lt;&gt;"",ROW($A$6:$A$500)-ROW($A$6)+1)),ROWS($B$6:D82))),"")</f>
        <v/>
      </c>
      <c r="E82" s="17" t="str">
        <f t="array" ref="E82">IFERROR(INDEX('الحركه اليوميه'!$G$6:$G$500,SMALL(IF('الحركه اليوميه'!$C$6:$C$500=$C$3,IF('الحركه اليوميه'!$A$6:$A$500&lt;&gt;"",ROW($A$6:$A$500)-ROW($A$6)+1)),ROWS($B$6:E82))),"")</f>
        <v/>
      </c>
      <c r="F82" s="91" t="str">
        <f t="shared" si="1"/>
        <v/>
      </c>
    </row>
    <row r="83" spans="2:6">
      <c r="B83" s="33" t="str">
        <f t="array" ref="B83">IFERROR(INDEX('الحركه اليوميه'!$B$6:$B$500,SMALL(IF('الحركه اليوميه'!$C$6:$C$500=$C$3,IF('الحركه اليوميه'!$A$6:$A$500&lt;&gt;"",ROW($A$6:$A$500)-ROW($A$6)+1)),ROWS($B$6:B83))),"")</f>
        <v/>
      </c>
      <c r="C83" s="14" t="str">
        <f t="array" ref="C83">IFERROR(INDEX('الحركه اليوميه'!$E$6:$E$500,SMALL(IF('الحركه اليوميه'!$C$6:$C$500=$C$3,IF('الحركه اليوميه'!$A$6:$A$500&lt;&gt;"",ROW($A$6:$A$500)-ROW($A$6)+1)),ROWS($B$6:C83))),"")</f>
        <v/>
      </c>
      <c r="D83" s="19" t="str">
        <f t="array" ref="D83">IFERROR(INDEX('الحركه اليوميه'!$F$6:$F$500,SMALL(IF('الحركه اليوميه'!$C$6:$C$500=$C$3,IF('الحركه اليوميه'!$A$6:$A$500&lt;&gt;"",ROW($A$6:$A$500)-ROW($A$6)+1)),ROWS($B$6:D83))),"")</f>
        <v/>
      </c>
      <c r="E83" s="17" t="str">
        <f t="array" ref="E83">IFERROR(INDEX('الحركه اليوميه'!$G$6:$G$500,SMALL(IF('الحركه اليوميه'!$C$6:$C$500=$C$3,IF('الحركه اليوميه'!$A$6:$A$500&lt;&gt;"",ROW($A$6:$A$500)-ROW($A$6)+1)),ROWS($B$6:E83))),"")</f>
        <v/>
      </c>
      <c r="F83" s="91" t="str">
        <f t="shared" si="1"/>
        <v/>
      </c>
    </row>
    <row r="84" spans="2:6">
      <c r="B84" s="33" t="str">
        <f t="array" ref="B84">IFERROR(INDEX('الحركه اليوميه'!$B$6:$B$500,SMALL(IF('الحركه اليوميه'!$C$6:$C$500=$C$3,IF('الحركه اليوميه'!$A$6:$A$500&lt;&gt;"",ROW($A$6:$A$500)-ROW($A$6)+1)),ROWS($B$6:B84))),"")</f>
        <v/>
      </c>
      <c r="C84" s="14" t="str">
        <f t="array" ref="C84">IFERROR(INDEX('الحركه اليوميه'!$E$6:$E$500,SMALL(IF('الحركه اليوميه'!$C$6:$C$500=$C$3,IF('الحركه اليوميه'!$A$6:$A$500&lt;&gt;"",ROW($A$6:$A$500)-ROW($A$6)+1)),ROWS($B$6:C84))),"")</f>
        <v/>
      </c>
      <c r="D84" s="19" t="str">
        <f t="array" ref="D84">IFERROR(INDEX('الحركه اليوميه'!$F$6:$F$500,SMALL(IF('الحركه اليوميه'!$C$6:$C$500=$C$3,IF('الحركه اليوميه'!$A$6:$A$500&lt;&gt;"",ROW($A$6:$A$500)-ROW($A$6)+1)),ROWS($B$6:D84))),"")</f>
        <v/>
      </c>
      <c r="E84" s="17" t="str">
        <f t="array" ref="E84">IFERROR(INDEX('الحركه اليوميه'!$G$6:$G$500,SMALL(IF('الحركه اليوميه'!$C$6:$C$500=$C$3,IF('الحركه اليوميه'!$A$6:$A$500&lt;&gt;"",ROW($A$6:$A$500)-ROW($A$6)+1)),ROWS($B$6:E84))),"")</f>
        <v/>
      </c>
      <c r="F84" s="91" t="str">
        <f t="shared" si="1"/>
        <v/>
      </c>
    </row>
    <row r="85" spans="2:6">
      <c r="B85" s="33" t="str">
        <f t="array" ref="B85">IFERROR(INDEX('الحركه اليوميه'!$B$6:$B$500,SMALL(IF('الحركه اليوميه'!$C$6:$C$500=$C$3,IF('الحركه اليوميه'!$A$6:$A$500&lt;&gt;"",ROW($A$6:$A$500)-ROW($A$6)+1)),ROWS($B$6:B85))),"")</f>
        <v/>
      </c>
      <c r="C85" s="14" t="str">
        <f t="array" ref="C85">IFERROR(INDEX('الحركه اليوميه'!$E$6:$E$500,SMALL(IF('الحركه اليوميه'!$C$6:$C$500=$C$3,IF('الحركه اليوميه'!$A$6:$A$500&lt;&gt;"",ROW($A$6:$A$500)-ROW($A$6)+1)),ROWS($B$6:C85))),"")</f>
        <v/>
      </c>
      <c r="D85" s="19" t="str">
        <f t="array" ref="D85">IFERROR(INDEX('الحركه اليوميه'!$F$6:$F$500,SMALL(IF('الحركه اليوميه'!$C$6:$C$500=$C$3,IF('الحركه اليوميه'!$A$6:$A$500&lt;&gt;"",ROW($A$6:$A$500)-ROW($A$6)+1)),ROWS($B$6:D85))),"")</f>
        <v/>
      </c>
      <c r="E85" s="17" t="str">
        <f t="array" ref="E85">IFERROR(INDEX('الحركه اليوميه'!$G$6:$G$500,SMALL(IF('الحركه اليوميه'!$C$6:$C$500=$C$3,IF('الحركه اليوميه'!$A$6:$A$500&lt;&gt;"",ROW($A$6:$A$500)-ROW($A$6)+1)),ROWS($B$6:E85))),"")</f>
        <v/>
      </c>
      <c r="F85" s="91" t="str">
        <f t="shared" si="1"/>
        <v/>
      </c>
    </row>
    <row r="86" spans="2:6">
      <c r="B86" s="33" t="str">
        <f t="array" ref="B86">IFERROR(INDEX('الحركه اليوميه'!$B$6:$B$500,SMALL(IF('الحركه اليوميه'!$C$6:$C$500=$C$3,IF('الحركه اليوميه'!$A$6:$A$500&lt;&gt;"",ROW($A$6:$A$500)-ROW($A$6)+1)),ROWS($B$6:B86))),"")</f>
        <v/>
      </c>
      <c r="C86" s="14" t="str">
        <f t="array" ref="C86">IFERROR(INDEX('الحركه اليوميه'!$E$6:$E$500,SMALL(IF('الحركه اليوميه'!$C$6:$C$500=$C$3,IF('الحركه اليوميه'!$A$6:$A$500&lt;&gt;"",ROW($A$6:$A$500)-ROW($A$6)+1)),ROWS($B$6:C86))),"")</f>
        <v/>
      </c>
      <c r="D86" s="19" t="str">
        <f t="array" ref="D86">IFERROR(INDEX('الحركه اليوميه'!$F$6:$F$500,SMALL(IF('الحركه اليوميه'!$C$6:$C$500=$C$3,IF('الحركه اليوميه'!$A$6:$A$500&lt;&gt;"",ROW($A$6:$A$500)-ROW($A$6)+1)),ROWS($B$6:D86))),"")</f>
        <v/>
      </c>
      <c r="E86" s="17" t="str">
        <f t="array" ref="E86">IFERROR(INDEX('الحركه اليوميه'!$G$6:$G$500,SMALL(IF('الحركه اليوميه'!$C$6:$C$500=$C$3,IF('الحركه اليوميه'!$A$6:$A$500&lt;&gt;"",ROW($A$6:$A$500)-ROW($A$6)+1)),ROWS($B$6:E86))),"")</f>
        <v/>
      </c>
      <c r="F86" s="91" t="str">
        <f t="shared" si="1"/>
        <v/>
      </c>
    </row>
    <row r="87" spans="2:6">
      <c r="B87" s="33" t="str">
        <f t="array" ref="B87">IFERROR(INDEX('الحركه اليوميه'!$B$6:$B$500,SMALL(IF('الحركه اليوميه'!$C$6:$C$500=$C$3,IF('الحركه اليوميه'!$A$6:$A$500&lt;&gt;"",ROW($A$6:$A$500)-ROW($A$6)+1)),ROWS($B$6:B87))),"")</f>
        <v/>
      </c>
      <c r="C87" s="14" t="str">
        <f t="array" ref="C87">IFERROR(INDEX('الحركه اليوميه'!$E$6:$E$500,SMALL(IF('الحركه اليوميه'!$C$6:$C$500=$C$3,IF('الحركه اليوميه'!$A$6:$A$500&lt;&gt;"",ROW($A$6:$A$500)-ROW($A$6)+1)),ROWS($B$6:C87))),"")</f>
        <v/>
      </c>
      <c r="D87" s="19" t="str">
        <f t="array" ref="D87">IFERROR(INDEX('الحركه اليوميه'!$F$6:$F$500,SMALL(IF('الحركه اليوميه'!$C$6:$C$500=$C$3,IF('الحركه اليوميه'!$A$6:$A$500&lt;&gt;"",ROW($A$6:$A$500)-ROW($A$6)+1)),ROWS($B$6:D87))),"")</f>
        <v/>
      </c>
      <c r="E87" s="17" t="str">
        <f t="array" ref="E87">IFERROR(INDEX('الحركه اليوميه'!$G$6:$G$500,SMALL(IF('الحركه اليوميه'!$C$6:$C$500=$C$3,IF('الحركه اليوميه'!$A$6:$A$500&lt;&gt;"",ROW($A$6:$A$500)-ROW($A$6)+1)),ROWS($B$6:E87))),"")</f>
        <v/>
      </c>
      <c r="F87" s="91" t="str">
        <f t="shared" si="1"/>
        <v/>
      </c>
    </row>
    <row r="88" spans="2:6">
      <c r="B88" s="33" t="str">
        <f t="array" ref="B88">IFERROR(INDEX('الحركه اليوميه'!$B$6:$B$500,SMALL(IF('الحركه اليوميه'!$C$6:$C$500=$C$3,IF('الحركه اليوميه'!$A$6:$A$500&lt;&gt;"",ROW($A$6:$A$500)-ROW($A$6)+1)),ROWS($B$6:B88))),"")</f>
        <v/>
      </c>
      <c r="C88" s="14" t="str">
        <f t="array" ref="C88">IFERROR(INDEX('الحركه اليوميه'!$E$6:$E$500,SMALL(IF('الحركه اليوميه'!$C$6:$C$500=$C$3,IF('الحركه اليوميه'!$A$6:$A$500&lt;&gt;"",ROW($A$6:$A$500)-ROW($A$6)+1)),ROWS($B$6:C88))),"")</f>
        <v/>
      </c>
      <c r="D88" s="19" t="str">
        <f t="array" ref="D88">IFERROR(INDEX('الحركه اليوميه'!$F$6:$F$500,SMALL(IF('الحركه اليوميه'!$C$6:$C$500=$C$3,IF('الحركه اليوميه'!$A$6:$A$500&lt;&gt;"",ROW($A$6:$A$500)-ROW($A$6)+1)),ROWS($B$6:D88))),"")</f>
        <v/>
      </c>
      <c r="E88" s="17" t="str">
        <f t="array" ref="E88">IFERROR(INDEX('الحركه اليوميه'!$G$6:$G$500,SMALL(IF('الحركه اليوميه'!$C$6:$C$500=$C$3,IF('الحركه اليوميه'!$A$6:$A$500&lt;&gt;"",ROW($A$6:$A$500)-ROW($A$6)+1)),ROWS($B$6:E88))),"")</f>
        <v/>
      </c>
      <c r="F88" s="91" t="str">
        <f t="shared" si="1"/>
        <v/>
      </c>
    </row>
    <row r="89" spans="2:6">
      <c r="B89" s="33" t="str">
        <f t="array" ref="B89">IFERROR(INDEX('الحركه اليوميه'!$B$6:$B$500,SMALL(IF('الحركه اليوميه'!$C$6:$C$500=$C$3,IF('الحركه اليوميه'!$A$6:$A$500&lt;&gt;"",ROW($A$6:$A$500)-ROW($A$6)+1)),ROWS($B$6:B89))),"")</f>
        <v/>
      </c>
      <c r="C89" s="14" t="str">
        <f t="array" ref="C89">IFERROR(INDEX('الحركه اليوميه'!$E$6:$E$500,SMALL(IF('الحركه اليوميه'!$C$6:$C$500=$C$3,IF('الحركه اليوميه'!$A$6:$A$500&lt;&gt;"",ROW($A$6:$A$500)-ROW($A$6)+1)),ROWS($B$6:C89))),"")</f>
        <v/>
      </c>
      <c r="D89" s="19" t="str">
        <f t="array" ref="D89">IFERROR(INDEX('الحركه اليوميه'!$F$6:$F$500,SMALL(IF('الحركه اليوميه'!$C$6:$C$500=$C$3,IF('الحركه اليوميه'!$A$6:$A$500&lt;&gt;"",ROW($A$6:$A$500)-ROW($A$6)+1)),ROWS($B$6:D89))),"")</f>
        <v/>
      </c>
      <c r="E89" s="17" t="str">
        <f t="array" ref="E89">IFERROR(INDEX('الحركه اليوميه'!$G$6:$G$500,SMALL(IF('الحركه اليوميه'!$C$6:$C$500=$C$3,IF('الحركه اليوميه'!$A$6:$A$500&lt;&gt;"",ROW($A$6:$A$500)-ROW($A$6)+1)),ROWS($B$6:E89))),"")</f>
        <v/>
      </c>
      <c r="F89" s="91" t="str">
        <f t="shared" si="1"/>
        <v/>
      </c>
    </row>
    <row r="90" spans="2:6">
      <c r="B90" s="33" t="str">
        <f t="array" ref="B90">IFERROR(INDEX('الحركه اليوميه'!$B$6:$B$500,SMALL(IF('الحركه اليوميه'!$C$6:$C$500=$C$3,IF('الحركه اليوميه'!$A$6:$A$500&lt;&gt;"",ROW($A$6:$A$500)-ROW($A$6)+1)),ROWS($B$6:B90))),"")</f>
        <v/>
      </c>
      <c r="C90" s="14" t="str">
        <f t="array" ref="C90">IFERROR(INDEX('الحركه اليوميه'!$E$6:$E$500,SMALL(IF('الحركه اليوميه'!$C$6:$C$500=$C$3,IF('الحركه اليوميه'!$A$6:$A$500&lt;&gt;"",ROW($A$6:$A$500)-ROW($A$6)+1)),ROWS($B$6:C90))),"")</f>
        <v/>
      </c>
      <c r="D90" s="19" t="str">
        <f t="array" ref="D90">IFERROR(INDEX('الحركه اليوميه'!$F$6:$F$500,SMALL(IF('الحركه اليوميه'!$C$6:$C$500=$C$3,IF('الحركه اليوميه'!$A$6:$A$500&lt;&gt;"",ROW($A$6:$A$500)-ROW($A$6)+1)),ROWS($B$6:D90))),"")</f>
        <v/>
      </c>
      <c r="E90" s="17" t="str">
        <f t="array" ref="E90">IFERROR(INDEX('الحركه اليوميه'!$G$6:$G$500,SMALL(IF('الحركه اليوميه'!$C$6:$C$500=$C$3,IF('الحركه اليوميه'!$A$6:$A$500&lt;&gt;"",ROW($A$6:$A$500)-ROW($A$6)+1)),ROWS($B$6:E90))),"")</f>
        <v/>
      </c>
      <c r="F90" s="91" t="str">
        <f t="shared" si="1"/>
        <v/>
      </c>
    </row>
    <row r="91" spans="2:6">
      <c r="B91" s="33" t="str">
        <f t="array" ref="B91">IFERROR(INDEX('الحركه اليوميه'!$B$6:$B$500,SMALL(IF('الحركه اليوميه'!$C$6:$C$500=$C$3,IF('الحركه اليوميه'!$A$6:$A$500&lt;&gt;"",ROW($A$6:$A$500)-ROW($A$6)+1)),ROWS($B$6:B91))),"")</f>
        <v/>
      </c>
      <c r="C91" s="14" t="str">
        <f t="array" ref="C91">IFERROR(INDEX('الحركه اليوميه'!$E$6:$E$500,SMALL(IF('الحركه اليوميه'!$C$6:$C$500=$C$3,IF('الحركه اليوميه'!$A$6:$A$500&lt;&gt;"",ROW($A$6:$A$500)-ROW($A$6)+1)),ROWS($B$6:C91))),"")</f>
        <v/>
      </c>
      <c r="D91" s="19" t="str">
        <f t="array" ref="D91">IFERROR(INDEX('الحركه اليوميه'!$F$6:$F$500,SMALL(IF('الحركه اليوميه'!$C$6:$C$500=$C$3,IF('الحركه اليوميه'!$A$6:$A$500&lt;&gt;"",ROW($A$6:$A$500)-ROW($A$6)+1)),ROWS($B$6:D91))),"")</f>
        <v/>
      </c>
      <c r="E91" s="17" t="str">
        <f t="array" ref="E91">IFERROR(INDEX('الحركه اليوميه'!$G$6:$G$500,SMALL(IF('الحركه اليوميه'!$C$6:$C$500=$C$3,IF('الحركه اليوميه'!$A$6:$A$500&lt;&gt;"",ROW($A$6:$A$500)-ROW($A$6)+1)),ROWS($B$6:E91))),"")</f>
        <v/>
      </c>
      <c r="F91" s="91" t="str">
        <f t="shared" si="1"/>
        <v/>
      </c>
    </row>
    <row r="92" spans="2:6">
      <c r="B92" s="33" t="str">
        <f t="array" ref="B92">IFERROR(INDEX('الحركه اليوميه'!$B$6:$B$500,SMALL(IF('الحركه اليوميه'!$C$6:$C$500=$C$3,IF('الحركه اليوميه'!$A$6:$A$500&lt;&gt;"",ROW($A$6:$A$500)-ROW($A$6)+1)),ROWS($B$6:B92))),"")</f>
        <v/>
      </c>
      <c r="C92" s="14" t="str">
        <f t="array" ref="C92">IFERROR(INDEX('الحركه اليوميه'!$E$6:$E$500,SMALL(IF('الحركه اليوميه'!$C$6:$C$500=$C$3,IF('الحركه اليوميه'!$A$6:$A$500&lt;&gt;"",ROW($A$6:$A$500)-ROW($A$6)+1)),ROWS($B$6:C92))),"")</f>
        <v/>
      </c>
      <c r="D92" s="19" t="str">
        <f t="array" ref="D92">IFERROR(INDEX('الحركه اليوميه'!$F$6:$F$500,SMALL(IF('الحركه اليوميه'!$C$6:$C$500=$C$3,IF('الحركه اليوميه'!$A$6:$A$500&lt;&gt;"",ROW($A$6:$A$500)-ROW($A$6)+1)),ROWS($B$6:D92))),"")</f>
        <v/>
      </c>
      <c r="E92" s="17" t="str">
        <f t="array" ref="E92">IFERROR(INDEX('الحركه اليوميه'!$G$6:$G$500,SMALL(IF('الحركه اليوميه'!$C$6:$C$500=$C$3,IF('الحركه اليوميه'!$A$6:$A$500&lt;&gt;"",ROW($A$6:$A$500)-ROW($A$6)+1)),ROWS($B$6:E92))),"")</f>
        <v/>
      </c>
      <c r="F92" s="91" t="str">
        <f t="shared" si="1"/>
        <v/>
      </c>
    </row>
    <row r="93" spans="2:6">
      <c r="B93" s="33" t="str">
        <f t="array" ref="B93">IFERROR(INDEX('الحركه اليوميه'!$B$6:$B$500,SMALL(IF('الحركه اليوميه'!$C$6:$C$500=$C$3,IF('الحركه اليوميه'!$A$6:$A$500&lt;&gt;"",ROW($A$6:$A$500)-ROW($A$6)+1)),ROWS($B$6:B93))),"")</f>
        <v/>
      </c>
      <c r="C93" s="14" t="str">
        <f t="array" ref="C93">IFERROR(INDEX('الحركه اليوميه'!$E$6:$E$500,SMALL(IF('الحركه اليوميه'!$C$6:$C$500=$C$3,IF('الحركه اليوميه'!$A$6:$A$500&lt;&gt;"",ROW($A$6:$A$500)-ROW($A$6)+1)),ROWS($B$6:C93))),"")</f>
        <v/>
      </c>
      <c r="D93" s="19" t="str">
        <f t="array" ref="D93">IFERROR(INDEX('الحركه اليوميه'!$F$6:$F$500,SMALL(IF('الحركه اليوميه'!$C$6:$C$500=$C$3,IF('الحركه اليوميه'!$A$6:$A$500&lt;&gt;"",ROW($A$6:$A$500)-ROW($A$6)+1)),ROWS($B$6:D93))),"")</f>
        <v/>
      </c>
      <c r="E93" s="17" t="str">
        <f t="array" ref="E93">IFERROR(INDEX('الحركه اليوميه'!$G$6:$G$500,SMALL(IF('الحركه اليوميه'!$C$6:$C$500=$C$3,IF('الحركه اليوميه'!$A$6:$A$500&lt;&gt;"",ROW($A$6:$A$500)-ROW($A$6)+1)),ROWS($B$6:E93))),"")</f>
        <v/>
      </c>
      <c r="F93" s="91" t="str">
        <f t="shared" si="1"/>
        <v/>
      </c>
    </row>
    <row r="94" spans="2:6">
      <c r="B94" s="33" t="str">
        <f t="array" ref="B94">IFERROR(INDEX('الحركه اليوميه'!$B$6:$B$500,SMALL(IF('الحركه اليوميه'!$C$6:$C$500=$C$3,IF('الحركه اليوميه'!$A$6:$A$500&lt;&gt;"",ROW($A$6:$A$500)-ROW($A$6)+1)),ROWS($B$6:B94))),"")</f>
        <v/>
      </c>
      <c r="C94" s="14" t="str">
        <f t="array" ref="C94">IFERROR(INDEX('الحركه اليوميه'!$E$6:$E$500,SMALL(IF('الحركه اليوميه'!$C$6:$C$500=$C$3,IF('الحركه اليوميه'!$A$6:$A$500&lt;&gt;"",ROW($A$6:$A$500)-ROW($A$6)+1)),ROWS($B$6:C94))),"")</f>
        <v/>
      </c>
      <c r="D94" s="19" t="str">
        <f t="array" ref="D94">IFERROR(INDEX('الحركه اليوميه'!$F$6:$F$500,SMALL(IF('الحركه اليوميه'!$C$6:$C$500=$C$3,IF('الحركه اليوميه'!$A$6:$A$500&lt;&gt;"",ROW($A$6:$A$500)-ROW($A$6)+1)),ROWS($B$6:D94))),"")</f>
        <v/>
      </c>
      <c r="E94" s="17" t="str">
        <f t="array" ref="E94">IFERROR(INDEX('الحركه اليوميه'!$G$6:$G$500,SMALL(IF('الحركه اليوميه'!$C$6:$C$500=$C$3,IF('الحركه اليوميه'!$A$6:$A$500&lt;&gt;"",ROW($A$6:$A$500)-ROW($A$6)+1)),ROWS($B$6:E94))),"")</f>
        <v/>
      </c>
      <c r="F94" s="91" t="str">
        <f t="shared" si="1"/>
        <v/>
      </c>
    </row>
    <row r="95" spans="2:6">
      <c r="B95" s="33" t="str">
        <f t="array" ref="B95">IFERROR(INDEX('الحركه اليوميه'!$B$6:$B$500,SMALL(IF('الحركه اليوميه'!$C$6:$C$500=$C$3,IF('الحركه اليوميه'!$A$6:$A$500&lt;&gt;"",ROW($A$6:$A$500)-ROW($A$6)+1)),ROWS($B$6:B95))),"")</f>
        <v/>
      </c>
      <c r="C95" s="14" t="str">
        <f t="array" ref="C95">IFERROR(INDEX('الحركه اليوميه'!$E$6:$E$500,SMALL(IF('الحركه اليوميه'!$C$6:$C$500=$C$3,IF('الحركه اليوميه'!$A$6:$A$500&lt;&gt;"",ROW($A$6:$A$500)-ROW($A$6)+1)),ROWS($B$6:C95))),"")</f>
        <v/>
      </c>
      <c r="D95" s="19" t="str">
        <f t="array" ref="D95">IFERROR(INDEX('الحركه اليوميه'!$F$6:$F$500,SMALL(IF('الحركه اليوميه'!$C$6:$C$500=$C$3,IF('الحركه اليوميه'!$A$6:$A$500&lt;&gt;"",ROW($A$6:$A$500)-ROW($A$6)+1)),ROWS($B$6:D95))),"")</f>
        <v/>
      </c>
      <c r="E95" s="17" t="str">
        <f t="array" ref="E95">IFERROR(INDEX('الحركه اليوميه'!$G$6:$G$500,SMALL(IF('الحركه اليوميه'!$C$6:$C$500=$C$3,IF('الحركه اليوميه'!$A$6:$A$500&lt;&gt;"",ROW($A$6:$A$500)-ROW($A$6)+1)),ROWS($B$6:E95))),"")</f>
        <v/>
      </c>
      <c r="F95" s="91" t="str">
        <f t="shared" si="1"/>
        <v/>
      </c>
    </row>
    <row r="96" spans="2:6">
      <c r="B96" s="33" t="str">
        <f t="array" ref="B96">IFERROR(INDEX('الحركه اليوميه'!$B$6:$B$500,SMALL(IF('الحركه اليوميه'!$C$6:$C$500=$C$3,IF('الحركه اليوميه'!$A$6:$A$500&lt;&gt;"",ROW($A$6:$A$500)-ROW($A$6)+1)),ROWS($B$6:B96))),"")</f>
        <v/>
      </c>
      <c r="C96" s="14" t="str">
        <f t="array" ref="C96">IFERROR(INDEX('الحركه اليوميه'!$E$6:$E$500,SMALL(IF('الحركه اليوميه'!$C$6:$C$500=$C$3,IF('الحركه اليوميه'!$A$6:$A$500&lt;&gt;"",ROW($A$6:$A$500)-ROW($A$6)+1)),ROWS($B$6:C96))),"")</f>
        <v/>
      </c>
      <c r="D96" s="19" t="str">
        <f t="array" ref="D96">IFERROR(INDEX('الحركه اليوميه'!$F$6:$F$500,SMALL(IF('الحركه اليوميه'!$C$6:$C$500=$C$3,IF('الحركه اليوميه'!$A$6:$A$500&lt;&gt;"",ROW($A$6:$A$500)-ROW($A$6)+1)),ROWS($B$6:D96))),"")</f>
        <v/>
      </c>
      <c r="E96" s="17" t="str">
        <f t="array" ref="E96">IFERROR(INDEX('الحركه اليوميه'!$G$6:$G$500,SMALL(IF('الحركه اليوميه'!$C$6:$C$500=$C$3,IF('الحركه اليوميه'!$A$6:$A$500&lt;&gt;"",ROW($A$6:$A$500)-ROW($A$6)+1)),ROWS($B$6:E96))),"")</f>
        <v/>
      </c>
      <c r="F96" s="91" t="str">
        <f t="shared" si="1"/>
        <v/>
      </c>
    </row>
    <row r="97" spans="2:6">
      <c r="B97" s="33" t="str">
        <f t="array" ref="B97">IFERROR(INDEX('الحركه اليوميه'!$B$6:$B$500,SMALL(IF('الحركه اليوميه'!$C$6:$C$500=$C$3,IF('الحركه اليوميه'!$A$6:$A$500&lt;&gt;"",ROW($A$6:$A$500)-ROW($A$6)+1)),ROWS($B$6:B97))),"")</f>
        <v/>
      </c>
      <c r="C97" s="14" t="str">
        <f t="array" ref="C97">IFERROR(INDEX('الحركه اليوميه'!$E$6:$E$500,SMALL(IF('الحركه اليوميه'!$C$6:$C$500=$C$3,IF('الحركه اليوميه'!$A$6:$A$500&lt;&gt;"",ROW($A$6:$A$500)-ROW($A$6)+1)),ROWS($B$6:C97))),"")</f>
        <v/>
      </c>
      <c r="D97" s="19" t="str">
        <f t="array" ref="D97">IFERROR(INDEX('الحركه اليوميه'!$F$6:$F$500,SMALL(IF('الحركه اليوميه'!$C$6:$C$500=$C$3,IF('الحركه اليوميه'!$A$6:$A$500&lt;&gt;"",ROW($A$6:$A$500)-ROW($A$6)+1)),ROWS($B$6:D97))),"")</f>
        <v/>
      </c>
      <c r="E97" s="17" t="str">
        <f t="array" ref="E97">IFERROR(INDEX('الحركه اليوميه'!$G$6:$G$500,SMALL(IF('الحركه اليوميه'!$C$6:$C$500=$C$3,IF('الحركه اليوميه'!$A$6:$A$500&lt;&gt;"",ROW($A$6:$A$500)-ROW($A$6)+1)),ROWS($B$6:E97))),"")</f>
        <v/>
      </c>
      <c r="F97" s="91" t="str">
        <f t="shared" si="1"/>
        <v/>
      </c>
    </row>
    <row r="98" spans="2:6">
      <c r="B98" s="33" t="str">
        <f t="array" ref="B98">IFERROR(INDEX('الحركه اليوميه'!$B$6:$B$500,SMALL(IF('الحركه اليوميه'!$C$6:$C$500=$C$3,IF('الحركه اليوميه'!$A$6:$A$500&lt;&gt;"",ROW($A$6:$A$500)-ROW($A$6)+1)),ROWS($B$6:B98))),"")</f>
        <v/>
      </c>
      <c r="C98" s="14" t="str">
        <f t="array" ref="C98">IFERROR(INDEX('الحركه اليوميه'!$E$6:$E$500,SMALL(IF('الحركه اليوميه'!$C$6:$C$500=$C$3,IF('الحركه اليوميه'!$A$6:$A$500&lt;&gt;"",ROW($A$6:$A$500)-ROW($A$6)+1)),ROWS($B$6:C98))),"")</f>
        <v/>
      </c>
      <c r="D98" s="19" t="str">
        <f t="array" ref="D98">IFERROR(INDEX('الحركه اليوميه'!$F$6:$F$500,SMALL(IF('الحركه اليوميه'!$C$6:$C$500=$C$3,IF('الحركه اليوميه'!$A$6:$A$500&lt;&gt;"",ROW($A$6:$A$500)-ROW($A$6)+1)),ROWS($B$6:D98))),"")</f>
        <v/>
      </c>
      <c r="E98" s="17" t="str">
        <f t="array" ref="E98">IFERROR(INDEX('الحركه اليوميه'!$G$6:$G$500,SMALL(IF('الحركه اليوميه'!$C$6:$C$500=$C$3,IF('الحركه اليوميه'!$A$6:$A$500&lt;&gt;"",ROW($A$6:$A$500)-ROW($A$6)+1)),ROWS($B$6:E98))),"")</f>
        <v/>
      </c>
      <c r="F98" s="91" t="str">
        <f t="shared" si="1"/>
        <v/>
      </c>
    </row>
    <row r="99" spans="2:6">
      <c r="B99" s="33" t="str">
        <f t="array" ref="B99">IFERROR(INDEX('الحركه اليوميه'!$B$6:$B$500,SMALL(IF('الحركه اليوميه'!$C$6:$C$500=$C$3,IF('الحركه اليوميه'!$A$6:$A$500&lt;&gt;"",ROW($A$6:$A$500)-ROW($A$6)+1)),ROWS($B$6:B99))),"")</f>
        <v/>
      </c>
      <c r="C99" s="14" t="str">
        <f t="array" ref="C99">IFERROR(INDEX('الحركه اليوميه'!$E$6:$E$500,SMALL(IF('الحركه اليوميه'!$C$6:$C$500=$C$3,IF('الحركه اليوميه'!$A$6:$A$500&lt;&gt;"",ROW($A$6:$A$500)-ROW($A$6)+1)),ROWS($B$6:C99))),"")</f>
        <v/>
      </c>
      <c r="D99" s="19" t="str">
        <f t="array" ref="D99">IFERROR(INDEX('الحركه اليوميه'!$F$6:$F$500,SMALL(IF('الحركه اليوميه'!$C$6:$C$500=$C$3,IF('الحركه اليوميه'!$A$6:$A$500&lt;&gt;"",ROW($A$6:$A$500)-ROW($A$6)+1)),ROWS($B$6:D99))),"")</f>
        <v/>
      </c>
      <c r="E99" s="17" t="str">
        <f t="array" ref="E99">IFERROR(INDEX('الحركه اليوميه'!$G$6:$G$500,SMALL(IF('الحركه اليوميه'!$C$6:$C$500=$C$3,IF('الحركه اليوميه'!$A$6:$A$500&lt;&gt;"",ROW($A$6:$A$500)-ROW($A$6)+1)),ROWS($B$6:E99))),"")</f>
        <v/>
      </c>
      <c r="F99" s="91" t="str">
        <f t="shared" si="1"/>
        <v/>
      </c>
    </row>
    <row r="100" spans="2:6">
      <c r="B100" s="33" t="str">
        <f t="array" ref="B100">IFERROR(INDEX('الحركه اليوميه'!$B$6:$B$500,SMALL(IF('الحركه اليوميه'!$C$6:$C$500=$C$3,IF('الحركه اليوميه'!$A$6:$A$500&lt;&gt;"",ROW($A$6:$A$500)-ROW($A$6)+1)),ROWS($B$6:B100))),"")</f>
        <v/>
      </c>
      <c r="C100" s="14" t="str">
        <f t="array" ref="C100">IFERROR(INDEX('الحركه اليوميه'!$E$6:$E$500,SMALL(IF('الحركه اليوميه'!$C$6:$C$500=$C$3,IF('الحركه اليوميه'!$A$6:$A$500&lt;&gt;"",ROW($A$6:$A$500)-ROW($A$6)+1)),ROWS($B$6:C100))),"")</f>
        <v/>
      </c>
      <c r="D100" s="19" t="str">
        <f t="array" ref="D100">IFERROR(INDEX('الحركه اليوميه'!$F$6:$F$500,SMALL(IF('الحركه اليوميه'!$C$6:$C$500=$C$3,IF('الحركه اليوميه'!$A$6:$A$500&lt;&gt;"",ROW($A$6:$A$500)-ROW($A$6)+1)),ROWS($B$6:D100))),"")</f>
        <v/>
      </c>
      <c r="E100" s="17" t="str">
        <f t="array" ref="E100">IFERROR(INDEX('الحركه اليوميه'!$G$6:$G$500,SMALL(IF('الحركه اليوميه'!$C$6:$C$500=$C$3,IF('الحركه اليوميه'!$A$6:$A$500&lt;&gt;"",ROW($A$6:$A$500)-ROW($A$6)+1)),ROWS($B$6:E100))),"")</f>
        <v/>
      </c>
      <c r="F100" s="91" t="str">
        <f t="shared" si="1"/>
        <v/>
      </c>
    </row>
    <row r="101" spans="2:6">
      <c r="B101" s="33" t="str">
        <f t="array" ref="B101">IFERROR(INDEX('الحركه اليوميه'!$B$6:$B$500,SMALL(IF('الحركه اليوميه'!$C$6:$C$500=$C$3,IF('الحركه اليوميه'!$A$6:$A$500&lt;&gt;"",ROW($A$6:$A$500)-ROW($A$6)+1)),ROWS($B$6:B101))),"")</f>
        <v/>
      </c>
      <c r="C101" s="14" t="str">
        <f t="array" ref="C101">IFERROR(INDEX('الحركه اليوميه'!$E$6:$E$500,SMALL(IF('الحركه اليوميه'!$C$6:$C$500=$C$3,IF('الحركه اليوميه'!$A$6:$A$500&lt;&gt;"",ROW($A$6:$A$500)-ROW($A$6)+1)),ROWS($B$6:C101))),"")</f>
        <v/>
      </c>
      <c r="D101" s="19" t="str">
        <f t="array" ref="D101">IFERROR(INDEX('الحركه اليوميه'!$F$6:$F$500,SMALL(IF('الحركه اليوميه'!$C$6:$C$500=$C$3,IF('الحركه اليوميه'!$A$6:$A$500&lt;&gt;"",ROW($A$6:$A$500)-ROW($A$6)+1)),ROWS($B$6:D101))),"")</f>
        <v/>
      </c>
      <c r="E101" s="17" t="str">
        <f t="array" ref="E101">IFERROR(INDEX('الحركه اليوميه'!$G$6:$G$500,SMALL(IF('الحركه اليوميه'!$C$6:$C$500=$C$3,IF('الحركه اليوميه'!$A$6:$A$500&lt;&gt;"",ROW($A$6:$A$500)-ROW($A$6)+1)),ROWS($B$6:E101))),"")</f>
        <v/>
      </c>
      <c r="F101" s="91" t="str">
        <f t="shared" si="1"/>
        <v/>
      </c>
    </row>
    <row r="102" spans="2:6">
      <c r="B102" s="33" t="str">
        <f t="array" ref="B102">IFERROR(INDEX('الحركه اليوميه'!$B$6:$B$500,SMALL(IF('الحركه اليوميه'!$C$6:$C$500=$C$3,IF('الحركه اليوميه'!$A$6:$A$500&lt;&gt;"",ROW($A$6:$A$500)-ROW($A$6)+1)),ROWS($B$6:B102))),"")</f>
        <v/>
      </c>
      <c r="C102" s="14" t="str">
        <f t="array" ref="C102">IFERROR(INDEX('الحركه اليوميه'!$E$6:$E$500,SMALL(IF('الحركه اليوميه'!$C$6:$C$500=$C$3,IF('الحركه اليوميه'!$A$6:$A$500&lt;&gt;"",ROW($A$6:$A$500)-ROW($A$6)+1)),ROWS($B$6:C102))),"")</f>
        <v/>
      </c>
      <c r="D102" s="19" t="str">
        <f t="array" ref="D102">IFERROR(INDEX('الحركه اليوميه'!$F$6:$F$500,SMALL(IF('الحركه اليوميه'!$C$6:$C$500=$C$3,IF('الحركه اليوميه'!$A$6:$A$500&lt;&gt;"",ROW($A$6:$A$500)-ROW($A$6)+1)),ROWS($B$6:D102))),"")</f>
        <v/>
      </c>
      <c r="E102" s="17" t="str">
        <f t="array" ref="E102">IFERROR(INDEX('الحركه اليوميه'!$G$6:$G$500,SMALL(IF('الحركه اليوميه'!$C$6:$C$500=$C$3,IF('الحركه اليوميه'!$A$6:$A$500&lt;&gt;"",ROW($A$6:$A$500)-ROW($A$6)+1)),ROWS($B$6:E102))),"")</f>
        <v/>
      </c>
      <c r="F102" s="91" t="str">
        <f t="shared" si="1"/>
        <v/>
      </c>
    </row>
    <row r="103" spans="2:6">
      <c r="B103" s="33" t="str">
        <f t="array" ref="B103">IFERROR(INDEX('الحركه اليوميه'!$B$6:$B$500,SMALL(IF('الحركه اليوميه'!$C$6:$C$500=$C$3,IF('الحركه اليوميه'!$A$6:$A$500&lt;&gt;"",ROW($A$6:$A$500)-ROW($A$6)+1)),ROWS($B$6:B103))),"")</f>
        <v/>
      </c>
      <c r="C103" s="14" t="str">
        <f t="array" ref="C103">IFERROR(INDEX('الحركه اليوميه'!$E$6:$E$500,SMALL(IF('الحركه اليوميه'!$C$6:$C$500=$C$3,IF('الحركه اليوميه'!$A$6:$A$500&lt;&gt;"",ROW($A$6:$A$500)-ROW($A$6)+1)),ROWS($B$6:C103))),"")</f>
        <v/>
      </c>
      <c r="D103" s="19" t="str">
        <f t="array" ref="D103">IFERROR(INDEX('الحركه اليوميه'!$F$6:$F$500,SMALL(IF('الحركه اليوميه'!$C$6:$C$500=$C$3,IF('الحركه اليوميه'!$A$6:$A$500&lt;&gt;"",ROW($A$6:$A$500)-ROW($A$6)+1)),ROWS($B$6:D103))),"")</f>
        <v/>
      </c>
      <c r="E103" s="17" t="str">
        <f t="array" ref="E103">IFERROR(INDEX('الحركه اليوميه'!$G$6:$G$500,SMALL(IF('الحركه اليوميه'!$C$6:$C$500=$C$3,IF('الحركه اليوميه'!$A$6:$A$500&lt;&gt;"",ROW($A$6:$A$500)-ROW($A$6)+1)),ROWS($B$6:E103))),"")</f>
        <v/>
      </c>
      <c r="F103" s="91" t="str">
        <f t="shared" si="1"/>
        <v/>
      </c>
    </row>
    <row r="104" spans="2:6">
      <c r="B104" s="33" t="str">
        <f t="array" ref="B104">IFERROR(INDEX('الحركه اليوميه'!$B$6:$B$500,SMALL(IF('الحركه اليوميه'!$C$6:$C$500=$C$3,IF('الحركه اليوميه'!$A$6:$A$500&lt;&gt;"",ROW($A$6:$A$500)-ROW($A$6)+1)),ROWS($B$6:B104))),"")</f>
        <v/>
      </c>
      <c r="C104" s="14" t="str">
        <f t="array" ref="C104">IFERROR(INDEX('الحركه اليوميه'!$E$6:$E$500,SMALL(IF('الحركه اليوميه'!$C$6:$C$500=$C$3,IF('الحركه اليوميه'!$A$6:$A$500&lt;&gt;"",ROW($A$6:$A$500)-ROW($A$6)+1)),ROWS($B$6:C104))),"")</f>
        <v/>
      </c>
      <c r="D104" s="19" t="str">
        <f t="array" ref="D104">IFERROR(INDEX('الحركه اليوميه'!$F$6:$F$500,SMALL(IF('الحركه اليوميه'!$C$6:$C$500=$C$3,IF('الحركه اليوميه'!$A$6:$A$500&lt;&gt;"",ROW($A$6:$A$500)-ROW($A$6)+1)),ROWS($B$6:D104))),"")</f>
        <v/>
      </c>
      <c r="E104" s="17" t="str">
        <f t="array" ref="E104">IFERROR(INDEX('الحركه اليوميه'!$G$6:$G$500,SMALL(IF('الحركه اليوميه'!$C$6:$C$500=$C$3,IF('الحركه اليوميه'!$A$6:$A$500&lt;&gt;"",ROW($A$6:$A$500)-ROW($A$6)+1)),ROWS($B$6:E104))),"")</f>
        <v/>
      </c>
      <c r="F104" s="91" t="str">
        <f t="shared" si="1"/>
        <v/>
      </c>
    </row>
    <row r="105" spans="2:6">
      <c r="B105" s="33" t="str">
        <f t="array" ref="B105">IFERROR(INDEX('الحركه اليوميه'!$B$6:$B$500,SMALL(IF('الحركه اليوميه'!$C$6:$C$500=$C$3,IF('الحركه اليوميه'!$A$6:$A$500&lt;&gt;"",ROW($A$6:$A$500)-ROW($A$6)+1)),ROWS($B$6:B105))),"")</f>
        <v/>
      </c>
      <c r="C105" s="14" t="str">
        <f t="array" ref="C105">IFERROR(INDEX('الحركه اليوميه'!$E$6:$E$500,SMALL(IF('الحركه اليوميه'!$C$6:$C$500=$C$3,IF('الحركه اليوميه'!$A$6:$A$500&lt;&gt;"",ROW($A$6:$A$500)-ROW($A$6)+1)),ROWS($B$6:C105))),"")</f>
        <v/>
      </c>
      <c r="D105" s="19" t="str">
        <f t="array" ref="D105">IFERROR(INDEX('الحركه اليوميه'!$F$6:$F$500,SMALL(IF('الحركه اليوميه'!$C$6:$C$500=$C$3,IF('الحركه اليوميه'!$A$6:$A$500&lt;&gt;"",ROW($A$6:$A$500)-ROW($A$6)+1)),ROWS($B$6:D105))),"")</f>
        <v/>
      </c>
      <c r="E105" s="17" t="str">
        <f t="array" ref="E105">IFERROR(INDEX('الحركه اليوميه'!$G$6:$G$500,SMALL(IF('الحركه اليوميه'!$C$6:$C$500=$C$3,IF('الحركه اليوميه'!$A$6:$A$500&lt;&gt;"",ROW($A$6:$A$500)-ROW($A$6)+1)),ROWS($B$6:E105))),"")</f>
        <v/>
      </c>
      <c r="F105" s="91" t="str">
        <f t="shared" si="1"/>
        <v/>
      </c>
    </row>
    <row r="106" spans="2:6">
      <c r="B106" s="33" t="str">
        <f t="array" ref="B106">IFERROR(INDEX('الحركه اليوميه'!$B$6:$B$500,SMALL(IF('الحركه اليوميه'!$C$6:$C$500=$C$3,IF('الحركه اليوميه'!$A$6:$A$500&lt;&gt;"",ROW($A$6:$A$500)-ROW($A$6)+1)),ROWS($B$6:B106))),"")</f>
        <v/>
      </c>
      <c r="C106" s="14" t="str">
        <f t="array" ref="C106">IFERROR(INDEX('الحركه اليوميه'!$E$6:$E$500,SMALL(IF('الحركه اليوميه'!$C$6:$C$500=$C$3,IF('الحركه اليوميه'!$A$6:$A$500&lt;&gt;"",ROW($A$6:$A$500)-ROW($A$6)+1)),ROWS($B$6:C106))),"")</f>
        <v/>
      </c>
      <c r="D106" s="19" t="str">
        <f t="array" ref="D106">IFERROR(INDEX('الحركه اليوميه'!$F$6:$F$500,SMALL(IF('الحركه اليوميه'!$C$6:$C$500=$C$3,IF('الحركه اليوميه'!$A$6:$A$500&lt;&gt;"",ROW($A$6:$A$500)-ROW($A$6)+1)),ROWS($B$6:D106))),"")</f>
        <v/>
      </c>
      <c r="E106" s="17" t="str">
        <f t="array" ref="E106">IFERROR(INDEX('الحركه اليوميه'!$G$6:$G$500,SMALL(IF('الحركه اليوميه'!$C$6:$C$500=$C$3,IF('الحركه اليوميه'!$A$6:$A$500&lt;&gt;"",ROW($A$6:$A$500)-ROW($A$6)+1)),ROWS($B$6:E106))),"")</f>
        <v/>
      </c>
      <c r="F106" s="91" t="str">
        <f t="shared" si="1"/>
        <v/>
      </c>
    </row>
    <row r="107" spans="2:6">
      <c r="B107" s="33" t="str">
        <f t="array" ref="B107">IFERROR(INDEX('الحركه اليوميه'!$B$6:$B$500,SMALL(IF('الحركه اليوميه'!$C$6:$C$500=$C$3,IF('الحركه اليوميه'!$A$6:$A$500&lt;&gt;"",ROW($A$6:$A$500)-ROW($A$6)+1)),ROWS($B$6:B107))),"")</f>
        <v/>
      </c>
      <c r="C107" s="14" t="str">
        <f t="array" ref="C107">IFERROR(INDEX('الحركه اليوميه'!$E$6:$E$500,SMALL(IF('الحركه اليوميه'!$C$6:$C$500=$C$3,IF('الحركه اليوميه'!$A$6:$A$500&lt;&gt;"",ROW($A$6:$A$500)-ROW($A$6)+1)),ROWS($B$6:C107))),"")</f>
        <v/>
      </c>
      <c r="D107" s="19" t="str">
        <f t="array" ref="D107">IFERROR(INDEX('الحركه اليوميه'!$F$6:$F$500,SMALL(IF('الحركه اليوميه'!$C$6:$C$500=$C$3,IF('الحركه اليوميه'!$A$6:$A$500&lt;&gt;"",ROW($A$6:$A$500)-ROW($A$6)+1)),ROWS($B$6:D107))),"")</f>
        <v/>
      </c>
      <c r="E107" s="17" t="str">
        <f t="array" ref="E107">IFERROR(INDEX('الحركه اليوميه'!$G$6:$G$500,SMALL(IF('الحركه اليوميه'!$C$6:$C$500=$C$3,IF('الحركه اليوميه'!$A$6:$A$500&lt;&gt;"",ROW($A$6:$A$500)-ROW($A$6)+1)),ROWS($B$6:E107))),"")</f>
        <v/>
      </c>
      <c r="F107" s="91" t="str">
        <f t="shared" si="1"/>
        <v/>
      </c>
    </row>
    <row r="108" spans="2:6">
      <c r="B108" s="33" t="str">
        <f t="array" ref="B108">IFERROR(INDEX('الحركه اليوميه'!$B$6:$B$500,SMALL(IF('الحركه اليوميه'!$C$6:$C$500=$C$3,IF('الحركه اليوميه'!$A$6:$A$500&lt;&gt;"",ROW($A$6:$A$500)-ROW($A$6)+1)),ROWS($B$6:B108))),"")</f>
        <v/>
      </c>
      <c r="C108" s="14" t="str">
        <f t="array" ref="C108">IFERROR(INDEX('الحركه اليوميه'!$E$6:$E$500,SMALL(IF('الحركه اليوميه'!$C$6:$C$500=$C$3,IF('الحركه اليوميه'!$A$6:$A$500&lt;&gt;"",ROW($A$6:$A$500)-ROW($A$6)+1)),ROWS($B$6:C108))),"")</f>
        <v/>
      </c>
      <c r="D108" s="19" t="str">
        <f t="array" ref="D108">IFERROR(INDEX('الحركه اليوميه'!$F$6:$F$500,SMALL(IF('الحركه اليوميه'!$C$6:$C$500=$C$3,IF('الحركه اليوميه'!$A$6:$A$500&lt;&gt;"",ROW($A$6:$A$500)-ROW($A$6)+1)),ROWS($B$6:D108))),"")</f>
        <v/>
      </c>
      <c r="E108" s="17" t="str">
        <f t="array" ref="E108">IFERROR(INDEX('الحركه اليوميه'!$G$6:$G$500,SMALL(IF('الحركه اليوميه'!$C$6:$C$500=$C$3,IF('الحركه اليوميه'!$A$6:$A$500&lt;&gt;"",ROW($A$6:$A$500)-ROW($A$6)+1)),ROWS($B$6:E108))),"")</f>
        <v/>
      </c>
      <c r="F108" s="91" t="str">
        <f t="shared" si="1"/>
        <v/>
      </c>
    </row>
    <row r="109" spans="2:6">
      <c r="B109" s="33" t="str">
        <f t="array" ref="B109">IFERROR(INDEX('الحركه اليوميه'!$B$6:$B$500,SMALL(IF('الحركه اليوميه'!$C$6:$C$500=$C$3,IF('الحركه اليوميه'!$A$6:$A$500&lt;&gt;"",ROW($A$6:$A$500)-ROW($A$6)+1)),ROWS($B$6:B109))),"")</f>
        <v/>
      </c>
      <c r="C109" s="14" t="str">
        <f t="array" ref="C109">IFERROR(INDEX('الحركه اليوميه'!$E$6:$E$500,SMALL(IF('الحركه اليوميه'!$C$6:$C$500=$C$3,IF('الحركه اليوميه'!$A$6:$A$500&lt;&gt;"",ROW($A$6:$A$500)-ROW($A$6)+1)),ROWS($B$6:C109))),"")</f>
        <v/>
      </c>
      <c r="D109" s="19" t="str">
        <f t="array" ref="D109">IFERROR(INDEX('الحركه اليوميه'!$F$6:$F$500,SMALL(IF('الحركه اليوميه'!$C$6:$C$500=$C$3,IF('الحركه اليوميه'!$A$6:$A$500&lt;&gt;"",ROW($A$6:$A$500)-ROW($A$6)+1)),ROWS($B$6:D109))),"")</f>
        <v/>
      </c>
      <c r="E109" s="17" t="str">
        <f t="array" ref="E109">IFERROR(INDEX('الحركه اليوميه'!$G$6:$G$500,SMALL(IF('الحركه اليوميه'!$C$6:$C$500=$C$3,IF('الحركه اليوميه'!$A$6:$A$500&lt;&gt;"",ROW($A$6:$A$500)-ROW($A$6)+1)),ROWS($B$6:E109))),"")</f>
        <v/>
      </c>
      <c r="F109" s="91" t="str">
        <f t="shared" si="1"/>
        <v/>
      </c>
    </row>
    <row r="110" spans="2:6">
      <c r="B110" s="33" t="str">
        <f t="array" ref="B110">IFERROR(INDEX('الحركه اليوميه'!$B$6:$B$500,SMALL(IF('الحركه اليوميه'!$C$6:$C$500=$C$3,IF('الحركه اليوميه'!$A$6:$A$500&lt;&gt;"",ROW($A$6:$A$500)-ROW($A$6)+1)),ROWS($B$6:B110))),"")</f>
        <v/>
      </c>
      <c r="C110" s="14" t="str">
        <f t="array" ref="C110">IFERROR(INDEX('الحركه اليوميه'!$E$6:$E$500,SMALL(IF('الحركه اليوميه'!$C$6:$C$500=$C$3,IF('الحركه اليوميه'!$A$6:$A$500&lt;&gt;"",ROW($A$6:$A$500)-ROW($A$6)+1)),ROWS($B$6:C110))),"")</f>
        <v/>
      </c>
      <c r="D110" s="19" t="str">
        <f t="array" ref="D110">IFERROR(INDEX('الحركه اليوميه'!$F$6:$F$500,SMALL(IF('الحركه اليوميه'!$C$6:$C$500=$C$3,IF('الحركه اليوميه'!$A$6:$A$500&lt;&gt;"",ROW($A$6:$A$500)-ROW($A$6)+1)),ROWS($B$6:D110))),"")</f>
        <v/>
      </c>
      <c r="E110" s="17" t="str">
        <f t="array" ref="E110">IFERROR(INDEX('الحركه اليوميه'!$G$6:$G$500,SMALL(IF('الحركه اليوميه'!$C$6:$C$500=$C$3,IF('الحركه اليوميه'!$A$6:$A$500&lt;&gt;"",ROW($A$6:$A$500)-ROW($A$6)+1)),ROWS($B$6:E110))),"")</f>
        <v/>
      </c>
      <c r="F110" s="91" t="str">
        <f t="shared" si="1"/>
        <v/>
      </c>
    </row>
    <row r="111" spans="2:6">
      <c r="B111" s="33" t="str">
        <f t="array" ref="B111">IFERROR(INDEX('الحركه اليوميه'!$B$6:$B$500,SMALL(IF('الحركه اليوميه'!$C$6:$C$500=$C$3,IF('الحركه اليوميه'!$A$6:$A$500&lt;&gt;"",ROW($A$6:$A$500)-ROW($A$6)+1)),ROWS($B$6:B111))),"")</f>
        <v/>
      </c>
      <c r="C111" s="14" t="str">
        <f t="array" ref="C111">IFERROR(INDEX('الحركه اليوميه'!$E$6:$E$500,SMALL(IF('الحركه اليوميه'!$C$6:$C$500=$C$3,IF('الحركه اليوميه'!$A$6:$A$500&lt;&gt;"",ROW($A$6:$A$500)-ROW($A$6)+1)),ROWS($B$6:C111))),"")</f>
        <v/>
      </c>
      <c r="D111" s="19" t="str">
        <f t="array" ref="D111">IFERROR(INDEX('الحركه اليوميه'!$F$6:$F$500,SMALL(IF('الحركه اليوميه'!$C$6:$C$500=$C$3,IF('الحركه اليوميه'!$A$6:$A$500&lt;&gt;"",ROW($A$6:$A$500)-ROW($A$6)+1)),ROWS($B$6:D111))),"")</f>
        <v/>
      </c>
      <c r="E111" s="17" t="str">
        <f t="array" ref="E111">IFERROR(INDEX('الحركه اليوميه'!$G$6:$G$500,SMALL(IF('الحركه اليوميه'!$C$6:$C$500=$C$3,IF('الحركه اليوميه'!$A$6:$A$500&lt;&gt;"",ROW($A$6:$A$500)-ROW($A$6)+1)),ROWS($B$6:E111))),"")</f>
        <v/>
      </c>
      <c r="F111" s="91" t="str">
        <f t="shared" si="1"/>
        <v/>
      </c>
    </row>
    <row r="112" spans="2:6">
      <c r="B112" s="33" t="str">
        <f t="array" ref="B112">IFERROR(INDEX('الحركه اليوميه'!$B$6:$B$500,SMALL(IF('الحركه اليوميه'!$C$6:$C$500=$C$3,IF('الحركه اليوميه'!$A$6:$A$500&lt;&gt;"",ROW($A$6:$A$500)-ROW($A$6)+1)),ROWS($B$6:B112))),"")</f>
        <v/>
      </c>
      <c r="C112" s="33" t="str">
        <f t="array" ref="C112">IFERROR(INDEX('الحركه اليوميه'!$E$6:$E$500,SMALL(IF('الحركه اليوميه'!$C$6:$C$500=$C$3,IF('الحركه اليوميه'!$A$6:$A$500&lt;&gt;"",ROW($A$6:$A$500)-ROW($A$6)+1)),ROWS($B$6:C112))),"")</f>
        <v/>
      </c>
      <c r="D112" s="19" t="str">
        <f t="array" ref="D112">IFERROR(INDEX('الحركه اليوميه'!$F$6:$F$500,SMALL(IF('الحركه اليوميه'!$C$6:$C$500=$C$3,IF('الحركه اليوميه'!$A$6:$A$500&lt;&gt;"",ROW($A$6:$A$500)-ROW($A$6)+1)),ROWS($B$6:D112))),"")</f>
        <v/>
      </c>
      <c r="E112" s="17" t="str">
        <f t="array" ref="E112">IFERROR(INDEX('الحركه اليوميه'!$G$6:$G$500,SMALL(IF('الحركه اليوميه'!$C$6:$C$500=$C$3,IF('الحركه اليوميه'!$A$6:$A$500&lt;&gt;"",ROW($A$6:$A$500)-ROW($A$6)+1)),ROWS($B$6:E112))),"")</f>
        <v/>
      </c>
      <c r="F112" s="91" t="str">
        <f t="shared" si="1"/>
        <v/>
      </c>
    </row>
    <row r="113" spans="2:6">
      <c r="B113" s="33" t="str">
        <f t="array" ref="B113">IFERROR(INDEX('الحركه اليوميه'!$B$6:$B$500,SMALL(IF('الحركه اليوميه'!$C$6:$C$500=$C$3,IF('الحركه اليوميه'!$A$6:$A$500&lt;&gt;"",ROW($A$6:$A$500)-ROW($A$6)+1)),ROWS($B$6:B113))),"")</f>
        <v/>
      </c>
      <c r="C113" s="33" t="str">
        <f t="array" ref="C113">IFERROR(INDEX('الحركه اليوميه'!$E$6:$E$500,SMALL(IF('الحركه اليوميه'!$C$6:$C$500=$C$3,IF('الحركه اليوميه'!$A$6:$A$500&lt;&gt;"",ROW($A$6:$A$500)-ROW($A$6)+1)),ROWS($B$6:C113))),"")</f>
        <v/>
      </c>
      <c r="D113" s="19" t="str">
        <f t="array" ref="D113">IFERROR(INDEX('الحركه اليوميه'!$F$6:$F$500,SMALL(IF('الحركه اليوميه'!$C$6:$C$500=$C$3,IF('الحركه اليوميه'!$A$6:$A$500&lt;&gt;"",ROW($A$6:$A$500)-ROW($A$6)+1)),ROWS($B$6:D113))),"")</f>
        <v/>
      </c>
      <c r="E113" s="17" t="str">
        <f t="array" ref="E113">IFERROR(INDEX('الحركه اليوميه'!$G$6:$G$500,SMALL(IF('الحركه اليوميه'!$C$6:$C$500=$C$3,IF('الحركه اليوميه'!$A$6:$A$500&lt;&gt;"",ROW($A$6:$A$500)-ROW($A$6)+1)),ROWS($B$6:E113))),"")</f>
        <v/>
      </c>
      <c r="F113" s="91" t="str">
        <f t="shared" si="1"/>
        <v/>
      </c>
    </row>
    <row r="114" spans="2:6">
      <c r="B114" s="33" t="str">
        <f t="array" ref="B114">IFERROR(INDEX('الحركه اليوميه'!$B$6:$B$500,SMALL(IF('الحركه اليوميه'!$C$6:$C$500=$C$3,IF('الحركه اليوميه'!$A$6:$A$500&lt;&gt;"",ROW($A$6:$A$500)-ROW($A$6)+1)),ROWS($B$6:B114))),"")</f>
        <v/>
      </c>
      <c r="C114" s="33" t="str">
        <f t="array" ref="C114">IFERROR(INDEX('الحركه اليوميه'!$E$6:$E$500,SMALL(IF('الحركه اليوميه'!$C$6:$C$500=$C$3,IF('الحركه اليوميه'!$A$6:$A$500&lt;&gt;"",ROW($A$6:$A$500)-ROW($A$6)+1)),ROWS($B$6:C114))),"")</f>
        <v/>
      </c>
      <c r="D114" s="19" t="str">
        <f t="array" ref="D114">IFERROR(INDEX('الحركه اليوميه'!$F$6:$F$500,SMALL(IF('الحركه اليوميه'!$C$6:$C$500=$C$3,IF('الحركه اليوميه'!$A$6:$A$500&lt;&gt;"",ROW($A$6:$A$500)-ROW($A$6)+1)),ROWS($B$6:D114))),"")</f>
        <v/>
      </c>
      <c r="E114" s="17" t="str">
        <f t="array" ref="E114">IFERROR(INDEX('الحركه اليوميه'!$G$6:$G$500,SMALL(IF('الحركه اليوميه'!$C$6:$C$500=$C$3,IF('الحركه اليوميه'!$A$6:$A$500&lt;&gt;"",ROW($A$6:$A$500)-ROW($A$6)+1)),ROWS($B$6:E114))),"")</f>
        <v/>
      </c>
      <c r="F114" s="91" t="str">
        <f t="shared" si="1"/>
        <v/>
      </c>
    </row>
    <row r="115" spans="2:6">
      <c r="B115" s="33" t="str">
        <f t="array" ref="B115">IFERROR(INDEX('الحركه اليوميه'!$B$6:$B$500,SMALL(IF('الحركه اليوميه'!$C$6:$C$500=$C$3,IF('الحركه اليوميه'!$A$6:$A$500&lt;&gt;"",ROW($A$6:$A$500)-ROW($A$6)+1)),ROWS($B$6:B115))),"")</f>
        <v/>
      </c>
      <c r="C115" s="33" t="str">
        <f t="array" ref="C115">IFERROR(INDEX('الحركه اليوميه'!$E$6:$E$500,SMALL(IF('الحركه اليوميه'!$C$6:$C$500=$C$3,IF('الحركه اليوميه'!$A$6:$A$500&lt;&gt;"",ROW($A$6:$A$500)-ROW($A$6)+1)),ROWS($B$6:C115))),"")</f>
        <v/>
      </c>
      <c r="D115" s="19" t="str">
        <f t="array" ref="D115">IFERROR(INDEX('الحركه اليوميه'!$F$6:$F$500,SMALL(IF('الحركه اليوميه'!$C$6:$C$500=$C$3,IF('الحركه اليوميه'!$A$6:$A$500&lt;&gt;"",ROW($A$6:$A$500)-ROW($A$6)+1)),ROWS($B$6:D115))),"")</f>
        <v/>
      </c>
      <c r="E115" s="17" t="str">
        <f t="array" ref="E115">IFERROR(INDEX('الحركه اليوميه'!$G$6:$G$500,SMALL(IF('الحركه اليوميه'!$C$6:$C$500=$C$3,IF('الحركه اليوميه'!$A$6:$A$500&lt;&gt;"",ROW($A$6:$A$500)-ROW($A$6)+1)),ROWS($B$6:E115))),"")</f>
        <v/>
      </c>
      <c r="F115" s="91" t="str">
        <f t="shared" si="1"/>
        <v/>
      </c>
    </row>
    <row r="116" spans="2:6">
      <c r="B116" s="33" t="str">
        <f t="array" ref="B116">IFERROR(INDEX('الحركه اليوميه'!$B$6:$B$500,SMALL(IF('الحركه اليوميه'!$C$6:$C$500=$C$3,IF('الحركه اليوميه'!$A$6:$A$500&lt;&gt;"",ROW($A$6:$A$500)-ROW($A$6)+1)),ROWS($B$6:B116))),"")</f>
        <v/>
      </c>
      <c r="C116" s="33" t="str">
        <f t="array" ref="C116">IFERROR(INDEX('الحركه اليوميه'!$E$6:$E$500,SMALL(IF('الحركه اليوميه'!$C$6:$C$500=$C$3,IF('الحركه اليوميه'!$A$6:$A$500&lt;&gt;"",ROW($A$6:$A$500)-ROW($A$6)+1)),ROWS($B$6:C116))),"")</f>
        <v/>
      </c>
      <c r="D116" s="19" t="str">
        <f t="array" ref="D116">IFERROR(INDEX('الحركه اليوميه'!$F$6:$F$500,SMALL(IF('الحركه اليوميه'!$C$6:$C$500=$C$3,IF('الحركه اليوميه'!$A$6:$A$500&lt;&gt;"",ROW($A$6:$A$500)-ROW($A$6)+1)),ROWS($B$6:D116))),"")</f>
        <v/>
      </c>
      <c r="E116" s="17" t="str">
        <f t="array" ref="E116">IFERROR(INDEX('الحركه اليوميه'!$G$6:$G$500,SMALL(IF('الحركه اليوميه'!$C$6:$C$500=$C$3,IF('الحركه اليوميه'!$A$6:$A$500&lt;&gt;"",ROW($A$6:$A$500)-ROW($A$6)+1)),ROWS($B$6:E116))),"")</f>
        <v/>
      </c>
      <c r="F116" s="91" t="str">
        <f t="shared" si="1"/>
        <v/>
      </c>
    </row>
    <row r="117" spans="2:6">
      <c r="B117" s="33" t="str">
        <f t="array" ref="B117">IFERROR(INDEX('الحركه اليوميه'!$B$6:$B$500,SMALL(IF('الحركه اليوميه'!$C$6:$C$500=$C$3,IF('الحركه اليوميه'!$A$6:$A$500&lt;&gt;"",ROW($A$6:$A$500)-ROW($A$6)+1)),ROWS($B$6:B117))),"")</f>
        <v/>
      </c>
      <c r="C117" s="33" t="str">
        <f t="array" ref="C117">IFERROR(INDEX('الحركه اليوميه'!$E$6:$E$500,SMALL(IF('الحركه اليوميه'!$C$6:$C$500=$C$3,IF('الحركه اليوميه'!$A$6:$A$500&lt;&gt;"",ROW($A$6:$A$500)-ROW($A$6)+1)),ROWS($B$6:C117))),"")</f>
        <v/>
      </c>
      <c r="D117" s="19" t="str">
        <f t="array" ref="D117">IFERROR(INDEX('الحركه اليوميه'!$F$6:$F$500,SMALL(IF('الحركه اليوميه'!$C$6:$C$500=$C$3,IF('الحركه اليوميه'!$A$6:$A$500&lt;&gt;"",ROW($A$6:$A$500)-ROW($A$6)+1)),ROWS($B$6:D117))),"")</f>
        <v/>
      </c>
      <c r="E117" s="17" t="str">
        <f t="array" ref="E117">IFERROR(INDEX('الحركه اليوميه'!$G$6:$G$500,SMALL(IF('الحركه اليوميه'!$C$6:$C$500=$C$3,IF('الحركه اليوميه'!$A$6:$A$500&lt;&gt;"",ROW($A$6:$A$500)-ROW($A$6)+1)),ROWS($B$6:E117))),"")</f>
        <v/>
      </c>
      <c r="F117" s="91" t="str">
        <f t="shared" si="1"/>
        <v/>
      </c>
    </row>
    <row r="118" spans="2:6">
      <c r="B118" s="33" t="str">
        <f t="array" ref="B118">IFERROR(INDEX('الحركه اليوميه'!$B$6:$B$500,SMALL(IF('الحركه اليوميه'!$C$6:$C$500=$C$3,IF('الحركه اليوميه'!$A$6:$A$500&lt;&gt;"",ROW($A$6:$A$500)-ROW($A$6)+1)),ROWS($B$6:B118))),"")</f>
        <v/>
      </c>
      <c r="C118" s="33" t="str">
        <f t="array" ref="C118">IFERROR(INDEX('الحركه اليوميه'!$E$6:$E$500,SMALL(IF('الحركه اليوميه'!$C$6:$C$500=$C$3,IF('الحركه اليوميه'!$A$6:$A$500&lt;&gt;"",ROW($A$6:$A$500)-ROW($A$6)+1)),ROWS($B$6:C118))),"")</f>
        <v/>
      </c>
      <c r="D118" s="19" t="str">
        <f t="array" ref="D118">IFERROR(INDEX('الحركه اليوميه'!$F$6:$F$500,SMALL(IF('الحركه اليوميه'!$C$6:$C$500=$C$3,IF('الحركه اليوميه'!$A$6:$A$500&lt;&gt;"",ROW($A$6:$A$500)-ROW($A$6)+1)),ROWS($B$6:D118))),"")</f>
        <v/>
      </c>
      <c r="E118" s="17" t="str">
        <f t="array" ref="E118">IFERROR(INDEX('الحركه اليوميه'!$G$6:$G$500,SMALL(IF('الحركه اليوميه'!$C$6:$C$500=$C$3,IF('الحركه اليوميه'!$A$6:$A$500&lt;&gt;"",ROW($A$6:$A$500)-ROW($A$6)+1)),ROWS($B$6:E118))),"")</f>
        <v/>
      </c>
      <c r="F118" s="91" t="str">
        <f t="shared" si="1"/>
        <v/>
      </c>
    </row>
    <row r="119" spans="2:6">
      <c r="B119" s="33" t="str">
        <f t="array" ref="B119">IFERROR(INDEX('الحركه اليوميه'!$B$6:$B$500,SMALL(IF('الحركه اليوميه'!$C$6:$C$500=$C$3,IF('الحركه اليوميه'!$A$6:$A$500&lt;&gt;"",ROW($A$6:$A$500)-ROW($A$6)+1)),ROWS($B$6:B119))),"")</f>
        <v/>
      </c>
      <c r="C119" s="33" t="str">
        <f t="array" ref="C119">IFERROR(INDEX('الحركه اليوميه'!$E$6:$E$500,SMALL(IF('الحركه اليوميه'!$C$6:$C$500=$C$3,IF('الحركه اليوميه'!$A$6:$A$500&lt;&gt;"",ROW($A$6:$A$500)-ROW($A$6)+1)),ROWS($B$6:C119))),"")</f>
        <v/>
      </c>
      <c r="D119" s="19" t="str">
        <f t="array" ref="D119">IFERROR(INDEX('الحركه اليوميه'!$F$6:$F$500,SMALL(IF('الحركه اليوميه'!$C$6:$C$500=$C$3,IF('الحركه اليوميه'!$A$6:$A$500&lt;&gt;"",ROW($A$6:$A$500)-ROW($A$6)+1)),ROWS($B$6:D119))),"")</f>
        <v/>
      </c>
      <c r="E119" s="17" t="str">
        <f t="array" ref="E119">IFERROR(INDEX('الحركه اليوميه'!$G$6:$G$500,SMALL(IF('الحركه اليوميه'!$C$6:$C$500=$C$3,IF('الحركه اليوميه'!$A$6:$A$500&lt;&gt;"",ROW($A$6:$A$500)-ROW($A$6)+1)),ROWS($B$6:E119))),"")</f>
        <v/>
      </c>
      <c r="F119" s="91" t="str">
        <f t="shared" si="1"/>
        <v/>
      </c>
    </row>
    <row r="120" spans="2:6">
      <c r="B120" s="33" t="str">
        <f t="array" ref="B120">IFERROR(INDEX('الحركه اليوميه'!$B$6:$B$500,SMALL(IF('الحركه اليوميه'!$C$6:$C$500=$C$3,IF('الحركه اليوميه'!$A$6:$A$500&lt;&gt;"",ROW($A$6:$A$500)-ROW($A$6)+1)),ROWS($B$6:B120))),"")</f>
        <v/>
      </c>
      <c r="C120" s="33" t="str">
        <f t="array" ref="C120">IFERROR(INDEX('الحركه اليوميه'!$E$6:$E$500,SMALL(IF('الحركه اليوميه'!$C$6:$C$500=$C$3,IF('الحركه اليوميه'!$A$6:$A$500&lt;&gt;"",ROW($A$6:$A$500)-ROW($A$6)+1)),ROWS($B$6:C120))),"")</f>
        <v/>
      </c>
      <c r="D120" s="19" t="str">
        <f t="array" ref="D120">IFERROR(INDEX('الحركه اليوميه'!$F$6:$F$500,SMALL(IF('الحركه اليوميه'!$C$6:$C$500=$C$3,IF('الحركه اليوميه'!$A$6:$A$500&lt;&gt;"",ROW($A$6:$A$500)-ROW($A$6)+1)),ROWS($B$6:D120))),"")</f>
        <v/>
      </c>
      <c r="E120" s="17" t="str">
        <f t="array" ref="E120">IFERROR(INDEX('الحركه اليوميه'!$G$6:$G$500,SMALL(IF('الحركه اليوميه'!$C$6:$C$500=$C$3,IF('الحركه اليوميه'!$A$6:$A$500&lt;&gt;"",ROW($A$6:$A$500)-ROW($A$6)+1)),ROWS($B$6:E120))),"")</f>
        <v/>
      </c>
      <c r="F120" s="91" t="str">
        <f t="shared" si="1"/>
        <v/>
      </c>
    </row>
    <row r="121" spans="2:6">
      <c r="B121" s="33" t="str">
        <f t="array" ref="B121">IFERROR(INDEX('الحركه اليوميه'!$B$6:$B$500,SMALL(IF('الحركه اليوميه'!$C$6:$C$500=$C$3,IF('الحركه اليوميه'!$A$6:$A$500&lt;&gt;"",ROW($A$6:$A$500)-ROW($A$6)+1)),ROWS($B$6:B121))),"")</f>
        <v/>
      </c>
      <c r="C121" s="33" t="str">
        <f t="array" ref="C121">IFERROR(INDEX('الحركه اليوميه'!$E$6:$E$500,SMALL(IF('الحركه اليوميه'!$C$6:$C$500=$C$3,IF('الحركه اليوميه'!$A$6:$A$500&lt;&gt;"",ROW($A$6:$A$500)-ROW($A$6)+1)),ROWS($B$6:C121))),"")</f>
        <v/>
      </c>
      <c r="D121" s="19" t="str">
        <f t="array" ref="D121">IFERROR(INDEX('الحركه اليوميه'!$F$6:$F$500,SMALL(IF('الحركه اليوميه'!$C$6:$C$500=$C$3,IF('الحركه اليوميه'!$A$6:$A$500&lt;&gt;"",ROW($A$6:$A$500)-ROW($A$6)+1)),ROWS($B$6:D121))),"")</f>
        <v/>
      </c>
      <c r="E121" s="17" t="str">
        <f t="array" ref="E121">IFERROR(INDEX('الحركه اليوميه'!$G$6:$G$500,SMALL(IF('الحركه اليوميه'!$C$6:$C$500=$C$3,IF('الحركه اليوميه'!$A$6:$A$500&lt;&gt;"",ROW($A$6:$A$500)-ROW($A$6)+1)),ROWS($B$6:E121))),"")</f>
        <v/>
      </c>
      <c r="F121" s="91" t="str">
        <f t="shared" si="1"/>
        <v/>
      </c>
    </row>
    <row r="122" spans="2:6">
      <c r="B122" s="33" t="str">
        <f t="array" ref="B122">IFERROR(INDEX('الحركه اليوميه'!$B$6:$B$500,SMALL(IF('الحركه اليوميه'!$C$6:$C$500=$C$3,IF('الحركه اليوميه'!$A$6:$A$500&lt;&gt;"",ROW($A$6:$A$500)-ROW($A$6)+1)),ROWS($B$6:B122))),"")</f>
        <v/>
      </c>
      <c r="C122" s="33" t="str">
        <f t="array" ref="C122">IFERROR(INDEX('الحركه اليوميه'!$E$6:$E$500,SMALL(IF('الحركه اليوميه'!$C$6:$C$500=$C$3,IF('الحركه اليوميه'!$A$6:$A$500&lt;&gt;"",ROW($A$6:$A$500)-ROW($A$6)+1)),ROWS($B$6:C122))),"")</f>
        <v/>
      </c>
      <c r="D122" s="19" t="str">
        <f t="array" ref="D122">IFERROR(INDEX('الحركه اليوميه'!$F$6:$F$500,SMALL(IF('الحركه اليوميه'!$C$6:$C$500=$C$3,IF('الحركه اليوميه'!$A$6:$A$500&lt;&gt;"",ROW($A$6:$A$500)-ROW($A$6)+1)),ROWS($B$6:D122))),"")</f>
        <v/>
      </c>
      <c r="E122" s="17" t="str">
        <f t="array" ref="E122">IFERROR(INDEX('الحركه اليوميه'!$G$6:$G$500,SMALL(IF('الحركه اليوميه'!$C$6:$C$500=$C$3,IF('الحركه اليوميه'!$A$6:$A$500&lt;&gt;"",ROW($A$6:$A$500)-ROW($A$6)+1)),ROWS($B$6:E122))),"")</f>
        <v/>
      </c>
      <c r="F122" s="91" t="str">
        <f t="shared" si="1"/>
        <v/>
      </c>
    </row>
    <row r="123" spans="2:6">
      <c r="B123" s="33" t="str">
        <f t="array" ref="B123">IFERROR(INDEX('الحركه اليوميه'!$B$6:$B$500,SMALL(IF('الحركه اليوميه'!$C$6:$C$500=$C$3,IF('الحركه اليوميه'!$A$6:$A$500&lt;&gt;"",ROW($A$6:$A$500)-ROW($A$6)+1)),ROWS($B$6:B123))),"")</f>
        <v/>
      </c>
      <c r="C123" s="33" t="str">
        <f t="array" ref="C123">IFERROR(INDEX('الحركه اليوميه'!$E$6:$E$500,SMALL(IF('الحركه اليوميه'!$C$6:$C$500=$C$3,IF('الحركه اليوميه'!$A$6:$A$500&lt;&gt;"",ROW($A$6:$A$500)-ROW($A$6)+1)),ROWS($B$6:C123))),"")</f>
        <v/>
      </c>
      <c r="D123" s="19" t="str">
        <f t="array" ref="D123">IFERROR(INDEX('الحركه اليوميه'!$F$6:$F$500,SMALL(IF('الحركه اليوميه'!$C$6:$C$500=$C$3,IF('الحركه اليوميه'!$A$6:$A$500&lt;&gt;"",ROW($A$6:$A$500)-ROW($A$6)+1)),ROWS($B$6:D123))),"")</f>
        <v/>
      </c>
      <c r="E123" s="17" t="str">
        <f t="array" ref="E123">IFERROR(INDEX('الحركه اليوميه'!$G$6:$G$500,SMALL(IF('الحركه اليوميه'!$C$6:$C$500=$C$3,IF('الحركه اليوميه'!$A$6:$A$500&lt;&gt;"",ROW($A$6:$A$500)-ROW($A$6)+1)),ROWS($B$6:E123))),"")</f>
        <v/>
      </c>
      <c r="F123" s="91" t="str">
        <f t="shared" si="1"/>
        <v/>
      </c>
    </row>
    <row r="124" spans="2:6">
      <c r="B124" s="33" t="str">
        <f t="array" ref="B124">IFERROR(INDEX('الحركه اليوميه'!$B$6:$B$500,SMALL(IF('الحركه اليوميه'!$C$6:$C$500=$C$3,IF('الحركه اليوميه'!$A$6:$A$500&lt;&gt;"",ROW($A$6:$A$500)-ROW($A$6)+1)),ROWS($B$6:B124))),"")</f>
        <v/>
      </c>
      <c r="C124" s="33" t="str">
        <f t="array" ref="C124">IFERROR(INDEX('الحركه اليوميه'!$E$6:$E$500,SMALL(IF('الحركه اليوميه'!$C$6:$C$500=$C$3,IF('الحركه اليوميه'!$A$6:$A$500&lt;&gt;"",ROW($A$6:$A$500)-ROW($A$6)+1)),ROWS($B$6:C124))),"")</f>
        <v/>
      </c>
      <c r="D124" s="19" t="str">
        <f t="array" ref="D124">IFERROR(INDEX('الحركه اليوميه'!$F$6:$F$500,SMALL(IF('الحركه اليوميه'!$C$6:$C$500=$C$3,IF('الحركه اليوميه'!$A$6:$A$500&lt;&gt;"",ROW($A$6:$A$500)-ROW($A$6)+1)),ROWS($B$6:D124))),"")</f>
        <v/>
      </c>
      <c r="E124" s="17" t="str">
        <f t="array" ref="E124">IFERROR(INDEX('الحركه اليوميه'!$G$6:$G$500,SMALL(IF('الحركه اليوميه'!$C$6:$C$500=$C$3,IF('الحركه اليوميه'!$A$6:$A$500&lt;&gt;"",ROW($A$6:$A$500)-ROW($A$6)+1)),ROWS($B$6:E124))),"")</f>
        <v/>
      </c>
      <c r="F124" s="91" t="str">
        <f t="shared" si="1"/>
        <v/>
      </c>
    </row>
    <row r="125" spans="2:6">
      <c r="B125" s="33" t="str">
        <f t="array" ref="B125">IFERROR(INDEX('الحركه اليوميه'!$B$6:$B$500,SMALL(IF('الحركه اليوميه'!$C$6:$C$500=$C$3,IF('الحركه اليوميه'!$A$6:$A$500&lt;&gt;"",ROW($A$6:$A$500)-ROW($A$6)+1)),ROWS($B$6:B125))),"")</f>
        <v/>
      </c>
      <c r="C125" s="33" t="str">
        <f t="array" ref="C125">IFERROR(INDEX('الحركه اليوميه'!$E$6:$E$500,SMALL(IF('الحركه اليوميه'!$C$6:$C$500=$C$3,IF('الحركه اليوميه'!$A$6:$A$500&lt;&gt;"",ROW($A$6:$A$500)-ROW($A$6)+1)),ROWS($B$6:C125))),"")</f>
        <v/>
      </c>
      <c r="D125" s="19" t="str">
        <f t="array" ref="D125">IFERROR(INDEX('الحركه اليوميه'!$F$6:$F$500,SMALL(IF('الحركه اليوميه'!$C$6:$C$500=$C$3,IF('الحركه اليوميه'!$A$6:$A$500&lt;&gt;"",ROW($A$6:$A$500)-ROW($A$6)+1)),ROWS($B$6:D125))),"")</f>
        <v/>
      </c>
      <c r="E125" s="17" t="str">
        <f t="array" ref="E125">IFERROR(INDEX('الحركه اليوميه'!$G$6:$G$500,SMALL(IF('الحركه اليوميه'!$C$6:$C$500=$C$3,IF('الحركه اليوميه'!$A$6:$A$500&lt;&gt;"",ROW($A$6:$A$500)-ROW($A$6)+1)),ROWS($B$6:E125))),"")</f>
        <v/>
      </c>
      <c r="F125" s="91" t="str">
        <f t="shared" si="1"/>
        <v/>
      </c>
    </row>
    <row r="126" spans="2:6">
      <c r="B126" s="33" t="str">
        <f t="array" ref="B126">IFERROR(INDEX('الحركه اليوميه'!$B$6:$B$500,SMALL(IF('الحركه اليوميه'!$C$6:$C$500=$C$3,IF('الحركه اليوميه'!$A$6:$A$500&lt;&gt;"",ROW($A$6:$A$500)-ROW($A$6)+1)),ROWS($B$6:B126))),"")</f>
        <v/>
      </c>
      <c r="C126" s="33" t="str">
        <f t="array" ref="C126">IFERROR(INDEX('الحركه اليوميه'!$E$6:$E$500,SMALL(IF('الحركه اليوميه'!$C$6:$C$500=$C$3,IF('الحركه اليوميه'!$A$6:$A$500&lt;&gt;"",ROW($A$6:$A$500)-ROW($A$6)+1)),ROWS($B$6:C126))),"")</f>
        <v/>
      </c>
      <c r="D126" s="19" t="str">
        <f t="array" ref="D126">IFERROR(INDEX('الحركه اليوميه'!$F$6:$F$500,SMALL(IF('الحركه اليوميه'!$C$6:$C$500=$C$3,IF('الحركه اليوميه'!$A$6:$A$500&lt;&gt;"",ROW($A$6:$A$500)-ROW($A$6)+1)),ROWS($B$6:D126))),"")</f>
        <v/>
      </c>
      <c r="E126" s="17" t="str">
        <f t="array" ref="E126">IFERROR(INDEX('الحركه اليوميه'!$G$6:$G$500,SMALL(IF('الحركه اليوميه'!$C$6:$C$500=$C$3,IF('الحركه اليوميه'!$A$6:$A$500&lt;&gt;"",ROW($A$6:$A$500)-ROW($A$6)+1)),ROWS($B$6:E126))),"")</f>
        <v/>
      </c>
      <c r="F126" s="91" t="str">
        <f t="shared" si="1"/>
        <v/>
      </c>
    </row>
    <row r="127" spans="2:6">
      <c r="B127" s="33" t="str">
        <f t="array" ref="B127">IFERROR(INDEX('الحركه اليوميه'!$B$6:$B$500,SMALL(IF('الحركه اليوميه'!$C$6:$C$500=$C$3,IF('الحركه اليوميه'!$A$6:$A$500&lt;&gt;"",ROW($A$6:$A$500)-ROW($A$6)+1)),ROWS($B$6:B127))),"")</f>
        <v/>
      </c>
      <c r="C127" s="33" t="str">
        <f t="array" ref="C127">IFERROR(INDEX('الحركه اليوميه'!$E$6:$E$500,SMALL(IF('الحركه اليوميه'!$C$6:$C$500=$C$3,IF('الحركه اليوميه'!$A$6:$A$500&lt;&gt;"",ROW($A$6:$A$500)-ROW($A$6)+1)),ROWS($B$6:C127))),"")</f>
        <v/>
      </c>
      <c r="D127" s="19" t="str">
        <f t="array" ref="D127">IFERROR(INDEX('الحركه اليوميه'!$F$6:$F$500,SMALL(IF('الحركه اليوميه'!$C$6:$C$500=$C$3,IF('الحركه اليوميه'!$A$6:$A$500&lt;&gt;"",ROW($A$6:$A$500)-ROW($A$6)+1)),ROWS($B$6:D127))),"")</f>
        <v/>
      </c>
      <c r="E127" s="17" t="str">
        <f t="array" ref="E127">IFERROR(INDEX('الحركه اليوميه'!$G$6:$G$500,SMALL(IF('الحركه اليوميه'!$C$6:$C$500=$C$3,IF('الحركه اليوميه'!$A$6:$A$500&lt;&gt;"",ROW($A$6:$A$500)-ROW($A$6)+1)),ROWS($B$6:E127))),"")</f>
        <v/>
      </c>
      <c r="F127" s="91" t="str">
        <f t="shared" si="1"/>
        <v/>
      </c>
    </row>
    <row r="128" spans="2:6">
      <c r="B128" s="33" t="str">
        <f t="array" ref="B128">IFERROR(INDEX('الحركه اليوميه'!$B$6:$B$500,SMALL(IF('الحركه اليوميه'!$C$6:$C$500=$C$3,IF('الحركه اليوميه'!$A$6:$A$500&lt;&gt;"",ROW($A$6:$A$500)-ROW($A$6)+1)),ROWS($B$6:B128))),"")</f>
        <v/>
      </c>
      <c r="C128" s="33" t="str">
        <f t="array" ref="C128">IFERROR(INDEX('الحركه اليوميه'!$E$6:$E$500,SMALL(IF('الحركه اليوميه'!$C$6:$C$500=$C$3,IF('الحركه اليوميه'!$A$6:$A$500&lt;&gt;"",ROW($A$6:$A$500)-ROW($A$6)+1)),ROWS($B$6:C128))),"")</f>
        <v/>
      </c>
      <c r="D128" s="19" t="str">
        <f t="array" ref="D128">IFERROR(INDEX('الحركه اليوميه'!$F$6:$F$500,SMALL(IF('الحركه اليوميه'!$C$6:$C$500=$C$3,IF('الحركه اليوميه'!$A$6:$A$500&lt;&gt;"",ROW($A$6:$A$500)-ROW($A$6)+1)),ROWS($B$6:D128))),"")</f>
        <v/>
      </c>
      <c r="E128" s="17" t="str">
        <f t="array" ref="E128">IFERROR(INDEX('الحركه اليوميه'!$G$6:$G$500,SMALL(IF('الحركه اليوميه'!$C$6:$C$500=$C$3,IF('الحركه اليوميه'!$A$6:$A$500&lt;&gt;"",ROW($A$6:$A$500)-ROW($A$6)+1)),ROWS($B$6:E128))),"")</f>
        <v/>
      </c>
      <c r="F128" s="91" t="str">
        <f t="shared" si="1"/>
        <v/>
      </c>
    </row>
    <row r="129" spans="2:6">
      <c r="B129" s="33" t="str">
        <f t="array" ref="B129">IFERROR(INDEX('الحركه اليوميه'!$B$6:$B$500,SMALL(IF('الحركه اليوميه'!$C$6:$C$500=$C$3,IF('الحركه اليوميه'!$A$6:$A$500&lt;&gt;"",ROW($A$6:$A$500)-ROW($A$6)+1)),ROWS($B$6:B129))),"")</f>
        <v/>
      </c>
      <c r="C129" s="33" t="str">
        <f t="array" ref="C129">IFERROR(INDEX('الحركه اليوميه'!$E$6:$E$500,SMALL(IF('الحركه اليوميه'!$C$6:$C$500=$C$3,IF('الحركه اليوميه'!$A$6:$A$500&lt;&gt;"",ROW($A$6:$A$500)-ROW($A$6)+1)),ROWS($B$6:C129))),"")</f>
        <v/>
      </c>
      <c r="D129" s="19" t="str">
        <f t="array" ref="D129">IFERROR(INDEX('الحركه اليوميه'!$F$6:$F$500,SMALL(IF('الحركه اليوميه'!$C$6:$C$500=$C$3,IF('الحركه اليوميه'!$A$6:$A$500&lt;&gt;"",ROW($A$6:$A$500)-ROW($A$6)+1)),ROWS($B$6:D129))),"")</f>
        <v/>
      </c>
      <c r="E129" s="17" t="str">
        <f t="array" ref="E129">IFERROR(INDEX('الحركه اليوميه'!$G$6:$G$500,SMALL(IF('الحركه اليوميه'!$C$6:$C$500=$C$3,IF('الحركه اليوميه'!$A$6:$A$500&lt;&gt;"",ROW($A$6:$A$500)-ROW($A$6)+1)),ROWS($B$6:E129))),"")</f>
        <v/>
      </c>
      <c r="F129" s="91" t="str">
        <f t="shared" si="1"/>
        <v/>
      </c>
    </row>
    <row r="130" spans="2:6">
      <c r="B130" s="33" t="str">
        <f t="array" ref="B130">IFERROR(INDEX('الحركه اليوميه'!$B$6:$B$500,SMALL(IF('الحركه اليوميه'!$C$6:$C$500=$C$3,IF('الحركه اليوميه'!$A$6:$A$500&lt;&gt;"",ROW($A$6:$A$500)-ROW($A$6)+1)),ROWS($B$6:B130))),"")</f>
        <v/>
      </c>
      <c r="C130" s="33" t="str">
        <f t="array" ref="C130">IFERROR(INDEX('الحركه اليوميه'!$E$6:$E$500,SMALL(IF('الحركه اليوميه'!$C$6:$C$500=$C$3,IF('الحركه اليوميه'!$A$6:$A$500&lt;&gt;"",ROW($A$6:$A$500)-ROW($A$6)+1)),ROWS($B$6:C130))),"")</f>
        <v/>
      </c>
      <c r="D130" s="19" t="str">
        <f t="array" ref="D130">IFERROR(INDEX('الحركه اليوميه'!$F$6:$F$500,SMALL(IF('الحركه اليوميه'!$C$6:$C$500=$C$3,IF('الحركه اليوميه'!$A$6:$A$500&lt;&gt;"",ROW($A$6:$A$500)-ROW($A$6)+1)),ROWS($B$6:D130))),"")</f>
        <v/>
      </c>
      <c r="E130" s="17" t="str">
        <f t="array" ref="E130">IFERROR(INDEX('الحركه اليوميه'!$G$6:$G$500,SMALL(IF('الحركه اليوميه'!$C$6:$C$500=$C$3,IF('الحركه اليوميه'!$A$6:$A$500&lt;&gt;"",ROW($A$6:$A$500)-ROW($A$6)+1)),ROWS($B$6:E130))),"")</f>
        <v/>
      </c>
      <c r="F130" s="91" t="str">
        <f t="shared" si="1"/>
        <v/>
      </c>
    </row>
    <row r="131" spans="2:6">
      <c r="B131" s="33" t="str">
        <f t="array" ref="B131">IFERROR(INDEX('الحركه اليوميه'!$B$6:$B$500,SMALL(IF('الحركه اليوميه'!$C$6:$C$500=$C$3,IF('الحركه اليوميه'!$A$6:$A$500&lt;&gt;"",ROW($A$6:$A$500)-ROW($A$6)+1)),ROWS($B$6:B131))),"")</f>
        <v/>
      </c>
      <c r="C131" s="33" t="str">
        <f t="array" ref="C131">IFERROR(INDEX('الحركه اليوميه'!$E$6:$E$500,SMALL(IF('الحركه اليوميه'!$C$6:$C$500=$C$3,IF('الحركه اليوميه'!$A$6:$A$500&lt;&gt;"",ROW($A$6:$A$500)-ROW($A$6)+1)),ROWS($B$6:C131))),"")</f>
        <v/>
      </c>
      <c r="D131" s="19" t="str">
        <f t="array" ref="D131">IFERROR(INDEX('الحركه اليوميه'!$F$6:$F$500,SMALL(IF('الحركه اليوميه'!$C$6:$C$500=$C$3,IF('الحركه اليوميه'!$A$6:$A$500&lt;&gt;"",ROW($A$6:$A$500)-ROW($A$6)+1)),ROWS($B$6:D131))),"")</f>
        <v/>
      </c>
      <c r="E131" s="17" t="str">
        <f t="array" ref="E131">IFERROR(INDEX('الحركه اليوميه'!$G$6:$G$500,SMALL(IF('الحركه اليوميه'!$C$6:$C$500=$C$3,IF('الحركه اليوميه'!$A$6:$A$500&lt;&gt;"",ROW($A$6:$A$500)-ROW($A$6)+1)),ROWS($B$6:E131))),"")</f>
        <v/>
      </c>
      <c r="F131" s="91" t="str">
        <f t="shared" si="1"/>
        <v/>
      </c>
    </row>
    <row r="132" spans="2:6">
      <c r="B132" s="33" t="str">
        <f t="array" ref="B132">IFERROR(INDEX('الحركه اليوميه'!$B$6:$B$500,SMALL(IF('الحركه اليوميه'!$C$6:$C$500=$C$3,IF('الحركه اليوميه'!$A$6:$A$500&lt;&gt;"",ROW($A$6:$A$500)-ROW($A$6)+1)),ROWS($B$6:B132))),"")</f>
        <v/>
      </c>
      <c r="C132" s="33" t="str">
        <f t="array" ref="C132">IFERROR(INDEX('الحركه اليوميه'!$E$6:$E$500,SMALL(IF('الحركه اليوميه'!$C$6:$C$500=$C$3,IF('الحركه اليوميه'!$A$6:$A$500&lt;&gt;"",ROW($A$6:$A$500)-ROW($A$6)+1)),ROWS($B$6:C132))),"")</f>
        <v/>
      </c>
      <c r="D132" s="19" t="str">
        <f t="array" ref="D132">IFERROR(INDEX('الحركه اليوميه'!$F$6:$F$500,SMALL(IF('الحركه اليوميه'!$C$6:$C$500=$C$3,IF('الحركه اليوميه'!$A$6:$A$500&lt;&gt;"",ROW($A$6:$A$500)-ROW($A$6)+1)),ROWS($B$6:D132))),"")</f>
        <v/>
      </c>
      <c r="E132" s="17" t="str">
        <f t="array" ref="E132">IFERROR(INDEX('الحركه اليوميه'!$G$6:$G$500,SMALL(IF('الحركه اليوميه'!$C$6:$C$500=$C$3,IF('الحركه اليوميه'!$A$6:$A$500&lt;&gt;"",ROW($A$6:$A$500)-ROW($A$6)+1)),ROWS($B$6:E132))),"")</f>
        <v/>
      </c>
      <c r="F132" s="91" t="str">
        <f t="shared" si="1"/>
        <v/>
      </c>
    </row>
    <row r="133" spans="2:6">
      <c r="B133" s="33" t="str">
        <f t="array" ref="B133">IFERROR(INDEX('الحركه اليوميه'!$B$6:$B$500,SMALL(IF('الحركه اليوميه'!$C$6:$C$500=$C$3,IF('الحركه اليوميه'!$A$6:$A$500&lt;&gt;"",ROW($A$6:$A$500)-ROW($A$6)+1)),ROWS($B$6:B133))),"")</f>
        <v/>
      </c>
      <c r="C133" s="33" t="str">
        <f t="array" ref="C133">IFERROR(INDEX('الحركه اليوميه'!$E$6:$E$500,SMALL(IF('الحركه اليوميه'!$C$6:$C$500=$C$3,IF('الحركه اليوميه'!$A$6:$A$500&lt;&gt;"",ROW($A$6:$A$500)-ROW($A$6)+1)),ROWS($B$6:C133))),"")</f>
        <v/>
      </c>
      <c r="D133" s="19" t="str">
        <f t="array" ref="D133">IFERROR(INDEX('الحركه اليوميه'!$F$6:$F$500,SMALL(IF('الحركه اليوميه'!$C$6:$C$500=$C$3,IF('الحركه اليوميه'!$A$6:$A$500&lt;&gt;"",ROW($A$6:$A$500)-ROW($A$6)+1)),ROWS($B$6:D133))),"")</f>
        <v/>
      </c>
      <c r="E133" s="17" t="str">
        <f t="array" ref="E133">IFERROR(INDEX('الحركه اليوميه'!$G$6:$G$500,SMALL(IF('الحركه اليوميه'!$C$6:$C$500=$C$3,IF('الحركه اليوميه'!$A$6:$A$500&lt;&gt;"",ROW($A$6:$A$500)-ROW($A$6)+1)),ROWS($B$6:E133))),"")</f>
        <v/>
      </c>
      <c r="F133" s="91" t="str">
        <f t="shared" si="1"/>
        <v/>
      </c>
    </row>
    <row r="134" spans="2:6">
      <c r="B134" s="33" t="str">
        <f t="array" ref="B134">IFERROR(INDEX('الحركه اليوميه'!$B$6:$B$500,SMALL(IF('الحركه اليوميه'!$C$6:$C$500=$C$3,IF('الحركه اليوميه'!$A$6:$A$500&lt;&gt;"",ROW($A$6:$A$500)-ROW($A$6)+1)),ROWS($B$6:B134))),"")</f>
        <v/>
      </c>
      <c r="C134" s="33" t="str">
        <f t="array" ref="C134">IFERROR(INDEX('الحركه اليوميه'!$E$6:$E$500,SMALL(IF('الحركه اليوميه'!$C$6:$C$500=$C$3,IF('الحركه اليوميه'!$A$6:$A$500&lt;&gt;"",ROW($A$6:$A$500)-ROW($A$6)+1)),ROWS($B$6:C134))),"")</f>
        <v/>
      </c>
      <c r="D134" s="19" t="str">
        <f t="array" ref="D134">IFERROR(INDEX('الحركه اليوميه'!$F$6:$F$500,SMALL(IF('الحركه اليوميه'!$C$6:$C$500=$C$3,IF('الحركه اليوميه'!$A$6:$A$500&lt;&gt;"",ROW($A$6:$A$500)-ROW($A$6)+1)),ROWS($B$6:D134))),"")</f>
        <v/>
      </c>
      <c r="E134" s="17" t="str">
        <f t="array" ref="E134">IFERROR(INDEX('الحركه اليوميه'!$G$6:$G$500,SMALL(IF('الحركه اليوميه'!$C$6:$C$500=$C$3,IF('الحركه اليوميه'!$A$6:$A$500&lt;&gt;"",ROW($A$6:$A$500)-ROW($A$6)+1)),ROWS($B$6:E134))),"")</f>
        <v/>
      </c>
      <c r="F134" s="91" t="str">
        <f t="shared" si="1"/>
        <v/>
      </c>
    </row>
    <row r="135" spans="2:6">
      <c r="B135" s="33" t="str">
        <f t="array" ref="B135">IFERROR(INDEX('الحركه اليوميه'!$B$6:$B$500,SMALL(IF('الحركه اليوميه'!$C$6:$C$500=$C$3,IF('الحركه اليوميه'!$A$6:$A$500&lt;&gt;"",ROW($A$6:$A$500)-ROW($A$6)+1)),ROWS($B$6:B135))),"")</f>
        <v/>
      </c>
      <c r="C135" s="33" t="str">
        <f t="array" ref="C135">IFERROR(INDEX('الحركه اليوميه'!$E$6:$E$500,SMALL(IF('الحركه اليوميه'!$C$6:$C$500=$C$3,IF('الحركه اليوميه'!$A$6:$A$500&lt;&gt;"",ROW($A$6:$A$500)-ROW($A$6)+1)),ROWS($B$6:C135))),"")</f>
        <v/>
      </c>
      <c r="D135" s="33" t="str">
        <f t="array" ref="D135">IFERROR(INDEX('الحركه اليوميه'!$F$6:$F$500,SMALL(IF('الحركه اليوميه'!$C$6:$C$500=$C$3,IF('الحركه اليوميه'!$A$6:$A$500&lt;&gt;"",ROW($A$6:$A$500)-ROW($A$6)+1)),ROWS($B$6:D135))),"")</f>
        <v/>
      </c>
      <c r="E135" s="33" t="str">
        <f t="array" ref="E135">IFERROR(INDEX('الحركه اليوميه'!$G$6:$G$500,SMALL(IF('الحركه اليوميه'!$C$6:$C$500=$C$3,IF('الحركه اليوميه'!$A$6:$A$500&lt;&gt;"",ROW($A$6:$A$500)-ROW($A$6)+1)),ROWS($B$6:E135))),"")</f>
        <v/>
      </c>
      <c r="F135" s="91" t="str">
        <f t="shared" ref="F135:F198" si="2">IFERROR(D135-E135,"")</f>
        <v/>
      </c>
    </row>
    <row r="136" spans="2:6">
      <c r="B136" s="33" t="str">
        <f t="array" ref="B136">IFERROR(INDEX('الحركه اليوميه'!$B$6:$B$500,SMALL(IF('الحركه اليوميه'!$C$6:$C$500=$C$3,IF('الحركه اليوميه'!$A$6:$A$500&lt;&gt;"",ROW($A$6:$A$500)-ROW($A$6)+1)),ROWS($B$6:B136))),"")</f>
        <v/>
      </c>
      <c r="C136" s="33" t="str">
        <f t="array" ref="C136">IFERROR(INDEX('الحركه اليوميه'!$E$6:$E$500,SMALL(IF('الحركه اليوميه'!$C$6:$C$500=$C$3,IF('الحركه اليوميه'!$A$6:$A$500&lt;&gt;"",ROW($A$6:$A$500)-ROW($A$6)+1)),ROWS($B$6:C136))),"")</f>
        <v/>
      </c>
      <c r="D136" s="33" t="str">
        <f t="array" ref="D136">IFERROR(INDEX('الحركه اليوميه'!$F$6:$F$500,SMALL(IF('الحركه اليوميه'!$C$6:$C$500=$C$3,IF('الحركه اليوميه'!$A$6:$A$500&lt;&gt;"",ROW($A$6:$A$500)-ROW($A$6)+1)),ROWS($B$6:D136))),"")</f>
        <v/>
      </c>
      <c r="E136" s="33" t="str">
        <f t="array" ref="E136">IFERROR(INDEX('الحركه اليوميه'!$G$6:$G$500,SMALL(IF('الحركه اليوميه'!$C$6:$C$500=$C$3,IF('الحركه اليوميه'!$A$6:$A$500&lt;&gt;"",ROW($A$6:$A$500)-ROW($A$6)+1)),ROWS($B$6:E136))),"")</f>
        <v/>
      </c>
      <c r="F136" s="91" t="str">
        <f t="shared" si="2"/>
        <v/>
      </c>
    </row>
    <row r="137" spans="2:6">
      <c r="B137" s="33" t="str">
        <f t="array" ref="B137">IFERROR(INDEX('الحركه اليوميه'!$B$6:$B$500,SMALL(IF('الحركه اليوميه'!$C$6:$C$500=$C$3,IF('الحركه اليوميه'!$A$6:$A$500&lt;&gt;"",ROW($A$6:$A$500)-ROW($A$6)+1)),ROWS($B$6:B137))),"")</f>
        <v/>
      </c>
      <c r="C137" s="33" t="str">
        <f t="array" ref="C137">IFERROR(INDEX('الحركه اليوميه'!$E$6:$E$500,SMALL(IF('الحركه اليوميه'!$C$6:$C$500=$C$3,IF('الحركه اليوميه'!$A$6:$A$500&lt;&gt;"",ROW($A$6:$A$500)-ROW($A$6)+1)),ROWS($B$6:C137))),"")</f>
        <v/>
      </c>
      <c r="D137" s="33" t="str">
        <f t="array" ref="D137">IFERROR(INDEX('الحركه اليوميه'!$F$6:$F$500,SMALL(IF('الحركه اليوميه'!$C$6:$C$500=$C$3,IF('الحركه اليوميه'!$A$6:$A$500&lt;&gt;"",ROW($A$6:$A$500)-ROW($A$6)+1)),ROWS($B$6:D137))),"")</f>
        <v/>
      </c>
      <c r="E137" s="33" t="str">
        <f t="array" ref="E137">IFERROR(INDEX('الحركه اليوميه'!$G$6:$G$500,SMALL(IF('الحركه اليوميه'!$C$6:$C$500=$C$3,IF('الحركه اليوميه'!$A$6:$A$500&lt;&gt;"",ROW($A$6:$A$500)-ROW($A$6)+1)),ROWS($B$6:E137))),"")</f>
        <v/>
      </c>
      <c r="F137" s="91" t="str">
        <f t="shared" si="2"/>
        <v/>
      </c>
    </row>
    <row r="138" spans="2:6">
      <c r="B138" s="33" t="str">
        <f t="array" ref="B138">IFERROR(INDEX('الحركه اليوميه'!$B$6:$B$500,SMALL(IF('الحركه اليوميه'!$C$6:$C$500=$C$3,IF('الحركه اليوميه'!$A$6:$A$500&lt;&gt;"",ROW($A$6:$A$500)-ROW($A$6)+1)),ROWS($B$6:B138))),"")</f>
        <v/>
      </c>
      <c r="C138" s="33" t="str">
        <f t="array" ref="C138">IFERROR(INDEX('الحركه اليوميه'!$E$6:$E$500,SMALL(IF('الحركه اليوميه'!$C$6:$C$500=$C$3,IF('الحركه اليوميه'!$A$6:$A$500&lt;&gt;"",ROW($A$6:$A$500)-ROW($A$6)+1)),ROWS($B$6:C138))),"")</f>
        <v/>
      </c>
      <c r="D138" s="33" t="str">
        <f t="array" ref="D138">IFERROR(INDEX('الحركه اليوميه'!$F$6:$F$500,SMALL(IF('الحركه اليوميه'!$C$6:$C$500=$C$3,IF('الحركه اليوميه'!$A$6:$A$500&lt;&gt;"",ROW($A$6:$A$500)-ROW($A$6)+1)),ROWS($B$6:D138))),"")</f>
        <v/>
      </c>
      <c r="E138" s="33" t="str">
        <f t="array" ref="E138">IFERROR(INDEX('الحركه اليوميه'!$G$6:$G$500,SMALL(IF('الحركه اليوميه'!$C$6:$C$500=$C$3,IF('الحركه اليوميه'!$A$6:$A$500&lt;&gt;"",ROW($A$6:$A$500)-ROW($A$6)+1)),ROWS($B$6:E138))),"")</f>
        <v/>
      </c>
      <c r="F138" s="91" t="str">
        <f t="shared" si="2"/>
        <v/>
      </c>
    </row>
    <row r="139" spans="2:6">
      <c r="B139" s="33" t="str">
        <f t="array" ref="B139">IFERROR(INDEX('الحركه اليوميه'!$B$6:$B$500,SMALL(IF('الحركه اليوميه'!$C$6:$C$500=$C$3,IF('الحركه اليوميه'!$A$6:$A$500&lt;&gt;"",ROW($A$6:$A$500)-ROW($A$6)+1)),ROWS($B$6:B139))),"")</f>
        <v/>
      </c>
      <c r="C139" s="33" t="str">
        <f t="array" ref="C139">IFERROR(INDEX('الحركه اليوميه'!$E$6:$E$500,SMALL(IF('الحركه اليوميه'!$C$6:$C$500=$C$3,IF('الحركه اليوميه'!$A$6:$A$500&lt;&gt;"",ROW($A$6:$A$500)-ROW($A$6)+1)),ROWS($B$6:C139))),"")</f>
        <v/>
      </c>
      <c r="D139" s="33" t="str">
        <f t="array" ref="D139">IFERROR(INDEX('الحركه اليوميه'!$F$6:$F$500,SMALL(IF('الحركه اليوميه'!$C$6:$C$500=$C$3,IF('الحركه اليوميه'!$A$6:$A$500&lt;&gt;"",ROW($A$6:$A$500)-ROW($A$6)+1)),ROWS($B$6:D139))),"")</f>
        <v/>
      </c>
      <c r="E139" s="33" t="str">
        <f t="array" ref="E139">IFERROR(INDEX('الحركه اليوميه'!$G$6:$G$500,SMALL(IF('الحركه اليوميه'!$C$6:$C$500=$C$3,IF('الحركه اليوميه'!$A$6:$A$500&lt;&gt;"",ROW($A$6:$A$500)-ROW($A$6)+1)),ROWS($B$6:E139))),"")</f>
        <v/>
      </c>
      <c r="F139" s="91" t="str">
        <f t="shared" si="2"/>
        <v/>
      </c>
    </row>
    <row r="140" spans="2:6">
      <c r="B140" s="33" t="str">
        <f t="array" ref="B140">IFERROR(INDEX('الحركه اليوميه'!$B$6:$B$500,SMALL(IF('الحركه اليوميه'!$C$6:$C$500=$C$3,IF('الحركه اليوميه'!$A$6:$A$500&lt;&gt;"",ROW($A$6:$A$500)-ROW($A$6)+1)),ROWS($B$6:B140))),"")</f>
        <v/>
      </c>
      <c r="C140" s="33" t="str">
        <f t="array" ref="C140">IFERROR(INDEX('الحركه اليوميه'!$E$6:$E$500,SMALL(IF('الحركه اليوميه'!$C$6:$C$500=$C$3,IF('الحركه اليوميه'!$A$6:$A$500&lt;&gt;"",ROW($A$6:$A$500)-ROW($A$6)+1)),ROWS($B$6:C140))),"")</f>
        <v/>
      </c>
      <c r="D140" s="33" t="str">
        <f t="array" ref="D140">IFERROR(INDEX('الحركه اليوميه'!$F$6:$F$500,SMALL(IF('الحركه اليوميه'!$C$6:$C$500=$C$3,IF('الحركه اليوميه'!$A$6:$A$500&lt;&gt;"",ROW($A$6:$A$500)-ROW($A$6)+1)),ROWS($B$6:D140))),"")</f>
        <v/>
      </c>
      <c r="E140" s="33" t="str">
        <f t="array" ref="E140">IFERROR(INDEX('الحركه اليوميه'!$G$6:$G$500,SMALL(IF('الحركه اليوميه'!$C$6:$C$500=$C$3,IF('الحركه اليوميه'!$A$6:$A$500&lt;&gt;"",ROW($A$6:$A$500)-ROW($A$6)+1)),ROWS($B$6:E140))),"")</f>
        <v/>
      </c>
      <c r="F140" s="91" t="str">
        <f t="shared" si="2"/>
        <v/>
      </c>
    </row>
    <row r="141" spans="2:6">
      <c r="B141" s="33" t="str">
        <f t="array" ref="B141">IFERROR(INDEX('الحركه اليوميه'!$B$6:$B$500,SMALL(IF('الحركه اليوميه'!$C$6:$C$500=$C$3,IF('الحركه اليوميه'!$A$6:$A$500&lt;&gt;"",ROW($A$6:$A$500)-ROW($A$6)+1)),ROWS($B$6:B141))),"")</f>
        <v/>
      </c>
      <c r="C141" s="33" t="str">
        <f t="array" ref="C141">IFERROR(INDEX('الحركه اليوميه'!$E$6:$E$500,SMALL(IF('الحركه اليوميه'!$C$6:$C$500=$C$3,IF('الحركه اليوميه'!$A$6:$A$500&lt;&gt;"",ROW($A$6:$A$500)-ROW($A$6)+1)),ROWS($B$6:C141))),"")</f>
        <v/>
      </c>
      <c r="D141" s="33" t="str">
        <f t="array" ref="D141">IFERROR(INDEX('الحركه اليوميه'!$F$6:$F$500,SMALL(IF('الحركه اليوميه'!$C$6:$C$500=$C$3,IF('الحركه اليوميه'!$A$6:$A$500&lt;&gt;"",ROW($A$6:$A$500)-ROW($A$6)+1)),ROWS($B$6:D141))),"")</f>
        <v/>
      </c>
      <c r="E141" s="33" t="str">
        <f t="array" ref="E141">IFERROR(INDEX('الحركه اليوميه'!$G$6:$G$500,SMALL(IF('الحركه اليوميه'!$C$6:$C$500=$C$3,IF('الحركه اليوميه'!$A$6:$A$500&lt;&gt;"",ROW($A$6:$A$500)-ROW($A$6)+1)),ROWS($B$6:E141))),"")</f>
        <v/>
      </c>
      <c r="F141" s="91" t="str">
        <f t="shared" si="2"/>
        <v/>
      </c>
    </row>
    <row r="142" spans="2:6">
      <c r="B142" s="33" t="str">
        <f t="array" ref="B142">IFERROR(INDEX('الحركه اليوميه'!$B$6:$B$500,SMALL(IF('الحركه اليوميه'!$C$6:$C$500=$C$3,IF('الحركه اليوميه'!$A$6:$A$500&lt;&gt;"",ROW($A$6:$A$500)-ROW($A$6)+1)),ROWS($B$6:B142))),"")</f>
        <v/>
      </c>
      <c r="C142" s="33" t="str">
        <f t="array" ref="C142">IFERROR(INDEX('الحركه اليوميه'!$E$6:$E$500,SMALL(IF('الحركه اليوميه'!$C$6:$C$500=$C$3,IF('الحركه اليوميه'!$A$6:$A$500&lt;&gt;"",ROW($A$6:$A$500)-ROW($A$6)+1)),ROWS($B$6:C142))),"")</f>
        <v/>
      </c>
      <c r="D142" s="33" t="str">
        <f t="array" ref="D142">IFERROR(INDEX('الحركه اليوميه'!$F$6:$F$500,SMALL(IF('الحركه اليوميه'!$C$6:$C$500=$C$3,IF('الحركه اليوميه'!$A$6:$A$500&lt;&gt;"",ROW($A$6:$A$500)-ROW($A$6)+1)),ROWS($B$6:D142))),"")</f>
        <v/>
      </c>
      <c r="E142" s="33" t="str">
        <f t="array" ref="E142">IFERROR(INDEX('الحركه اليوميه'!$G$6:$G$500,SMALL(IF('الحركه اليوميه'!$C$6:$C$500=$C$3,IF('الحركه اليوميه'!$A$6:$A$500&lt;&gt;"",ROW($A$6:$A$500)-ROW($A$6)+1)),ROWS($B$6:E142))),"")</f>
        <v/>
      </c>
      <c r="F142" s="91" t="str">
        <f t="shared" si="2"/>
        <v/>
      </c>
    </row>
    <row r="143" spans="2:6">
      <c r="B143" s="33" t="str">
        <f t="array" ref="B143">IFERROR(INDEX('الحركه اليوميه'!$B$6:$B$500,SMALL(IF('الحركه اليوميه'!$C$6:$C$500=$C$3,IF('الحركه اليوميه'!$A$6:$A$500&lt;&gt;"",ROW($A$6:$A$500)-ROW($A$6)+1)),ROWS($B$6:B143))),"")</f>
        <v/>
      </c>
      <c r="C143" s="33" t="str">
        <f t="array" ref="C143">IFERROR(INDEX('الحركه اليوميه'!$E$6:$E$500,SMALL(IF('الحركه اليوميه'!$C$6:$C$500=$C$3,IF('الحركه اليوميه'!$A$6:$A$500&lt;&gt;"",ROW($A$6:$A$500)-ROW($A$6)+1)),ROWS($B$6:C143))),"")</f>
        <v/>
      </c>
      <c r="D143" s="33" t="str">
        <f t="array" ref="D143">IFERROR(INDEX('الحركه اليوميه'!$F$6:$F$500,SMALL(IF('الحركه اليوميه'!$C$6:$C$500=$C$3,IF('الحركه اليوميه'!$A$6:$A$500&lt;&gt;"",ROW($A$6:$A$500)-ROW($A$6)+1)),ROWS($B$6:D143))),"")</f>
        <v/>
      </c>
      <c r="E143" s="33" t="str">
        <f t="array" ref="E143">IFERROR(INDEX('الحركه اليوميه'!$G$6:$G$500,SMALL(IF('الحركه اليوميه'!$C$6:$C$500=$C$3,IF('الحركه اليوميه'!$A$6:$A$500&lt;&gt;"",ROW($A$6:$A$500)-ROW($A$6)+1)),ROWS($B$6:E143))),"")</f>
        <v/>
      </c>
      <c r="F143" s="91" t="str">
        <f t="shared" si="2"/>
        <v/>
      </c>
    </row>
    <row r="144" spans="2:6">
      <c r="B144" s="33" t="str">
        <f t="array" ref="B144">IFERROR(INDEX('الحركه اليوميه'!$B$6:$B$500,SMALL(IF('الحركه اليوميه'!$C$6:$C$500=$C$3,IF('الحركه اليوميه'!$A$6:$A$500&lt;&gt;"",ROW($A$6:$A$500)-ROW($A$6)+1)),ROWS($B$6:B144))),"")</f>
        <v/>
      </c>
      <c r="C144" s="33" t="str">
        <f t="array" ref="C144">IFERROR(INDEX('الحركه اليوميه'!$E$6:$E$500,SMALL(IF('الحركه اليوميه'!$C$6:$C$500=$C$3,IF('الحركه اليوميه'!$A$6:$A$500&lt;&gt;"",ROW($A$6:$A$500)-ROW($A$6)+1)),ROWS($B$6:C144))),"")</f>
        <v/>
      </c>
      <c r="D144" s="33" t="str">
        <f t="array" ref="D144">IFERROR(INDEX('الحركه اليوميه'!$F$6:$F$500,SMALL(IF('الحركه اليوميه'!$C$6:$C$500=$C$3,IF('الحركه اليوميه'!$A$6:$A$500&lt;&gt;"",ROW($A$6:$A$500)-ROW($A$6)+1)),ROWS($B$6:D144))),"")</f>
        <v/>
      </c>
      <c r="E144" s="33" t="str">
        <f t="array" ref="E144">IFERROR(INDEX('الحركه اليوميه'!$G$6:$G$500,SMALL(IF('الحركه اليوميه'!$C$6:$C$500=$C$3,IF('الحركه اليوميه'!$A$6:$A$500&lt;&gt;"",ROW($A$6:$A$500)-ROW($A$6)+1)),ROWS($B$6:E144))),"")</f>
        <v/>
      </c>
      <c r="F144" s="91" t="str">
        <f t="shared" si="2"/>
        <v/>
      </c>
    </row>
    <row r="145" spans="2:6">
      <c r="B145" s="33" t="str">
        <f t="array" ref="B145">IFERROR(INDEX('الحركه اليوميه'!$B$6:$B$500,SMALL(IF('الحركه اليوميه'!$C$6:$C$500=$C$3,IF('الحركه اليوميه'!$A$6:$A$500&lt;&gt;"",ROW($A$6:$A$500)-ROW($A$6)+1)),ROWS($B$6:B145))),"")</f>
        <v/>
      </c>
      <c r="C145" s="33" t="str">
        <f t="array" ref="C145">IFERROR(INDEX('الحركه اليوميه'!$E$6:$E$500,SMALL(IF('الحركه اليوميه'!$C$6:$C$500=$C$3,IF('الحركه اليوميه'!$A$6:$A$500&lt;&gt;"",ROW($A$6:$A$500)-ROW($A$6)+1)),ROWS($B$6:C145))),"")</f>
        <v/>
      </c>
      <c r="D145" s="33" t="str">
        <f t="array" ref="D145">IFERROR(INDEX('الحركه اليوميه'!$F$6:$F$500,SMALL(IF('الحركه اليوميه'!$C$6:$C$500=$C$3,IF('الحركه اليوميه'!$A$6:$A$500&lt;&gt;"",ROW($A$6:$A$500)-ROW($A$6)+1)),ROWS($B$6:D145))),"")</f>
        <v/>
      </c>
      <c r="E145" s="33" t="str">
        <f t="array" ref="E145">IFERROR(INDEX('الحركه اليوميه'!$G$6:$G$500,SMALL(IF('الحركه اليوميه'!$C$6:$C$500=$C$3,IF('الحركه اليوميه'!$A$6:$A$500&lt;&gt;"",ROW($A$6:$A$500)-ROW($A$6)+1)),ROWS($B$6:E145))),"")</f>
        <v/>
      </c>
      <c r="F145" s="91" t="str">
        <f t="shared" si="2"/>
        <v/>
      </c>
    </row>
    <row r="146" spans="2:6">
      <c r="B146" s="33" t="str">
        <f t="array" ref="B146">IFERROR(INDEX('الحركه اليوميه'!$B$6:$B$500,SMALL(IF('الحركه اليوميه'!$C$6:$C$500=$C$3,IF('الحركه اليوميه'!$A$6:$A$500&lt;&gt;"",ROW($A$6:$A$500)-ROW($A$6)+1)),ROWS($B$6:B146))),"")</f>
        <v/>
      </c>
      <c r="C146" s="33" t="str">
        <f t="array" ref="C146">IFERROR(INDEX('الحركه اليوميه'!$E$6:$E$500,SMALL(IF('الحركه اليوميه'!$C$6:$C$500=$C$3,IF('الحركه اليوميه'!$A$6:$A$500&lt;&gt;"",ROW($A$6:$A$500)-ROW($A$6)+1)),ROWS($B$6:C146))),"")</f>
        <v/>
      </c>
      <c r="D146" s="33" t="str">
        <f t="array" ref="D146">IFERROR(INDEX('الحركه اليوميه'!$F$6:$F$500,SMALL(IF('الحركه اليوميه'!$C$6:$C$500=$C$3,IF('الحركه اليوميه'!$A$6:$A$500&lt;&gt;"",ROW($A$6:$A$500)-ROW($A$6)+1)),ROWS($B$6:D146))),"")</f>
        <v/>
      </c>
      <c r="E146" s="33" t="str">
        <f t="array" ref="E146">IFERROR(INDEX('الحركه اليوميه'!$G$6:$G$500,SMALL(IF('الحركه اليوميه'!$C$6:$C$500=$C$3,IF('الحركه اليوميه'!$A$6:$A$500&lt;&gt;"",ROW($A$6:$A$500)-ROW($A$6)+1)),ROWS($B$6:E146))),"")</f>
        <v/>
      </c>
      <c r="F146" s="91" t="str">
        <f t="shared" si="2"/>
        <v/>
      </c>
    </row>
    <row r="147" spans="2:6">
      <c r="B147" s="33" t="str">
        <f t="array" ref="B147">IFERROR(INDEX('الحركه اليوميه'!$B$6:$B$500,SMALL(IF('الحركه اليوميه'!$C$6:$C$500=$C$3,IF('الحركه اليوميه'!$A$6:$A$500&lt;&gt;"",ROW($A$6:$A$500)-ROW($A$6)+1)),ROWS($B$6:B147))),"")</f>
        <v/>
      </c>
      <c r="C147" s="33" t="str">
        <f t="array" ref="C147">IFERROR(INDEX('الحركه اليوميه'!$E$6:$E$500,SMALL(IF('الحركه اليوميه'!$C$6:$C$500=$C$3,IF('الحركه اليوميه'!$A$6:$A$500&lt;&gt;"",ROW($A$6:$A$500)-ROW($A$6)+1)),ROWS($B$6:C147))),"")</f>
        <v/>
      </c>
      <c r="D147" s="33" t="str">
        <f t="array" ref="D147">IFERROR(INDEX('الحركه اليوميه'!$F$6:$F$500,SMALL(IF('الحركه اليوميه'!$C$6:$C$500=$C$3,IF('الحركه اليوميه'!$A$6:$A$500&lt;&gt;"",ROW($A$6:$A$500)-ROW($A$6)+1)),ROWS($B$6:D147))),"")</f>
        <v/>
      </c>
      <c r="E147" s="33" t="str">
        <f t="array" ref="E147">IFERROR(INDEX('الحركه اليوميه'!$G$6:$G$500,SMALL(IF('الحركه اليوميه'!$C$6:$C$500=$C$3,IF('الحركه اليوميه'!$A$6:$A$500&lt;&gt;"",ROW($A$6:$A$500)-ROW($A$6)+1)),ROWS($B$6:E147))),"")</f>
        <v/>
      </c>
      <c r="F147" s="91" t="str">
        <f t="shared" si="2"/>
        <v/>
      </c>
    </row>
    <row r="148" spans="2:6">
      <c r="B148" s="33" t="str">
        <f t="array" ref="B148">IFERROR(INDEX('الحركه اليوميه'!$B$6:$B$500,SMALL(IF('الحركه اليوميه'!$C$6:$C$500=$C$3,IF('الحركه اليوميه'!$A$6:$A$500&lt;&gt;"",ROW($A$6:$A$500)-ROW($A$6)+1)),ROWS($B$6:B148))),"")</f>
        <v/>
      </c>
      <c r="C148" s="33" t="str">
        <f t="array" ref="C148">IFERROR(INDEX('الحركه اليوميه'!$E$6:$E$500,SMALL(IF('الحركه اليوميه'!$C$6:$C$500=$C$3,IF('الحركه اليوميه'!$A$6:$A$500&lt;&gt;"",ROW($A$6:$A$500)-ROW($A$6)+1)),ROWS($B$6:C148))),"")</f>
        <v/>
      </c>
      <c r="D148" s="33" t="str">
        <f t="array" ref="D148">IFERROR(INDEX('الحركه اليوميه'!$F$6:$F$500,SMALL(IF('الحركه اليوميه'!$C$6:$C$500=$C$3,IF('الحركه اليوميه'!$A$6:$A$500&lt;&gt;"",ROW($A$6:$A$500)-ROW($A$6)+1)),ROWS($B$6:D148))),"")</f>
        <v/>
      </c>
      <c r="E148" s="33" t="str">
        <f t="array" ref="E148">IFERROR(INDEX('الحركه اليوميه'!$G$6:$G$500,SMALL(IF('الحركه اليوميه'!$C$6:$C$500=$C$3,IF('الحركه اليوميه'!$A$6:$A$500&lt;&gt;"",ROW($A$6:$A$500)-ROW($A$6)+1)),ROWS($B$6:E148))),"")</f>
        <v/>
      </c>
      <c r="F148" s="91" t="str">
        <f t="shared" si="2"/>
        <v/>
      </c>
    </row>
    <row r="149" spans="2:6">
      <c r="B149" s="33" t="str">
        <f t="array" ref="B149">IFERROR(INDEX('الحركه اليوميه'!$B$6:$B$500,SMALL(IF('الحركه اليوميه'!$C$6:$C$500=$C$3,IF('الحركه اليوميه'!$A$6:$A$500&lt;&gt;"",ROW($A$6:$A$500)-ROW($A$6)+1)),ROWS($B$6:B149))),"")</f>
        <v/>
      </c>
      <c r="C149" s="33" t="str">
        <f t="array" ref="C149">IFERROR(INDEX('الحركه اليوميه'!$E$6:$E$500,SMALL(IF('الحركه اليوميه'!$C$6:$C$500=$C$3,IF('الحركه اليوميه'!$A$6:$A$500&lt;&gt;"",ROW($A$6:$A$500)-ROW($A$6)+1)),ROWS($B$6:C149))),"")</f>
        <v/>
      </c>
      <c r="D149" s="33" t="str">
        <f t="array" ref="D149">IFERROR(INDEX('الحركه اليوميه'!$F$6:$F$500,SMALL(IF('الحركه اليوميه'!$C$6:$C$500=$C$3,IF('الحركه اليوميه'!$A$6:$A$500&lt;&gt;"",ROW($A$6:$A$500)-ROW($A$6)+1)),ROWS($B$6:D149))),"")</f>
        <v/>
      </c>
      <c r="E149" s="33" t="str">
        <f t="array" ref="E149">IFERROR(INDEX('الحركه اليوميه'!$G$6:$G$500,SMALL(IF('الحركه اليوميه'!$C$6:$C$500=$C$3,IF('الحركه اليوميه'!$A$6:$A$500&lt;&gt;"",ROW($A$6:$A$500)-ROW($A$6)+1)),ROWS($B$6:E149))),"")</f>
        <v/>
      </c>
      <c r="F149" s="91" t="str">
        <f t="shared" si="2"/>
        <v/>
      </c>
    </row>
    <row r="150" spans="2:6">
      <c r="B150" s="33" t="str">
        <f t="array" ref="B150">IFERROR(INDEX('الحركه اليوميه'!$B$6:$B$500,SMALL(IF('الحركه اليوميه'!$C$6:$C$500=$C$3,IF('الحركه اليوميه'!$A$6:$A$500&lt;&gt;"",ROW($A$6:$A$500)-ROW($A$6)+1)),ROWS($B$6:B150))),"")</f>
        <v/>
      </c>
      <c r="C150" s="33" t="str">
        <f t="array" ref="C150">IFERROR(INDEX('الحركه اليوميه'!$E$6:$E$500,SMALL(IF('الحركه اليوميه'!$C$6:$C$500=$C$3,IF('الحركه اليوميه'!$A$6:$A$500&lt;&gt;"",ROW($A$6:$A$500)-ROW($A$6)+1)),ROWS($B$6:C150))),"")</f>
        <v/>
      </c>
      <c r="D150" s="33" t="str">
        <f t="array" ref="D150">IFERROR(INDEX('الحركه اليوميه'!$F$6:$F$500,SMALL(IF('الحركه اليوميه'!$C$6:$C$500=$C$3,IF('الحركه اليوميه'!$A$6:$A$500&lt;&gt;"",ROW($A$6:$A$500)-ROW($A$6)+1)),ROWS($B$6:D150))),"")</f>
        <v/>
      </c>
      <c r="E150" s="33" t="str">
        <f t="array" ref="E150">IFERROR(INDEX('الحركه اليوميه'!$G$6:$G$500,SMALL(IF('الحركه اليوميه'!$C$6:$C$500=$C$3,IF('الحركه اليوميه'!$A$6:$A$500&lt;&gt;"",ROW($A$6:$A$500)-ROW($A$6)+1)),ROWS($B$6:E150))),"")</f>
        <v/>
      </c>
      <c r="F150" s="91" t="str">
        <f t="shared" si="2"/>
        <v/>
      </c>
    </row>
    <row r="151" spans="2:6">
      <c r="B151" s="33" t="str">
        <f t="array" ref="B151">IFERROR(INDEX('الحركه اليوميه'!$B$6:$B$500,SMALL(IF('الحركه اليوميه'!$C$6:$C$500=$C$3,IF('الحركه اليوميه'!$A$6:$A$500&lt;&gt;"",ROW($A$6:$A$500)-ROW($A$6)+1)),ROWS($B$6:B151))),"")</f>
        <v/>
      </c>
      <c r="C151" s="33" t="str">
        <f t="array" ref="C151">IFERROR(INDEX('الحركه اليوميه'!$E$6:$E$500,SMALL(IF('الحركه اليوميه'!$C$6:$C$500=$C$3,IF('الحركه اليوميه'!$A$6:$A$500&lt;&gt;"",ROW($A$6:$A$500)-ROW($A$6)+1)),ROWS($B$6:C151))),"")</f>
        <v/>
      </c>
      <c r="D151" s="33" t="str">
        <f t="array" ref="D151">IFERROR(INDEX('الحركه اليوميه'!$F$6:$F$500,SMALL(IF('الحركه اليوميه'!$C$6:$C$500=$C$3,IF('الحركه اليوميه'!$A$6:$A$500&lt;&gt;"",ROW($A$6:$A$500)-ROW($A$6)+1)),ROWS($B$6:D151))),"")</f>
        <v/>
      </c>
      <c r="E151" s="33" t="str">
        <f t="array" ref="E151">IFERROR(INDEX('الحركه اليوميه'!$G$6:$G$500,SMALL(IF('الحركه اليوميه'!$C$6:$C$500=$C$3,IF('الحركه اليوميه'!$A$6:$A$500&lt;&gt;"",ROW($A$6:$A$500)-ROW($A$6)+1)),ROWS($B$6:E151))),"")</f>
        <v/>
      </c>
      <c r="F151" s="91" t="str">
        <f t="shared" si="2"/>
        <v/>
      </c>
    </row>
    <row r="152" spans="2:6">
      <c r="B152" s="33" t="str">
        <f t="array" ref="B152">IFERROR(INDEX('الحركه اليوميه'!$B$6:$B$500,SMALL(IF('الحركه اليوميه'!$C$6:$C$500=$C$3,IF('الحركه اليوميه'!$A$6:$A$500&lt;&gt;"",ROW($A$6:$A$500)-ROW($A$6)+1)),ROWS($B$6:B152))),"")</f>
        <v/>
      </c>
      <c r="C152" s="33" t="str">
        <f t="array" ref="C152">IFERROR(INDEX('الحركه اليوميه'!$E$6:$E$500,SMALL(IF('الحركه اليوميه'!$C$6:$C$500=$C$3,IF('الحركه اليوميه'!$A$6:$A$500&lt;&gt;"",ROW($A$6:$A$500)-ROW($A$6)+1)),ROWS($B$6:C152))),"")</f>
        <v/>
      </c>
      <c r="D152" s="33" t="str">
        <f t="array" ref="D152">IFERROR(INDEX('الحركه اليوميه'!$F$6:$F$500,SMALL(IF('الحركه اليوميه'!$C$6:$C$500=$C$3,IF('الحركه اليوميه'!$A$6:$A$500&lt;&gt;"",ROW($A$6:$A$500)-ROW($A$6)+1)),ROWS($B$6:D152))),"")</f>
        <v/>
      </c>
      <c r="E152" s="33" t="str">
        <f t="array" ref="E152">IFERROR(INDEX('الحركه اليوميه'!$G$6:$G$500,SMALL(IF('الحركه اليوميه'!$C$6:$C$500=$C$3,IF('الحركه اليوميه'!$A$6:$A$500&lt;&gt;"",ROW($A$6:$A$500)-ROW($A$6)+1)),ROWS($B$6:E152))),"")</f>
        <v/>
      </c>
      <c r="F152" s="91" t="str">
        <f t="shared" si="2"/>
        <v/>
      </c>
    </row>
    <row r="153" spans="2:6">
      <c r="B153" s="33" t="str">
        <f t="array" ref="B153">IFERROR(INDEX('الحركه اليوميه'!$B$6:$B$500,SMALL(IF('الحركه اليوميه'!$C$6:$C$500=$C$3,IF('الحركه اليوميه'!$A$6:$A$500&lt;&gt;"",ROW($A$6:$A$500)-ROW($A$6)+1)),ROWS($B$6:B153))),"")</f>
        <v/>
      </c>
      <c r="C153" s="33" t="str">
        <f t="array" ref="C153">IFERROR(INDEX('الحركه اليوميه'!$E$6:$E$500,SMALL(IF('الحركه اليوميه'!$C$6:$C$500=$C$3,IF('الحركه اليوميه'!$A$6:$A$500&lt;&gt;"",ROW($A$6:$A$500)-ROW($A$6)+1)),ROWS($B$6:C153))),"")</f>
        <v/>
      </c>
      <c r="D153" s="33" t="str">
        <f t="array" ref="D153">IFERROR(INDEX('الحركه اليوميه'!$F$6:$F$500,SMALL(IF('الحركه اليوميه'!$C$6:$C$500=$C$3,IF('الحركه اليوميه'!$A$6:$A$500&lt;&gt;"",ROW($A$6:$A$500)-ROW($A$6)+1)),ROWS($B$6:D153))),"")</f>
        <v/>
      </c>
      <c r="E153" s="33" t="str">
        <f t="array" ref="E153">IFERROR(INDEX('الحركه اليوميه'!$G$6:$G$500,SMALL(IF('الحركه اليوميه'!$C$6:$C$500=$C$3,IF('الحركه اليوميه'!$A$6:$A$500&lt;&gt;"",ROW($A$6:$A$500)-ROW($A$6)+1)),ROWS($B$6:E153))),"")</f>
        <v/>
      </c>
      <c r="F153" s="91" t="str">
        <f t="shared" si="2"/>
        <v/>
      </c>
    </row>
    <row r="154" spans="2:6">
      <c r="B154" s="33" t="str">
        <f t="array" ref="B154">IFERROR(INDEX('الحركه اليوميه'!$B$6:$B$500,SMALL(IF('الحركه اليوميه'!$C$6:$C$500=$C$3,IF('الحركه اليوميه'!$A$6:$A$500&lt;&gt;"",ROW($A$6:$A$500)-ROW($A$6)+1)),ROWS($B$6:B154))),"")</f>
        <v/>
      </c>
      <c r="C154" s="33" t="str">
        <f t="array" ref="C154">IFERROR(INDEX('الحركه اليوميه'!$E$6:$E$500,SMALL(IF('الحركه اليوميه'!$C$6:$C$500=$C$3,IF('الحركه اليوميه'!$A$6:$A$500&lt;&gt;"",ROW($A$6:$A$500)-ROW($A$6)+1)),ROWS($B$6:C154))),"")</f>
        <v/>
      </c>
      <c r="D154" s="33" t="str">
        <f t="array" ref="D154">IFERROR(INDEX('الحركه اليوميه'!$F$6:$F$500,SMALL(IF('الحركه اليوميه'!$C$6:$C$500=$C$3,IF('الحركه اليوميه'!$A$6:$A$500&lt;&gt;"",ROW($A$6:$A$500)-ROW($A$6)+1)),ROWS($B$6:D154))),"")</f>
        <v/>
      </c>
      <c r="E154" s="33" t="str">
        <f t="array" ref="E154">IFERROR(INDEX('الحركه اليوميه'!$G$6:$G$500,SMALL(IF('الحركه اليوميه'!$C$6:$C$500=$C$3,IF('الحركه اليوميه'!$A$6:$A$500&lt;&gt;"",ROW($A$6:$A$500)-ROW($A$6)+1)),ROWS($B$6:E154))),"")</f>
        <v/>
      </c>
      <c r="F154" s="91" t="str">
        <f t="shared" si="2"/>
        <v/>
      </c>
    </row>
    <row r="155" spans="2:6">
      <c r="B155" s="33" t="str">
        <f t="array" ref="B155">IFERROR(INDEX('الحركه اليوميه'!$B$6:$B$500,SMALL(IF('الحركه اليوميه'!$C$6:$C$500=$C$3,IF('الحركه اليوميه'!$A$6:$A$500&lt;&gt;"",ROW($A$6:$A$500)-ROW($A$6)+1)),ROWS($B$6:B155))),"")</f>
        <v/>
      </c>
      <c r="C155" s="33" t="str">
        <f t="array" ref="C155">IFERROR(INDEX('الحركه اليوميه'!$E$6:$E$500,SMALL(IF('الحركه اليوميه'!$C$6:$C$500=$C$3,IF('الحركه اليوميه'!$A$6:$A$500&lt;&gt;"",ROW($A$6:$A$500)-ROW($A$6)+1)),ROWS($B$6:C155))),"")</f>
        <v/>
      </c>
      <c r="D155" s="33" t="str">
        <f t="array" ref="D155">IFERROR(INDEX('الحركه اليوميه'!$F$6:$F$500,SMALL(IF('الحركه اليوميه'!$C$6:$C$500=$C$3,IF('الحركه اليوميه'!$A$6:$A$500&lt;&gt;"",ROW($A$6:$A$500)-ROW($A$6)+1)),ROWS($B$6:D155))),"")</f>
        <v/>
      </c>
      <c r="E155" s="33" t="str">
        <f t="array" ref="E155">IFERROR(INDEX('الحركه اليوميه'!$G$6:$G$500,SMALL(IF('الحركه اليوميه'!$C$6:$C$500=$C$3,IF('الحركه اليوميه'!$A$6:$A$500&lt;&gt;"",ROW($A$6:$A$500)-ROW($A$6)+1)),ROWS($B$6:E155))),"")</f>
        <v/>
      </c>
      <c r="F155" s="91" t="str">
        <f t="shared" si="2"/>
        <v/>
      </c>
    </row>
    <row r="156" spans="2:6">
      <c r="B156" s="33" t="str">
        <f t="array" ref="B156">IFERROR(INDEX('الحركه اليوميه'!$B$6:$B$500,SMALL(IF('الحركه اليوميه'!$C$6:$C$500=$C$3,IF('الحركه اليوميه'!$A$6:$A$500&lt;&gt;"",ROW($A$6:$A$500)-ROW($A$6)+1)),ROWS($B$6:B156))),"")</f>
        <v/>
      </c>
      <c r="C156" s="33" t="str">
        <f t="array" ref="C156">IFERROR(INDEX('الحركه اليوميه'!$E$6:$E$500,SMALL(IF('الحركه اليوميه'!$C$6:$C$500=$C$3,IF('الحركه اليوميه'!$A$6:$A$500&lt;&gt;"",ROW($A$6:$A$500)-ROW($A$6)+1)),ROWS($B$6:C156))),"")</f>
        <v/>
      </c>
      <c r="D156" s="33" t="str">
        <f t="array" ref="D156">IFERROR(INDEX('الحركه اليوميه'!$F$6:$F$500,SMALL(IF('الحركه اليوميه'!$C$6:$C$500=$C$3,IF('الحركه اليوميه'!$A$6:$A$500&lt;&gt;"",ROW($A$6:$A$500)-ROW($A$6)+1)),ROWS($B$6:D156))),"")</f>
        <v/>
      </c>
      <c r="E156" s="33" t="str">
        <f t="array" ref="E156">IFERROR(INDEX('الحركه اليوميه'!$G$6:$G$500,SMALL(IF('الحركه اليوميه'!$C$6:$C$500=$C$3,IF('الحركه اليوميه'!$A$6:$A$500&lt;&gt;"",ROW($A$6:$A$500)-ROW($A$6)+1)),ROWS($B$6:E156))),"")</f>
        <v/>
      </c>
      <c r="F156" s="91" t="str">
        <f t="shared" si="2"/>
        <v/>
      </c>
    </row>
    <row r="157" spans="2:6">
      <c r="B157" s="33" t="str">
        <f t="array" ref="B157">IFERROR(INDEX('الحركه اليوميه'!$B$6:$B$500,SMALL(IF('الحركه اليوميه'!$C$6:$C$500=$C$3,IF('الحركه اليوميه'!$A$6:$A$500&lt;&gt;"",ROW($A$6:$A$500)-ROW($A$6)+1)),ROWS($B$6:B157))),"")</f>
        <v/>
      </c>
      <c r="C157" s="33" t="str">
        <f t="array" ref="C157">IFERROR(INDEX('الحركه اليوميه'!$E$6:$E$500,SMALL(IF('الحركه اليوميه'!$C$6:$C$500=$C$3,IF('الحركه اليوميه'!$A$6:$A$500&lt;&gt;"",ROW($A$6:$A$500)-ROW($A$6)+1)),ROWS($B$6:C157))),"")</f>
        <v/>
      </c>
      <c r="D157" s="33" t="str">
        <f t="array" ref="D157">IFERROR(INDEX('الحركه اليوميه'!$F$6:$F$500,SMALL(IF('الحركه اليوميه'!$C$6:$C$500=$C$3,IF('الحركه اليوميه'!$A$6:$A$500&lt;&gt;"",ROW($A$6:$A$500)-ROW($A$6)+1)),ROWS($B$6:D157))),"")</f>
        <v/>
      </c>
      <c r="E157" s="33" t="str">
        <f t="array" ref="E157">IFERROR(INDEX('الحركه اليوميه'!$G$6:$G$500,SMALL(IF('الحركه اليوميه'!$C$6:$C$500=$C$3,IF('الحركه اليوميه'!$A$6:$A$500&lt;&gt;"",ROW($A$6:$A$500)-ROW($A$6)+1)),ROWS($B$6:E157))),"")</f>
        <v/>
      </c>
      <c r="F157" s="91" t="str">
        <f t="shared" si="2"/>
        <v/>
      </c>
    </row>
    <row r="158" spans="2:6">
      <c r="B158" s="33" t="str">
        <f t="array" ref="B158">IFERROR(INDEX('الحركه اليوميه'!$B$6:$B$500,SMALL(IF('الحركه اليوميه'!$C$6:$C$500=$C$3,IF('الحركه اليوميه'!$A$6:$A$500&lt;&gt;"",ROW($A$6:$A$500)-ROW($A$6)+1)),ROWS($B$6:B158))),"")</f>
        <v/>
      </c>
      <c r="C158" s="33" t="str">
        <f t="array" ref="C158">IFERROR(INDEX('الحركه اليوميه'!$E$6:$E$500,SMALL(IF('الحركه اليوميه'!$C$6:$C$500=$C$3,IF('الحركه اليوميه'!$A$6:$A$500&lt;&gt;"",ROW($A$6:$A$500)-ROW($A$6)+1)),ROWS($B$6:C158))),"")</f>
        <v/>
      </c>
      <c r="D158" s="33" t="str">
        <f t="array" ref="D158">IFERROR(INDEX('الحركه اليوميه'!$F$6:$F$500,SMALL(IF('الحركه اليوميه'!$C$6:$C$500=$C$3,IF('الحركه اليوميه'!$A$6:$A$500&lt;&gt;"",ROW($A$6:$A$500)-ROW($A$6)+1)),ROWS($B$6:D158))),"")</f>
        <v/>
      </c>
      <c r="E158" s="33" t="str">
        <f t="array" ref="E158">IFERROR(INDEX('الحركه اليوميه'!$G$6:$G$500,SMALL(IF('الحركه اليوميه'!$C$6:$C$500=$C$3,IF('الحركه اليوميه'!$A$6:$A$500&lt;&gt;"",ROW($A$6:$A$500)-ROW($A$6)+1)),ROWS($B$6:E158))),"")</f>
        <v/>
      </c>
      <c r="F158" s="91" t="str">
        <f t="shared" si="2"/>
        <v/>
      </c>
    </row>
    <row r="159" spans="2:6">
      <c r="B159" s="33" t="str">
        <f t="array" ref="B159">IFERROR(INDEX('الحركه اليوميه'!$B$6:$B$500,SMALL(IF('الحركه اليوميه'!$C$6:$C$500=$C$3,IF('الحركه اليوميه'!$A$6:$A$500&lt;&gt;"",ROW($A$6:$A$500)-ROW($A$6)+1)),ROWS($B$6:B159))),"")</f>
        <v/>
      </c>
      <c r="C159" s="33" t="str">
        <f t="array" ref="C159">IFERROR(INDEX('الحركه اليوميه'!$E$6:$E$500,SMALL(IF('الحركه اليوميه'!$C$6:$C$500=$C$3,IF('الحركه اليوميه'!$A$6:$A$500&lt;&gt;"",ROW($A$6:$A$500)-ROW($A$6)+1)),ROWS($B$6:C159))),"")</f>
        <v/>
      </c>
      <c r="D159" s="33" t="str">
        <f t="array" ref="D159">IFERROR(INDEX('الحركه اليوميه'!$F$6:$F$500,SMALL(IF('الحركه اليوميه'!$C$6:$C$500=$C$3,IF('الحركه اليوميه'!$A$6:$A$500&lt;&gt;"",ROW($A$6:$A$500)-ROW($A$6)+1)),ROWS($B$6:D159))),"")</f>
        <v/>
      </c>
      <c r="E159" s="33" t="str">
        <f t="array" ref="E159">IFERROR(INDEX('الحركه اليوميه'!$G$6:$G$500,SMALL(IF('الحركه اليوميه'!$C$6:$C$500=$C$3,IF('الحركه اليوميه'!$A$6:$A$500&lt;&gt;"",ROW($A$6:$A$500)-ROW($A$6)+1)),ROWS($B$6:E159))),"")</f>
        <v/>
      </c>
      <c r="F159" s="91" t="str">
        <f t="shared" si="2"/>
        <v/>
      </c>
    </row>
    <row r="160" spans="2:6">
      <c r="B160" s="33" t="str">
        <f t="array" ref="B160">IFERROR(INDEX('الحركه اليوميه'!$B$6:$B$500,SMALL(IF('الحركه اليوميه'!$C$6:$C$500=$C$3,IF('الحركه اليوميه'!$A$6:$A$500&lt;&gt;"",ROW($A$6:$A$500)-ROW($A$6)+1)),ROWS($B$6:B160))),"")</f>
        <v/>
      </c>
      <c r="C160" s="33" t="str">
        <f t="array" ref="C160">IFERROR(INDEX('الحركه اليوميه'!$E$6:$E$500,SMALL(IF('الحركه اليوميه'!$C$6:$C$500=$C$3,IF('الحركه اليوميه'!$A$6:$A$500&lt;&gt;"",ROW($A$6:$A$500)-ROW($A$6)+1)),ROWS($B$6:C160))),"")</f>
        <v/>
      </c>
      <c r="D160" s="33" t="str">
        <f t="array" ref="D160">IFERROR(INDEX('الحركه اليوميه'!$F$6:$F$500,SMALL(IF('الحركه اليوميه'!$C$6:$C$500=$C$3,IF('الحركه اليوميه'!$A$6:$A$500&lt;&gt;"",ROW($A$6:$A$500)-ROW($A$6)+1)),ROWS($B$6:D160))),"")</f>
        <v/>
      </c>
      <c r="E160" s="33" t="str">
        <f t="array" ref="E160">IFERROR(INDEX('الحركه اليوميه'!$G$6:$G$500,SMALL(IF('الحركه اليوميه'!$C$6:$C$500=$C$3,IF('الحركه اليوميه'!$A$6:$A$500&lt;&gt;"",ROW($A$6:$A$500)-ROW($A$6)+1)),ROWS($B$6:E160))),"")</f>
        <v/>
      </c>
      <c r="F160" s="91" t="str">
        <f t="shared" si="2"/>
        <v/>
      </c>
    </row>
    <row r="161" spans="2:6">
      <c r="B161" s="33" t="str">
        <f t="array" ref="B161">IFERROR(INDEX('الحركه اليوميه'!$B$6:$B$500,SMALL(IF('الحركه اليوميه'!$C$6:$C$500=$C$3,IF('الحركه اليوميه'!$A$6:$A$500&lt;&gt;"",ROW($A$6:$A$500)-ROW($A$6)+1)),ROWS($B$6:B161))),"")</f>
        <v/>
      </c>
      <c r="C161" s="33" t="str">
        <f t="array" ref="C161">IFERROR(INDEX('الحركه اليوميه'!$E$6:$E$500,SMALL(IF('الحركه اليوميه'!$C$6:$C$500=$C$3,IF('الحركه اليوميه'!$A$6:$A$500&lt;&gt;"",ROW($A$6:$A$500)-ROW($A$6)+1)),ROWS($B$6:C161))),"")</f>
        <v/>
      </c>
      <c r="D161" s="33" t="str">
        <f t="array" ref="D161">IFERROR(INDEX('الحركه اليوميه'!$F$6:$F$500,SMALL(IF('الحركه اليوميه'!$C$6:$C$500=$C$3,IF('الحركه اليوميه'!$A$6:$A$500&lt;&gt;"",ROW($A$6:$A$500)-ROW($A$6)+1)),ROWS($B$6:D161))),"")</f>
        <v/>
      </c>
      <c r="E161" s="33" t="str">
        <f t="array" ref="E161">IFERROR(INDEX('الحركه اليوميه'!$G$6:$G$500,SMALL(IF('الحركه اليوميه'!$C$6:$C$500=$C$3,IF('الحركه اليوميه'!$A$6:$A$500&lt;&gt;"",ROW($A$6:$A$500)-ROW($A$6)+1)),ROWS($B$6:E161))),"")</f>
        <v/>
      </c>
      <c r="F161" s="91" t="str">
        <f t="shared" si="2"/>
        <v/>
      </c>
    </row>
    <row r="162" spans="2:6">
      <c r="B162" s="33" t="str">
        <f t="array" ref="B162">IFERROR(INDEX('الحركه اليوميه'!$B$6:$B$500,SMALL(IF('الحركه اليوميه'!$C$6:$C$500=$C$3,IF('الحركه اليوميه'!$A$6:$A$500&lt;&gt;"",ROW($A$6:$A$500)-ROW($A$6)+1)),ROWS($B$6:B162))),"")</f>
        <v/>
      </c>
      <c r="C162" s="33" t="str">
        <f t="array" ref="C162">IFERROR(INDEX('الحركه اليوميه'!$E$6:$E$500,SMALL(IF('الحركه اليوميه'!$C$6:$C$500=$C$3,IF('الحركه اليوميه'!$A$6:$A$500&lt;&gt;"",ROW($A$6:$A$500)-ROW($A$6)+1)),ROWS($B$6:C162))),"")</f>
        <v/>
      </c>
      <c r="D162" s="33" t="str">
        <f t="array" ref="D162">IFERROR(INDEX('الحركه اليوميه'!$F$6:$F$500,SMALL(IF('الحركه اليوميه'!$C$6:$C$500=$C$3,IF('الحركه اليوميه'!$A$6:$A$500&lt;&gt;"",ROW($A$6:$A$500)-ROW($A$6)+1)),ROWS($B$6:D162))),"")</f>
        <v/>
      </c>
      <c r="E162" s="33" t="str">
        <f t="array" ref="E162">IFERROR(INDEX('الحركه اليوميه'!$G$6:$G$500,SMALL(IF('الحركه اليوميه'!$C$6:$C$500=$C$3,IF('الحركه اليوميه'!$A$6:$A$500&lt;&gt;"",ROW($A$6:$A$500)-ROW($A$6)+1)),ROWS($B$6:E162))),"")</f>
        <v/>
      </c>
      <c r="F162" s="91" t="str">
        <f t="shared" si="2"/>
        <v/>
      </c>
    </row>
    <row r="163" spans="2:6">
      <c r="B163" s="33" t="str">
        <f t="array" ref="B163">IFERROR(INDEX('الحركه اليوميه'!$B$6:$B$500,SMALL(IF('الحركه اليوميه'!$C$6:$C$500=$C$3,IF('الحركه اليوميه'!$A$6:$A$500&lt;&gt;"",ROW($A$6:$A$500)-ROW($A$6)+1)),ROWS($B$6:B163))),"")</f>
        <v/>
      </c>
      <c r="C163" s="33" t="str">
        <f t="array" ref="C163">IFERROR(INDEX('الحركه اليوميه'!$E$6:$E$500,SMALL(IF('الحركه اليوميه'!$C$6:$C$500=$C$3,IF('الحركه اليوميه'!$A$6:$A$500&lt;&gt;"",ROW($A$6:$A$500)-ROW($A$6)+1)),ROWS($B$6:C163))),"")</f>
        <v/>
      </c>
      <c r="D163" s="33" t="str">
        <f t="array" ref="D163">IFERROR(INDEX('الحركه اليوميه'!$F$6:$F$500,SMALL(IF('الحركه اليوميه'!$C$6:$C$500=$C$3,IF('الحركه اليوميه'!$A$6:$A$500&lt;&gt;"",ROW($A$6:$A$500)-ROW($A$6)+1)),ROWS($B$6:D163))),"")</f>
        <v/>
      </c>
      <c r="E163" s="33" t="str">
        <f t="array" ref="E163">IFERROR(INDEX('الحركه اليوميه'!$G$6:$G$500,SMALL(IF('الحركه اليوميه'!$C$6:$C$500=$C$3,IF('الحركه اليوميه'!$A$6:$A$500&lt;&gt;"",ROW($A$6:$A$500)-ROW($A$6)+1)),ROWS($B$6:E163))),"")</f>
        <v/>
      </c>
      <c r="F163" s="91" t="str">
        <f t="shared" si="2"/>
        <v/>
      </c>
    </row>
    <row r="164" spans="2:6">
      <c r="B164" s="33" t="str">
        <f t="array" ref="B164">IFERROR(INDEX('الحركه اليوميه'!$B$6:$B$500,SMALL(IF('الحركه اليوميه'!$C$6:$C$500=$C$3,IF('الحركه اليوميه'!$A$6:$A$500&lt;&gt;"",ROW($A$6:$A$500)-ROW($A$6)+1)),ROWS($B$6:B164))),"")</f>
        <v/>
      </c>
      <c r="C164" s="33" t="str">
        <f t="array" ref="C164">IFERROR(INDEX('الحركه اليوميه'!$E$6:$E$500,SMALL(IF('الحركه اليوميه'!$C$6:$C$500=$C$3,IF('الحركه اليوميه'!$A$6:$A$500&lt;&gt;"",ROW($A$6:$A$500)-ROW($A$6)+1)),ROWS($B$6:C164))),"")</f>
        <v/>
      </c>
      <c r="D164" s="33" t="str">
        <f t="array" ref="D164">IFERROR(INDEX('الحركه اليوميه'!$F$6:$F$500,SMALL(IF('الحركه اليوميه'!$C$6:$C$500=$C$3,IF('الحركه اليوميه'!$A$6:$A$500&lt;&gt;"",ROW($A$6:$A$500)-ROW($A$6)+1)),ROWS($B$6:D164))),"")</f>
        <v/>
      </c>
      <c r="E164" s="33" t="str">
        <f t="array" ref="E164">IFERROR(INDEX('الحركه اليوميه'!$G$6:$G$500,SMALL(IF('الحركه اليوميه'!$C$6:$C$500=$C$3,IF('الحركه اليوميه'!$A$6:$A$500&lt;&gt;"",ROW($A$6:$A$500)-ROW($A$6)+1)),ROWS($B$6:E164))),"")</f>
        <v/>
      </c>
      <c r="F164" s="91" t="str">
        <f t="shared" si="2"/>
        <v/>
      </c>
    </row>
    <row r="165" spans="2:6">
      <c r="B165" s="33" t="str">
        <f t="array" ref="B165">IFERROR(INDEX('الحركه اليوميه'!$B$6:$B$500,SMALL(IF('الحركه اليوميه'!$C$6:$C$500=$C$3,IF('الحركه اليوميه'!$A$6:$A$500&lt;&gt;"",ROW($A$6:$A$500)-ROW($A$6)+1)),ROWS($B$6:B165))),"")</f>
        <v/>
      </c>
      <c r="C165" s="33" t="str">
        <f t="array" ref="C165">IFERROR(INDEX('الحركه اليوميه'!$E$6:$E$500,SMALL(IF('الحركه اليوميه'!$C$6:$C$500=$C$3,IF('الحركه اليوميه'!$A$6:$A$500&lt;&gt;"",ROW($A$6:$A$500)-ROW($A$6)+1)),ROWS($B$6:C165))),"")</f>
        <v/>
      </c>
      <c r="D165" s="33" t="str">
        <f t="array" ref="D165">IFERROR(INDEX('الحركه اليوميه'!$F$6:$F$500,SMALL(IF('الحركه اليوميه'!$C$6:$C$500=$C$3,IF('الحركه اليوميه'!$A$6:$A$500&lt;&gt;"",ROW($A$6:$A$500)-ROW($A$6)+1)),ROWS($B$6:D165))),"")</f>
        <v/>
      </c>
      <c r="E165" s="33" t="str">
        <f t="array" ref="E165">IFERROR(INDEX('الحركه اليوميه'!$G$6:$G$500,SMALL(IF('الحركه اليوميه'!$C$6:$C$500=$C$3,IF('الحركه اليوميه'!$A$6:$A$500&lt;&gt;"",ROW($A$6:$A$500)-ROW($A$6)+1)),ROWS($B$6:E165))),"")</f>
        <v/>
      </c>
      <c r="F165" s="91" t="str">
        <f t="shared" si="2"/>
        <v/>
      </c>
    </row>
    <row r="166" spans="2:6">
      <c r="B166" s="33" t="str">
        <f t="array" ref="B166">IFERROR(INDEX('الحركه اليوميه'!$B$6:$B$500,SMALL(IF('الحركه اليوميه'!$C$6:$C$500=$C$3,IF('الحركه اليوميه'!$A$6:$A$500&lt;&gt;"",ROW($A$6:$A$500)-ROW($A$6)+1)),ROWS($B$6:B166))),"")</f>
        <v/>
      </c>
      <c r="C166" s="33" t="str">
        <f t="array" ref="C166">IFERROR(INDEX('الحركه اليوميه'!$E$6:$E$500,SMALL(IF('الحركه اليوميه'!$C$6:$C$500=$C$3,IF('الحركه اليوميه'!$A$6:$A$500&lt;&gt;"",ROW($A$6:$A$500)-ROW($A$6)+1)),ROWS($B$6:C166))),"")</f>
        <v/>
      </c>
      <c r="D166" s="33" t="str">
        <f t="array" ref="D166">IFERROR(INDEX('الحركه اليوميه'!$F$6:$F$500,SMALL(IF('الحركه اليوميه'!$C$6:$C$500=$C$3,IF('الحركه اليوميه'!$A$6:$A$500&lt;&gt;"",ROW($A$6:$A$500)-ROW($A$6)+1)),ROWS($B$6:D166))),"")</f>
        <v/>
      </c>
      <c r="E166" s="33" t="str">
        <f t="array" ref="E166">IFERROR(INDEX('الحركه اليوميه'!$G$6:$G$500,SMALL(IF('الحركه اليوميه'!$C$6:$C$500=$C$3,IF('الحركه اليوميه'!$A$6:$A$500&lt;&gt;"",ROW($A$6:$A$500)-ROW($A$6)+1)),ROWS($B$6:E166))),"")</f>
        <v/>
      </c>
      <c r="F166" s="91" t="str">
        <f t="shared" si="2"/>
        <v/>
      </c>
    </row>
    <row r="167" spans="2:6">
      <c r="B167" s="33" t="str">
        <f t="array" ref="B167">IFERROR(INDEX('الحركه اليوميه'!$B$6:$B$500,SMALL(IF('الحركه اليوميه'!$C$6:$C$500=$C$3,IF('الحركه اليوميه'!$A$6:$A$500&lt;&gt;"",ROW($A$6:$A$500)-ROW($A$6)+1)),ROWS($B$6:B167))),"")</f>
        <v/>
      </c>
      <c r="C167" s="33" t="str">
        <f t="array" ref="C167">IFERROR(INDEX('الحركه اليوميه'!$E$6:$E$500,SMALL(IF('الحركه اليوميه'!$C$6:$C$500=$C$3,IF('الحركه اليوميه'!$A$6:$A$500&lt;&gt;"",ROW($A$6:$A$500)-ROW($A$6)+1)),ROWS($B$6:C167))),"")</f>
        <v/>
      </c>
      <c r="D167" s="33" t="str">
        <f t="array" ref="D167">IFERROR(INDEX('الحركه اليوميه'!$F$6:$F$500,SMALL(IF('الحركه اليوميه'!$C$6:$C$500=$C$3,IF('الحركه اليوميه'!$A$6:$A$500&lt;&gt;"",ROW($A$6:$A$500)-ROW($A$6)+1)),ROWS($B$6:D167))),"")</f>
        <v/>
      </c>
      <c r="E167" s="33" t="str">
        <f t="array" ref="E167">IFERROR(INDEX('الحركه اليوميه'!$G$6:$G$500,SMALL(IF('الحركه اليوميه'!$C$6:$C$500=$C$3,IF('الحركه اليوميه'!$A$6:$A$500&lt;&gt;"",ROW($A$6:$A$500)-ROW($A$6)+1)),ROWS($B$6:E167))),"")</f>
        <v/>
      </c>
      <c r="F167" s="91" t="str">
        <f t="shared" si="2"/>
        <v/>
      </c>
    </row>
    <row r="168" spans="2:6">
      <c r="B168" s="33" t="str">
        <f t="array" ref="B168">IFERROR(INDEX('الحركه اليوميه'!$B$6:$B$500,SMALL(IF('الحركه اليوميه'!$C$6:$C$500=$C$3,IF('الحركه اليوميه'!$A$6:$A$500&lt;&gt;"",ROW($A$6:$A$500)-ROW($A$6)+1)),ROWS($B$6:B168))),"")</f>
        <v/>
      </c>
      <c r="C168" s="33" t="str">
        <f t="array" ref="C168">IFERROR(INDEX('الحركه اليوميه'!$E$6:$E$500,SMALL(IF('الحركه اليوميه'!$C$6:$C$500=$C$3,IF('الحركه اليوميه'!$A$6:$A$500&lt;&gt;"",ROW($A$6:$A$500)-ROW($A$6)+1)),ROWS($B$6:C168))),"")</f>
        <v/>
      </c>
      <c r="D168" s="33" t="str">
        <f t="array" ref="D168">IFERROR(INDEX('الحركه اليوميه'!$F$6:$F$500,SMALL(IF('الحركه اليوميه'!$C$6:$C$500=$C$3,IF('الحركه اليوميه'!$A$6:$A$500&lt;&gt;"",ROW($A$6:$A$500)-ROW($A$6)+1)),ROWS($B$6:D168))),"")</f>
        <v/>
      </c>
      <c r="E168" s="33" t="str">
        <f t="array" ref="E168">IFERROR(INDEX('الحركه اليوميه'!$G$6:$G$500,SMALL(IF('الحركه اليوميه'!$C$6:$C$500=$C$3,IF('الحركه اليوميه'!$A$6:$A$500&lt;&gt;"",ROW($A$6:$A$500)-ROW($A$6)+1)),ROWS($B$6:E168))),"")</f>
        <v/>
      </c>
      <c r="F168" s="91" t="str">
        <f t="shared" si="2"/>
        <v/>
      </c>
    </row>
    <row r="169" spans="2:6">
      <c r="B169" s="33" t="str">
        <f t="array" ref="B169">IFERROR(INDEX('الحركه اليوميه'!$B$6:$B$500,SMALL(IF('الحركه اليوميه'!$C$6:$C$500=$C$3,IF('الحركه اليوميه'!$A$6:$A$500&lt;&gt;"",ROW($A$6:$A$500)-ROW($A$6)+1)),ROWS($B$6:B169))),"")</f>
        <v/>
      </c>
      <c r="C169" s="33" t="str">
        <f t="array" ref="C169">IFERROR(INDEX('الحركه اليوميه'!$E$6:$E$500,SMALL(IF('الحركه اليوميه'!$C$6:$C$500=$C$3,IF('الحركه اليوميه'!$A$6:$A$500&lt;&gt;"",ROW($A$6:$A$500)-ROW($A$6)+1)),ROWS($B$6:C169))),"")</f>
        <v/>
      </c>
      <c r="D169" s="33" t="str">
        <f t="array" ref="D169">IFERROR(INDEX('الحركه اليوميه'!$F$6:$F$500,SMALL(IF('الحركه اليوميه'!$C$6:$C$500=$C$3,IF('الحركه اليوميه'!$A$6:$A$500&lt;&gt;"",ROW($A$6:$A$500)-ROW($A$6)+1)),ROWS($B$6:D169))),"")</f>
        <v/>
      </c>
      <c r="E169" s="33" t="str">
        <f t="array" ref="E169">IFERROR(INDEX('الحركه اليوميه'!$G$6:$G$500,SMALL(IF('الحركه اليوميه'!$C$6:$C$500=$C$3,IF('الحركه اليوميه'!$A$6:$A$500&lt;&gt;"",ROW($A$6:$A$500)-ROW($A$6)+1)),ROWS($B$6:E169))),"")</f>
        <v/>
      </c>
      <c r="F169" s="91" t="str">
        <f t="shared" si="2"/>
        <v/>
      </c>
    </row>
    <row r="170" spans="2:6">
      <c r="B170" s="33" t="str">
        <f t="array" ref="B170">IFERROR(INDEX('الحركه اليوميه'!$B$6:$B$500,SMALL(IF('الحركه اليوميه'!$C$6:$C$500=$C$3,IF('الحركه اليوميه'!$A$6:$A$500&lt;&gt;"",ROW($A$6:$A$500)-ROW($A$6)+1)),ROWS($B$6:B170))),"")</f>
        <v/>
      </c>
      <c r="C170" s="33" t="str">
        <f t="array" ref="C170">IFERROR(INDEX('الحركه اليوميه'!$E$6:$E$500,SMALL(IF('الحركه اليوميه'!$C$6:$C$500=$C$3,IF('الحركه اليوميه'!$A$6:$A$500&lt;&gt;"",ROW($A$6:$A$500)-ROW($A$6)+1)),ROWS($B$6:C170))),"")</f>
        <v/>
      </c>
      <c r="D170" s="33" t="str">
        <f t="array" ref="D170">IFERROR(INDEX('الحركه اليوميه'!$F$6:$F$500,SMALL(IF('الحركه اليوميه'!$C$6:$C$500=$C$3,IF('الحركه اليوميه'!$A$6:$A$500&lt;&gt;"",ROW($A$6:$A$500)-ROW($A$6)+1)),ROWS($B$6:D170))),"")</f>
        <v/>
      </c>
      <c r="E170" s="33" t="str">
        <f t="array" ref="E170">IFERROR(INDEX('الحركه اليوميه'!$G$6:$G$500,SMALL(IF('الحركه اليوميه'!$C$6:$C$500=$C$3,IF('الحركه اليوميه'!$A$6:$A$500&lt;&gt;"",ROW($A$6:$A$500)-ROW($A$6)+1)),ROWS($B$6:E170))),"")</f>
        <v/>
      </c>
      <c r="F170" s="91" t="str">
        <f t="shared" si="2"/>
        <v/>
      </c>
    </row>
    <row r="171" spans="2:6">
      <c r="B171" s="33" t="str">
        <f t="array" ref="B171">IFERROR(INDEX('الحركه اليوميه'!$B$6:$B$500,SMALL(IF('الحركه اليوميه'!$C$6:$C$500=$C$3,IF('الحركه اليوميه'!$A$6:$A$500&lt;&gt;"",ROW($A$6:$A$500)-ROW($A$6)+1)),ROWS($B$6:B171))),"")</f>
        <v/>
      </c>
      <c r="C171" s="33" t="str">
        <f t="array" ref="C171">IFERROR(INDEX('الحركه اليوميه'!$E$6:$E$500,SMALL(IF('الحركه اليوميه'!$C$6:$C$500=$C$3,IF('الحركه اليوميه'!$A$6:$A$500&lt;&gt;"",ROW($A$6:$A$500)-ROW($A$6)+1)),ROWS($B$6:C171))),"")</f>
        <v/>
      </c>
      <c r="D171" s="33" t="str">
        <f t="array" ref="D171">IFERROR(INDEX('الحركه اليوميه'!$F$6:$F$500,SMALL(IF('الحركه اليوميه'!$C$6:$C$500=$C$3,IF('الحركه اليوميه'!$A$6:$A$500&lt;&gt;"",ROW($A$6:$A$500)-ROW($A$6)+1)),ROWS($B$6:D171))),"")</f>
        <v/>
      </c>
      <c r="E171" s="33" t="str">
        <f t="array" ref="E171">IFERROR(INDEX('الحركه اليوميه'!$G$6:$G$500,SMALL(IF('الحركه اليوميه'!$C$6:$C$500=$C$3,IF('الحركه اليوميه'!$A$6:$A$500&lt;&gt;"",ROW($A$6:$A$500)-ROW($A$6)+1)),ROWS($B$6:E171))),"")</f>
        <v/>
      </c>
      <c r="F171" s="91" t="str">
        <f t="shared" si="2"/>
        <v/>
      </c>
    </row>
    <row r="172" spans="2:6">
      <c r="B172" s="33" t="str">
        <f t="array" ref="B172">IFERROR(INDEX('الحركه اليوميه'!$B$6:$B$500,SMALL(IF('الحركه اليوميه'!$C$6:$C$500=$C$3,IF('الحركه اليوميه'!$A$6:$A$500&lt;&gt;"",ROW($A$6:$A$500)-ROW($A$6)+1)),ROWS($B$6:B172))),"")</f>
        <v/>
      </c>
      <c r="C172" s="33" t="str">
        <f t="array" ref="C172">IFERROR(INDEX('الحركه اليوميه'!$E$6:$E$500,SMALL(IF('الحركه اليوميه'!$C$6:$C$500=$C$3,IF('الحركه اليوميه'!$A$6:$A$500&lt;&gt;"",ROW($A$6:$A$500)-ROW($A$6)+1)),ROWS($B$6:C172))),"")</f>
        <v/>
      </c>
      <c r="D172" s="33" t="str">
        <f t="array" ref="D172">IFERROR(INDEX('الحركه اليوميه'!$F$6:$F$500,SMALL(IF('الحركه اليوميه'!$C$6:$C$500=$C$3,IF('الحركه اليوميه'!$A$6:$A$500&lt;&gt;"",ROW($A$6:$A$500)-ROW($A$6)+1)),ROWS($B$6:D172))),"")</f>
        <v/>
      </c>
      <c r="E172" s="33" t="str">
        <f t="array" ref="E172">IFERROR(INDEX('الحركه اليوميه'!$G$6:$G$500,SMALL(IF('الحركه اليوميه'!$C$6:$C$500=$C$3,IF('الحركه اليوميه'!$A$6:$A$500&lt;&gt;"",ROW($A$6:$A$500)-ROW($A$6)+1)),ROWS($B$6:E172))),"")</f>
        <v/>
      </c>
      <c r="F172" s="91" t="str">
        <f t="shared" si="2"/>
        <v/>
      </c>
    </row>
    <row r="173" spans="2:6">
      <c r="B173" s="33" t="str">
        <f t="array" ref="B173">IFERROR(INDEX('الحركه اليوميه'!$B$6:$B$500,SMALL(IF('الحركه اليوميه'!$C$6:$C$500=$C$3,IF('الحركه اليوميه'!$A$6:$A$500&lt;&gt;"",ROW($A$6:$A$500)-ROW($A$6)+1)),ROWS($B$6:B173))),"")</f>
        <v/>
      </c>
      <c r="C173" s="33" t="str">
        <f t="array" ref="C173">IFERROR(INDEX('الحركه اليوميه'!$E$6:$E$500,SMALL(IF('الحركه اليوميه'!$C$6:$C$500=$C$3,IF('الحركه اليوميه'!$A$6:$A$500&lt;&gt;"",ROW($A$6:$A$500)-ROW($A$6)+1)),ROWS($B$6:C173))),"")</f>
        <v/>
      </c>
      <c r="D173" s="33" t="str">
        <f t="array" ref="D173">IFERROR(INDEX('الحركه اليوميه'!$F$6:$F$500,SMALL(IF('الحركه اليوميه'!$C$6:$C$500=$C$3,IF('الحركه اليوميه'!$A$6:$A$500&lt;&gt;"",ROW($A$6:$A$500)-ROW($A$6)+1)),ROWS($B$6:D173))),"")</f>
        <v/>
      </c>
      <c r="E173" s="33" t="str">
        <f t="array" ref="E173">IFERROR(INDEX('الحركه اليوميه'!$G$6:$G$500,SMALL(IF('الحركه اليوميه'!$C$6:$C$500=$C$3,IF('الحركه اليوميه'!$A$6:$A$500&lt;&gt;"",ROW($A$6:$A$500)-ROW($A$6)+1)),ROWS($B$6:E173))),"")</f>
        <v/>
      </c>
      <c r="F173" s="91" t="str">
        <f t="shared" si="2"/>
        <v/>
      </c>
    </row>
    <row r="174" spans="2:6">
      <c r="B174" s="33" t="str">
        <f t="array" ref="B174">IFERROR(INDEX('الحركه اليوميه'!$B$6:$B$500,SMALL(IF('الحركه اليوميه'!$C$6:$C$500=$C$3,IF('الحركه اليوميه'!$A$6:$A$500&lt;&gt;"",ROW($A$6:$A$500)-ROW($A$6)+1)),ROWS($B$6:B174))),"")</f>
        <v/>
      </c>
      <c r="C174" s="33" t="str">
        <f t="array" ref="C174">IFERROR(INDEX('الحركه اليوميه'!$E$6:$E$500,SMALL(IF('الحركه اليوميه'!$C$6:$C$500=$C$3,IF('الحركه اليوميه'!$A$6:$A$500&lt;&gt;"",ROW($A$6:$A$500)-ROW($A$6)+1)),ROWS($B$6:C174))),"")</f>
        <v/>
      </c>
      <c r="D174" s="33" t="str">
        <f t="array" ref="D174">IFERROR(INDEX('الحركه اليوميه'!$F$6:$F$500,SMALL(IF('الحركه اليوميه'!$C$6:$C$500=$C$3,IF('الحركه اليوميه'!$A$6:$A$500&lt;&gt;"",ROW($A$6:$A$500)-ROW($A$6)+1)),ROWS($B$6:D174))),"")</f>
        <v/>
      </c>
      <c r="E174" s="33" t="str">
        <f t="array" ref="E174">IFERROR(INDEX('الحركه اليوميه'!$G$6:$G$500,SMALL(IF('الحركه اليوميه'!$C$6:$C$500=$C$3,IF('الحركه اليوميه'!$A$6:$A$500&lt;&gt;"",ROW($A$6:$A$500)-ROW($A$6)+1)),ROWS($B$6:E174))),"")</f>
        <v/>
      </c>
      <c r="F174" s="91" t="str">
        <f t="shared" si="2"/>
        <v/>
      </c>
    </row>
    <row r="175" spans="2:6">
      <c r="B175" s="33" t="str">
        <f t="array" ref="B175">IFERROR(INDEX('الحركه اليوميه'!$B$6:$B$500,SMALL(IF('الحركه اليوميه'!$C$6:$C$500=$C$3,IF('الحركه اليوميه'!$A$6:$A$500&lt;&gt;"",ROW($A$6:$A$500)-ROW($A$6)+1)),ROWS($B$6:B175))),"")</f>
        <v/>
      </c>
      <c r="C175" s="33" t="str">
        <f t="array" ref="C175">IFERROR(INDEX('الحركه اليوميه'!$E$6:$E$500,SMALL(IF('الحركه اليوميه'!$C$6:$C$500=$C$3,IF('الحركه اليوميه'!$A$6:$A$500&lt;&gt;"",ROW($A$6:$A$500)-ROW($A$6)+1)),ROWS($B$6:C175))),"")</f>
        <v/>
      </c>
      <c r="D175" s="33" t="str">
        <f t="array" ref="D175">IFERROR(INDEX('الحركه اليوميه'!$F$6:$F$500,SMALL(IF('الحركه اليوميه'!$C$6:$C$500=$C$3,IF('الحركه اليوميه'!$A$6:$A$500&lt;&gt;"",ROW($A$6:$A$500)-ROW($A$6)+1)),ROWS($B$6:D175))),"")</f>
        <v/>
      </c>
      <c r="E175" s="33" t="str">
        <f t="array" ref="E175">IFERROR(INDEX('الحركه اليوميه'!$G$6:$G$500,SMALL(IF('الحركه اليوميه'!$C$6:$C$500=$C$3,IF('الحركه اليوميه'!$A$6:$A$500&lt;&gt;"",ROW($A$6:$A$500)-ROW($A$6)+1)),ROWS($B$6:E175))),"")</f>
        <v/>
      </c>
      <c r="F175" s="91" t="str">
        <f t="shared" si="2"/>
        <v/>
      </c>
    </row>
    <row r="176" spans="2:6">
      <c r="B176" s="33" t="str">
        <f t="array" ref="B176">IFERROR(INDEX('الحركه اليوميه'!$B$6:$B$500,SMALL(IF('الحركه اليوميه'!$C$6:$C$500=$C$3,IF('الحركه اليوميه'!$A$6:$A$500&lt;&gt;"",ROW($A$6:$A$500)-ROW($A$6)+1)),ROWS($B$6:B176))),"")</f>
        <v/>
      </c>
      <c r="C176" s="33" t="str">
        <f t="array" ref="C176">IFERROR(INDEX('الحركه اليوميه'!$E$6:$E$500,SMALL(IF('الحركه اليوميه'!$C$6:$C$500=$C$3,IF('الحركه اليوميه'!$A$6:$A$500&lt;&gt;"",ROW($A$6:$A$500)-ROW($A$6)+1)),ROWS($B$6:C176))),"")</f>
        <v/>
      </c>
      <c r="D176" s="33" t="str">
        <f t="array" ref="D176">IFERROR(INDEX('الحركه اليوميه'!$F$6:$F$500,SMALL(IF('الحركه اليوميه'!$C$6:$C$500=$C$3,IF('الحركه اليوميه'!$A$6:$A$500&lt;&gt;"",ROW($A$6:$A$500)-ROW($A$6)+1)),ROWS($B$6:D176))),"")</f>
        <v/>
      </c>
      <c r="E176" s="33" t="str">
        <f t="array" ref="E176">IFERROR(INDEX('الحركه اليوميه'!$G$6:$G$500,SMALL(IF('الحركه اليوميه'!$C$6:$C$500=$C$3,IF('الحركه اليوميه'!$A$6:$A$500&lt;&gt;"",ROW($A$6:$A$500)-ROW($A$6)+1)),ROWS($B$6:E176))),"")</f>
        <v/>
      </c>
      <c r="F176" s="91" t="str">
        <f t="shared" si="2"/>
        <v/>
      </c>
    </row>
    <row r="177" spans="2:6">
      <c r="B177" s="33" t="str">
        <f t="array" ref="B177">IFERROR(INDEX('الحركه اليوميه'!$B$6:$B$500,SMALL(IF('الحركه اليوميه'!$C$6:$C$500=$C$3,IF('الحركه اليوميه'!$A$6:$A$500&lt;&gt;"",ROW($A$6:$A$500)-ROW($A$6)+1)),ROWS($B$6:B177))),"")</f>
        <v/>
      </c>
      <c r="C177" s="33" t="str">
        <f t="array" ref="C177">IFERROR(INDEX('الحركه اليوميه'!$E$6:$E$500,SMALL(IF('الحركه اليوميه'!$C$6:$C$500=$C$3,IF('الحركه اليوميه'!$A$6:$A$500&lt;&gt;"",ROW($A$6:$A$500)-ROW($A$6)+1)),ROWS($B$6:C177))),"")</f>
        <v/>
      </c>
      <c r="D177" s="33" t="str">
        <f t="array" ref="D177">IFERROR(INDEX('الحركه اليوميه'!$F$6:$F$500,SMALL(IF('الحركه اليوميه'!$C$6:$C$500=$C$3,IF('الحركه اليوميه'!$A$6:$A$500&lt;&gt;"",ROW($A$6:$A$500)-ROW($A$6)+1)),ROWS($B$6:D177))),"")</f>
        <v/>
      </c>
      <c r="E177" s="33" t="str">
        <f t="array" ref="E177">IFERROR(INDEX('الحركه اليوميه'!$G$6:$G$500,SMALL(IF('الحركه اليوميه'!$C$6:$C$500=$C$3,IF('الحركه اليوميه'!$A$6:$A$500&lt;&gt;"",ROW($A$6:$A$500)-ROW($A$6)+1)),ROWS($B$6:E177))),"")</f>
        <v/>
      </c>
      <c r="F177" s="91" t="str">
        <f t="shared" si="2"/>
        <v/>
      </c>
    </row>
    <row r="178" spans="2:6">
      <c r="B178" s="33" t="str">
        <f t="array" ref="B178">IFERROR(INDEX('الحركه اليوميه'!$B$6:$B$500,SMALL(IF('الحركه اليوميه'!$C$6:$C$500=$C$3,IF('الحركه اليوميه'!$A$6:$A$500&lt;&gt;"",ROW($A$6:$A$500)-ROW($A$6)+1)),ROWS($B$6:B178))),"")</f>
        <v/>
      </c>
      <c r="C178" s="33" t="str">
        <f t="array" ref="C178">IFERROR(INDEX('الحركه اليوميه'!$E$6:$E$500,SMALL(IF('الحركه اليوميه'!$C$6:$C$500=$C$3,IF('الحركه اليوميه'!$A$6:$A$500&lt;&gt;"",ROW($A$6:$A$500)-ROW($A$6)+1)),ROWS($B$6:C178))),"")</f>
        <v/>
      </c>
      <c r="D178" s="33" t="str">
        <f t="array" ref="D178">IFERROR(INDEX('الحركه اليوميه'!$F$6:$F$500,SMALL(IF('الحركه اليوميه'!$C$6:$C$500=$C$3,IF('الحركه اليوميه'!$A$6:$A$500&lt;&gt;"",ROW($A$6:$A$500)-ROW($A$6)+1)),ROWS($B$6:D178))),"")</f>
        <v/>
      </c>
      <c r="E178" s="33" t="str">
        <f t="array" ref="E178">IFERROR(INDEX('الحركه اليوميه'!$G$6:$G$500,SMALL(IF('الحركه اليوميه'!$C$6:$C$500=$C$3,IF('الحركه اليوميه'!$A$6:$A$500&lt;&gt;"",ROW($A$6:$A$500)-ROW($A$6)+1)),ROWS($B$6:E178))),"")</f>
        <v/>
      </c>
      <c r="F178" s="91" t="str">
        <f t="shared" si="2"/>
        <v/>
      </c>
    </row>
    <row r="179" spans="2:6">
      <c r="B179" s="33" t="str">
        <f t="array" ref="B179">IFERROR(INDEX('الحركه اليوميه'!$B$6:$B$500,SMALL(IF('الحركه اليوميه'!$C$6:$C$500=$C$3,IF('الحركه اليوميه'!$A$6:$A$500&lt;&gt;"",ROW($A$6:$A$500)-ROW($A$6)+1)),ROWS($B$6:B179))),"")</f>
        <v/>
      </c>
      <c r="C179" s="33" t="str">
        <f t="array" ref="C179">IFERROR(INDEX('الحركه اليوميه'!$E$6:$E$500,SMALL(IF('الحركه اليوميه'!$C$6:$C$500=$C$3,IF('الحركه اليوميه'!$A$6:$A$500&lt;&gt;"",ROW($A$6:$A$500)-ROW($A$6)+1)),ROWS($B$6:C179))),"")</f>
        <v/>
      </c>
      <c r="D179" s="33" t="str">
        <f t="array" ref="D179">IFERROR(INDEX('الحركه اليوميه'!$F$6:$F$500,SMALL(IF('الحركه اليوميه'!$C$6:$C$500=$C$3,IF('الحركه اليوميه'!$A$6:$A$500&lt;&gt;"",ROW($A$6:$A$500)-ROW($A$6)+1)),ROWS($B$6:D179))),"")</f>
        <v/>
      </c>
      <c r="E179" s="33" t="str">
        <f t="array" ref="E179">IFERROR(INDEX('الحركه اليوميه'!$G$6:$G$500,SMALL(IF('الحركه اليوميه'!$C$6:$C$500=$C$3,IF('الحركه اليوميه'!$A$6:$A$500&lt;&gt;"",ROW($A$6:$A$500)-ROW($A$6)+1)),ROWS($B$6:E179))),"")</f>
        <v/>
      </c>
      <c r="F179" s="91" t="str">
        <f t="shared" si="2"/>
        <v/>
      </c>
    </row>
    <row r="180" spans="2:6">
      <c r="B180" s="33" t="str">
        <f t="array" ref="B180">IFERROR(INDEX('الحركه اليوميه'!$B$6:$B$500,SMALL(IF('الحركه اليوميه'!$C$6:$C$500=$C$3,IF('الحركه اليوميه'!$A$6:$A$500&lt;&gt;"",ROW($A$6:$A$500)-ROW($A$6)+1)),ROWS($B$6:B180))),"")</f>
        <v/>
      </c>
      <c r="C180" s="33" t="str">
        <f t="array" ref="C180">IFERROR(INDEX('الحركه اليوميه'!$E$6:$E$500,SMALL(IF('الحركه اليوميه'!$C$6:$C$500=$C$3,IF('الحركه اليوميه'!$A$6:$A$500&lt;&gt;"",ROW($A$6:$A$500)-ROW($A$6)+1)),ROWS($B$6:C180))),"")</f>
        <v/>
      </c>
      <c r="D180" s="33" t="str">
        <f t="array" ref="D180">IFERROR(INDEX('الحركه اليوميه'!$F$6:$F$500,SMALL(IF('الحركه اليوميه'!$C$6:$C$500=$C$3,IF('الحركه اليوميه'!$A$6:$A$500&lt;&gt;"",ROW($A$6:$A$500)-ROW($A$6)+1)),ROWS($B$6:D180))),"")</f>
        <v/>
      </c>
      <c r="E180" s="33" t="str">
        <f t="array" ref="E180">IFERROR(INDEX('الحركه اليوميه'!$G$6:$G$500,SMALL(IF('الحركه اليوميه'!$C$6:$C$500=$C$3,IF('الحركه اليوميه'!$A$6:$A$500&lt;&gt;"",ROW($A$6:$A$500)-ROW($A$6)+1)),ROWS($B$6:E180))),"")</f>
        <v/>
      </c>
      <c r="F180" s="91" t="str">
        <f t="shared" si="2"/>
        <v/>
      </c>
    </row>
    <row r="181" spans="2:6">
      <c r="B181" s="33" t="str">
        <f t="array" ref="B181">IFERROR(INDEX('الحركه اليوميه'!$B$6:$B$500,SMALL(IF('الحركه اليوميه'!$C$6:$C$500=$C$3,IF('الحركه اليوميه'!$A$6:$A$500&lt;&gt;"",ROW($A$6:$A$500)-ROW($A$6)+1)),ROWS($B$6:B181))),"")</f>
        <v/>
      </c>
      <c r="C181" s="33" t="str">
        <f t="array" ref="C181">IFERROR(INDEX('الحركه اليوميه'!$E$6:$E$500,SMALL(IF('الحركه اليوميه'!$C$6:$C$500=$C$3,IF('الحركه اليوميه'!$A$6:$A$500&lt;&gt;"",ROW($A$6:$A$500)-ROW($A$6)+1)),ROWS($B$6:C181))),"")</f>
        <v/>
      </c>
      <c r="D181" s="33" t="str">
        <f t="array" ref="D181">IFERROR(INDEX('الحركه اليوميه'!$F$6:$F$500,SMALL(IF('الحركه اليوميه'!$C$6:$C$500=$C$3,IF('الحركه اليوميه'!$A$6:$A$500&lt;&gt;"",ROW($A$6:$A$500)-ROW($A$6)+1)),ROWS($B$6:D181))),"")</f>
        <v/>
      </c>
      <c r="E181" s="33" t="str">
        <f t="array" ref="E181">IFERROR(INDEX('الحركه اليوميه'!$G$6:$G$500,SMALL(IF('الحركه اليوميه'!$C$6:$C$500=$C$3,IF('الحركه اليوميه'!$A$6:$A$500&lt;&gt;"",ROW($A$6:$A$500)-ROW($A$6)+1)),ROWS($B$6:E181))),"")</f>
        <v/>
      </c>
      <c r="F181" s="91" t="str">
        <f t="shared" si="2"/>
        <v/>
      </c>
    </row>
    <row r="182" spans="2:6">
      <c r="B182" s="33" t="str">
        <f t="array" ref="B182">IFERROR(INDEX('الحركه اليوميه'!$B$6:$B$500,SMALL(IF('الحركه اليوميه'!$C$6:$C$500=$C$3,IF('الحركه اليوميه'!$A$6:$A$500&lt;&gt;"",ROW($A$6:$A$500)-ROW($A$6)+1)),ROWS($B$6:B182))),"")</f>
        <v/>
      </c>
      <c r="C182" s="33" t="str">
        <f t="array" ref="C182">IFERROR(INDEX('الحركه اليوميه'!$E$6:$E$500,SMALL(IF('الحركه اليوميه'!$C$6:$C$500=$C$3,IF('الحركه اليوميه'!$A$6:$A$500&lt;&gt;"",ROW($A$6:$A$500)-ROW($A$6)+1)),ROWS($B$6:C182))),"")</f>
        <v/>
      </c>
      <c r="D182" s="33" t="str">
        <f t="array" ref="D182">IFERROR(INDEX('الحركه اليوميه'!$F$6:$F$500,SMALL(IF('الحركه اليوميه'!$C$6:$C$500=$C$3,IF('الحركه اليوميه'!$A$6:$A$500&lt;&gt;"",ROW($A$6:$A$500)-ROW($A$6)+1)),ROWS($B$6:D182))),"")</f>
        <v/>
      </c>
      <c r="E182" s="33" t="str">
        <f t="array" ref="E182">IFERROR(INDEX('الحركه اليوميه'!$G$6:$G$500,SMALL(IF('الحركه اليوميه'!$C$6:$C$500=$C$3,IF('الحركه اليوميه'!$A$6:$A$500&lt;&gt;"",ROW($A$6:$A$500)-ROW($A$6)+1)),ROWS($B$6:E182))),"")</f>
        <v/>
      </c>
      <c r="F182" s="91" t="str">
        <f t="shared" si="2"/>
        <v/>
      </c>
    </row>
    <row r="183" spans="2:6">
      <c r="B183" s="33" t="str">
        <f t="array" ref="B183">IFERROR(INDEX('الحركه اليوميه'!$B$6:$B$500,SMALL(IF('الحركه اليوميه'!$C$6:$C$500=$C$3,IF('الحركه اليوميه'!$A$6:$A$500&lt;&gt;"",ROW($A$6:$A$500)-ROW($A$6)+1)),ROWS($B$6:B183))),"")</f>
        <v/>
      </c>
      <c r="C183" s="33" t="str">
        <f t="array" ref="C183">IFERROR(INDEX('الحركه اليوميه'!$E$6:$E$500,SMALL(IF('الحركه اليوميه'!$C$6:$C$500=$C$3,IF('الحركه اليوميه'!$A$6:$A$500&lt;&gt;"",ROW($A$6:$A$500)-ROW($A$6)+1)),ROWS($B$6:C183))),"")</f>
        <v/>
      </c>
      <c r="D183" s="33" t="str">
        <f t="array" ref="D183">IFERROR(INDEX('الحركه اليوميه'!$F$6:$F$500,SMALL(IF('الحركه اليوميه'!$C$6:$C$500=$C$3,IF('الحركه اليوميه'!$A$6:$A$500&lt;&gt;"",ROW($A$6:$A$500)-ROW($A$6)+1)),ROWS($B$6:D183))),"")</f>
        <v/>
      </c>
      <c r="E183" s="33" t="str">
        <f t="array" ref="E183">IFERROR(INDEX('الحركه اليوميه'!$G$6:$G$500,SMALL(IF('الحركه اليوميه'!$C$6:$C$500=$C$3,IF('الحركه اليوميه'!$A$6:$A$500&lt;&gt;"",ROW($A$6:$A$500)-ROW($A$6)+1)),ROWS($B$6:E183))),"")</f>
        <v/>
      </c>
      <c r="F183" s="91" t="str">
        <f t="shared" si="2"/>
        <v/>
      </c>
    </row>
    <row r="184" spans="2:6">
      <c r="B184" s="33" t="str">
        <f t="array" ref="B184">IFERROR(INDEX('الحركه اليوميه'!$B$6:$B$500,SMALL(IF('الحركه اليوميه'!$C$6:$C$500=$C$3,IF('الحركه اليوميه'!$A$6:$A$500&lt;&gt;"",ROW($A$6:$A$500)-ROW($A$6)+1)),ROWS($B$6:B184))),"")</f>
        <v/>
      </c>
      <c r="C184" s="33" t="str">
        <f t="array" ref="C184">IFERROR(INDEX('الحركه اليوميه'!$E$6:$E$500,SMALL(IF('الحركه اليوميه'!$C$6:$C$500=$C$3,IF('الحركه اليوميه'!$A$6:$A$500&lt;&gt;"",ROW($A$6:$A$500)-ROW($A$6)+1)),ROWS($B$6:C184))),"")</f>
        <v/>
      </c>
      <c r="D184" s="33" t="str">
        <f t="array" ref="D184">IFERROR(INDEX('الحركه اليوميه'!$F$6:$F$500,SMALL(IF('الحركه اليوميه'!$C$6:$C$500=$C$3,IF('الحركه اليوميه'!$A$6:$A$500&lt;&gt;"",ROW($A$6:$A$500)-ROW($A$6)+1)),ROWS($B$6:D184))),"")</f>
        <v/>
      </c>
      <c r="E184" s="33" t="str">
        <f t="array" ref="E184">IFERROR(INDEX('الحركه اليوميه'!$G$6:$G$500,SMALL(IF('الحركه اليوميه'!$C$6:$C$500=$C$3,IF('الحركه اليوميه'!$A$6:$A$500&lt;&gt;"",ROW($A$6:$A$500)-ROW($A$6)+1)),ROWS($B$6:E184))),"")</f>
        <v/>
      </c>
      <c r="F184" s="91" t="str">
        <f t="shared" si="2"/>
        <v/>
      </c>
    </row>
    <row r="185" spans="2:6">
      <c r="B185" s="33" t="str">
        <f t="array" ref="B185">IFERROR(INDEX('الحركه اليوميه'!$B$6:$B$500,SMALL(IF('الحركه اليوميه'!$C$6:$C$500=$C$3,IF('الحركه اليوميه'!$A$6:$A$500&lt;&gt;"",ROW($A$6:$A$500)-ROW($A$6)+1)),ROWS($B$6:B185))),"")</f>
        <v/>
      </c>
      <c r="C185" s="33" t="str">
        <f t="array" ref="C185">IFERROR(INDEX('الحركه اليوميه'!$E$6:$E$500,SMALL(IF('الحركه اليوميه'!$C$6:$C$500=$C$3,IF('الحركه اليوميه'!$A$6:$A$500&lt;&gt;"",ROW($A$6:$A$500)-ROW($A$6)+1)),ROWS($B$6:C185))),"")</f>
        <v/>
      </c>
      <c r="D185" s="33" t="str">
        <f t="array" ref="D185">IFERROR(INDEX('الحركه اليوميه'!$F$6:$F$500,SMALL(IF('الحركه اليوميه'!$C$6:$C$500=$C$3,IF('الحركه اليوميه'!$A$6:$A$500&lt;&gt;"",ROW($A$6:$A$500)-ROW($A$6)+1)),ROWS($B$6:D185))),"")</f>
        <v/>
      </c>
      <c r="E185" s="33" t="str">
        <f t="array" ref="E185">IFERROR(INDEX('الحركه اليوميه'!$G$6:$G$500,SMALL(IF('الحركه اليوميه'!$C$6:$C$500=$C$3,IF('الحركه اليوميه'!$A$6:$A$500&lt;&gt;"",ROW($A$6:$A$500)-ROW($A$6)+1)),ROWS($B$6:E185))),"")</f>
        <v/>
      </c>
      <c r="F185" s="91" t="str">
        <f t="shared" si="2"/>
        <v/>
      </c>
    </row>
    <row r="186" spans="2:6">
      <c r="B186" s="33" t="str">
        <f t="array" ref="B186">IFERROR(INDEX('الحركه اليوميه'!$B$6:$B$500,SMALL(IF('الحركه اليوميه'!$C$6:$C$500=$C$3,IF('الحركه اليوميه'!$A$6:$A$500&lt;&gt;"",ROW($A$6:$A$500)-ROW($A$6)+1)),ROWS($B$6:B186))),"")</f>
        <v/>
      </c>
      <c r="C186" s="33" t="str">
        <f t="array" ref="C186">IFERROR(INDEX('الحركه اليوميه'!$E$6:$E$500,SMALL(IF('الحركه اليوميه'!$C$6:$C$500=$C$3,IF('الحركه اليوميه'!$A$6:$A$500&lt;&gt;"",ROW($A$6:$A$500)-ROW($A$6)+1)),ROWS($B$6:C186))),"")</f>
        <v/>
      </c>
      <c r="D186" s="33" t="str">
        <f t="array" ref="D186">IFERROR(INDEX('الحركه اليوميه'!$F$6:$F$500,SMALL(IF('الحركه اليوميه'!$C$6:$C$500=$C$3,IF('الحركه اليوميه'!$A$6:$A$500&lt;&gt;"",ROW($A$6:$A$500)-ROW($A$6)+1)),ROWS($B$6:D186))),"")</f>
        <v/>
      </c>
      <c r="E186" s="33" t="str">
        <f t="array" ref="E186">IFERROR(INDEX('الحركه اليوميه'!$G$6:$G$500,SMALL(IF('الحركه اليوميه'!$C$6:$C$500=$C$3,IF('الحركه اليوميه'!$A$6:$A$500&lt;&gt;"",ROW($A$6:$A$500)-ROW($A$6)+1)),ROWS($B$6:E186))),"")</f>
        <v/>
      </c>
      <c r="F186" s="91" t="str">
        <f t="shared" si="2"/>
        <v/>
      </c>
    </row>
    <row r="187" spans="2:6">
      <c r="B187" s="33" t="str">
        <f t="array" ref="B187">IFERROR(INDEX('الحركه اليوميه'!$B$6:$B$500,SMALL(IF('الحركه اليوميه'!$C$6:$C$500=$C$3,IF('الحركه اليوميه'!$A$6:$A$500&lt;&gt;"",ROW($A$6:$A$500)-ROW($A$6)+1)),ROWS($B$6:B187))),"")</f>
        <v/>
      </c>
      <c r="C187" s="33" t="str">
        <f t="array" ref="C187">IFERROR(INDEX('الحركه اليوميه'!$E$6:$E$500,SMALL(IF('الحركه اليوميه'!$C$6:$C$500=$C$3,IF('الحركه اليوميه'!$A$6:$A$500&lt;&gt;"",ROW($A$6:$A$500)-ROW($A$6)+1)),ROWS($B$6:C187))),"")</f>
        <v/>
      </c>
      <c r="D187" s="33" t="str">
        <f t="array" ref="D187">IFERROR(INDEX('الحركه اليوميه'!$F$6:$F$500,SMALL(IF('الحركه اليوميه'!$C$6:$C$500=$C$3,IF('الحركه اليوميه'!$A$6:$A$500&lt;&gt;"",ROW($A$6:$A$500)-ROW($A$6)+1)),ROWS($B$6:D187))),"")</f>
        <v/>
      </c>
      <c r="E187" s="33" t="str">
        <f t="array" ref="E187">IFERROR(INDEX('الحركه اليوميه'!$G$6:$G$500,SMALL(IF('الحركه اليوميه'!$C$6:$C$500=$C$3,IF('الحركه اليوميه'!$A$6:$A$500&lt;&gt;"",ROW($A$6:$A$500)-ROW($A$6)+1)),ROWS($B$6:E187))),"")</f>
        <v/>
      </c>
      <c r="F187" s="91" t="str">
        <f t="shared" si="2"/>
        <v/>
      </c>
    </row>
    <row r="188" spans="2:6">
      <c r="B188" s="33" t="str">
        <f t="array" ref="B188">IFERROR(INDEX('الحركه اليوميه'!$B$6:$B$500,SMALL(IF('الحركه اليوميه'!$C$6:$C$500=$C$3,IF('الحركه اليوميه'!$A$6:$A$500&lt;&gt;"",ROW($A$6:$A$500)-ROW($A$6)+1)),ROWS($B$6:B188))),"")</f>
        <v/>
      </c>
      <c r="C188" s="33" t="str">
        <f t="array" ref="C188">IFERROR(INDEX('الحركه اليوميه'!$E$6:$E$500,SMALL(IF('الحركه اليوميه'!$C$6:$C$500=$C$3,IF('الحركه اليوميه'!$A$6:$A$500&lt;&gt;"",ROW($A$6:$A$500)-ROW($A$6)+1)),ROWS($B$6:C188))),"")</f>
        <v/>
      </c>
      <c r="D188" s="33" t="str">
        <f t="array" ref="D188">IFERROR(INDEX('الحركه اليوميه'!$F$6:$F$500,SMALL(IF('الحركه اليوميه'!$C$6:$C$500=$C$3,IF('الحركه اليوميه'!$A$6:$A$500&lt;&gt;"",ROW($A$6:$A$500)-ROW($A$6)+1)),ROWS($B$6:D188))),"")</f>
        <v/>
      </c>
      <c r="E188" s="33" t="str">
        <f t="array" ref="E188">IFERROR(INDEX('الحركه اليوميه'!$G$6:$G$500,SMALL(IF('الحركه اليوميه'!$C$6:$C$500=$C$3,IF('الحركه اليوميه'!$A$6:$A$500&lt;&gt;"",ROW($A$6:$A$500)-ROW($A$6)+1)),ROWS($B$6:E188))),"")</f>
        <v/>
      </c>
      <c r="F188" s="91" t="str">
        <f t="shared" si="2"/>
        <v/>
      </c>
    </row>
    <row r="189" spans="2:6">
      <c r="B189" s="33" t="str">
        <f t="array" ref="B189">IFERROR(INDEX('الحركه اليوميه'!$B$6:$B$500,SMALL(IF('الحركه اليوميه'!$C$6:$C$500=$C$3,IF('الحركه اليوميه'!$A$6:$A$500&lt;&gt;"",ROW($A$6:$A$500)-ROW($A$6)+1)),ROWS($B$6:B189))),"")</f>
        <v/>
      </c>
      <c r="C189" s="33" t="str">
        <f t="array" ref="C189">IFERROR(INDEX('الحركه اليوميه'!$E$6:$E$500,SMALL(IF('الحركه اليوميه'!$C$6:$C$500=$C$3,IF('الحركه اليوميه'!$A$6:$A$500&lt;&gt;"",ROW($A$6:$A$500)-ROW($A$6)+1)),ROWS($B$6:C189))),"")</f>
        <v/>
      </c>
      <c r="D189" s="33" t="str">
        <f t="array" ref="D189">IFERROR(INDEX('الحركه اليوميه'!$F$6:$F$500,SMALL(IF('الحركه اليوميه'!$C$6:$C$500=$C$3,IF('الحركه اليوميه'!$A$6:$A$500&lt;&gt;"",ROW($A$6:$A$500)-ROW($A$6)+1)),ROWS($B$6:D189))),"")</f>
        <v/>
      </c>
      <c r="E189" s="33" t="str">
        <f t="array" ref="E189">IFERROR(INDEX('الحركه اليوميه'!$G$6:$G$500,SMALL(IF('الحركه اليوميه'!$C$6:$C$500=$C$3,IF('الحركه اليوميه'!$A$6:$A$500&lt;&gt;"",ROW($A$6:$A$500)-ROW($A$6)+1)),ROWS($B$6:E189))),"")</f>
        <v/>
      </c>
      <c r="F189" s="91" t="str">
        <f t="shared" si="2"/>
        <v/>
      </c>
    </row>
    <row r="190" spans="2:6">
      <c r="B190" s="33" t="str">
        <f t="array" ref="B190">IFERROR(INDEX('الحركه اليوميه'!$B$6:$B$500,SMALL(IF('الحركه اليوميه'!$C$6:$C$500=$C$3,IF('الحركه اليوميه'!$A$6:$A$500&lt;&gt;"",ROW($A$6:$A$500)-ROW($A$6)+1)),ROWS($B$6:B190))),"")</f>
        <v/>
      </c>
      <c r="C190" s="33" t="str">
        <f t="array" ref="C190">IFERROR(INDEX('الحركه اليوميه'!$E$6:$E$500,SMALL(IF('الحركه اليوميه'!$C$6:$C$500=$C$3,IF('الحركه اليوميه'!$A$6:$A$500&lt;&gt;"",ROW($A$6:$A$500)-ROW($A$6)+1)),ROWS($B$6:C190))),"")</f>
        <v/>
      </c>
      <c r="D190" s="33" t="str">
        <f t="array" ref="D190">IFERROR(INDEX('الحركه اليوميه'!$F$6:$F$500,SMALL(IF('الحركه اليوميه'!$C$6:$C$500=$C$3,IF('الحركه اليوميه'!$A$6:$A$500&lt;&gt;"",ROW($A$6:$A$500)-ROW($A$6)+1)),ROWS($B$6:D190))),"")</f>
        <v/>
      </c>
      <c r="E190" s="33" t="str">
        <f t="array" ref="E190">IFERROR(INDEX('الحركه اليوميه'!$G$6:$G$500,SMALL(IF('الحركه اليوميه'!$C$6:$C$500=$C$3,IF('الحركه اليوميه'!$A$6:$A$500&lt;&gt;"",ROW($A$6:$A$500)-ROW($A$6)+1)),ROWS($B$6:E190))),"")</f>
        <v/>
      </c>
      <c r="F190" s="91" t="str">
        <f t="shared" si="2"/>
        <v/>
      </c>
    </row>
    <row r="191" spans="2:6">
      <c r="B191" s="33" t="str">
        <f t="array" ref="B191">IFERROR(INDEX('الحركه اليوميه'!$B$6:$B$500,SMALL(IF('الحركه اليوميه'!$C$6:$C$500=$C$3,IF('الحركه اليوميه'!$A$6:$A$500&lt;&gt;"",ROW($A$6:$A$500)-ROW($A$6)+1)),ROWS($B$6:B191))),"")</f>
        <v/>
      </c>
      <c r="C191" s="33" t="str">
        <f t="array" ref="C191">IFERROR(INDEX('الحركه اليوميه'!$E$6:$E$500,SMALL(IF('الحركه اليوميه'!$C$6:$C$500=$C$3,IF('الحركه اليوميه'!$A$6:$A$500&lt;&gt;"",ROW($A$6:$A$500)-ROW($A$6)+1)),ROWS($B$6:C191))),"")</f>
        <v/>
      </c>
      <c r="D191" s="33" t="str">
        <f t="array" ref="D191">IFERROR(INDEX('الحركه اليوميه'!$F$6:$F$500,SMALL(IF('الحركه اليوميه'!$C$6:$C$500=$C$3,IF('الحركه اليوميه'!$A$6:$A$500&lt;&gt;"",ROW($A$6:$A$500)-ROW($A$6)+1)),ROWS($B$6:D191))),"")</f>
        <v/>
      </c>
      <c r="E191" s="33" t="str">
        <f t="array" ref="E191">IFERROR(INDEX('الحركه اليوميه'!$G$6:$G$500,SMALL(IF('الحركه اليوميه'!$C$6:$C$500=$C$3,IF('الحركه اليوميه'!$A$6:$A$500&lt;&gt;"",ROW($A$6:$A$500)-ROW($A$6)+1)),ROWS($B$6:E191))),"")</f>
        <v/>
      </c>
      <c r="F191" s="91" t="str">
        <f t="shared" si="2"/>
        <v/>
      </c>
    </row>
    <row r="192" spans="2:6">
      <c r="B192" s="33" t="str">
        <f t="array" ref="B192">IFERROR(INDEX('الحركه اليوميه'!$B$6:$B$500,SMALL(IF('الحركه اليوميه'!$C$6:$C$500=$C$3,IF('الحركه اليوميه'!$A$6:$A$500&lt;&gt;"",ROW($A$6:$A$500)-ROW($A$6)+1)),ROWS($B$6:B192))),"")</f>
        <v/>
      </c>
      <c r="C192" s="33" t="str">
        <f t="array" ref="C192">IFERROR(INDEX('الحركه اليوميه'!$E$6:$E$500,SMALL(IF('الحركه اليوميه'!$C$6:$C$500=$C$3,IF('الحركه اليوميه'!$A$6:$A$500&lt;&gt;"",ROW($A$6:$A$500)-ROW($A$6)+1)),ROWS($B$6:C192))),"")</f>
        <v/>
      </c>
      <c r="D192" s="33" t="str">
        <f t="array" ref="D192">IFERROR(INDEX('الحركه اليوميه'!$F$6:$F$500,SMALL(IF('الحركه اليوميه'!$C$6:$C$500=$C$3,IF('الحركه اليوميه'!$A$6:$A$500&lt;&gt;"",ROW($A$6:$A$500)-ROW($A$6)+1)),ROWS($B$6:D192))),"")</f>
        <v/>
      </c>
      <c r="E192" s="33" t="str">
        <f t="array" ref="E192">IFERROR(INDEX('الحركه اليوميه'!$G$6:$G$500,SMALL(IF('الحركه اليوميه'!$C$6:$C$500=$C$3,IF('الحركه اليوميه'!$A$6:$A$500&lt;&gt;"",ROW($A$6:$A$500)-ROW($A$6)+1)),ROWS($B$6:E192))),"")</f>
        <v/>
      </c>
      <c r="F192" s="91" t="str">
        <f t="shared" si="2"/>
        <v/>
      </c>
    </row>
    <row r="193" spans="2:6">
      <c r="B193" s="33" t="str">
        <f t="array" ref="B193">IFERROR(INDEX('الحركه اليوميه'!$B$6:$B$500,SMALL(IF('الحركه اليوميه'!$C$6:$C$500=$C$3,IF('الحركه اليوميه'!$A$6:$A$500&lt;&gt;"",ROW($A$6:$A$500)-ROW($A$6)+1)),ROWS($B$6:B193))),"")</f>
        <v/>
      </c>
      <c r="C193" s="33" t="str">
        <f t="array" ref="C193">IFERROR(INDEX('الحركه اليوميه'!$E$6:$E$500,SMALL(IF('الحركه اليوميه'!$C$6:$C$500=$C$3,IF('الحركه اليوميه'!$A$6:$A$500&lt;&gt;"",ROW($A$6:$A$500)-ROW($A$6)+1)),ROWS($B$6:C193))),"")</f>
        <v/>
      </c>
      <c r="D193" s="33" t="str">
        <f t="array" ref="D193">IFERROR(INDEX('الحركه اليوميه'!$F$6:$F$500,SMALL(IF('الحركه اليوميه'!$C$6:$C$500=$C$3,IF('الحركه اليوميه'!$A$6:$A$500&lt;&gt;"",ROW($A$6:$A$500)-ROW($A$6)+1)),ROWS($B$6:D193))),"")</f>
        <v/>
      </c>
      <c r="E193" s="33" t="str">
        <f t="array" ref="E193">IFERROR(INDEX('الحركه اليوميه'!$G$6:$G$500,SMALL(IF('الحركه اليوميه'!$C$6:$C$500=$C$3,IF('الحركه اليوميه'!$A$6:$A$500&lt;&gt;"",ROW($A$6:$A$500)-ROW($A$6)+1)),ROWS($B$6:E193))),"")</f>
        <v/>
      </c>
      <c r="F193" s="91" t="str">
        <f t="shared" si="2"/>
        <v/>
      </c>
    </row>
    <row r="194" spans="2:6">
      <c r="B194" s="33" t="str">
        <f t="array" ref="B194">IFERROR(INDEX('الحركه اليوميه'!$B$6:$B$500,SMALL(IF('الحركه اليوميه'!$C$6:$C$500=$C$3,IF('الحركه اليوميه'!$A$6:$A$500&lt;&gt;"",ROW($A$6:$A$500)-ROW($A$6)+1)),ROWS($B$6:B194))),"")</f>
        <v/>
      </c>
      <c r="C194" s="33" t="str">
        <f t="array" ref="C194">IFERROR(INDEX('الحركه اليوميه'!$E$6:$E$500,SMALL(IF('الحركه اليوميه'!$C$6:$C$500=$C$3,IF('الحركه اليوميه'!$A$6:$A$500&lt;&gt;"",ROW($A$6:$A$500)-ROW($A$6)+1)),ROWS($B$6:C194))),"")</f>
        <v/>
      </c>
      <c r="D194" s="33" t="str">
        <f t="array" ref="D194">IFERROR(INDEX('الحركه اليوميه'!$F$6:$F$500,SMALL(IF('الحركه اليوميه'!$C$6:$C$500=$C$3,IF('الحركه اليوميه'!$A$6:$A$500&lt;&gt;"",ROW($A$6:$A$500)-ROW($A$6)+1)),ROWS($B$6:D194))),"")</f>
        <v/>
      </c>
      <c r="E194" s="33" t="str">
        <f t="array" ref="E194">IFERROR(INDEX('الحركه اليوميه'!$G$6:$G$500,SMALL(IF('الحركه اليوميه'!$C$6:$C$500=$C$3,IF('الحركه اليوميه'!$A$6:$A$500&lt;&gt;"",ROW($A$6:$A$500)-ROW($A$6)+1)),ROWS($B$6:E194))),"")</f>
        <v/>
      </c>
      <c r="F194" s="91" t="str">
        <f t="shared" si="2"/>
        <v/>
      </c>
    </row>
    <row r="195" spans="2:6">
      <c r="B195" s="33" t="str">
        <f t="array" ref="B195">IFERROR(INDEX('الحركه اليوميه'!$B$6:$B$500,SMALL(IF('الحركه اليوميه'!$C$6:$C$500=$C$3,IF('الحركه اليوميه'!$A$6:$A$500&lt;&gt;"",ROW($A$6:$A$500)-ROW($A$6)+1)),ROWS($B$6:B195))),"")</f>
        <v/>
      </c>
      <c r="C195" s="33" t="str">
        <f t="array" ref="C195">IFERROR(INDEX('الحركه اليوميه'!$E$6:$E$500,SMALL(IF('الحركه اليوميه'!$C$6:$C$500=$C$3,IF('الحركه اليوميه'!$A$6:$A$500&lt;&gt;"",ROW($A$6:$A$500)-ROW($A$6)+1)),ROWS($B$6:C195))),"")</f>
        <v/>
      </c>
      <c r="D195" s="33" t="str">
        <f t="array" ref="D195">IFERROR(INDEX('الحركه اليوميه'!$F$6:$F$500,SMALL(IF('الحركه اليوميه'!$C$6:$C$500=$C$3,IF('الحركه اليوميه'!$A$6:$A$500&lt;&gt;"",ROW($A$6:$A$500)-ROW($A$6)+1)),ROWS($B$6:D195))),"")</f>
        <v/>
      </c>
      <c r="E195" s="33" t="str">
        <f t="array" ref="E195">IFERROR(INDEX('الحركه اليوميه'!$G$6:$G$500,SMALL(IF('الحركه اليوميه'!$C$6:$C$500=$C$3,IF('الحركه اليوميه'!$A$6:$A$500&lt;&gt;"",ROW($A$6:$A$500)-ROW($A$6)+1)),ROWS($B$6:E195))),"")</f>
        <v/>
      </c>
      <c r="F195" s="91" t="str">
        <f t="shared" si="2"/>
        <v/>
      </c>
    </row>
    <row r="196" spans="2:6">
      <c r="B196" s="33" t="str">
        <f t="array" ref="B196">IFERROR(INDEX('الحركه اليوميه'!$B$6:$B$500,SMALL(IF('الحركه اليوميه'!$C$6:$C$500=$C$3,IF('الحركه اليوميه'!$A$6:$A$500&lt;&gt;"",ROW($A$6:$A$500)-ROW($A$6)+1)),ROWS($B$6:B196))),"")</f>
        <v/>
      </c>
      <c r="C196" s="33" t="str">
        <f t="array" ref="C196">IFERROR(INDEX('الحركه اليوميه'!$E$6:$E$500,SMALL(IF('الحركه اليوميه'!$C$6:$C$500=$C$3,IF('الحركه اليوميه'!$A$6:$A$500&lt;&gt;"",ROW($A$6:$A$500)-ROW($A$6)+1)),ROWS($B$6:C196))),"")</f>
        <v/>
      </c>
      <c r="D196" s="33" t="str">
        <f t="array" ref="D196">IFERROR(INDEX('الحركه اليوميه'!$F$6:$F$500,SMALL(IF('الحركه اليوميه'!$C$6:$C$500=$C$3,IF('الحركه اليوميه'!$A$6:$A$500&lt;&gt;"",ROW($A$6:$A$500)-ROW($A$6)+1)),ROWS($B$6:D196))),"")</f>
        <v/>
      </c>
      <c r="E196" s="33" t="str">
        <f t="array" ref="E196">IFERROR(INDEX('الحركه اليوميه'!$G$6:$G$500,SMALL(IF('الحركه اليوميه'!$C$6:$C$500=$C$3,IF('الحركه اليوميه'!$A$6:$A$500&lt;&gt;"",ROW($A$6:$A$500)-ROW($A$6)+1)),ROWS($B$6:E196))),"")</f>
        <v/>
      </c>
      <c r="F196" s="91" t="str">
        <f t="shared" si="2"/>
        <v/>
      </c>
    </row>
    <row r="197" spans="2:6">
      <c r="B197" s="33" t="str">
        <f t="array" ref="B197">IFERROR(INDEX('الحركه اليوميه'!$B$6:$B$500,SMALL(IF('الحركه اليوميه'!$C$6:$C$500=$C$3,IF('الحركه اليوميه'!$A$6:$A$500&lt;&gt;"",ROW($A$6:$A$500)-ROW($A$6)+1)),ROWS($B$6:B197))),"")</f>
        <v/>
      </c>
      <c r="C197" s="33" t="str">
        <f t="array" ref="C197">IFERROR(INDEX('الحركه اليوميه'!$E$6:$E$500,SMALL(IF('الحركه اليوميه'!$C$6:$C$500=$C$3,IF('الحركه اليوميه'!$A$6:$A$500&lt;&gt;"",ROW($A$6:$A$500)-ROW($A$6)+1)),ROWS($B$6:C197))),"")</f>
        <v/>
      </c>
      <c r="D197" s="33" t="str">
        <f t="array" ref="D197">IFERROR(INDEX('الحركه اليوميه'!$F$6:$F$500,SMALL(IF('الحركه اليوميه'!$C$6:$C$500=$C$3,IF('الحركه اليوميه'!$A$6:$A$500&lt;&gt;"",ROW($A$6:$A$500)-ROW($A$6)+1)),ROWS($B$6:D197))),"")</f>
        <v/>
      </c>
      <c r="E197" s="33" t="str">
        <f t="array" ref="E197">IFERROR(INDEX('الحركه اليوميه'!$G$6:$G$500,SMALL(IF('الحركه اليوميه'!$C$6:$C$500=$C$3,IF('الحركه اليوميه'!$A$6:$A$500&lt;&gt;"",ROW($A$6:$A$500)-ROW($A$6)+1)),ROWS($B$6:E197))),"")</f>
        <v/>
      </c>
      <c r="F197" s="91" t="str">
        <f t="shared" si="2"/>
        <v/>
      </c>
    </row>
    <row r="198" spans="2:6">
      <c r="B198" s="33" t="str">
        <f t="array" ref="B198">IFERROR(INDEX('الحركه اليوميه'!$B$6:$B$500,SMALL(IF('الحركه اليوميه'!$C$6:$C$500=$C$3,IF('الحركه اليوميه'!$A$6:$A$500&lt;&gt;"",ROW($A$6:$A$500)-ROW($A$6)+1)),ROWS($B$6:B198))),"")</f>
        <v/>
      </c>
      <c r="C198" s="33" t="str">
        <f t="array" ref="C198">IFERROR(INDEX('الحركه اليوميه'!$E$6:$E$500,SMALL(IF('الحركه اليوميه'!$C$6:$C$500=$C$3,IF('الحركه اليوميه'!$A$6:$A$500&lt;&gt;"",ROW($A$6:$A$500)-ROW($A$6)+1)),ROWS($B$6:C198))),"")</f>
        <v/>
      </c>
      <c r="D198" s="33" t="str">
        <f t="array" ref="D198">IFERROR(INDEX('الحركه اليوميه'!$F$6:$F$500,SMALL(IF('الحركه اليوميه'!$C$6:$C$500=$C$3,IF('الحركه اليوميه'!$A$6:$A$500&lt;&gt;"",ROW($A$6:$A$500)-ROW($A$6)+1)),ROWS($B$6:D198))),"")</f>
        <v/>
      </c>
      <c r="E198" s="33" t="str">
        <f t="array" ref="E198">IFERROR(INDEX('الحركه اليوميه'!$G$6:$G$500,SMALL(IF('الحركه اليوميه'!$C$6:$C$500=$C$3,IF('الحركه اليوميه'!$A$6:$A$500&lt;&gt;"",ROW($A$6:$A$500)-ROW($A$6)+1)),ROWS($B$6:E198))),"")</f>
        <v/>
      </c>
      <c r="F198" s="91" t="str">
        <f t="shared" si="2"/>
        <v/>
      </c>
    </row>
    <row r="199" spans="2:6">
      <c r="B199" s="33" t="str">
        <f t="array" ref="B199">IFERROR(INDEX('الحركه اليوميه'!$B$6:$B$500,SMALL(IF('الحركه اليوميه'!$C$6:$C$500=$C$3,IF('الحركه اليوميه'!$A$6:$A$500&lt;&gt;"",ROW($A$6:$A$500)-ROW($A$6)+1)),ROWS($B$6:B199))),"")</f>
        <v/>
      </c>
      <c r="C199" s="33" t="str">
        <f t="array" ref="C199">IFERROR(INDEX('الحركه اليوميه'!$E$6:$E$500,SMALL(IF('الحركه اليوميه'!$C$6:$C$500=$C$3,IF('الحركه اليوميه'!$A$6:$A$500&lt;&gt;"",ROW($A$6:$A$500)-ROW($A$6)+1)),ROWS($B$6:C199))),"")</f>
        <v/>
      </c>
      <c r="D199" s="33" t="str">
        <f t="array" ref="D199">IFERROR(INDEX('الحركه اليوميه'!$F$6:$F$500,SMALL(IF('الحركه اليوميه'!$C$6:$C$500=$C$3,IF('الحركه اليوميه'!$A$6:$A$500&lt;&gt;"",ROW($A$6:$A$500)-ROW($A$6)+1)),ROWS($B$6:D199))),"")</f>
        <v/>
      </c>
      <c r="E199" s="33" t="str">
        <f t="array" ref="E199">IFERROR(INDEX('الحركه اليوميه'!$G$6:$G$500,SMALL(IF('الحركه اليوميه'!$C$6:$C$500=$C$3,IF('الحركه اليوميه'!$A$6:$A$500&lt;&gt;"",ROW($A$6:$A$500)-ROW($A$6)+1)),ROWS($B$6:E199))),"")</f>
        <v/>
      </c>
      <c r="F199" s="91" t="str">
        <f t="shared" ref="F199:F210" si="3">IFERROR(D199-E199,"")</f>
        <v/>
      </c>
    </row>
    <row r="200" spans="2:6">
      <c r="B200" s="33" t="str">
        <f t="array" ref="B200">IFERROR(INDEX('الحركه اليوميه'!$B$6:$B$500,SMALL(IF('الحركه اليوميه'!$C$6:$C$500=$C$3,IF('الحركه اليوميه'!$A$6:$A$500&lt;&gt;"",ROW($A$6:$A$500)-ROW($A$6)+1)),ROWS($B$6:B200))),"")</f>
        <v/>
      </c>
      <c r="C200" s="33" t="str">
        <f t="array" ref="C200">IFERROR(INDEX('الحركه اليوميه'!$E$6:$E$500,SMALL(IF('الحركه اليوميه'!$C$6:$C$500=$C$3,IF('الحركه اليوميه'!$A$6:$A$500&lt;&gt;"",ROW($A$6:$A$500)-ROW($A$6)+1)),ROWS($B$6:C200))),"")</f>
        <v/>
      </c>
      <c r="D200" s="33" t="str">
        <f t="array" ref="D200">IFERROR(INDEX('الحركه اليوميه'!$F$6:$F$500,SMALL(IF('الحركه اليوميه'!$C$6:$C$500=$C$3,IF('الحركه اليوميه'!$A$6:$A$500&lt;&gt;"",ROW($A$6:$A$500)-ROW($A$6)+1)),ROWS($B$6:D200))),"")</f>
        <v/>
      </c>
      <c r="E200" s="33" t="str">
        <f t="array" ref="E200">IFERROR(INDEX('الحركه اليوميه'!$G$6:$G$500,SMALL(IF('الحركه اليوميه'!$C$6:$C$500=$C$3,IF('الحركه اليوميه'!$A$6:$A$500&lt;&gt;"",ROW($A$6:$A$500)-ROW($A$6)+1)),ROWS($B$6:E200))),"")</f>
        <v/>
      </c>
      <c r="F200" s="91" t="str">
        <f t="shared" si="3"/>
        <v/>
      </c>
    </row>
    <row r="201" spans="2:6">
      <c r="B201" s="33" t="str">
        <f t="array" ref="B201">IFERROR(INDEX('الحركه اليوميه'!$B$6:$B$500,SMALL(IF('الحركه اليوميه'!$C$6:$C$500=$C$3,IF('الحركه اليوميه'!$A$6:$A$500&lt;&gt;"",ROW($A$6:$A$500)-ROW($A$6)+1)),ROWS($B$6:B201))),"")</f>
        <v/>
      </c>
      <c r="C201" s="33" t="str">
        <f t="array" ref="C201">IFERROR(INDEX('الحركه اليوميه'!$E$6:$E$500,SMALL(IF('الحركه اليوميه'!$C$6:$C$500=$C$3,IF('الحركه اليوميه'!$A$6:$A$500&lt;&gt;"",ROW($A$6:$A$500)-ROW($A$6)+1)),ROWS($B$6:C201))),"")</f>
        <v/>
      </c>
      <c r="D201" s="33" t="str">
        <f t="array" ref="D201">IFERROR(INDEX('الحركه اليوميه'!$F$6:$F$500,SMALL(IF('الحركه اليوميه'!$C$6:$C$500=$C$3,IF('الحركه اليوميه'!$A$6:$A$500&lt;&gt;"",ROW($A$6:$A$500)-ROW($A$6)+1)),ROWS($B$6:D201))),"")</f>
        <v/>
      </c>
      <c r="E201" s="33" t="str">
        <f t="array" ref="E201">IFERROR(INDEX('الحركه اليوميه'!$G$6:$G$500,SMALL(IF('الحركه اليوميه'!$C$6:$C$500=$C$3,IF('الحركه اليوميه'!$A$6:$A$500&lt;&gt;"",ROW($A$6:$A$500)-ROW($A$6)+1)),ROWS($B$6:E201))),"")</f>
        <v/>
      </c>
      <c r="F201" s="91" t="str">
        <f t="shared" si="3"/>
        <v/>
      </c>
    </row>
    <row r="202" spans="2:6">
      <c r="B202" s="33" t="str">
        <f t="array" ref="B202">IFERROR(INDEX('الحركه اليوميه'!$B$6:$B$500,SMALL(IF('الحركه اليوميه'!$C$6:$C$500=$C$3,IF('الحركه اليوميه'!$A$6:$A$500&lt;&gt;"",ROW($A$6:$A$500)-ROW($A$6)+1)),ROWS($B$6:B202))),"")</f>
        <v/>
      </c>
      <c r="C202" s="33" t="str">
        <f t="array" ref="C202">IFERROR(INDEX('الحركه اليوميه'!$E$6:$E$500,SMALL(IF('الحركه اليوميه'!$C$6:$C$500=$C$3,IF('الحركه اليوميه'!$A$6:$A$500&lt;&gt;"",ROW($A$6:$A$500)-ROW($A$6)+1)),ROWS($B$6:C202))),"")</f>
        <v/>
      </c>
      <c r="D202" s="33" t="str">
        <f t="array" ref="D202">IFERROR(INDEX('الحركه اليوميه'!$F$6:$F$500,SMALL(IF('الحركه اليوميه'!$C$6:$C$500=$C$3,IF('الحركه اليوميه'!$A$6:$A$500&lt;&gt;"",ROW($A$6:$A$500)-ROW($A$6)+1)),ROWS($B$6:D202))),"")</f>
        <v/>
      </c>
      <c r="E202" s="33" t="str">
        <f t="array" ref="E202">IFERROR(INDEX('الحركه اليوميه'!$G$6:$G$500,SMALL(IF('الحركه اليوميه'!$C$6:$C$500=$C$3,IF('الحركه اليوميه'!$A$6:$A$500&lt;&gt;"",ROW($A$6:$A$500)-ROW($A$6)+1)),ROWS($B$6:E202))),"")</f>
        <v/>
      </c>
      <c r="F202" s="91" t="str">
        <f t="shared" si="3"/>
        <v/>
      </c>
    </row>
    <row r="203" spans="2:6">
      <c r="B203" s="33" t="str">
        <f t="array" ref="B203">IFERROR(INDEX('الحركه اليوميه'!$B$6:$B$500,SMALL(IF('الحركه اليوميه'!$C$6:$C$500=$C$3,IF('الحركه اليوميه'!$A$6:$A$500&lt;&gt;"",ROW($A$6:$A$500)-ROW($A$6)+1)),ROWS($B$6:B203))),"")</f>
        <v/>
      </c>
      <c r="C203" s="33" t="str">
        <f t="array" ref="C203">IFERROR(INDEX('الحركه اليوميه'!$E$6:$E$500,SMALL(IF('الحركه اليوميه'!$C$6:$C$500=$C$3,IF('الحركه اليوميه'!$A$6:$A$500&lt;&gt;"",ROW($A$6:$A$500)-ROW($A$6)+1)),ROWS($B$6:C203))),"")</f>
        <v/>
      </c>
      <c r="D203" s="33" t="str">
        <f t="array" ref="D203">IFERROR(INDEX('الحركه اليوميه'!$F$6:$F$500,SMALL(IF('الحركه اليوميه'!$C$6:$C$500=$C$3,IF('الحركه اليوميه'!$A$6:$A$500&lt;&gt;"",ROW($A$6:$A$500)-ROW($A$6)+1)),ROWS($B$6:D203))),"")</f>
        <v/>
      </c>
      <c r="E203" s="33" t="str">
        <f t="array" ref="E203">IFERROR(INDEX('الحركه اليوميه'!$G$6:$G$500,SMALL(IF('الحركه اليوميه'!$C$6:$C$500=$C$3,IF('الحركه اليوميه'!$A$6:$A$500&lt;&gt;"",ROW($A$6:$A$500)-ROW($A$6)+1)),ROWS($B$6:E203))),"")</f>
        <v/>
      </c>
      <c r="F203" s="91" t="str">
        <f t="shared" si="3"/>
        <v/>
      </c>
    </row>
    <row r="204" spans="2:6">
      <c r="B204" s="33" t="str">
        <f t="array" ref="B204">IFERROR(INDEX('الحركه اليوميه'!$B$6:$B$500,SMALL(IF('الحركه اليوميه'!$C$6:$C$500=$C$3,IF('الحركه اليوميه'!$A$6:$A$500&lt;&gt;"",ROW($A$6:$A$500)-ROW($A$6)+1)),ROWS($B$6:B204))),"")</f>
        <v/>
      </c>
      <c r="C204" s="33" t="str">
        <f t="array" ref="C204">IFERROR(INDEX('الحركه اليوميه'!$E$6:$E$500,SMALL(IF('الحركه اليوميه'!$C$6:$C$500=$C$3,IF('الحركه اليوميه'!$A$6:$A$500&lt;&gt;"",ROW($A$6:$A$500)-ROW($A$6)+1)),ROWS($B$6:C204))),"")</f>
        <v/>
      </c>
      <c r="D204" s="33" t="str">
        <f t="array" ref="D204">IFERROR(INDEX('الحركه اليوميه'!$F$6:$F$500,SMALL(IF('الحركه اليوميه'!$C$6:$C$500=$C$3,IF('الحركه اليوميه'!$A$6:$A$500&lt;&gt;"",ROW($A$6:$A$500)-ROW($A$6)+1)),ROWS($B$6:D204))),"")</f>
        <v/>
      </c>
      <c r="E204" s="33" t="str">
        <f t="array" ref="E204">IFERROR(INDEX('الحركه اليوميه'!$G$6:$G$500,SMALL(IF('الحركه اليوميه'!$C$6:$C$500=$C$3,IF('الحركه اليوميه'!$A$6:$A$500&lt;&gt;"",ROW($A$6:$A$500)-ROW($A$6)+1)),ROWS($B$6:E204))),"")</f>
        <v/>
      </c>
      <c r="F204" s="91" t="str">
        <f t="shared" si="3"/>
        <v/>
      </c>
    </row>
    <row r="205" spans="2:6">
      <c r="B205" s="33" t="str">
        <f t="array" ref="B205">IFERROR(INDEX('الحركه اليوميه'!$B$6:$B$500,SMALL(IF('الحركه اليوميه'!$C$6:$C$500=$C$3,IF('الحركه اليوميه'!$A$6:$A$500&lt;&gt;"",ROW($A$6:$A$500)-ROW($A$6)+1)),ROWS($B$6:B205))),"")</f>
        <v/>
      </c>
      <c r="C205" s="33" t="str">
        <f t="array" ref="C205">IFERROR(INDEX('الحركه اليوميه'!$E$6:$E$500,SMALL(IF('الحركه اليوميه'!$C$6:$C$500=$C$3,IF('الحركه اليوميه'!$A$6:$A$500&lt;&gt;"",ROW($A$6:$A$500)-ROW($A$6)+1)),ROWS($B$6:C205))),"")</f>
        <v/>
      </c>
      <c r="D205" s="33" t="str">
        <f t="array" ref="D205">IFERROR(INDEX('الحركه اليوميه'!$F$6:$F$500,SMALL(IF('الحركه اليوميه'!$C$6:$C$500=$C$3,IF('الحركه اليوميه'!$A$6:$A$500&lt;&gt;"",ROW($A$6:$A$500)-ROW($A$6)+1)),ROWS($B$6:D205))),"")</f>
        <v/>
      </c>
      <c r="E205" s="33" t="str">
        <f t="array" ref="E205">IFERROR(INDEX('الحركه اليوميه'!$G$6:$G$500,SMALL(IF('الحركه اليوميه'!$C$6:$C$500=$C$3,IF('الحركه اليوميه'!$A$6:$A$500&lt;&gt;"",ROW($A$6:$A$500)-ROW($A$6)+1)),ROWS($B$6:E205))),"")</f>
        <v/>
      </c>
      <c r="F205" s="91" t="str">
        <f t="shared" si="3"/>
        <v/>
      </c>
    </row>
    <row r="206" spans="2:6">
      <c r="B206" s="33" t="str">
        <f t="array" ref="B206">IFERROR(INDEX('الحركه اليوميه'!$B$6:$B$500,SMALL(IF('الحركه اليوميه'!$C$6:$C$500=$C$3,IF('الحركه اليوميه'!$A$6:$A$500&lt;&gt;"",ROW($A$6:$A$500)-ROW($A$6)+1)),ROWS($B$6:B206))),"")</f>
        <v/>
      </c>
      <c r="C206" s="33" t="str">
        <f t="array" ref="C206">IFERROR(INDEX('الحركه اليوميه'!$E$6:$E$500,SMALL(IF('الحركه اليوميه'!$C$6:$C$500=$C$3,IF('الحركه اليوميه'!$A$6:$A$500&lt;&gt;"",ROW($A$6:$A$500)-ROW($A$6)+1)),ROWS($B$6:C206))),"")</f>
        <v/>
      </c>
      <c r="D206" s="33" t="str">
        <f t="array" ref="D206">IFERROR(INDEX('الحركه اليوميه'!$F$6:$F$500,SMALL(IF('الحركه اليوميه'!$C$6:$C$500=$C$3,IF('الحركه اليوميه'!$A$6:$A$500&lt;&gt;"",ROW($A$6:$A$500)-ROW($A$6)+1)),ROWS($B$6:D206))),"")</f>
        <v/>
      </c>
      <c r="E206" s="33" t="str">
        <f t="array" ref="E206">IFERROR(INDEX('الحركه اليوميه'!$G$6:$G$500,SMALL(IF('الحركه اليوميه'!$C$6:$C$500=$C$3,IF('الحركه اليوميه'!$A$6:$A$500&lt;&gt;"",ROW($A$6:$A$500)-ROW($A$6)+1)),ROWS($B$6:E206))),"")</f>
        <v/>
      </c>
      <c r="F206" s="91" t="str">
        <f t="shared" si="3"/>
        <v/>
      </c>
    </row>
    <row r="207" spans="2:6">
      <c r="B207" s="33" t="str">
        <f t="array" ref="B207">IFERROR(INDEX('الحركه اليوميه'!$B$6:$B$500,SMALL(IF('الحركه اليوميه'!$C$6:$C$500=$C$3,IF('الحركه اليوميه'!$A$6:$A$500&lt;&gt;"",ROW($A$6:$A$500)-ROW($A$6)+1)),ROWS($B$6:B207))),"")</f>
        <v/>
      </c>
      <c r="C207" s="33" t="str">
        <f t="array" ref="C207">IFERROR(INDEX('الحركه اليوميه'!$E$6:$E$500,SMALL(IF('الحركه اليوميه'!$C$6:$C$500=$C$3,IF('الحركه اليوميه'!$A$6:$A$500&lt;&gt;"",ROW($A$6:$A$500)-ROW($A$6)+1)),ROWS($B$6:C207))),"")</f>
        <v/>
      </c>
      <c r="D207" s="33" t="str">
        <f t="array" ref="D207">IFERROR(INDEX('الحركه اليوميه'!$F$6:$F$500,SMALL(IF('الحركه اليوميه'!$C$6:$C$500=$C$3,IF('الحركه اليوميه'!$A$6:$A$500&lt;&gt;"",ROW($A$6:$A$500)-ROW($A$6)+1)),ROWS($B$6:D207))),"")</f>
        <v/>
      </c>
      <c r="E207" s="33" t="str">
        <f t="array" ref="E207">IFERROR(INDEX('الحركه اليوميه'!$G$6:$G$500,SMALL(IF('الحركه اليوميه'!$C$6:$C$500=$C$3,IF('الحركه اليوميه'!$A$6:$A$500&lt;&gt;"",ROW($A$6:$A$500)-ROW($A$6)+1)),ROWS($B$6:E207))),"")</f>
        <v/>
      </c>
      <c r="F207" s="91" t="str">
        <f t="shared" si="3"/>
        <v/>
      </c>
    </row>
    <row r="208" spans="2:6">
      <c r="B208" s="33" t="str">
        <f t="array" ref="B208">IFERROR(INDEX('الحركه اليوميه'!$B$6:$B$500,SMALL(IF('الحركه اليوميه'!$C$6:$C$500=$C$3,IF('الحركه اليوميه'!$A$6:$A$500&lt;&gt;"",ROW($A$6:$A$500)-ROW($A$6)+1)),ROWS($B$6:B208))),"")</f>
        <v/>
      </c>
      <c r="C208" s="33" t="str">
        <f t="array" ref="C208">IFERROR(INDEX('الحركه اليوميه'!$E$6:$E$500,SMALL(IF('الحركه اليوميه'!$C$6:$C$500=$C$3,IF('الحركه اليوميه'!$A$6:$A$500&lt;&gt;"",ROW($A$6:$A$500)-ROW($A$6)+1)),ROWS($B$6:C208))),"")</f>
        <v/>
      </c>
      <c r="D208" s="33" t="str">
        <f t="array" ref="D208">IFERROR(INDEX('الحركه اليوميه'!$F$6:$F$500,SMALL(IF('الحركه اليوميه'!$C$6:$C$500=$C$3,IF('الحركه اليوميه'!$A$6:$A$500&lt;&gt;"",ROW($A$6:$A$500)-ROW($A$6)+1)),ROWS($B$6:D208))),"")</f>
        <v/>
      </c>
      <c r="E208" s="33" t="str">
        <f t="array" ref="E208">IFERROR(INDEX('الحركه اليوميه'!$G$6:$G$500,SMALL(IF('الحركه اليوميه'!$C$6:$C$500=$C$3,IF('الحركه اليوميه'!$A$6:$A$500&lt;&gt;"",ROW($A$6:$A$500)-ROW($A$6)+1)),ROWS($B$6:E208))),"")</f>
        <v/>
      </c>
      <c r="F208" s="91" t="str">
        <f t="shared" si="3"/>
        <v/>
      </c>
    </row>
    <row r="209" spans="2:6">
      <c r="B209" s="33" t="str">
        <f t="array" ref="B209">IFERROR(INDEX('الحركه اليوميه'!$B$6:$B$500,SMALL(IF('الحركه اليوميه'!$C$6:$C$500=$C$3,IF('الحركه اليوميه'!$A$6:$A$500&lt;&gt;"",ROW($A$6:$A$500)-ROW($A$6)+1)),ROWS($B$6:B209))),"")</f>
        <v/>
      </c>
      <c r="C209" s="33" t="str">
        <f t="array" ref="C209">IFERROR(INDEX('الحركه اليوميه'!$E$6:$E$500,SMALL(IF('الحركه اليوميه'!$C$6:$C$500=$C$3,IF('الحركه اليوميه'!$A$6:$A$500&lt;&gt;"",ROW($A$6:$A$500)-ROW($A$6)+1)),ROWS($B$6:C209))),"")</f>
        <v/>
      </c>
      <c r="D209" s="33" t="str">
        <f t="array" ref="D209">IFERROR(INDEX('الحركه اليوميه'!$F$6:$F$500,SMALL(IF('الحركه اليوميه'!$C$6:$C$500=$C$3,IF('الحركه اليوميه'!$A$6:$A$500&lt;&gt;"",ROW($A$6:$A$500)-ROW($A$6)+1)),ROWS($B$6:D209))),"")</f>
        <v/>
      </c>
      <c r="E209" s="33" t="str">
        <f t="array" ref="E209">IFERROR(INDEX('الحركه اليوميه'!$G$6:$G$500,SMALL(IF('الحركه اليوميه'!$C$6:$C$500=$C$3,IF('الحركه اليوميه'!$A$6:$A$500&lt;&gt;"",ROW($A$6:$A$500)-ROW($A$6)+1)),ROWS($B$6:E209))),"")</f>
        <v/>
      </c>
      <c r="F209" s="91" t="str">
        <f t="shared" si="3"/>
        <v/>
      </c>
    </row>
    <row r="210" spans="2:6">
      <c r="B210" s="33" t="str">
        <f t="array" ref="B210">IFERROR(INDEX('الحركه اليوميه'!$B$6:$B$500,SMALL(IF('الحركه اليوميه'!$C$6:$C$500=$C$3,IF('الحركه اليوميه'!$A$6:$A$500&lt;&gt;"",ROW($A$6:$A$500)-ROW($A$6)+1)),ROWS($B$6:B210))),"")</f>
        <v/>
      </c>
      <c r="C210" s="33" t="str">
        <f t="array" ref="C210">IFERROR(INDEX('الحركه اليوميه'!$E$6:$E$500,SMALL(IF('الحركه اليوميه'!$C$6:$C$500=$C$3,IF('الحركه اليوميه'!$A$6:$A$500&lt;&gt;"",ROW($A$6:$A$500)-ROW($A$6)+1)),ROWS($B$6:C210))),"")</f>
        <v/>
      </c>
      <c r="D210" s="33" t="str">
        <f t="array" ref="D210">IFERROR(INDEX('الحركه اليوميه'!$F$6:$F$500,SMALL(IF('الحركه اليوميه'!$C$6:$C$500=$C$3,IF('الحركه اليوميه'!$A$6:$A$500&lt;&gt;"",ROW($A$6:$A$500)-ROW($A$6)+1)),ROWS($B$6:D210))),"")</f>
        <v/>
      </c>
      <c r="E210" s="33" t="str">
        <f t="array" ref="E210">IFERROR(INDEX('الحركه اليوميه'!$G$6:$G$500,SMALL(IF('الحركه اليوميه'!$C$6:$C$500=$C$3,IF('الحركه اليوميه'!$A$6:$A$500&lt;&gt;"",ROW($A$6:$A$500)-ROW($A$6)+1)),ROWS($B$6:E210))),"")</f>
        <v/>
      </c>
      <c r="F210" s="91" t="str">
        <f t="shared" si="3"/>
        <v/>
      </c>
    </row>
    <row r="211" spans="2:6">
      <c r="B211" s="33" t="str">
        <f t="array" ref="B211">IFERROR(INDEX('الحركه اليوميه'!$B$6:$B$500,SMALL(IF('الحركه اليوميه'!$C$6:$C$500=$C$3,IF('الحركه اليوميه'!$A$6:$A$500&lt;&gt;"",ROW($A$6:$A$500)-ROW($A$6)+1)),ROWS($B$6:B211))),"")</f>
        <v/>
      </c>
      <c r="C211" s="33" t="str">
        <f t="array" ref="C211">IFERROR(INDEX('الحركه اليوميه'!$E$6:$E$500,SMALL(IF('الحركه اليوميه'!$C$6:$C$500=$C$3,IF('الحركه اليوميه'!$A$6:$A$500&lt;&gt;"",ROW($A$6:$A$500)-ROW($A$6)+1)),ROWS($B$6:C211))),"")</f>
        <v/>
      </c>
      <c r="D211" s="33" t="str">
        <f t="array" ref="D211">IFERROR(INDEX('الحركه اليوميه'!$F$6:$F$500,SMALL(IF('الحركه اليوميه'!$C$6:$C$500=$C$3,IF('الحركه اليوميه'!$A$6:$A$500&lt;&gt;"",ROW($A$6:$A$500)-ROW($A$6)+1)),ROWS($B$6:D211))),"")</f>
        <v/>
      </c>
      <c r="E211" s="33" t="str">
        <f t="array" ref="E211">IFERROR(INDEX('الحركه اليوميه'!$G$6:$G$500,SMALL(IF('الحركه اليوميه'!$C$6:$C$500=$C$3,IF('الحركه اليوميه'!$A$6:$A$500&lt;&gt;"",ROW($A$6:$A$500)-ROW($A$6)+1)),ROWS($B$6:E211))),"")</f>
        <v/>
      </c>
      <c r="F211" s="92"/>
    </row>
    <row r="212" spans="2:6">
      <c r="B212" s="33" t="str">
        <f t="array" ref="B212">IFERROR(INDEX('الحركه اليوميه'!$B$6:$B$500,SMALL(IF('الحركه اليوميه'!$C$6:$C$500=$C$3,IF('الحركه اليوميه'!$A$6:$A$500&lt;&gt;"",ROW($A$6:$A$500)-ROW($A$6)+1)),ROWS($B$6:B212))),"")</f>
        <v/>
      </c>
      <c r="C212" s="33" t="str">
        <f t="array" ref="C212">IFERROR(INDEX('الحركه اليوميه'!$E$6:$E$500,SMALL(IF('الحركه اليوميه'!$C$6:$C$500=$C$3,IF('الحركه اليوميه'!$A$6:$A$500&lt;&gt;"",ROW($A$6:$A$500)-ROW($A$6)+1)),ROWS($B$6:C212))),"")</f>
        <v/>
      </c>
      <c r="D212" s="33" t="str">
        <f t="array" ref="D212">IFERROR(INDEX('الحركه اليوميه'!$F$6:$F$500,SMALL(IF('الحركه اليوميه'!$C$6:$C$500=$C$3,IF('الحركه اليوميه'!$A$6:$A$500&lt;&gt;"",ROW($A$6:$A$500)-ROW($A$6)+1)),ROWS($B$6:D212))),"")</f>
        <v/>
      </c>
      <c r="E212" s="33" t="str">
        <f t="array" ref="E212">IFERROR(INDEX('الحركه اليوميه'!$G$6:$G$500,SMALL(IF('الحركه اليوميه'!$C$6:$C$500=$C$3,IF('الحركه اليوميه'!$A$6:$A$500&lt;&gt;"",ROW($A$6:$A$500)-ROW($A$6)+1)),ROWS($B$6:E212))),"")</f>
        <v/>
      </c>
      <c r="F212" s="92"/>
    </row>
    <row r="213" spans="2:6">
      <c r="B213" s="33" t="str">
        <f t="array" ref="B213">IFERROR(INDEX('الحركه اليوميه'!$B$6:$B$500,SMALL(IF('الحركه اليوميه'!$C$6:$C$500=$C$3,IF('الحركه اليوميه'!$A$6:$A$500&lt;&gt;"",ROW($A$6:$A$500)-ROW($A$6)+1)),ROWS($B$6:B213))),"")</f>
        <v/>
      </c>
      <c r="C213" s="33" t="str">
        <f t="array" ref="C213">IFERROR(INDEX('الحركه اليوميه'!$E$6:$E$500,SMALL(IF('الحركه اليوميه'!$C$6:$C$500=$C$3,IF('الحركه اليوميه'!$A$6:$A$500&lt;&gt;"",ROW($A$6:$A$500)-ROW($A$6)+1)),ROWS($B$6:C213))),"")</f>
        <v/>
      </c>
      <c r="D213" s="33" t="str">
        <f t="array" ref="D213">IFERROR(INDEX('الحركه اليوميه'!$F$6:$F$500,SMALL(IF('الحركه اليوميه'!$C$6:$C$500=$C$3,IF('الحركه اليوميه'!$A$6:$A$500&lt;&gt;"",ROW($A$6:$A$500)-ROW($A$6)+1)),ROWS($B$6:D213))),"")</f>
        <v/>
      </c>
      <c r="E213" s="33" t="str">
        <f t="array" ref="E213">IFERROR(INDEX('الحركه اليوميه'!$G$6:$G$500,SMALL(IF('الحركه اليوميه'!$C$6:$C$500=$C$3,IF('الحركه اليوميه'!$A$6:$A$500&lt;&gt;"",ROW($A$6:$A$500)-ROW($A$6)+1)),ROWS($B$6:E213))),"")</f>
        <v/>
      </c>
      <c r="F213" s="92"/>
    </row>
    <row r="214" spans="2:6">
      <c r="B214" s="33" t="str">
        <f t="array" ref="B214">IFERROR(INDEX('الحركه اليوميه'!$B$6:$B$500,SMALL(IF('الحركه اليوميه'!$C$6:$C$500=$C$3,IF('الحركه اليوميه'!$A$6:$A$500&lt;&gt;"",ROW($A$6:$A$500)-ROW($A$6)+1)),ROWS($B$6:B214))),"")</f>
        <v/>
      </c>
      <c r="C214" s="33" t="str">
        <f t="array" ref="C214">IFERROR(INDEX('الحركه اليوميه'!$E$6:$E$500,SMALL(IF('الحركه اليوميه'!$C$6:$C$500=$C$3,IF('الحركه اليوميه'!$A$6:$A$500&lt;&gt;"",ROW($A$6:$A$500)-ROW($A$6)+1)),ROWS($B$6:C214))),"")</f>
        <v/>
      </c>
      <c r="D214" s="33" t="str">
        <f t="array" ref="D214">IFERROR(INDEX('الحركه اليوميه'!$F$6:$F$500,SMALL(IF('الحركه اليوميه'!$C$6:$C$500=$C$3,IF('الحركه اليوميه'!$A$6:$A$500&lt;&gt;"",ROW($A$6:$A$500)-ROW($A$6)+1)),ROWS($B$6:D214))),"")</f>
        <v/>
      </c>
      <c r="E214" s="33" t="str">
        <f t="array" ref="E214">IFERROR(INDEX('الحركه اليوميه'!$G$6:$G$500,SMALL(IF('الحركه اليوميه'!$C$6:$C$500=$C$3,IF('الحركه اليوميه'!$A$6:$A$500&lt;&gt;"",ROW($A$6:$A$500)-ROW($A$6)+1)),ROWS($B$6:E214))),"")</f>
        <v/>
      </c>
      <c r="F214" s="92"/>
    </row>
    <row r="215" spans="2:6">
      <c r="B215" s="33" t="str">
        <f t="array" ref="B215">IFERROR(INDEX('الحركه اليوميه'!$B$6:$B$500,SMALL(IF('الحركه اليوميه'!$C$6:$C$500=$C$3,IF('الحركه اليوميه'!$A$6:$A$500&lt;&gt;"",ROW($A$6:$A$500)-ROW($A$6)+1)),ROWS($B$6:B215))),"")</f>
        <v/>
      </c>
      <c r="C215" s="33" t="str">
        <f t="array" ref="C215">IFERROR(INDEX('الحركه اليوميه'!$E$6:$E$500,SMALL(IF('الحركه اليوميه'!$C$6:$C$500=$C$3,IF('الحركه اليوميه'!$A$6:$A$500&lt;&gt;"",ROW($A$6:$A$500)-ROW($A$6)+1)),ROWS($B$6:C215))),"")</f>
        <v/>
      </c>
      <c r="D215" s="33" t="str">
        <f t="array" ref="D215">IFERROR(INDEX('الحركه اليوميه'!$F$6:$F$500,SMALL(IF('الحركه اليوميه'!$C$6:$C$500=$C$3,IF('الحركه اليوميه'!$A$6:$A$500&lt;&gt;"",ROW($A$6:$A$500)-ROW($A$6)+1)),ROWS($B$6:D215))),"")</f>
        <v/>
      </c>
      <c r="E215" s="33" t="str">
        <f t="array" ref="E215">IFERROR(INDEX('الحركه اليوميه'!$G$6:$G$500,SMALL(IF('الحركه اليوميه'!$C$6:$C$500=$C$3,IF('الحركه اليوميه'!$A$6:$A$500&lt;&gt;"",ROW($A$6:$A$500)-ROW($A$6)+1)),ROWS($B$6:E215))),"")</f>
        <v/>
      </c>
      <c r="F215" s="92"/>
    </row>
    <row r="216" spans="2:6">
      <c r="B216" s="33" t="str">
        <f t="array" ref="B216">IFERROR(INDEX('الحركه اليوميه'!$B$6:$B$500,SMALL(IF('الحركه اليوميه'!$C$6:$C$500=$C$3,IF('الحركه اليوميه'!$A$6:$A$500&lt;&gt;"",ROW($A$6:$A$500)-ROW($A$6)+1)),ROWS($B$6:B216))),"")</f>
        <v/>
      </c>
      <c r="C216" s="33" t="str">
        <f t="array" ref="C216">IFERROR(INDEX('الحركه اليوميه'!$E$6:$E$500,SMALL(IF('الحركه اليوميه'!$C$6:$C$500=$C$3,IF('الحركه اليوميه'!$A$6:$A$500&lt;&gt;"",ROW($A$6:$A$500)-ROW($A$6)+1)),ROWS($B$6:C216))),"")</f>
        <v/>
      </c>
      <c r="D216" s="33" t="str">
        <f t="array" ref="D216">IFERROR(INDEX('الحركه اليوميه'!$F$6:$F$500,SMALL(IF('الحركه اليوميه'!$C$6:$C$500=$C$3,IF('الحركه اليوميه'!$A$6:$A$500&lt;&gt;"",ROW($A$6:$A$500)-ROW($A$6)+1)),ROWS($B$6:D216))),"")</f>
        <v/>
      </c>
      <c r="E216" s="33" t="str">
        <f t="array" ref="E216">IFERROR(INDEX('الحركه اليوميه'!$G$6:$G$500,SMALL(IF('الحركه اليوميه'!$C$6:$C$500=$C$3,IF('الحركه اليوميه'!$A$6:$A$500&lt;&gt;"",ROW($A$6:$A$500)-ROW($A$6)+1)),ROWS($B$6:E216))),"")</f>
        <v/>
      </c>
      <c r="F216" s="92"/>
    </row>
    <row r="217" spans="2:6">
      <c r="B217" s="33" t="str">
        <f t="array" ref="B217">IFERROR(INDEX('الحركه اليوميه'!$B$6:$B$500,SMALL(IF('الحركه اليوميه'!$C$6:$C$500=$C$3,IF('الحركه اليوميه'!$A$6:$A$500&lt;&gt;"",ROW($A$6:$A$500)-ROW($A$6)+1)),ROWS($B$6:B217))),"")</f>
        <v/>
      </c>
      <c r="C217" s="33" t="str">
        <f t="array" ref="C217">IFERROR(INDEX('الحركه اليوميه'!$E$6:$E$500,SMALL(IF('الحركه اليوميه'!$C$6:$C$500=$C$3,IF('الحركه اليوميه'!$A$6:$A$500&lt;&gt;"",ROW($A$6:$A$500)-ROW($A$6)+1)),ROWS($B$6:C217))),"")</f>
        <v/>
      </c>
      <c r="D217" s="33" t="str">
        <f t="array" ref="D217">IFERROR(INDEX('الحركه اليوميه'!$F$6:$F$500,SMALL(IF('الحركه اليوميه'!$C$6:$C$500=$C$3,IF('الحركه اليوميه'!$A$6:$A$500&lt;&gt;"",ROW($A$6:$A$500)-ROW($A$6)+1)),ROWS($B$6:D217))),"")</f>
        <v/>
      </c>
      <c r="E217" s="33" t="str">
        <f t="array" ref="E217">IFERROR(INDEX('الحركه اليوميه'!$G$6:$G$500,SMALL(IF('الحركه اليوميه'!$C$6:$C$500=$C$3,IF('الحركه اليوميه'!$A$6:$A$500&lt;&gt;"",ROW($A$6:$A$500)-ROW($A$6)+1)),ROWS($B$6:E217))),"")</f>
        <v/>
      </c>
      <c r="F217" s="92"/>
    </row>
    <row r="218" spans="2:6">
      <c r="B218" s="33" t="str">
        <f t="array" ref="B218">IFERROR(INDEX('الحركه اليوميه'!$B$6:$B$500,SMALL(IF('الحركه اليوميه'!$C$6:$C$500=$C$3,IF('الحركه اليوميه'!$A$6:$A$500&lt;&gt;"",ROW($A$6:$A$500)-ROW($A$6)+1)),ROWS($B$6:B218))),"")</f>
        <v/>
      </c>
      <c r="C218" s="33" t="str">
        <f t="array" ref="C218">IFERROR(INDEX('الحركه اليوميه'!$E$6:$E$500,SMALL(IF('الحركه اليوميه'!$C$6:$C$500=$C$3,IF('الحركه اليوميه'!$A$6:$A$500&lt;&gt;"",ROW($A$6:$A$500)-ROW($A$6)+1)),ROWS($B$6:C218))),"")</f>
        <v/>
      </c>
      <c r="D218" s="33" t="str">
        <f t="array" ref="D218">IFERROR(INDEX('الحركه اليوميه'!$F$6:$F$500,SMALL(IF('الحركه اليوميه'!$C$6:$C$500=$C$3,IF('الحركه اليوميه'!$A$6:$A$500&lt;&gt;"",ROW($A$6:$A$500)-ROW($A$6)+1)),ROWS($B$6:D218))),"")</f>
        <v/>
      </c>
      <c r="E218" s="33" t="str">
        <f t="array" ref="E218">IFERROR(INDEX('الحركه اليوميه'!$G$6:$G$500,SMALL(IF('الحركه اليوميه'!$C$6:$C$500=$C$3,IF('الحركه اليوميه'!$A$6:$A$500&lt;&gt;"",ROW($A$6:$A$500)-ROW($A$6)+1)),ROWS($B$6:E218))),"")</f>
        <v/>
      </c>
      <c r="F218" s="92"/>
    </row>
    <row r="219" spans="2:6">
      <c r="B219" s="33" t="str">
        <f t="array" ref="B219">IFERROR(INDEX('الحركه اليوميه'!$B$6:$B$500,SMALL(IF('الحركه اليوميه'!$C$6:$C$500=$C$3,IF('الحركه اليوميه'!$A$6:$A$500&lt;&gt;"",ROW($A$6:$A$500)-ROW($A$6)+1)),ROWS($B$6:B219))),"")</f>
        <v/>
      </c>
      <c r="C219" s="33" t="str">
        <f t="array" ref="C219">IFERROR(INDEX('الحركه اليوميه'!$E$6:$E$500,SMALL(IF('الحركه اليوميه'!$C$6:$C$500=$C$3,IF('الحركه اليوميه'!$A$6:$A$500&lt;&gt;"",ROW($A$6:$A$500)-ROW($A$6)+1)),ROWS($B$6:C219))),"")</f>
        <v/>
      </c>
      <c r="D219" s="33" t="str">
        <f t="array" ref="D219">IFERROR(INDEX('الحركه اليوميه'!$F$6:$F$500,SMALL(IF('الحركه اليوميه'!$C$6:$C$500=$C$3,IF('الحركه اليوميه'!$A$6:$A$500&lt;&gt;"",ROW($A$6:$A$500)-ROW($A$6)+1)),ROWS($B$6:D219))),"")</f>
        <v/>
      </c>
      <c r="E219" s="33" t="str">
        <f t="array" ref="E219">IFERROR(INDEX('الحركه اليوميه'!$G$6:$G$500,SMALL(IF('الحركه اليوميه'!$C$6:$C$500=$C$3,IF('الحركه اليوميه'!$A$6:$A$500&lt;&gt;"",ROW($A$6:$A$500)-ROW($A$6)+1)),ROWS($B$6:E219))),"")</f>
        <v/>
      </c>
      <c r="F219" s="92"/>
    </row>
    <row r="220" spans="2:6">
      <c r="B220" s="33" t="str">
        <f t="array" ref="B220">IFERROR(INDEX('الحركه اليوميه'!$B$6:$B$500,SMALL(IF('الحركه اليوميه'!$C$6:$C$500=$C$3,IF('الحركه اليوميه'!$A$6:$A$500&lt;&gt;"",ROW($A$6:$A$500)-ROW($A$6)+1)),ROWS($B$6:B220))),"")</f>
        <v/>
      </c>
      <c r="C220" s="33" t="str">
        <f t="array" ref="C220">IFERROR(INDEX('الحركه اليوميه'!$E$6:$E$500,SMALL(IF('الحركه اليوميه'!$C$6:$C$500=$C$3,IF('الحركه اليوميه'!$A$6:$A$500&lt;&gt;"",ROW($A$6:$A$500)-ROW($A$6)+1)),ROWS($B$6:C220))),"")</f>
        <v/>
      </c>
      <c r="D220" s="33" t="str">
        <f t="array" ref="D220">IFERROR(INDEX('الحركه اليوميه'!$F$6:$F$500,SMALL(IF('الحركه اليوميه'!$C$6:$C$500=$C$3,IF('الحركه اليوميه'!$A$6:$A$500&lt;&gt;"",ROW($A$6:$A$500)-ROW($A$6)+1)),ROWS($B$6:D220))),"")</f>
        <v/>
      </c>
      <c r="E220" s="33" t="str">
        <f t="array" ref="E220">IFERROR(INDEX('الحركه اليوميه'!$G$6:$G$500,SMALL(IF('الحركه اليوميه'!$C$6:$C$500=$C$3,IF('الحركه اليوميه'!$A$6:$A$500&lt;&gt;"",ROW($A$6:$A$500)-ROW($A$6)+1)),ROWS($B$6:E220))),"")</f>
        <v/>
      </c>
      <c r="F220" s="92"/>
    </row>
    <row r="221" spans="2:6">
      <c r="B221" s="33" t="str">
        <f t="array" ref="B221">IFERROR(INDEX('الحركه اليوميه'!$B$6:$B$500,SMALL(IF('الحركه اليوميه'!$C$6:$C$500=$C$3,IF('الحركه اليوميه'!$A$6:$A$500&lt;&gt;"",ROW($A$6:$A$500)-ROW($A$6)+1)),ROWS($B$6:B221))),"")</f>
        <v/>
      </c>
      <c r="C221" s="33" t="str">
        <f t="array" ref="C221">IFERROR(INDEX('الحركه اليوميه'!$E$6:$E$500,SMALL(IF('الحركه اليوميه'!$C$6:$C$500=$C$3,IF('الحركه اليوميه'!$A$6:$A$500&lt;&gt;"",ROW($A$6:$A$500)-ROW($A$6)+1)),ROWS($B$6:C221))),"")</f>
        <v/>
      </c>
      <c r="D221" s="33" t="str">
        <f t="array" ref="D221">IFERROR(INDEX('الحركه اليوميه'!$F$6:$F$500,SMALL(IF('الحركه اليوميه'!$C$6:$C$500=$C$3,IF('الحركه اليوميه'!$A$6:$A$500&lt;&gt;"",ROW($A$6:$A$500)-ROW($A$6)+1)),ROWS($B$6:D221))),"")</f>
        <v/>
      </c>
      <c r="E221" s="33" t="str">
        <f t="array" ref="E221">IFERROR(INDEX('الحركه اليوميه'!$G$6:$G$500,SMALL(IF('الحركه اليوميه'!$C$6:$C$500=$C$3,IF('الحركه اليوميه'!$A$6:$A$500&lt;&gt;"",ROW($A$6:$A$500)-ROW($A$6)+1)),ROWS($B$6:E221))),"")</f>
        <v/>
      </c>
      <c r="F221" s="92"/>
    </row>
    <row r="222" spans="2:6">
      <c r="B222" s="33" t="str">
        <f t="array" ref="B222">IFERROR(INDEX('الحركه اليوميه'!$B$6:$B$500,SMALL(IF('الحركه اليوميه'!$C$6:$C$500=$C$3,ROW($A$6:$A$500)-ROW($A$6)+1),ROWS($B$6:B222))),"")</f>
        <v/>
      </c>
      <c r="C222" s="2" t="str">
        <f t="array" ref="C222">IFERROR(INDEX('الحركه اليوميه'!$E$6:$E$500,SMALL(IF('الحركه اليوميه'!$C$6:$C$500=$C$3,ROW($A$6:$A$500)-ROW($A$6)+1),ROWS($B$6:C222))),"")</f>
        <v/>
      </c>
      <c r="D222" s="87" t="str">
        <f t="array" ref="D222">IFERROR(INDEX('الحركه اليوميه'!$F$6:$F$500,SMALL(IF('الحركه اليوميه'!$C$6:$C$500=$C$3,ROW($A$6:$A$500)-ROW($A$6)+1),ROWS($B$6:D222))),"")</f>
        <v/>
      </c>
      <c r="E222" s="87" t="str">
        <f t="array" ref="E222">IFERROR(INDEX('الحركه اليوميه'!$G$6:$G$500,SMALL(IF('الحركه اليوميه'!$C$6:$C$500=$C$3,ROW($A$6:$A$500)-ROW($A$6)+1),ROWS($B$6:E222))),"")</f>
        <v/>
      </c>
      <c r="F222" s="92"/>
    </row>
    <row r="223" spans="2:6">
      <c r="B223" s="33" t="str">
        <f t="array" ref="B223">IFERROR(INDEX('الحركه اليوميه'!$B$6:$B$500,SMALL(IF('الحركه اليوميه'!$C$6:$C$500=$C$3,ROW($A$6:$A$500)-ROW($A$6)+1),ROWS($B$6:B223))),"")</f>
        <v/>
      </c>
      <c r="C223" s="2" t="str">
        <f t="array" ref="C223">IFERROR(INDEX('الحركه اليوميه'!$E$6:$E$500,SMALL(IF('الحركه اليوميه'!$C$6:$C$500=$C$3,ROW($A$6:$A$500)-ROW($A$6)+1),ROWS($B$6:C223))),"")</f>
        <v/>
      </c>
      <c r="D223" s="87" t="str">
        <f t="array" ref="D223">IFERROR(INDEX('الحركه اليوميه'!$F$6:$F$500,SMALL(IF('الحركه اليوميه'!$C$6:$C$500=$C$3,ROW($A$6:$A$500)-ROW($A$6)+1),ROWS($B$6:D223))),"")</f>
        <v/>
      </c>
      <c r="E223" s="87" t="str">
        <f t="array" ref="E223">IFERROR(INDEX('الحركه اليوميه'!$G$6:$G$500,SMALL(IF('الحركه اليوميه'!$C$6:$C$500=$C$3,ROW($A$6:$A$500)-ROW($A$6)+1),ROWS($B$6:E223))),"")</f>
        <v/>
      </c>
      <c r="F223" s="92"/>
    </row>
    <row r="224" spans="2:6">
      <c r="B224" s="33" t="str">
        <f t="array" ref="B224">IFERROR(INDEX('الحركه اليوميه'!$B$6:$B$500,SMALL(IF('الحركه اليوميه'!$C$6:$C$500=$C$3,ROW($A$6:$A$500)-ROW($A$6)+1),ROWS($B$6:B224))),"")</f>
        <v/>
      </c>
      <c r="C224" s="2" t="str">
        <f t="array" ref="C224">IFERROR(INDEX('الحركه اليوميه'!$E$6:$E$500,SMALL(IF('الحركه اليوميه'!$C$6:$C$500=$C$3,ROW($A$6:$A$500)-ROW($A$6)+1),ROWS($B$6:C224))),"")</f>
        <v/>
      </c>
      <c r="D224" s="87" t="str">
        <f t="array" ref="D224">IFERROR(INDEX('الحركه اليوميه'!$F$6:$F$500,SMALL(IF('الحركه اليوميه'!$C$6:$C$500=$C$3,ROW($A$6:$A$500)-ROW($A$6)+1),ROWS($B$6:D224))),"")</f>
        <v/>
      </c>
      <c r="E224" s="87" t="str">
        <f t="array" ref="E224">IFERROR(INDEX('الحركه اليوميه'!$G$6:$G$500,SMALL(IF('الحركه اليوميه'!$C$6:$C$500=$C$3,ROW($A$6:$A$500)-ROW($A$6)+1),ROWS($B$6:E224))),"")</f>
        <v/>
      </c>
      <c r="F224" s="92"/>
    </row>
    <row r="225" spans="2:6">
      <c r="B225" s="33" t="str">
        <f t="array" ref="B225">IFERROR(INDEX('الحركه اليوميه'!$B$6:$B$500,SMALL(IF('الحركه اليوميه'!$C$6:$C$500=$C$3,ROW($A$6:$A$500)-ROW($A$6)+1),ROWS($B$6:B225))),"")</f>
        <v/>
      </c>
      <c r="C225" s="2" t="str">
        <f t="array" ref="C225">IFERROR(INDEX('الحركه اليوميه'!$E$6:$E$500,SMALL(IF('الحركه اليوميه'!$C$6:$C$500=$C$3,ROW($A$6:$A$500)-ROW($A$6)+1),ROWS($B$6:C225))),"")</f>
        <v/>
      </c>
      <c r="D225" s="87" t="str">
        <f t="array" ref="D225">IFERROR(INDEX('الحركه اليوميه'!$F$6:$F$500,SMALL(IF('الحركه اليوميه'!$C$6:$C$500=$C$3,ROW($A$6:$A$500)-ROW($A$6)+1),ROWS($B$6:D225))),"")</f>
        <v/>
      </c>
      <c r="E225" s="87" t="str">
        <f t="array" ref="E225">IFERROR(INDEX('الحركه اليوميه'!$G$6:$G$500,SMALL(IF('الحركه اليوميه'!$C$6:$C$500=$C$3,ROW($A$6:$A$500)-ROW($A$6)+1),ROWS($B$6:E225))),"")</f>
        <v/>
      </c>
      <c r="F225" s="92"/>
    </row>
    <row r="226" spans="2:6">
      <c r="B226" s="33" t="str">
        <f t="array" ref="B226">IFERROR(INDEX('الحركه اليوميه'!$B$6:$B$500,SMALL(IF('الحركه اليوميه'!$C$6:$C$500=$C$3,ROW($A$6:$A$500)-ROW($A$6)+1),ROWS($B$6:B226))),"")</f>
        <v/>
      </c>
      <c r="C226" s="2" t="str">
        <f t="array" ref="C226">IFERROR(INDEX('الحركه اليوميه'!$E$6:$E$500,SMALL(IF('الحركه اليوميه'!$C$6:$C$500=$C$3,ROW($A$6:$A$500)-ROW($A$6)+1),ROWS($B$6:C226))),"")</f>
        <v/>
      </c>
      <c r="D226" s="87" t="str">
        <f t="array" ref="D226">IFERROR(INDEX('الحركه اليوميه'!$F$6:$F$500,SMALL(IF('الحركه اليوميه'!$C$6:$C$500=$C$3,ROW($A$6:$A$500)-ROW($A$6)+1),ROWS($B$6:D226))),"")</f>
        <v/>
      </c>
      <c r="E226" s="87" t="str">
        <f t="array" ref="E226">IFERROR(INDEX('الحركه اليوميه'!$G$6:$G$500,SMALL(IF('الحركه اليوميه'!$C$6:$C$500=$C$3,ROW($A$6:$A$500)-ROW($A$6)+1),ROWS($B$6:E226))),"")</f>
        <v/>
      </c>
      <c r="F226" s="92"/>
    </row>
    <row r="227" spans="2:6">
      <c r="B227" s="33" t="str">
        <f t="array" ref="B227">IFERROR(INDEX('الحركه اليوميه'!$B$6:$B$500,SMALL(IF('الحركه اليوميه'!$C$6:$C$500=$C$3,ROW($A$6:$A$500)-ROW($A$6)+1),ROWS($B$6:B227))),"")</f>
        <v/>
      </c>
      <c r="C227" s="2" t="str">
        <f t="array" ref="C227">IFERROR(INDEX('الحركه اليوميه'!$E$6:$E$500,SMALL(IF('الحركه اليوميه'!$C$6:$C$500=$C$3,ROW($A$6:$A$500)-ROW($A$6)+1),ROWS($B$6:C227))),"")</f>
        <v/>
      </c>
      <c r="D227" s="87" t="str">
        <f t="array" ref="D227">IFERROR(INDEX('الحركه اليوميه'!$F$6:$F$500,SMALL(IF('الحركه اليوميه'!$C$6:$C$500=$C$3,ROW($A$6:$A$500)-ROW($A$6)+1),ROWS($B$6:D227))),"")</f>
        <v/>
      </c>
      <c r="E227" s="87" t="str">
        <f t="array" ref="E227">IFERROR(INDEX('الحركه اليوميه'!$G$6:$G$500,SMALL(IF('الحركه اليوميه'!$C$6:$C$500=$C$3,ROW($A$6:$A$500)-ROW($A$6)+1),ROWS($B$6:E227))),"")</f>
        <v/>
      </c>
      <c r="F227" s="92"/>
    </row>
    <row r="228" spans="2:6">
      <c r="B228" s="33" t="str">
        <f t="array" ref="B228">IFERROR(INDEX('الحركه اليوميه'!$B$6:$B$500,SMALL(IF('الحركه اليوميه'!$C$6:$C$500=$C$3,ROW($A$6:$A$500)-ROW($A$6)+1),ROWS($B$6:B228))),"")</f>
        <v/>
      </c>
      <c r="C228" s="2" t="str">
        <f t="array" ref="C228">IFERROR(INDEX('الحركه اليوميه'!$E$6:$E$500,SMALL(IF('الحركه اليوميه'!$C$6:$C$500=$C$3,ROW($A$6:$A$500)-ROW($A$6)+1),ROWS($B$6:C228))),"")</f>
        <v/>
      </c>
      <c r="D228" s="87" t="str">
        <f t="array" ref="D228">IFERROR(INDEX('الحركه اليوميه'!$F$6:$F$500,SMALL(IF('الحركه اليوميه'!$C$6:$C$500=$C$3,ROW($A$6:$A$500)-ROW($A$6)+1),ROWS($B$6:D228))),"")</f>
        <v/>
      </c>
      <c r="E228" s="87" t="str">
        <f t="array" ref="E228">IFERROR(INDEX('الحركه اليوميه'!$G$6:$G$500,SMALL(IF('الحركه اليوميه'!$C$6:$C$500=$C$3,ROW($A$6:$A$500)-ROW($A$6)+1),ROWS($B$6:E228))),"")</f>
        <v/>
      </c>
      <c r="F228" s="92"/>
    </row>
    <row r="229" spans="2:6">
      <c r="B229" s="33" t="str">
        <f t="array" ref="B229">IFERROR(INDEX('الحركه اليوميه'!$B$6:$B$500,SMALL(IF('الحركه اليوميه'!$C$6:$C$500=$C$3,ROW($A$6:$A$500)-ROW($A$6)+1),ROWS($B$6:B229))),"")</f>
        <v/>
      </c>
      <c r="C229" s="2" t="str">
        <f t="array" ref="C229">IFERROR(INDEX('الحركه اليوميه'!$E$6:$E$500,SMALL(IF('الحركه اليوميه'!$C$6:$C$500=$C$3,ROW($A$6:$A$500)-ROW($A$6)+1),ROWS($B$6:C229))),"")</f>
        <v/>
      </c>
      <c r="D229" s="87" t="str">
        <f t="array" ref="D229">IFERROR(INDEX('الحركه اليوميه'!$F$6:$F$500,SMALL(IF('الحركه اليوميه'!$C$6:$C$500=$C$3,ROW($A$6:$A$500)-ROW($A$6)+1),ROWS($B$6:D229))),"")</f>
        <v/>
      </c>
      <c r="E229" s="87" t="str">
        <f t="array" ref="E229">IFERROR(INDEX('الحركه اليوميه'!$G$6:$G$500,SMALL(IF('الحركه اليوميه'!$C$6:$C$500=$C$3,ROW($A$6:$A$500)-ROW($A$6)+1),ROWS($B$6:E229))),"")</f>
        <v/>
      </c>
      <c r="F229" s="92"/>
    </row>
    <row r="230" spans="2:6">
      <c r="B230" s="33" t="str">
        <f t="array" ref="B230">IFERROR(INDEX('الحركه اليوميه'!$B$6:$B$500,SMALL(IF('الحركه اليوميه'!$C$6:$C$500=$C$3,ROW($A$6:$A$500)-ROW($A$6)+1),ROWS($B$6:B230))),"")</f>
        <v/>
      </c>
      <c r="C230" s="2" t="str">
        <f t="array" ref="C230">IFERROR(INDEX('الحركه اليوميه'!$E$6:$E$500,SMALL(IF('الحركه اليوميه'!$C$6:$C$500=$C$3,ROW($A$6:$A$500)-ROW($A$6)+1),ROWS($B$6:C230))),"")</f>
        <v/>
      </c>
      <c r="D230" s="87" t="str">
        <f t="array" ref="D230">IFERROR(INDEX('الحركه اليوميه'!$F$6:$F$500,SMALL(IF('الحركه اليوميه'!$C$6:$C$500=$C$3,ROW($A$6:$A$500)-ROW($A$6)+1),ROWS($B$6:D230))),"")</f>
        <v/>
      </c>
      <c r="E230" s="87" t="str">
        <f t="array" ref="E230">IFERROR(INDEX('الحركه اليوميه'!$G$6:$G$500,SMALL(IF('الحركه اليوميه'!$C$6:$C$500=$C$3,ROW($A$6:$A$500)-ROW($A$6)+1),ROWS($B$6:E230))),"")</f>
        <v/>
      </c>
      <c r="F230" s="92"/>
    </row>
    <row r="231" spans="2:6">
      <c r="B231" s="33" t="str">
        <f t="array" ref="B231">IFERROR(INDEX('الحركه اليوميه'!$B$6:$B$500,SMALL(IF('الحركه اليوميه'!$C$6:$C$500=$C$3,ROW($A$6:$A$500)-ROW($A$6)+1),ROWS($B$6:B231))),"")</f>
        <v/>
      </c>
      <c r="C231" s="2" t="str">
        <f t="array" ref="C231">IFERROR(INDEX('الحركه اليوميه'!$E$6:$E$500,SMALL(IF('الحركه اليوميه'!$C$6:$C$500=$C$3,ROW($A$6:$A$500)-ROW($A$6)+1),ROWS($B$6:C231))),"")</f>
        <v/>
      </c>
      <c r="D231" s="87" t="str">
        <f t="array" ref="D231">IFERROR(INDEX('الحركه اليوميه'!$F$6:$F$500,SMALL(IF('الحركه اليوميه'!$C$6:$C$500=$C$3,ROW($A$6:$A$500)-ROW($A$6)+1),ROWS($B$6:D231))),"")</f>
        <v/>
      </c>
      <c r="E231" s="87" t="str">
        <f t="array" ref="E231">IFERROR(INDEX('الحركه اليوميه'!$G$6:$G$500,SMALL(IF('الحركه اليوميه'!$C$6:$C$500=$C$3,ROW($A$6:$A$500)-ROW($A$6)+1),ROWS($B$6:E231))),"")</f>
        <v/>
      </c>
      <c r="F231" s="92"/>
    </row>
    <row r="232" spans="2:6">
      <c r="B232" s="33" t="str">
        <f t="array" ref="B232">IFERROR(INDEX('الحركه اليوميه'!$B$6:$B$500,SMALL(IF('الحركه اليوميه'!$C$6:$C$500=$C$3,ROW($A$6:$A$500)-ROW($A$6)+1),ROWS($B$6:B232))),"")</f>
        <v/>
      </c>
      <c r="C232" s="2" t="str">
        <f t="array" ref="C232">IFERROR(INDEX('الحركه اليوميه'!$E$6:$E$500,SMALL(IF('الحركه اليوميه'!$C$6:$C$500=$C$3,ROW($A$6:$A$500)-ROW($A$6)+1),ROWS($B$6:C232))),"")</f>
        <v/>
      </c>
      <c r="D232" s="87" t="str">
        <f t="array" ref="D232">IFERROR(INDEX('الحركه اليوميه'!$F$6:$F$500,SMALL(IF('الحركه اليوميه'!$C$6:$C$500=$C$3,ROW($A$6:$A$500)-ROW($A$6)+1),ROWS($B$6:D232))),"")</f>
        <v/>
      </c>
      <c r="E232" s="87" t="str">
        <f t="array" ref="E232">IFERROR(INDEX('الحركه اليوميه'!$G$6:$G$500,SMALL(IF('الحركه اليوميه'!$C$6:$C$500=$C$3,ROW($A$6:$A$500)-ROW($A$6)+1),ROWS($B$6:E232))),"")</f>
        <v/>
      </c>
      <c r="F232" s="92"/>
    </row>
    <row r="233" spans="2:6">
      <c r="B233" s="33" t="str">
        <f t="array" ref="B233">IFERROR(INDEX('الحركه اليوميه'!$B$6:$B$500,SMALL(IF('الحركه اليوميه'!$C$6:$C$500=$C$3,ROW($A$6:$A$500)-ROW($A$6)+1),ROWS($B$6:B233))),"")</f>
        <v/>
      </c>
      <c r="C233" s="2" t="str">
        <f t="array" ref="C233">IFERROR(INDEX('الحركه اليوميه'!$E$6:$E$500,SMALL(IF('الحركه اليوميه'!$C$6:$C$500=$C$3,ROW($A$6:$A$500)-ROW($A$6)+1),ROWS($B$6:C233))),"")</f>
        <v/>
      </c>
      <c r="D233" s="87" t="str">
        <f t="array" ref="D233">IFERROR(INDEX('الحركه اليوميه'!$F$6:$F$500,SMALL(IF('الحركه اليوميه'!$C$6:$C$500=$C$3,ROW($A$6:$A$500)-ROW($A$6)+1),ROWS($B$6:D233))),"")</f>
        <v/>
      </c>
      <c r="E233" s="87" t="str">
        <f t="array" ref="E233">IFERROR(INDEX('الحركه اليوميه'!$G$6:$G$500,SMALL(IF('الحركه اليوميه'!$C$6:$C$500=$C$3,ROW($A$6:$A$500)-ROW($A$6)+1),ROWS($B$6:E233))),"")</f>
        <v/>
      </c>
      <c r="F233" s="92"/>
    </row>
    <row r="234" spans="2:6">
      <c r="B234" s="33" t="str">
        <f t="array" ref="B234">IFERROR(INDEX('الحركه اليوميه'!$B$6:$B$500,SMALL(IF('الحركه اليوميه'!$C$6:$C$500=$C$3,ROW($A$6:$A$500)-ROW($A$6)+1),ROWS($B$6:B234))),"")</f>
        <v/>
      </c>
      <c r="C234" s="2" t="str">
        <f t="array" ref="C234">IFERROR(INDEX('الحركه اليوميه'!$E$6:$E$500,SMALL(IF('الحركه اليوميه'!$C$6:$C$500=$C$3,ROW($A$6:$A$500)-ROW($A$6)+1),ROWS($B$6:C234))),"")</f>
        <v/>
      </c>
      <c r="D234" s="87" t="str">
        <f t="array" ref="D234">IFERROR(INDEX('الحركه اليوميه'!$F$6:$F$500,SMALL(IF('الحركه اليوميه'!$C$6:$C$500=$C$3,ROW($A$6:$A$500)-ROW($A$6)+1),ROWS($B$6:D234))),"")</f>
        <v/>
      </c>
      <c r="E234" s="87" t="str">
        <f t="array" ref="E234">IFERROR(INDEX('الحركه اليوميه'!$G$6:$G$500,SMALL(IF('الحركه اليوميه'!$C$6:$C$500=$C$3,ROW($A$6:$A$500)-ROW($A$6)+1),ROWS($B$6:E234))),"")</f>
        <v/>
      </c>
      <c r="F234" s="92"/>
    </row>
    <row r="235" spans="2:6">
      <c r="B235" s="33" t="str">
        <f t="array" ref="B235">IFERROR(INDEX('الحركه اليوميه'!$B$6:$B$500,SMALL(IF('الحركه اليوميه'!$C$6:$C$500=$C$3,ROW($A$6:$A$500)-ROW($A$6)+1),ROWS($B$6:B235))),"")</f>
        <v/>
      </c>
      <c r="C235" s="2" t="str">
        <f t="array" ref="C235">IFERROR(INDEX('الحركه اليوميه'!$E$6:$E$500,SMALL(IF('الحركه اليوميه'!$C$6:$C$500=$C$3,ROW($A$6:$A$500)-ROW($A$6)+1),ROWS($B$6:C235))),"")</f>
        <v/>
      </c>
      <c r="D235" s="87" t="str">
        <f t="array" ref="D235">IFERROR(INDEX('الحركه اليوميه'!$F$6:$F$500,SMALL(IF('الحركه اليوميه'!$C$6:$C$500=$C$3,ROW($A$6:$A$500)-ROW($A$6)+1),ROWS($B$6:D235))),"")</f>
        <v/>
      </c>
      <c r="E235" s="87" t="str">
        <f t="array" ref="E235">IFERROR(INDEX('الحركه اليوميه'!$G$6:$G$500,SMALL(IF('الحركه اليوميه'!$C$6:$C$500=$C$3,ROW($A$6:$A$500)-ROW($A$6)+1),ROWS($B$6:E235))),"")</f>
        <v/>
      </c>
      <c r="F235" s="92"/>
    </row>
    <row r="236" spans="2:6">
      <c r="B236" s="33" t="str">
        <f t="array" ref="B236">IFERROR(INDEX('الحركه اليوميه'!$B$6:$B$500,SMALL(IF('الحركه اليوميه'!$C$6:$C$500=$C$3,ROW($A$6:$A$500)-ROW($A$6)+1),ROWS($B$6:B236))),"")</f>
        <v/>
      </c>
      <c r="C236" s="2" t="str">
        <f t="array" ref="C236">IFERROR(INDEX('الحركه اليوميه'!$E$6:$E$500,SMALL(IF('الحركه اليوميه'!$C$6:$C$500=$C$3,ROW($A$6:$A$500)-ROW($A$6)+1),ROWS($B$6:C236))),"")</f>
        <v/>
      </c>
      <c r="D236" s="87" t="str">
        <f t="array" ref="D236">IFERROR(INDEX('الحركه اليوميه'!$F$6:$F$500,SMALL(IF('الحركه اليوميه'!$C$6:$C$500=$C$3,ROW($A$6:$A$500)-ROW($A$6)+1),ROWS($B$6:D236))),"")</f>
        <v/>
      </c>
      <c r="E236" s="87" t="str">
        <f t="array" ref="E236">IFERROR(INDEX('الحركه اليوميه'!$G$6:$G$500,SMALL(IF('الحركه اليوميه'!$C$6:$C$500=$C$3,ROW($A$6:$A$500)-ROW($A$6)+1),ROWS($B$6:E236))),"")</f>
        <v/>
      </c>
      <c r="F236" s="92"/>
    </row>
    <row r="237" spans="2:6">
      <c r="B237" s="33" t="str">
        <f t="array" ref="B237">IFERROR(INDEX('الحركه اليوميه'!$B$6:$B$500,SMALL(IF('الحركه اليوميه'!$C$6:$C$500=$C$3,ROW($A$6:$A$500)-ROW($A$6)+1),ROWS($B$6:B237))),"")</f>
        <v/>
      </c>
      <c r="C237" s="2" t="str">
        <f t="array" ref="C237">IFERROR(INDEX('الحركه اليوميه'!$E$6:$E$500,SMALL(IF('الحركه اليوميه'!$C$6:$C$500=$C$3,ROW($A$6:$A$500)-ROW($A$6)+1),ROWS($B$6:C237))),"")</f>
        <v/>
      </c>
      <c r="D237" s="87" t="str">
        <f t="array" ref="D237">IFERROR(INDEX('الحركه اليوميه'!$F$6:$F$500,SMALL(IF('الحركه اليوميه'!$C$6:$C$500=$C$3,ROW($A$6:$A$500)-ROW($A$6)+1),ROWS($B$6:D237))),"")</f>
        <v/>
      </c>
      <c r="E237" s="87" t="str">
        <f t="array" ref="E237">IFERROR(INDEX('الحركه اليوميه'!$G$6:$G$500,SMALL(IF('الحركه اليوميه'!$C$6:$C$500=$C$3,ROW($A$6:$A$500)-ROW($A$6)+1),ROWS($B$6:E237))),"")</f>
        <v/>
      </c>
      <c r="F237" s="92"/>
    </row>
    <row r="238" spans="2:6">
      <c r="B238" s="33" t="str">
        <f t="array" ref="B238">IFERROR(INDEX('الحركه اليوميه'!$B$6:$B$500,SMALL(IF('الحركه اليوميه'!$C$6:$C$500=$C$3,ROW($A$6:$A$500)-ROW($A$6)+1),ROWS($B$6:B238))),"")</f>
        <v/>
      </c>
      <c r="C238" s="2" t="str">
        <f t="array" ref="C238">IFERROR(INDEX('الحركه اليوميه'!$E$6:$E$500,SMALL(IF('الحركه اليوميه'!$C$6:$C$500=$C$3,ROW($A$6:$A$500)-ROW($A$6)+1),ROWS($B$6:C238))),"")</f>
        <v/>
      </c>
      <c r="D238" s="87" t="str">
        <f t="array" ref="D238">IFERROR(INDEX('الحركه اليوميه'!$F$6:$F$500,SMALL(IF('الحركه اليوميه'!$C$6:$C$500=$C$3,ROW($A$6:$A$500)-ROW($A$6)+1),ROWS($B$6:D238))),"")</f>
        <v/>
      </c>
      <c r="E238" s="87" t="str">
        <f t="array" ref="E238">IFERROR(INDEX('الحركه اليوميه'!$G$6:$G$500,SMALL(IF('الحركه اليوميه'!$C$6:$C$500=$C$3,ROW($A$6:$A$500)-ROW($A$6)+1),ROWS($B$6:E238))),"")</f>
        <v/>
      </c>
      <c r="F238" s="92"/>
    </row>
    <row r="239" spans="2:6">
      <c r="B239" s="33" t="str">
        <f t="array" ref="B239">IFERROR(INDEX('الحركه اليوميه'!$B$6:$B$500,SMALL(IF('الحركه اليوميه'!$C$6:$C$500=$C$3,ROW($A$6:$A$500)-ROW($A$6)+1),ROWS($B$6:B239))),"")</f>
        <v/>
      </c>
      <c r="C239" s="2" t="str">
        <f t="array" ref="C239">IFERROR(INDEX('الحركه اليوميه'!$E$6:$E$500,SMALL(IF('الحركه اليوميه'!$C$6:$C$500=$C$3,ROW($A$6:$A$500)-ROW($A$6)+1),ROWS($B$6:C239))),"")</f>
        <v/>
      </c>
      <c r="D239" s="87" t="str">
        <f t="array" ref="D239">IFERROR(INDEX('الحركه اليوميه'!$F$6:$F$500,SMALL(IF('الحركه اليوميه'!$C$6:$C$500=$C$3,ROW($A$6:$A$500)-ROW($A$6)+1),ROWS($B$6:D239))),"")</f>
        <v/>
      </c>
      <c r="E239" s="87" t="str">
        <f t="array" ref="E239">IFERROR(INDEX('الحركه اليوميه'!$G$6:$G$500,SMALL(IF('الحركه اليوميه'!$C$6:$C$500=$C$3,ROW($A$6:$A$500)-ROW($A$6)+1),ROWS($B$6:E239))),"")</f>
        <v/>
      </c>
      <c r="F239" s="92"/>
    </row>
    <row r="240" spans="2:6">
      <c r="B240" s="33" t="str">
        <f t="array" ref="B240">IFERROR(INDEX('الحركه اليوميه'!$B$6:$B$500,SMALL(IF('الحركه اليوميه'!$C$6:$C$500=$C$3,ROW($A$6:$A$500)-ROW($A$6)+1),ROWS($B$6:B240))),"")</f>
        <v/>
      </c>
      <c r="C240" s="2" t="str">
        <f t="array" ref="C240">IFERROR(INDEX('الحركه اليوميه'!$E$6:$E$500,SMALL(IF('الحركه اليوميه'!$C$6:$C$500=$C$3,ROW($A$6:$A$500)-ROW($A$6)+1),ROWS($B$6:C240))),"")</f>
        <v/>
      </c>
      <c r="D240" s="87" t="str">
        <f t="array" ref="D240">IFERROR(INDEX('الحركه اليوميه'!$F$6:$F$500,SMALL(IF('الحركه اليوميه'!$C$6:$C$500=$C$3,ROW($A$6:$A$500)-ROW($A$6)+1),ROWS($B$6:D240))),"")</f>
        <v/>
      </c>
      <c r="E240" s="87" t="str">
        <f t="array" ref="E240">IFERROR(INDEX('الحركه اليوميه'!$G$6:$G$500,SMALL(IF('الحركه اليوميه'!$C$6:$C$500=$C$3,ROW($A$6:$A$500)-ROW($A$6)+1),ROWS($B$6:E240))),"")</f>
        <v/>
      </c>
      <c r="F240" s="92"/>
    </row>
    <row r="241" spans="2:6">
      <c r="B241" s="33" t="str">
        <f t="array" ref="B241">IFERROR(INDEX('الحركه اليوميه'!$B$6:$B$500,SMALL(IF('الحركه اليوميه'!$C$6:$C$500=$C$3,ROW($A$6:$A$500)-ROW($A$6)+1),ROWS($B$6:B241))),"")</f>
        <v/>
      </c>
      <c r="C241" s="2" t="str">
        <f t="array" ref="C241">IFERROR(INDEX('الحركه اليوميه'!$E$6:$E$500,SMALL(IF('الحركه اليوميه'!$C$6:$C$500=$C$3,ROW($A$6:$A$500)-ROW($A$6)+1),ROWS($B$6:C241))),"")</f>
        <v/>
      </c>
      <c r="D241" s="87" t="str">
        <f t="array" ref="D241">IFERROR(INDEX('الحركه اليوميه'!$F$6:$F$500,SMALL(IF('الحركه اليوميه'!$C$6:$C$500=$C$3,ROW($A$6:$A$500)-ROW($A$6)+1),ROWS($B$6:D241))),"")</f>
        <v/>
      </c>
      <c r="E241" s="87" t="str">
        <f t="array" ref="E241">IFERROR(INDEX('الحركه اليوميه'!$G$6:$G$500,SMALL(IF('الحركه اليوميه'!$C$6:$C$500=$C$3,ROW($A$6:$A$500)-ROW($A$6)+1),ROWS($B$6:E241))),"")</f>
        <v/>
      </c>
      <c r="F241" s="92"/>
    </row>
    <row r="242" spans="2:6">
      <c r="B242" s="33" t="str">
        <f t="array" ref="B242">IFERROR(INDEX('الحركه اليوميه'!$B$6:$B$500,SMALL(IF('الحركه اليوميه'!$C$6:$C$500=$C$3,ROW($A$6:$A$500)-ROW($A$6)+1),ROWS($B$6:B242))),"")</f>
        <v/>
      </c>
      <c r="C242" s="2" t="str">
        <f t="array" ref="C242">IFERROR(INDEX('الحركه اليوميه'!$E$6:$E$500,SMALL(IF('الحركه اليوميه'!$C$6:$C$500=$C$3,ROW($A$6:$A$500)-ROW($A$6)+1),ROWS($B$6:C242))),"")</f>
        <v/>
      </c>
      <c r="D242" s="87" t="str">
        <f t="array" ref="D242">IFERROR(INDEX('الحركه اليوميه'!$F$6:$F$500,SMALL(IF('الحركه اليوميه'!$C$6:$C$500=$C$3,ROW($A$6:$A$500)-ROW($A$6)+1),ROWS($B$6:D242))),"")</f>
        <v/>
      </c>
      <c r="E242" s="87" t="str">
        <f t="array" ref="E242">IFERROR(INDEX('الحركه اليوميه'!$G$6:$G$500,SMALL(IF('الحركه اليوميه'!$C$6:$C$500=$C$3,ROW($A$6:$A$500)-ROW($A$6)+1),ROWS($B$6:E242))),"")</f>
        <v/>
      </c>
      <c r="F242" s="92"/>
    </row>
    <row r="243" spans="2:6">
      <c r="B243" s="33" t="str">
        <f t="array" ref="B243">IFERROR(INDEX('الحركه اليوميه'!$B$6:$B$500,SMALL(IF('الحركه اليوميه'!$C$6:$C$500=$C$3,ROW($A$6:$A$500)-ROW($A$6)+1),ROWS($B$6:B243))),"")</f>
        <v/>
      </c>
      <c r="C243" s="2" t="str">
        <f t="array" ref="C243">IFERROR(INDEX('الحركه اليوميه'!$E$6:$E$500,SMALL(IF('الحركه اليوميه'!$C$6:$C$500=$C$3,ROW($A$6:$A$500)-ROW($A$6)+1),ROWS($B$6:C243))),"")</f>
        <v/>
      </c>
      <c r="D243" s="87" t="str">
        <f t="array" ref="D243">IFERROR(INDEX('الحركه اليوميه'!$F$6:$F$500,SMALL(IF('الحركه اليوميه'!$C$6:$C$500=$C$3,ROW($A$6:$A$500)-ROW($A$6)+1),ROWS($B$6:D243))),"")</f>
        <v/>
      </c>
      <c r="E243" s="87" t="str">
        <f t="array" ref="E243">IFERROR(INDEX('الحركه اليوميه'!$G$6:$G$500,SMALL(IF('الحركه اليوميه'!$C$6:$C$500=$C$3,ROW($A$6:$A$500)-ROW($A$6)+1),ROWS($B$6:E243))),"")</f>
        <v/>
      </c>
      <c r="F243" s="92"/>
    </row>
    <row r="244" spans="2:6">
      <c r="B244" s="33" t="str">
        <f t="array" ref="B244">IFERROR(INDEX('الحركه اليوميه'!$B$6:$B$500,SMALL(IF('الحركه اليوميه'!$C$6:$C$500=$C$3,ROW($A$6:$A$500)-ROW($A$6)+1),ROWS($B$6:B244))),"")</f>
        <v/>
      </c>
      <c r="C244" s="2" t="str">
        <f t="array" ref="C244">IFERROR(INDEX('الحركه اليوميه'!$E$6:$E$500,SMALL(IF('الحركه اليوميه'!$C$6:$C$500=$C$3,ROW($A$6:$A$500)-ROW($A$6)+1),ROWS($B$6:C244))),"")</f>
        <v/>
      </c>
      <c r="D244" s="87" t="str">
        <f t="array" ref="D244">IFERROR(INDEX('الحركه اليوميه'!$F$6:$F$500,SMALL(IF('الحركه اليوميه'!$C$6:$C$500=$C$3,ROW($A$6:$A$500)-ROW($A$6)+1),ROWS($B$6:D244))),"")</f>
        <v/>
      </c>
      <c r="E244" s="87" t="str">
        <f t="array" ref="E244">IFERROR(INDEX('الحركه اليوميه'!$G$6:$G$500,SMALL(IF('الحركه اليوميه'!$C$6:$C$500=$C$3,ROW($A$6:$A$500)-ROW($A$6)+1),ROWS($B$6:E244))),"")</f>
        <v/>
      </c>
      <c r="F244" s="92"/>
    </row>
    <row r="245" spans="2:6">
      <c r="B245" s="33" t="str">
        <f t="array" ref="B245">IFERROR(INDEX('الحركه اليوميه'!$B$6:$B$500,SMALL(IF('الحركه اليوميه'!$C$6:$C$500=$C$3,ROW($A$6:$A$500)-ROW($A$6)+1),ROWS($B$6:B245))),"")</f>
        <v/>
      </c>
      <c r="C245" s="2" t="str">
        <f t="array" ref="C245">IFERROR(INDEX('الحركه اليوميه'!$E$6:$E$500,SMALL(IF('الحركه اليوميه'!$C$6:$C$500=$C$3,ROW($A$6:$A$500)-ROW($A$6)+1),ROWS($B$6:C245))),"")</f>
        <v/>
      </c>
      <c r="D245" s="87" t="str">
        <f t="array" ref="D245">IFERROR(INDEX('الحركه اليوميه'!$F$6:$F$500,SMALL(IF('الحركه اليوميه'!$C$6:$C$500=$C$3,ROW($A$6:$A$500)-ROW($A$6)+1),ROWS($B$6:D245))),"")</f>
        <v/>
      </c>
      <c r="E245" s="87" t="str">
        <f t="array" ref="E245">IFERROR(INDEX('الحركه اليوميه'!$G$6:$G$500,SMALL(IF('الحركه اليوميه'!$C$6:$C$500=$C$3,ROW($A$6:$A$500)-ROW($A$6)+1),ROWS($B$6:E245))),"")</f>
        <v/>
      </c>
      <c r="F245" s="92"/>
    </row>
    <row r="246" spans="2:6">
      <c r="B246" s="33" t="str">
        <f t="array" ref="B246">IFERROR(INDEX('الحركه اليوميه'!$B$6:$B$500,SMALL(IF('الحركه اليوميه'!$C$6:$C$500=$C$3,ROW($A$6:$A$500)-ROW($A$6)+1),ROWS($B$6:B246))),"")</f>
        <v/>
      </c>
      <c r="C246" s="2" t="str">
        <f t="array" ref="C246">IFERROR(INDEX('الحركه اليوميه'!$E$6:$E$500,SMALL(IF('الحركه اليوميه'!$C$6:$C$500=$C$3,ROW($A$6:$A$500)-ROW($A$6)+1),ROWS($B$6:C246))),"")</f>
        <v/>
      </c>
      <c r="D246" s="87" t="str">
        <f t="array" ref="D246">IFERROR(INDEX('الحركه اليوميه'!$F$6:$F$500,SMALL(IF('الحركه اليوميه'!$C$6:$C$500=$C$3,ROW($A$6:$A$500)-ROW($A$6)+1),ROWS($B$6:D246))),"")</f>
        <v/>
      </c>
      <c r="E246" s="87" t="str">
        <f t="array" ref="E246">IFERROR(INDEX('الحركه اليوميه'!$G$6:$G$500,SMALL(IF('الحركه اليوميه'!$C$6:$C$500=$C$3,ROW($A$6:$A$500)-ROW($A$6)+1),ROWS($B$6:E246))),"")</f>
        <v/>
      </c>
      <c r="F246" s="92"/>
    </row>
    <row r="247" spans="2:6">
      <c r="B247" s="33" t="str">
        <f t="array" ref="B247">IFERROR(INDEX('الحركه اليوميه'!$B$6:$B$500,SMALL(IF('الحركه اليوميه'!$C$6:$C$500=$C$3,ROW($A$6:$A$500)-ROW($A$6)+1),ROWS($B$6:B247))),"")</f>
        <v/>
      </c>
      <c r="C247" s="2" t="str">
        <f t="array" ref="C247">IFERROR(INDEX('الحركه اليوميه'!$E$6:$E$500,SMALL(IF('الحركه اليوميه'!$C$6:$C$500=$C$3,ROW($A$6:$A$500)-ROW($A$6)+1),ROWS($B$6:C247))),"")</f>
        <v/>
      </c>
      <c r="D247" s="87" t="str">
        <f t="array" ref="D247">IFERROR(INDEX('الحركه اليوميه'!$F$6:$F$500,SMALL(IF('الحركه اليوميه'!$C$6:$C$500=$C$3,ROW($A$6:$A$500)-ROW($A$6)+1),ROWS($B$6:D247))),"")</f>
        <v/>
      </c>
      <c r="E247" s="87" t="str">
        <f t="array" ref="E247">IFERROR(INDEX('الحركه اليوميه'!$G$6:$G$500,SMALL(IF('الحركه اليوميه'!$C$6:$C$500=$C$3,ROW($A$6:$A$500)-ROW($A$6)+1),ROWS($B$6:E247))),"")</f>
        <v/>
      </c>
      <c r="F247" s="92"/>
    </row>
    <row r="248" spans="2:6">
      <c r="B248" s="33" t="str">
        <f t="array" ref="B248">IFERROR(INDEX('الحركه اليوميه'!$B$6:$B$500,SMALL(IF('الحركه اليوميه'!$C$6:$C$500=$C$3,ROW($A$6:$A$500)-ROW($A$6)+1),ROWS($B$6:B248))),"")</f>
        <v/>
      </c>
      <c r="C248" s="2" t="str">
        <f t="array" ref="C248">IFERROR(INDEX('الحركه اليوميه'!$E$6:$E$500,SMALL(IF('الحركه اليوميه'!$C$6:$C$500=$C$3,ROW($A$6:$A$500)-ROW($A$6)+1),ROWS($B$6:C248))),"")</f>
        <v/>
      </c>
      <c r="D248" s="87" t="str">
        <f t="array" ref="D248">IFERROR(INDEX('الحركه اليوميه'!$F$6:$F$500,SMALL(IF('الحركه اليوميه'!$C$6:$C$500=$C$3,ROW($A$6:$A$500)-ROW($A$6)+1),ROWS($B$6:D248))),"")</f>
        <v/>
      </c>
      <c r="E248" s="87" t="str">
        <f t="array" ref="E248">IFERROR(INDEX('الحركه اليوميه'!$G$6:$G$500,SMALL(IF('الحركه اليوميه'!$C$6:$C$500=$C$3,ROW($A$6:$A$500)-ROW($A$6)+1),ROWS($B$6:E248))),"")</f>
        <v/>
      </c>
      <c r="F248" s="92"/>
    </row>
    <row r="249" spans="2:6">
      <c r="B249" s="33" t="str">
        <f t="array" ref="B249">IFERROR(INDEX('الحركه اليوميه'!$B$6:$B$500,SMALL(IF('الحركه اليوميه'!$C$6:$C$500=$C$3,ROW($A$6:$A$500)-ROW($A$6)+1),ROWS($B$6:B249))),"")</f>
        <v/>
      </c>
      <c r="C249" s="2" t="str">
        <f t="array" ref="C249">IFERROR(INDEX('الحركه اليوميه'!$E$6:$E$500,SMALL(IF('الحركه اليوميه'!$C$6:$C$500=$C$3,ROW($A$6:$A$500)-ROW($A$6)+1),ROWS($B$6:C249))),"")</f>
        <v/>
      </c>
      <c r="D249" s="87" t="str">
        <f t="array" ref="D249">IFERROR(INDEX('الحركه اليوميه'!$F$6:$F$500,SMALL(IF('الحركه اليوميه'!$C$6:$C$500=$C$3,ROW($A$6:$A$500)-ROW($A$6)+1),ROWS($B$6:D249))),"")</f>
        <v/>
      </c>
      <c r="E249" s="87" t="str">
        <f t="array" ref="E249">IFERROR(INDEX('الحركه اليوميه'!$G$6:$G$500,SMALL(IF('الحركه اليوميه'!$C$6:$C$500=$C$3,ROW($A$6:$A$500)-ROW($A$6)+1),ROWS($B$6:E249))),"")</f>
        <v/>
      </c>
      <c r="F249" s="92"/>
    </row>
    <row r="250" spans="2:6">
      <c r="B250" s="33" t="str">
        <f t="array" ref="B250">IFERROR(INDEX('الحركه اليوميه'!$B$6:$B$500,SMALL(IF('الحركه اليوميه'!$C$6:$C$500=$C$3,ROW($A$6:$A$500)-ROW($A$6)+1),ROWS($B$6:B250))),"")</f>
        <v/>
      </c>
      <c r="C250" s="2" t="str">
        <f t="array" ref="C250">IFERROR(INDEX('الحركه اليوميه'!$E$6:$E$500,SMALL(IF('الحركه اليوميه'!$C$6:$C$500=$C$3,ROW($A$6:$A$500)-ROW($A$6)+1),ROWS($B$6:C250))),"")</f>
        <v/>
      </c>
      <c r="D250" s="87" t="str">
        <f t="array" ref="D250">IFERROR(INDEX('الحركه اليوميه'!$F$6:$F$500,SMALL(IF('الحركه اليوميه'!$C$6:$C$500=$C$3,ROW($A$6:$A$500)-ROW($A$6)+1),ROWS($B$6:D250))),"")</f>
        <v/>
      </c>
      <c r="E250" s="87" t="str">
        <f t="array" ref="E250">IFERROR(INDEX('الحركه اليوميه'!$G$6:$G$500,SMALL(IF('الحركه اليوميه'!$C$6:$C$500=$C$3,ROW($A$6:$A$500)-ROW($A$6)+1),ROWS($B$6:E250))),"")</f>
        <v/>
      </c>
      <c r="F250" s="92"/>
    </row>
    <row r="251" spans="2:6">
      <c r="B251" s="33" t="str">
        <f t="array" ref="B251">IFERROR(INDEX('الحركه اليوميه'!$B$6:$B$500,SMALL(IF('الحركه اليوميه'!$C$6:$C$500=$C$3,ROW($A$6:$A$500)-ROW($A$6)+1),ROWS($B$6:B251))),"")</f>
        <v/>
      </c>
      <c r="C251" s="2" t="str">
        <f t="array" ref="C251">IFERROR(INDEX('الحركه اليوميه'!$E$6:$E$500,SMALL(IF('الحركه اليوميه'!$C$6:$C$500=$C$3,ROW($A$6:$A$500)-ROW($A$6)+1),ROWS($B$6:C251))),"")</f>
        <v/>
      </c>
      <c r="D251" s="87" t="str">
        <f t="array" ref="D251">IFERROR(INDEX('الحركه اليوميه'!$F$6:$F$500,SMALL(IF('الحركه اليوميه'!$C$6:$C$500=$C$3,ROW($A$6:$A$500)-ROW($A$6)+1),ROWS($B$6:D251))),"")</f>
        <v/>
      </c>
      <c r="E251" s="87" t="str">
        <f t="array" ref="E251">IFERROR(INDEX('الحركه اليوميه'!$G$6:$G$500,SMALL(IF('الحركه اليوميه'!$C$6:$C$500=$C$3,ROW($A$6:$A$500)-ROW($A$6)+1),ROWS($B$6:E251))),"")</f>
        <v/>
      </c>
      <c r="F251" s="92"/>
    </row>
    <row r="252" spans="2:6">
      <c r="B252" s="33" t="str">
        <f t="array" ref="B252">IFERROR(INDEX('الحركه اليوميه'!$B$6:$B$500,SMALL(IF('الحركه اليوميه'!$C$6:$C$500=$C$3,ROW($A$6:$A$500)-ROW($A$6)+1),ROWS($B$6:B252))),"")</f>
        <v/>
      </c>
      <c r="C252" s="2" t="str">
        <f t="array" ref="C252">IFERROR(INDEX('الحركه اليوميه'!$E$6:$E$500,SMALL(IF('الحركه اليوميه'!$C$6:$C$500=$C$3,ROW($A$6:$A$500)-ROW($A$6)+1),ROWS($B$6:C252))),"")</f>
        <v/>
      </c>
      <c r="D252" s="87" t="str">
        <f t="array" ref="D252">IFERROR(INDEX('الحركه اليوميه'!$F$6:$F$500,SMALL(IF('الحركه اليوميه'!$C$6:$C$500=$C$3,ROW($A$6:$A$500)-ROW($A$6)+1),ROWS($B$6:D252))),"")</f>
        <v/>
      </c>
      <c r="E252" s="87" t="str">
        <f t="array" ref="E252">IFERROR(INDEX('الحركه اليوميه'!$G$6:$G$500,SMALL(IF('الحركه اليوميه'!$C$6:$C$500=$C$3,ROW($A$6:$A$500)-ROW($A$6)+1),ROWS($B$6:E252))),"")</f>
        <v/>
      </c>
      <c r="F252" s="92"/>
    </row>
    <row r="253" spans="2:6">
      <c r="B253" s="33" t="str">
        <f t="array" ref="B253">IFERROR(INDEX('الحركه اليوميه'!$B$6:$B$500,SMALL(IF('الحركه اليوميه'!$C$6:$C$500=$C$3,ROW($A$6:$A$500)-ROW($A$6)+1),ROWS($B$6:B253))),"")</f>
        <v/>
      </c>
      <c r="C253" s="2" t="str">
        <f t="array" ref="C253">IFERROR(INDEX('الحركه اليوميه'!$E$6:$E$500,SMALL(IF('الحركه اليوميه'!$C$6:$C$500=$C$3,ROW($A$6:$A$500)-ROW($A$6)+1),ROWS($B$6:C253))),"")</f>
        <v/>
      </c>
      <c r="D253" s="87" t="str">
        <f t="array" ref="D253">IFERROR(INDEX('الحركه اليوميه'!$F$6:$F$500,SMALL(IF('الحركه اليوميه'!$C$6:$C$500=$C$3,ROW($A$6:$A$500)-ROW($A$6)+1),ROWS($B$6:D253))),"")</f>
        <v/>
      </c>
      <c r="E253" s="87" t="str">
        <f t="array" ref="E253">IFERROR(INDEX('الحركه اليوميه'!$G$6:$G$500,SMALL(IF('الحركه اليوميه'!$C$6:$C$500=$C$3,ROW($A$6:$A$500)-ROW($A$6)+1),ROWS($B$6:E253))),"")</f>
        <v/>
      </c>
      <c r="F253" s="92"/>
    </row>
    <row r="254" spans="2:6">
      <c r="B254" s="33" t="str">
        <f t="array" ref="B254">IFERROR(INDEX('الحركه اليوميه'!$B$6:$B$500,SMALL(IF('الحركه اليوميه'!$C$6:$C$500=$C$3,ROW($A$6:$A$500)-ROW($A$6)+1),ROWS($B$6:B254))),"")</f>
        <v/>
      </c>
      <c r="C254" s="2" t="str">
        <f t="array" ref="C254">IFERROR(INDEX('الحركه اليوميه'!$E$6:$E$500,SMALL(IF('الحركه اليوميه'!$C$6:$C$500=$C$3,ROW($A$6:$A$500)-ROW($A$6)+1),ROWS($B$6:C254))),"")</f>
        <v/>
      </c>
      <c r="D254" s="87" t="str">
        <f t="array" ref="D254">IFERROR(INDEX('الحركه اليوميه'!$F$6:$F$500,SMALL(IF('الحركه اليوميه'!$C$6:$C$500=$C$3,ROW($A$6:$A$500)-ROW($A$6)+1),ROWS($B$6:D254))),"")</f>
        <v/>
      </c>
      <c r="E254" s="87" t="str">
        <f t="array" ref="E254">IFERROR(INDEX('الحركه اليوميه'!$G$6:$G$500,SMALL(IF('الحركه اليوميه'!$C$6:$C$500=$C$3,ROW($A$6:$A$500)-ROW($A$6)+1),ROWS($B$6:E254))),"")</f>
        <v/>
      </c>
      <c r="F254" s="92"/>
    </row>
    <row r="255" spans="2:6">
      <c r="B255" s="33" t="str">
        <f t="array" ref="B255">IFERROR(INDEX('الحركه اليوميه'!$B$6:$B$500,SMALL(IF('الحركه اليوميه'!$C$6:$C$500=$C$3,ROW($A$6:$A$500)-ROW($A$6)+1),ROWS($B$6:B255))),"")</f>
        <v/>
      </c>
      <c r="C255" s="2" t="str">
        <f t="array" ref="C255">IFERROR(INDEX('الحركه اليوميه'!$E$6:$E$500,SMALL(IF('الحركه اليوميه'!$C$6:$C$500=$C$3,ROW($A$6:$A$500)-ROW($A$6)+1),ROWS($B$6:C255))),"")</f>
        <v/>
      </c>
      <c r="D255" s="87" t="str">
        <f t="array" ref="D255">IFERROR(INDEX('الحركه اليوميه'!$F$6:$F$500,SMALL(IF('الحركه اليوميه'!$C$6:$C$500=$C$3,ROW($A$6:$A$500)-ROW($A$6)+1),ROWS($B$6:D255))),"")</f>
        <v/>
      </c>
      <c r="E255" s="87" t="str">
        <f t="array" ref="E255">IFERROR(INDEX('الحركه اليوميه'!$G$6:$G$500,SMALL(IF('الحركه اليوميه'!$C$6:$C$500=$C$3,ROW($A$6:$A$500)-ROW($A$6)+1),ROWS($B$6:E255))),"")</f>
        <v/>
      </c>
      <c r="F255" s="92"/>
    </row>
    <row r="256" spans="2:6">
      <c r="B256" s="33" t="str">
        <f t="array" ref="B256">IFERROR(INDEX('الحركه اليوميه'!$B$6:$B$500,SMALL(IF('الحركه اليوميه'!$C$6:$C$500=$C$3,ROW($A$6:$A$500)-ROW($A$6)+1),ROWS($B$6:B256))),"")</f>
        <v/>
      </c>
      <c r="C256" s="2" t="str">
        <f t="array" ref="C256">IFERROR(INDEX('الحركه اليوميه'!$E$6:$E$500,SMALL(IF('الحركه اليوميه'!$C$6:$C$500=$C$3,ROW($A$6:$A$500)-ROW($A$6)+1),ROWS($B$6:C256))),"")</f>
        <v/>
      </c>
      <c r="D256" s="87" t="str">
        <f t="array" ref="D256">IFERROR(INDEX('الحركه اليوميه'!$F$6:$F$500,SMALL(IF('الحركه اليوميه'!$C$6:$C$500=$C$3,ROW($A$6:$A$500)-ROW($A$6)+1),ROWS($B$6:D256))),"")</f>
        <v/>
      </c>
      <c r="E256" s="87" t="str">
        <f t="array" ref="E256">IFERROR(INDEX('الحركه اليوميه'!$G$6:$G$500,SMALL(IF('الحركه اليوميه'!$C$6:$C$500=$C$3,ROW($A$6:$A$500)-ROW($A$6)+1),ROWS($B$6:E256))),"")</f>
        <v/>
      </c>
      <c r="F256" s="92"/>
    </row>
    <row r="257" spans="2:6">
      <c r="B257" s="33" t="str">
        <f t="array" ref="B257">IFERROR(INDEX('الحركه اليوميه'!$B$6:$B$500,SMALL(IF('الحركه اليوميه'!$C$6:$C$500=$C$3,ROW($A$6:$A$500)-ROW($A$6)+1),ROWS($B$6:B257))),"")</f>
        <v/>
      </c>
      <c r="C257" s="2" t="str">
        <f t="array" ref="C257">IFERROR(INDEX('الحركه اليوميه'!$E$6:$E$500,SMALL(IF('الحركه اليوميه'!$C$6:$C$500=$C$3,ROW($A$6:$A$500)-ROW($A$6)+1),ROWS($B$6:C257))),"")</f>
        <v/>
      </c>
      <c r="D257" s="87" t="str">
        <f t="array" ref="D257">IFERROR(INDEX('الحركه اليوميه'!$F$6:$F$500,SMALL(IF('الحركه اليوميه'!$C$6:$C$500=$C$3,ROW($A$6:$A$500)-ROW($A$6)+1),ROWS($B$6:D257))),"")</f>
        <v/>
      </c>
      <c r="E257" s="87" t="str">
        <f t="array" ref="E257">IFERROR(INDEX('الحركه اليوميه'!$G$6:$G$500,SMALL(IF('الحركه اليوميه'!$C$6:$C$500=$C$3,ROW($A$6:$A$500)-ROW($A$6)+1),ROWS($B$6:E257))),"")</f>
        <v/>
      </c>
      <c r="F257" s="92"/>
    </row>
    <row r="258" spans="2:6">
      <c r="B258" s="33" t="str">
        <f t="array" ref="B258">IFERROR(INDEX('الحركه اليوميه'!$B$6:$B$500,SMALL(IF('الحركه اليوميه'!$C$6:$C$500=$C$3,ROW($A$6:$A$500)-ROW($A$6)+1),ROWS($B$6:B258))),"")</f>
        <v/>
      </c>
      <c r="C258" s="2" t="str">
        <f t="array" ref="C258">IFERROR(INDEX('الحركه اليوميه'!$E$6:$E$500,SMALL(IF('الحركه اليوميه'!$C$6:$C$500=$C$3,ROW($A$6:$A$500)-ROW($A$6)+1),ROWS($B$6:C258))),"")</f>
        <v/>
      </c>
      <c r="D258" s="87" t="str">
        <f t="array" ref="D258">IFERROR(INDEX('الحركه اليوميه'!$F$6:$F$500,SMALL(IF('الحركه اليوميه'!$C$6:$C$500=$C$3,ROW($A$6:$A$500)-ROW($A$6)+1),ROWS($B$6:D258))),"")</f>
        <v/>
      </c>
      <c r="E258" s="87" t="str">
        <f t="array" ref="E258">IFERROR(INDEX('الحركه اليوميه'!$G$6:$G$500,SMALL(IF('الحركه اليوميه'!$C$6:$C$500=$C$3,ROW($A$6:$A$500)-ROW($A$6)+1),ROWS($B$6:E258))),"")</f>
        <v/>
      </c>
      <c r="F258" s="92"/>
    </row>
    <row r="259" spans="2:6">
      <c r="B259" s="33" t="str">
        <f t="array" ref="B259">IFERROR(INDEX('الحركه اليوميه'!$B$6:$B$500,SMALL(IF('الحركه اليوميه'!$C$6:$C$500=$C$3,ROW($A$6:$A$500)-ROW($A$6)+1),ROWS($B$6:B259))),"")</f>
        <v/>
      </c>
      <c r="C259" s="2" t="str">
        <f t="array" ref="C259">IFERROR(INDEX('الحركه اليوميه'!$E$6:$E$500,SMALL(IF('الحركه اليوميه'!$C$6:$C$500=$C$3,ROW($A$6:$A$500)-ROW($A$6)+1),ROWS($B$6:C259))),"")</f>
        <v/>
      </c>
      <c r="D259" s="87" t="str">
        <f t="array" ref="D259">IFERROR(INDEX('الحركه اليوميه'!$F$6:$F$500,SMALL(IF('الحركه اليوميه'!$C$6:$C$500=$C$3,ROW($A$6:$A$500)-ROW($A$6)+1),ROWS($B$6:D259))),"")</f>
        <v/>
      </c>
      <c r="E259" s="87" t="str">
        <f t="array" ref="E259">IFERROR(INDEX('الحركه اليوميه'!$G$6:$G$500,SMALL(IF('الحركه اليوميه'!$C$6:$C$500=$C$3,ROW($A$6:$A$500)-ROW($A$6)+1),ROWS($B$6:E259))),"")</f>
        <v/>
      </c>
      <c r="F259" s="92"/>
    </row>
    <row r="260" spans="2:6">
      <c r="B260" s="33" t="str">
        <f t="array" ref="B260">IFERROR(INDEX('الحركه اليوميه'!$B$6:$B$500,SMALL(IF('الحركه اليوميه'!$C$6:$C$500=$C$3,ROW($A$6:$A$500)-ROW($A$6)+1),ROWS($B$6:B260))),"")</f>
        <v/>
      </c>
      <c r="C260" s="2" t="str">
        <f t="array" ref="C260">IFERROR(INDEX('الحركه اليوميه'!$E$6:$E$500,SMALL(IF('الحركه اليوميه'!$C$6:$C$500=$C$3,ROW($A$6:$A$500)-ROW($A$6)+1),ROWS($B$6:C260))),"")</f>
        <v/>
      </c>
      <c r="D260" s="87" t="str">
        <f t="array" ref="D260">IFERROR(INDEX('الحركه اليوميه'!$F$6:$F$500,SMALL(IF('الحركه اليوميه'!$C$6:$C$500=$C$3,ROW($A$6:$A$500)-ROW($A$6)+1),ROWS($B$6:D260))),"")</f>
        <v/>
      </c>
      <c r="E260" s="87" t="str">
        <f t="array" ref="E260">IFERROR(INDEX('الحركه اليوميه'!$G$6:$G$500,SMALL(IF('الحركه اليوميه'!$C$6:$C$500=$C$3,ROW($A$6:$A$500)-ROW($A$6)+1),ROWS($B$6:E260))),"")</f>
        <v/>
      </c>
      <c r="F260" s="92"/>
    </row>
    <row r="261" spans="2:6">
      <c r="B261" s="33" t="str">
        <f t="array" ref="B261">IFERROR(INDEX('الحركه اليوميه'!$B$6:$B$500,SMALL(IF('الحركه اليوميه'!$C$6:$C$500=$C$3,ROW($A$6:$A$500)-ROW($A$6)+1),ROWS($B$6:B261))),"")</f>
        <v/>
      </c>
      <c r="C261" s="2" t="str">
        <f t="array" ref="C261">IFERROR(INDEX('الحركه اليوميه'!$E$6:$E$500,SMALL(IF('الحركه اليوميه'!$C$6:$C$500=$C$3,ROW($A$6:$A$500)-ROW($A$6)+1),ROWS($B$6:C261))),"")</f>
        <v/>
      </c>
      <c r="D261" s="87" t="str">
        <f t="array" ref="D261">IFERROR(INDEX('الحركه اليوميه'!$F$6:$F$500,SMALL(IF('الحركه اليوميه'!$C$6:$C$500=$C$3,ROW($A$6:$A$500)-ROW($A$6)+1),ROWS($B$6:D261))),"")</f>
        <v/>
      </c>
      <c r="E261" s="87" t="str">
        <f t="array" ref="E261">IFERROR(INDEX('الحركه اليوميه'!$G$6:$G$500,SMALL(IF('الحركه اليوميه'!$C$6:$C$500=$C$3,ROW($A$6:$A$500)-ROW($A$6)+1),ROWS($B$6:E261))),"")</f>
        <v/>
      </c>
      <c r="F261" s="92"/>
    </row>
    <row r="262" spans="2:6">
      <c r="B262" s="33" t="str">
        <f t="array" ref="B262">IFERROR(INDEX('الحركه اليوميه'!$B$6:$B$500,SMALL(IF('الحركه اليوميه'!$C$6:$C$500=$C$3,ROW($A$6:$A$500)-ROW($A$6)+1),ROWS($B$6:B262))),"")</f>
        <v/>
      </c>
      <c r="C262" s="2" t="str">
        <f t="array" ref="C262">IFERROR(INDEX('الحركه اليوميه'!$E$6:$E$500,SMALL(IF('الحركه اليوميه'!$C$6:$C$500=$C$3,ROW($A$6:$A$500)-ROW($A$6)+1),ROWS($B$6:C262))),"")</f>
        <v/>
      </c>
      <c r="D262" s="87" t="str">
        <f t="array" ref="D262">IFERROR(INDEX('الحركه اليوميه'!$F$6:$F$500,SMALL(IF('الحركه اليوميه'!$C$6:$C$500=$C$3,ROW($A$6:$A$500)-ROW($A$6)+1),ROWS($B$6:D262))),"")</f>
        <v/>
      </c>
      <c r="E262" s="87" t="str">
        <f t="array" ref="E262">IFERROR(INDEX('الحركه اليوميه'!$G$6:$G$500,SMALL(IF('الحركه اليوميه'!$C$6:$C$500=$C$3,ROW($A$6:$A$500)-ROW($A$6)+1),ROWS($B$6:E262))),"")</f>
        <v/>
      </c>
      <c r="F262" s="92"/>
    </row>
    <row r="263" spans="2:6">
      <c r="B263" s="33" t="str">
        <f t="array" ref="B263">IFERROR(INDEX('الحركه اليوميه'!$B$6:$B$500,SMALL(IF('الحركه اليوميه'!$C$6:$C$500=$C$3,ROW($A$6:$A$500)-ROW($A$6)+1),ROWS($B$6:B263))),"")</f>
        <v/>
      </c>
      <c r="C263" s="2" t="str">
        <f t="array" ref="C263">IFERROR(INDEX('الحركه اليوميه'!$E$6:$E$500,SMALL(IF('الحركه اليوميه'!$C$6:$C$500=$C$3,ROW($A$6:$A$500)-ROW($A$6)+1),ROWS($B$6:C263))),"")</f>
        <v/>
      </c>
      <c r="D263" s="87" t="str">
        <f t="array" ref="D263">IFERROR(INDEX('الحركه اليوميه'!$F$6:$F$500,SMALL(IF('الحركه اليوميه'!$C$6:$C$500=$C$3,ROW($A$6:$A$500)-ROW($A$6)+1),ROWS($B$6:D263))),"")</f>
        <v/>
      </c>
      <c r="E263" s="87" t="str">
        <f t="array" ref="E263">IFERROR(INDEX('الحركه اليوميه'!$G$6:$G$500,SMALL(IF('الحركه اليوميه'!$C$6:$C$500=$C$3,ROW($A$6:$A$500)-ROW($A$6)+1),ROWS($B$6:E263))),"")</f>
        <v/>
      </c>
      <c r="F263" s="92"/>
    </row>
    <row r="264" spans="2:6">
      <c r="B264" s="33" t="str">
        <f t="array" ref="B264">IFERROR(INDEX('الحركه اليوميه'!$B$6:$B$500,SMALL(IF('الحركه اليوميه'!$C$6:$C$500=$C$3,ROW($A$6:$A$500)-ROW($A$6)+1),ROWS($B$6:B264))),"")</f>
        <v/>
      </c>
      <c r="C264" s="2" t="str">
        <f t="array" ref="C264">IFERROR(INDEX('الحركه اليوميه'!$E$6:$E$500,SMALL(IF('الحركه اليوميه'!$C$6:$C$500=$C$3,ROW($A$6:$A$500)-ROW($A$6)+1),ROWS($B$6:C264))),"")</f>
        <v/>
      </c>
      <c r="D264" s="87" t="str">
        <f t="array" ref="D264">IFERROR(INDEX('الحركه اليوميه'!$F$6:$F$500,SMALL(IF('الحركه اليوميه'!$C$6:$C$500=$C$3,ROW($A$6:$A$500)-ROW($A$6)+1),ROWS($B$6:D264))),"")</f>
        <v/>
      </c>
      <c r="E264" s="87" t="str">
        <f t="array" ref="E264">IFERROR(INDEX('الحركه اليوميه'!$G$6:$G$500,SMALL(IF('الحركه اليوميه'!$C$6:$C$500=$C$3,ROW($A$6:$A$500)-ROW($A$6)+1),ROWS($B$6:E264))),"")</f>
        <v/>
      </c>
      <c r="F264" s="92"/>
    </row>
    <row r="265" spans="2:6">
      <c r="B265" s="33" t="str">
        <f t="array" ref="B265">IFERROR(INDEX('الحركه اليوميه'!$B$6:$B$500,SMALL(IF('الحركه اليوميه'!$C$6:$C$500=$C$3,ROW($A$6:$A$500)-ROW($A$6)+1),ROWS($B$6:B265))),"")</f>
        <v/>
      </c>
      <c r="C265" s="2" t="str">
        <f t="array" ref="C265">IFERROR(INDEX('الحركه اليوميه'!$E$6:$E$500,SMALL(IF('الحركه اليوميه'!$C$6:$C$500=$C$3,ROW($A$6:$A$500)-ROW($A$6)+1),ROWS($B$6:C265))),"")</f>
        <v/>
      </c>
      <c r="D265" s="87" t="str">
        <f t="array" ref="D265">IFERROR(INDEX('الحركه اليوميه'!$F$6:$F$500,SMALL(IF('الحركه اليوميه'!$C$6:$C$500=$C$3,ROW($A$6:$A$500)-ROW($A$6)+1),ROWS($B$6:D265))),"")</f>
        <v/>
      </c>
      <c r="E265" s="87" t="str">
        <f t="array" ref="E265">IFERROR(INDEX('الحركه اليوميه'!$G$6:$G$500,SMALL(IF('الحركه اليوميه'!$C$6:$C$500=$C$3,ROW($A$6:$A$500)-ROW($A$6)+1),ROWS($B$6:E265))),"")</f>
        <v/>
      </c>
      <c r="F265" s="92"/>
    </row>
    <row r="266" spans="2:6">
      <c r="B266" s="33" t="str">
        <f t="array" ref="B266">IFERROR(INDEX('الحركه اليوميه'!$B$6:$B$500,SMALL(IF('الحركه اليوميه'!$C$6:$C$500=$C$3,ROW($A$6:$A$500)-ROW($A$6)+1),ROWS($B$6:B266))),"")</f>
        <v/>
      </c>
      <c r="C266" s="2" t="str">
        <f t="array" ref="C266">IFERROR(INDEX('الحركه اليوميه'!$E$6:$E$500,SMALL(IF('الحركه اليوميه'!$C$6:$C$500=$C$3,ROW($A$6:$A$500)-ROW($A$6)+1),ROWS($B$6:C266))),"")</f>
        <v/>
      </c>
      <c r="D266" s="87" t="str">
        <f t="array" ref="D266">IFERROR(INDEX('الحركه اليوميه'!$F$6:$F$500,SMALL(IF('الحركه اليوميه'!$C$6:$C$500=$C$3,ROW($A$6:$A$500)-ROW($A$6)+1),ROWS($B$6:D266))),"")</f>
        <v/>
      </c>
      <c r="E266" s="87" t="str">
        <f t="array" ref="E266">IFERROR(INDEX('الحركه اليوميه'!$G$6:$G$500,SMALL(IF('الحركه اليوميه'!$C$6:$C$500=$C$3,ROW($A$6:$A$500)-ROW($A$6)+1),ROWS($B$6:E266))),"")</f>
        <v/>
      </c>
      <c r="F266" s="92"/>
    </row>
    <row r="267" spans="2:6">
      <c r="B267" s="33" t="str">
        <f t="array" ref="B267">IFERROR(INDEX('الحركه اليوميه'!$B$6:$B$500,SMALL(IF('الحركه اليوميه'!$C$6:$C$500=$C$3,ROW($A$6:$A$500)-ROW($A$6)+1),ROWS($B$6:B267))),"")</f>
        <v/>
      </c>
      <c r="C267" s="2" t="str">
        <f t="array" ref="C267">IFERROR(INDEX('الحركه اليوميه'!$E$6:$E$500,SMALL(IF('الحركه اليوميه'!$C$6:$C$500=$C$3,ROW($A$6:$A$500)-ROW($A$6)+1),ROWS($B$6:C267))),"")</f>
        <v/>
      </c>
      <c r="D267" s="87" t="str">
        <f t="array" ref="D267">IFERROR(INDEX('الحركه اليوميه'!$F$6:$F$500,SMALL(IF('الحركه اليوميه'!$C$6:$C$500=$C$3,ROW($A$6:$A$500)-ROW($A$6)+1),ROWS($B$6:D267))),"")</f>
        <v/>
      </c>
      <c r="E267" s="87" t="str">
        <f t="array" ref="E267">IFERROR(INDEX('الحركه اليوميه'!$G$6:$G$500,SMALL(IF('الحركه اليوميه'!$C$6:$C$500=$C$3,ROW($A$6:$A$500)-ROW($A$6)+1),ROWS($B$6:E267))),"")</f>
        <v/>
      </c>
      <c r="F267" s="92"/>
    </row>
    <row r="268" spans="2:6">
      <c r="B268" s="33" t="str">
        <f t="array" ref="B268">IFERROR(INDEX('الحركه اليوميه'!$B$6:$B$500,SMALL(IF('الحركه اليوميه'!$C$6:$C$500=$C$3,ROW($A$6:$A$500)-ROW($A$6)+1),ROWS($B$6:B268))),"")</f>
        <v/>
      </c>
      <c r="C268" s="2" t="str">
        <f t="array" ref="C268">IFERROR(INDEX('الحركه اليوميه'!$E$6:$E$500,SMALL(IF('الحركه اليوميه'!$C$6:$C$500=$C$3,ROW($A$6:$A$500)-ROW($A$6)+1),ROWS($B$6:C268))),"")</f>
        <v/>
      </c>
      <c r="D268" s="87" t="str">
        <f t="array" ref="D268">IFERROR(INDEX('الحركه اليوميه'!$F$6:$F$500,SMALL(IF('الحركه اليوميه'!$C$6:$C$500=$C$3,ROW($A$6:$A$500)-ROW($A$6)+1),ROWS($B$6:D268))),"")</f>
        <v/>
      </c>
      <c r="E268" s="87" t="str">
        <f t="array" ref="E268">IFERROR(INDEX('الحركه اليوميه'!$G$6:$G$500,SMALL(IF('الحركه اليوميه'!$C$6:$C$500=$C$3,ROW($A$6:$A$500)-ROW($A$6)+1),ROWS($B$6:E268))),"")</f>
        <v/>
      </c>
      <c r="F268" s="92"/>
    </row>
    <row r="269" spans="2:6">
      <c r="B269" s="33" t="str">
        <f t="array" ref="B269">IFERROR(INDEX('الحركه اليوميه'!$B$6:$B$500,SMALL(IF('الحركه اليوميه'!$C$6:$C$500=$C$3,ROW($A$6:$A$500)-ROW($A$6)+1),ROWS($B$6:B269))),"")</f>
        <v/>
      </c>
      <c r="C269" s="2" t="str">
        <f t="array" ref="C269">IFERROR(INDEX('الحركه اليوميه'!$E$6:$E$500,SMALL(IF('الحركه اليوميه'!$C$6:$C$500=$C$3,ROW($A$6:$A$500)-ROW($A$6)+1),ROWS($B$6:C269))),"")</f>
        <v/>
      </c>
      <c r="D269" s="87" t="str">
        <f t="array" ref="D269">IFERROR(INDEX('الحركه اليوميه'!$F$6:$F$500,SMALL(IF('الحركه اليوميه'!$C$6:$C$500=$C$3,ROW($A$6:$A$500)-ROW($A$6)+1),ROWS($B$6:D269))),"")</f>
        <v/>
      </c>
      <c r="E269" s="87" t="str">
        <f t="array" ref="E269">IFERROR(INDEX('الحركه اليوميه'!$G$6:$G$500,SMALL(IF('الحركه اليوميه'!$C$6:$C$500=$C$3,ROW($A$6:$A$500)-ROW($A$6)+1),ROWS($B$6:E269))),"")</f>
        <v/>
      </c>
      <c r="F269" s="92"/>
    </row>
    <row r="270" spans="2:6">
      <c r="B270" s="33" t="str">
        <f t="array" ref="B270">IFERROR(INDEX('الحركه اليوميه'!$B$6:$B$500,SMALL(IF('الحركه اليوميه'!$C$6:$C$500=$C$3,ROW($A$6:$A$500)-ROW($A$6)+1),ROWS($B$6:B270))),"")</f>
        <v/>
      </c>
      <c r="C270" s="2" t="str">
        <f t="array" ref="C270">IFERROR(INDEX('الحركه اليوميه'!$E$6:$E$500,SMALL(IF('الحركه اليوميه'!$C$6:$C$500=$C$3,ROW($A$6:$A$500)-ROW($A$6)+1),ROWS($B$6:C270))),"")</f>
        <v/>
      </c>
      <c r="D270" s="87" t="str">
        <f t="array" ref="D270">IFERROR(INDEX('الحركه اليوميه'!$F$6:$F$500,SMALL(IF('الحركه اليوميه'!$C$6:$C$500=$C$3,ROW($A$6:$A$500)-ROW($A$6)+1),ROWS($B$6:D270))),"")</f>
        <v/>
      </c>
      <c r="E270" s="87" t="str">
        <f t="array" ref="E270">IFERROR(INDEX('الحركه اليوميه'!$G$6:$G$500,SMALL(IF('الحركه اليوميه'!$C$6:$C$500=$C$3,ROW($A$6:$A$500)-ROW($A$6)+1),ROWS($B$6:E270))),"")</f>
        <v/>
      </c>
      <c r="F270" s="92"/>
    </row>
    <row r="271" spans="2:6">
      <c r="B271" s="33" t="str">
        <f t="array" ref="B271">IFERROR(INDEX('الحركه اليوميه'!$B$6:$B$500,SMALL(IF('الحركه اليوميه'!$C$6:$C$500=$C$3,ROW($A$6:$A$500)-ROW($A$6)+1),ROWS($B$6:B271))),"")</f>
        <v/>
      </c>
      <c r="C271" s="2" t="str">
        <f t="array" ref="C271">IFERROR(INDEX('الحركه اليوميه'!$E$6:$E$500,SMALL(IF('الحركه اليوميه'!$C$6:$C$500=$C$3,ROW($A$6:$A$500)-ROW($A$6)+1),ROWS($B$6:C271))),"")</f>
        <v/>
      </c>
      <c r="D271" s="87" t="str">
        <f t="array" ref="D271">IFERROR(INDEX('الحركه اليوميه'!$F$6:$F$500,SMALL(IF('الحركه اليوميه'!$C$6:$C$500=$C$3,ROW($A$6:$A$500)-ROW($A$6)+1),ROWS($B$6:D271))),"")</f>
        <v/>
      </c>
      <c r="E271" s="87" t="str">
        <f t="array" ref="E271">IFERROR(INDEX('الحركه اليوميه'!$G$6:$G$500,SMALL(IF('الحركه اليوميه'!$C$6:$C$500=$C$3,ROW($A$6:$A$500)-ROW($A$6)+1),ROWS($B$6:E271))),"")</f>
        <v/>
      </c>
      <c r="F271" s="92"/>
    </row>
    <row r="272" spans="2:6">
      <c r="B272" s="33" t="str">
        <f t="array" ref="B272">IFERROR(INDEX('الحركه اليوميه'!$B$6:$B$500,SMALL(IF('الحركه اليوميه'!$C$6:$C$500=$C$3,ROW($A$6:$A$500)-ROW($A$6)+1),ROWS($B$6:B272))),"")</f>
        <v/>
      </c>
      <c r="C272" s="2" t="str">
        <f t="array" ref="C272">IFERROR(INDEX('الحركه اليوميه'!$E$6:$E$500,SMALL(IF('الحركه اليوميه'!$C$6:$C$500=$C$3,ROW($A$6:$A$500)-ROW($A$6)+1),ROWS($B$6:C272))),"")</f>
        <v/>
      </c>
      <c r="D272" s="87" t="str">
        <f t="array" ref="D272">IFERROR(INDEX('الحركه اليوميه'!$F$6:$F$500,SMALL(IF('الحركه اليوميه'!$C$6:$C$500=$C$3,ROW($A$6:$A$500)-ROW($A$6)+1),ROWS($B$6:D272))),"")</f>
        <v/>
      </c>
      <c r="E272" s="87" t="str">
        <f t="array" ref="E272">IFERROR(INDEX('الحركه اليوميه'!$G$6:$G$500,SMALL(IF('الحركه اليوميه'!$C$6:$C$500=$C$3,ROW($A$6:$A$500)-ROW($A$6)+1),ROWS($B$6:E272))),"")</f>
        <v/>
      </c>
      <c r="F272" s="92"/>
    </row>
    <row r="273" spans="2:6">
      <c r="B273" s="33" t="str">
        <f t="array" ref="B273">IFERROR(INDEX('الحركه اليوميه'!$B$6:$B$500,SMALL(IF('الحركه اليوميه'!$C$6:$C$500=$C$3,ROW($A$6:$A$500)-ROW($A$6)+1),ROWS($B$6:B273))),"")</f>
        <v/>
      </c>
      <c r="C273" s="2" t="str">
        <f t="array" ref="C273">IFERROR(INDEX('الحركه اليوميه'!$E$6:$E$500,SMALL(IF('الحركه اليوميه'!$C$6:$C$500=$C$3,ROW($A$6:$A$500)-ROW($A$6)+1),ROWS($B$6:C273))),"")</f>
        <v/>
      </c>
      <c r="D273" s="87" t="str">
        <f t="array" ref="D273">IFERROR(INDEX('الحركه اليوميه'!$F$6:$F$500,SMALL(IF('الحركه اليوميه'!$C$6:$C$500=$C$3,ROW($A$6:$A$500)-ROW($A$6)+1),ROWS($B$6:D273))),"")</f>
        <v/>
      </c>
      <c r="E273" s="87" t="str">
        <f t="array" ref="E273">IFERROR(INDEX('الحركه اليوميه'!$G$6:$G$500,SMALL(IF('الحركه اليوميه'!$C$6:$C$500=$C$3,ROW($A$6:$A$500)-ROW($A$6)+1),ROWS($B$6:E273))),"")</f>
        <v/>
      </c>
      <c r="F273" s="92"/>
    </row>
    <row r="274" spans="2:6">
      <c r="B274" s="33" t="str">
        <f t="array" ref="B274">IFERROR(INDEX('الحركه اليوميه'!$B$6:$B$500,SMALL(IF('الحركه اليوميه'!$C$6:$C$500=$C$3,ROW($A$6:$A$500)-ROW($A$6)+1),ROWS($B$6:B274))),"")</f>
        <v/>
      </c>
      <c r="C274" s="2" t="str">
        <f t="array" ref="C274">IFERROR(INDEX('الحركه اليوميه'!$E$6:$E$500,SMALL(IF('الحركه اليوميه'!$C$6:$C$500=$C$3,ROW($A$6:$A$500)-ROW($A$6)+1),ROWS($B$6:C274))),"")</f>
        <v/>
      </c>
      <c r="D274" s="87" t="str">
        <f t="array" ref="D274">IFERROR(INDEX('الحركه اليوميه'!$F$6:$F$500,SMALL(IF('الحركه اليوميه'!$C$6:$C$500=$C$3,ROW($A$6:$A$500)-ROW($A$6)+1),ROWS($B$6:D274))),"")</f>
        <v/>
      </c>
      <c r="E274" s="87" t="str">
        <f t="array" ref="E274">IFERROR(INDEX('الحركه اليوميه'!$G$6:$G$500,SMALL(IF('الحركه اليوميه'!$C$6:$C$500=$C$3,ROW($A$6:$A$500)-ROW($A$6)+1),ROWS($B$6:E274))),"")</f>
        <v/>
      </c>
      <c r="F274" s="92"/>
    </row>
    <row r="275" spans="2:6">
      <c r="B275" s="33" t="str">
        <f t="array" ref="B275">IFERROR(INDEX('الحركه اليوميه'!$B$6:$B$500,SMALL(IF('الحركه اليوميه'!$C$6:$C$500=$C$3,ROW($A$6:$A$500)-ROW($A$6)+1),ROWS($B$6:B275))),"")</f>
        <v/>
      </c>
      <c r="C275" s="2" t="str">
        <f t="array" ref="C275">IFERROR(INDEX('الحركه اليوميه'!$E$6:$E$500,SMALL(IF('الحركه اليوميه'!$C$6:$C$500=$C$3,ROW($A$6:$A$500)-ROW($A$6)+1),ROWS($B$6:C275))),"")</f>
        <v/>
      </c>
      <c r="D275" s="87" t="str">
        <f t="array" ref="D275">IFERROR(INDEX('الحركه اليوميه'!$F$6:$F$500,SMALL(IF('الحركه اليوميه'!$C$6:$C$500=$C$3,ROW($A$6:$A$500)-ROW($A$6)+1),ROWS($B$6:D275))),"")</f>
        <v/>
      </c>
      <c r="E275" s="87" t="str">
        <f t="array" ref="E275">IFERROR(INDEX('الحركه اليوميه'!$G$6:$G$500,SMALL(IF('الحركه اليوميه'!$C$6:$C$500=$C$3,ROW($A$6:$A$500)-ROW($A$6)+1),ROWS($B$6:E275))),"")</f>
        <v/>
      </c>
      <c r="F275" s="92"/>
    </row>
    <row r="276" spans="2:6">
      <c r="B276" s="33" t="str">
        <f t="array" ref="B276">IFERROR(INDEX('الحركه اليوميه'!$B$6:$B$500,SMALL(IF('الحركه اليوميه'!$C$6:$C$500=$C$3,ROW($A$6:$A$500)-ROW($A$6)+1),ROWS($B$6:B276))),"")</f>
        <v/>
      </c>
      <c r="C276" s="2" t="str">
        <f t="array" ref="C276">IFERROR(INDEX('الحركه اليوميه'!$E$6:$E$500,SMALL(IF('الحركه اليوميه'!$C$6:$C$500=$C$3,ROW($A$6:$A$500)-ROW($A$6)+1),ROWS($B$6:C276))),"")</f>
        <v/>
      </c>
      <c r="D276" s="87" t="str">
        <f t="array" ref="D276">IFERROR(INDEX('الحركه اليوميه'!$F$6:$F$500,SMALL(IF('الحركه اليوميه'!$C$6:$C$500=$C$3,ROW($A$6:$A$500)-ROW($A$6)+1),ROWS($B$6:D276))),"")</f>
        <v/>
      </c>
      <c r="E276" s="87" t="str">
        <f t="array" ref="E276">IFERROR(INDEX('الحركه اليوميه'!$G$6:$G$500,SMALL(IF('الحركه اليوميه'!$C$6:$C$500=$C$3,ROW($A$6:$A$500)-ROW($A$6)+1),ROWS($B$6:E276))),"")</f>
        <v/>
      </c>
      <c r="F276" s="92"/>
    </row>
    <row r="277" spans="2:6">
      <c r="B277" s="33" t="str">
        <f t="array" ref="B277">IFERROR(INDEX('الحركه اليوميه'!$B$6:$B$500,SMALL(IF('الحركه اليوميه'!$C$6:$C$500=$C$3,ROW($A$6:$A$500)-ROW($A$6)+1),ROWS($B$6:B277))),"")</f>
        <v/>
      </c>
      <c r="C277" s="2" t="str">
        <f t="array" ref="C277">IFERROR(INDEX('الحركه اليوميه'!$E$6:$E$500,SMALL(IF('الحركه اليوميه'!$C$6:$C$500=$C$3,ROW($A$6:$A$500)-ROW($A$6)+1),ROWS($B$6:C277))),"")</f>
        <v/>
      </c>
      <c r="D277" s="87" t="str">
        <f t="array" ref="D277">IFERROR(INDEX('الحركه اليوميه'!$F$6:$F$500,SMALL(IF('الحركه اليوميه'!$C$6:$C$500=$C$3,ROW($A$6:$A$500)-ROW($A$6)+1),ROWS($B$6:D277))),"")</f>
        <v/>
      </c>
      <c r="E277" s="87" t="str">
        <f t="array" ref="E277">IFERROR(INDEX('الحركه اليوميه'!$G$6:$G$500,SMALL(IF('الحركه اليوميه'!$C$6:$C$500=$C$3,ROW($A$6:$A$500)-ROW($A$6)+1),ROWS($B$6:E277))),"")</f>
        <v/>
      </c>
      <c r="F277" s="92"/>
    </row>
    <row r="278" spans="2:6">
      <c r="B278" s="33" t="str">
        <f t="array" ref="B278">IFERROR(INDEX('الحركه اليوميه'!$B$6:$B$500,SMALL(IF('الحركه اليوميه'!$C$6:$C$500=$C$3,ROW($A$6:$A$500)-ROW($A$6)+1),ROWS($B$6:B278))),"")</f>
        <v/>
      </c>
      <c r="C278" s="2" t="str">
        <f t="array" ref="C278">IFERROR(INDEX('الحركه اليوميه'!$E$6:$E$500,SMALL(IF('الحركه اليوميه'!$C$6:$C$500=$C$3,ROW($A$6:$A$500)-ROW($A$6)+1),ROWS($B$6:C278))),"")</f>
        <v/>
      </c>
      <c r="D278" s="87" t="str">
        <f t="array" ref="D278">IFERROR(INDEX('الحركه اليوميه'!$F$6:$F$500,SMALL(IF('الحركه اليوميه'!$C$6:$C$500=$C$3,ROW($A$6:$A$500)-ROW($A$6)+1),ROWS($B$6:D278))),"")</f>
        <v/>
      </c>
      <c r="E278" s="87" t="str">
        <f t="array" ref="E278">IFERROR(INDEX('الحركه اليوميه'!$G$6:$G$500,SMALL(IF('الحركه اليوميه'!$C$6:$C$500=$C$3,ROW($A$6:$A$500)-ROW($A$6)+1),ROWS($B$6:E278))),"")</f>
        <v/>
      </c>
      <c r="F278" s="92"/>
    </row>
    <row r="279" spans="2:6">
      <c r="B279" s="33" t="str">
        <f t="array" ref="B279">IFERROR(INDEX('الحركه اليوميه'!$B$6:$B$500,SMALL(IF('الحركه اليوميه'!$C$6:$C$500=$C$3,ROW($A$6:$A$500)-ROW($A$6)+1),ROWS($B$6:B279))),"")</f>
        <v/>
      </c>
      <c r="C279" s="2" t="str">
        <f t="array" ref="C279">IFERROR(INDEX('الحركه اليوميه'!$E$6:$E$500,SMALL(IF('الحركه اليوميه'!$C$6:$C$500=$C$3,ROW($A$6:$A$500)-ROW($A$6)+1),ROWS($B$6:C279))),"")</f>
        <v/>
      </c>
      <c r="D279" s="87" t="str">
        <f t="array" ref="D279">IFERROR(INDEX('الحركه اليوميه'!$F$6:$F$500,SMALL(IF('الحركه اليوميه'!$C$6:$C$500=$C$3,ROW($A$6:$A$500)-ROW($A$6)+1),ROWS($B$6:D279))),"")</f>
        <v/>
      </c>
      <c r="E279" s="87" t="str">
        <f t="array" ref="E279">IFERROR(INDEX('الحركه اليوميه'!$G$6:$G$500,SMALL(IF('الحركه اليوميه'!$C$6:$C$500=$C$3,ROW($A$6:$A$500)-ROW($A$6)+1),ROWS($B$6:E279))),"")</f>
        <v/>
      </c>
      <c r="F279" s="92"/>
    </row>
    <row r="280" spans="2:6">
      <c r="B280" s="33" t="str">
        <f t="array" ref="B280">IFERROR(INDEX('الحركه اليوميه'!$B$6:$B$500,SMALL(IF('الحركه اليوميه'!$C$6:$C$500=$C$3,ROW($A$6:$A$500)-ROW($A$6)+1),ROWS($B$6:B280))),"")</f>
        <v/>
      </c>
      <c r="C280" s="2" t="str">
        <f t="array" ref="C280">IFERROR(INDEX('الحركه اليوميه'!$E$6:$E$500,SMALL(IF('الحركه اليوميه'!$C$6:$C$500=$C$3,ROW($A$6:$A$500)-ROW($A$6)+1),ROWS($B$6:C280))),"")</f>
        <v/>
      </c>
      <c r="D280" s="87" t="str">
        <f t="array" ref="D280">IFERROR(INDEX('الحركه اليوميه'!$F$6:$F$500,SMALL(IF('الحركه اليوميه'!$C$6:$C$500=$C$3,ROW($A$6:$A$500)-ROW($A$6)+1),ROWS($B$6:D280))),"")</f>
        <v/>
      </c>
      <c r="E280" s="87" t="str">
        <f t="array" ref="E280">IFERROR(INDEX('الحركه اليوميه'!$G$6:$G$500,SMALL(IF('الحركه اليوميه'!$C$6:$C$500=$C$3,ROW($A$6:$A$500)-ROW($A$6)+1),ROWS($B$6:E280))),"")</f>
        <v/>
      </c>
      <c r="F280" s="92"/>
    </row>
    <row r="281" spans="2:6">
      <c r="B281" s="33" t="str">
        <f t="array" ref="B281">IFERROR(INDEX('الحركه اليوميه'!$B$6:$B$500,SMALL(IF('الحركه اليوميه'!$C$6:$C$500=$C$3,ROW($A$6:$A$500)-ROW($A$6)+1),ROWS($B$6:B281))),"")</f>
        <v/>
      </c>
      <c r="C281" s="2" t="str">
        <f t="array" ref="C281">IFERROR(INDEX('الحركه اليوميه'!$E$6:$E$500,SMALL(IF('الحركه اليوميه'!$C$6:$C$500=$C$3,ROW($A$6:$A$500)-ROW($A$6)+1),ROWS($B$6:C281))),"")</f>
        <v/>
      </c>
      <c r="D281" s="87" t="str">
        <f t="array" ref="D281">IFERROR(INDEX('الحركه اليوميه'!$F$6:$F$500,SMALL(IF('الحركه اليوميه'!$C$6:$C$500=$C$3,ROW($A$6:$A$500)-ROW($A$6)+1),ROWS($B$6:D281))),"")</f>
        <v/>
      </c>
      <c r="E281" s="87" t="str">
        <f t="array" ref="E281">IFERROR(INDEX('الحركه اليوميه'!$G$6:$G$500,SMALL(IF('الحركه اليوميه'!$C$6:$C$500=$C$3,ROW($A$6:$A$500)-ROW($A$6)+1),ROWS($B$6:E281))),"")</f>
        <v/>
      </c>
      <c r="F281" s="92"/>
    </row>
    <row r="282" spans="2:6">
      <c r="B282" s="33" t="str">
        <f t="array" ref="B282">IFERROR(INDEX('الحركه اليوميه'!$B$6:$B$500,SMALL(IF('الحركه اليوميه'!$C$6:$C$500=$C$3,ROW($A$6:$A$500)-ROW($A$6)+1),ROWS($B$6:B282))),"")</f>
        <v/>
      </c>
      <c r="C282" s="2" t="str">
        <f t="array" ref="C282">IFERROR(INDEX('الحركه اليوميه'!$E$6:$E$500,SMALL(IF('الحركه اليوميه'!$C$6:$C$500=$C$3,ROW($A$6:$A$500)-ROW($A$6)+1),ROWS($B$6:C282))),"")</f>
        <v/>
      </c>
      <c r="D282" s="87" t="str">
        <f t="array" ref="D282">IFERROR(INDEX('الحركه اليوميه'!$F$6:$F$500,SMALL(IF('الحركه اليوميه'!$C$6:$C$500=$C$3,ROW($A$6:$A$500)-ROW($A$6)+1),ROWS($B$6:D282))),"")</f>
        <v/>
      </c>
      <c r="E282" s="87" t="str">
        <f t="array" ref="E282">IFERROR(INDEX('الحركه اليوميه'!$G$6:$G$500,SMALL(IF('الحركه اليوميه'!$C$6:$C$500=$C$3,ROW($A$6:$A$500)-ROW($A$6)+1),ROWS($B$6:E282))),"")</f>
        <v/>
      </c>
      <c r="F282" s="92"/>
    </row>
    <row r="283" spans="2:6">
      <c r="B283" s="33" t="str">
        <f t="array" ref="B283">IFERROR(INDEX('الحركه اليوميه'!$B$6:$B$500,SMALL(IF('الحركه اليوميه'!$C$6:$C$500=$C$3,ROW($A$6:$A$500)-ROW($A$6)+1),ROWS($B$6:B283))),"")</f>
        <v/>
      </c>
      <c r="C283" s="2" t="str">
        <f t="array" ref="C283">IFERROR(INDEX('الحركه اليوميه'!$E$6:$E$500,SMALL(IF('الحركه اليوميه'!$C$6:$C$500=$C$3,ROW($A$6:$A$500)-ROW($A$6)+1),ROWS($B$6:C283))),"")</f>
        <v/>
      </c>
      <c r="D283" s="87" t="str">
        <f t="array" ref="D283">IFERROR(INDEX('الحركه اليوميه'!$F$6:$F$500,SMALL(IF('الحركه اليوميه'!$C$6:$C$500=$C$3,ROW($A$6:$A$500)-ROW($A$6)+1),ROWS($B$6:D283))),"")</f>
        <v/>
      </c>
      <c r="E283" s="87" t="str">
        <f t="array" ref="E283">IFERROR(INDEX('الحركه اليوميه'!$G$6:$G$500,SMALL(IF('الحركه اليوميه'!$C$6:$C$500=$C$3,ROW($A$6:$A$500)-ROW($A$6)+1),ROWS($B$6:E283))),"")</f>
        <v/>
      </c>
      <c r="F283" s="92"/>
    </row>
    <row r="284" spans="2:6">
      <c r="B284" s="33" t="str">
        <f t="array" ref="B284">IFERROR(INDEX('الحركه اليوميه'!$B$6:$B$500,SMALL(IF('الحركه اليوميه'!$C$6:$C$500=$C$3,ROW($A$6:$A$500)-ROW($A$6)+1),ROWS($B$6:B284))),"")</f>
        <v/>
      </c>
      <c r="C284" s="2" t="str">
        <f t="array" ref="C284">IFERROR(INDEX('الحركه اليوميه'!$E$6:$E$500,SMALL(IF('الحركه اليوميه'!$C$6:$C$500=$C$3,ROW($A$6:$A$500)-ROW($A$6)+1),ROWS($B$6:C284))),"")</f>
        <v/>
      </c>
      <c r="D284" s="87" t="str">
        <f t="array" ref="D284">IFERROR(INDEX('الحركه اليوميه'!$F$6:$F$500,SMALL(IF('الحركه اليوميه'!$C$6:$C$500=$C$3,ROW($A$6:$A$500)-ROW($A$6)+1),ROWS($B$6:D284))),"")</f>
        <v/>
      </c>
      <c r="E284" s="87" t="str">
        <f t="array" ref="E284">IFERROR(INDEX('الحركه اليوميه'!$G$6:$G$500,SMALL(IF('الحركه اليوميه'!$C$6:$C$500=$C$3,ROW($A$6:$A$500)-ROW($A$6)+1),ROWS($B$6:E284))),"")</f>
        <v/>
      </c>
      <c r="F284" s="92"/>
    </row>
    <row r="285" spans="2:6">
      <c r="B285" s="33" t="str">
        <f t="array" ref="B285">IFERROR(INDEX('الحركه اليوميه'!$B$6:$B$500,SMALL(IF('الحركه اليوميه'!$C$6:$C$500=$C$3,ROW($A$6:$A$500)-ROW($A$6)+1),ROWS($B$6:B285))),"")</f>
        <v/>
      </c>
      <c r="C285" s="2" t="str">
        <f t="array" ref="C285">IFERROR(INDEX('الحركه اليوميه'!$E$6:$E$500,SMALL(IF('الحركه اليوميه'!$C$6:$C$500=$C$3,ROW($A$6:$A$500)-ROW($A$6)+1),ROWS($B$6:C285))),"")</f>
        <v/>
      </c>
      <c r="D285" s="87" t="str">
        <f t="array" ref="D285">IFERROR(INDEX('الحركه اليوميه'!$F$6:$F$500,SMALL(IF('الحركه اليوميه'!$C$6:$C$500=$C$3,ROW($A$6:$A$500)-ROW($A$6)+1),ROWS($B$6:D285))),"")</f>
        <v/>
      </c>
      <c r="E285" s="87" t="str">
        <f t="array" ref="E285">IFERROR(INDEX('الحركه اليوميه'!$G$6:$G$500,SMALL(IF('الحركه اليوميه'!$C$6:$C$500=$C$3,ROW($A$6:$A$500)-ROW($A$6)+1),ROWS($B$6:E285))),"")</f>
        <v/>
      </c>
      <c r="F285" s="92"/>
    </row>
    <row r="286" spans="2:6">
      <c r="B286" s="33" t="str">
        <f t="array" ref="B286">IFERROR(INDEX('الحركه اليوميه'!$B$6:$B$500,SMALL(IF('الحركه اليوميه'!$C$6:$C$500=$C$3,ROW($A$6:$A$500)-ROW($A$6)+1),ROWS($B$6:B286))),"")</f>
        <v/>
      </c>
      <c r="C286" s="2" t="str">
        <f t="array" ref="C286">IFERROR(INDEX('الحركه اليوميه'!$E$6:$E$500,SMALL(IF('الحركه اليوميه'!$C$6:$C$500=$C$3,ROW($A$6:$A$500)-ROW($A$6)+1),ROWS($B$6:C286))),"")</f>
        <v/>
      </c>
      <c r="D286" s="87" t="str">
        <f t="array" ref="D286">IFERROR(INDEX('الحركه اليوميه'!$F$6:$F$500,SMALL(IF('الحركه اليوميه'!$C$6:$C$500=$C$3,ROW($A$6:$A$500)-ROW($A$6)+1),ROWS($B$6:D286))),"")</f>
        <v/>
      </c>
      <c r="E286" s="87" t="str">
        <f t="array" ref="E286">IFERROR(INDEX('الحركه اليوميه'!$G$6:$G$500,SMALL(IF('الحركه اليوميه'!$C$6:$C$500=$C$3,ROW($A$6:$A$500)-ROW($A$6)+1),ROWS($B$6:E286))),"")</f>
        <v/>
      </c>
      <c r="F286" s="92"/>
    </row>
    <row r="287" spans="2:6">
      <c r="B287" s="33" t="str">
        <f t="array" ref="B287">IFERROR(INDEX('الحركه اليوميه'!$B$6:$B$500,SMALL(IF('الحركه اليوميه'!$C$6:$C$500=$C$3,ROW($A$6:$A$500)-ROW($A$6)+1),ROWS($B$6:B287))),"")</f>
        <v/>
      </c>
      <c r="C287" s="2" t="str">
        <f t="array" ref="C287">IFERROR(INDEX('الحركه اليوميه'!$E$6:$E$500,SMALL(IF('الحركه اليوميه'!$C$6:$C$500=$C$3,ROW($A$6:$A$500)-ROW($A$6)+1),ROWS($B$6:C287))),"")</f>
        <v/>
      </c>
      <c r="D287" s="87" t="str">
        <f t="array" ref="D287">IFERROR(INDEX('الحركه اليوميه'!$F$6:$F$500,SMALL(IF('الحركه اليوميه'!$C$6:$C$500=$C$3,ROW($A$6:$A$500)-ROW($A$6)+1),ROWS($B$6:D287))),"")</f>
        <v/>
      </c>
      <c r="E287" s="87" t="str">
        <f t="array" ref="E287">IFERROR(INDEX('الحركه اليوميه'!$G$6:$G$500,SMALL(IF('الحركه اليوميه'!$C$6:$C$500=$C$3,ROW($A$6:$A$500)-ROW($A$6)+1),ROWS($B$6:E287))),"")</f>
        <v/>
      </c>
      <c r="F287" s="92"/>
    </row>
    <row r="288" spans="2:6">
      <c r="B288" s="33" t="str">
        <f t="array" ref="B288">IFERROR(INDEX('الحركه اليوميه'!$B$6:$B$500,SMALL(IF('الحركه اليوميه'!$C$6:$C$500=$C$3,ROW($A$6:$A$500)-ROW($A$6)+1),ROWS($B$6:B288))),"")</f>
        <v/>
      </c>
      <c r="C288" s="2" t="str">
        <f t="array" ref="C288">IFERROR(INDEX('الحركه اليوميه'!$E$6:$E$500,SMALL(IF('الحركه اليوميه'!$C$6:$C$500=$C$3,ROW($A$6:$A$500)-ROW($A$6)+1),ROWS($B$6:C288))),"")</f>
        <v/>
      </c>
      <c r="D288" s="87" t="str">
        <f t="array" ref="D288">IFERROR(INDEX('الحركه اليوميه'!$F$6:$F$500,SMALL(IF('الحركه اليوميه'!$C$6:$C$500=$C$3,ROW($A$6:$A$500)-ROW($A$6)+1),ROWS($B$6:D288))),"")</f>
        <v/>
      </c>
      <c r="E288" s="87" t="str">
        <f t="array" ref="E288">IFERROR(INDEX('الحركه اليوميه'!$G$6:$G$500,SMALL(IF('الحركه اليوميه'!$C$6:$C$500=$C$3,ROW($A$6:$A$500)-ROW($A$6)+1),ROWS($B$6:E288))),"")</f>
        <v/>
      </c>
      <c r="F288" s="92"/>
    </row>
    <row r="289" spans="2:6">
      <c r="B289" s="33" t="str">
        <f t="array" ref="B289">IFERROR(INDEX('الحركه اليوميه'!$B$6:$B$500,SMALL(IF('الحركه اليوميه'!$C$6:$C$500=$C$3,ROW($A$6:$A$500)-ROW($A$6)+1),ROWS($B$6:B289))),"")</f>
        <v/>
      </c>
      <c r="C289" s="2" t="str">
        <f t="array" ref="C289">IFERROR(INDEX('الحركه اليوميه'!$E$6:$E$500,SMALL(IF('الحركه اليوميه'!$C$6:$C$500=$C$3,ROW($A$6:$A$500)-ROW($A$6)+1),ROWS($B$6:C289))),"")</f>
        <v/>
      </c>
      <c r="D289" s="87" t="str">
        <f t="array" ref="D289">IFERROR(INDEX('الحركه اليوميه'!$F$6:$F$500,SMALL(IF('الحركه اليوميه'!$C$6:$C$500=$C$3,ROW($A$6:$A$500)-ROW($A$6)+1),ROWS($B$6:D289))),"")</f>
        <v/>
      </c>
      <c r="E289" s="87" t="str">
        <f t="array" ref="E289">IFERROR(INDEX('الحركه اليوميه'!$G$6:$G$500,SMALL(IF('الحركه اليوميه'!$C$6:$C$500=$C$3,ROW($A$6:$A$500)-ROW($A$6)+1),ROWS($B$6:E289))),"")</f>
        <v/>
      </c>
      <c r="F289" s="92"/>
    </row>
    <row r="290" spans="2:6">
      <c r="B290" s="33" t="str">
        <f t="array" ref="B290">IFERROR(INDEX('الحركه اليوميه'!$B$6:$B$500,SMALL(IF('الحركه اليوميه'!$C$6:$C$500=$C$3,ROW($A$6:$A$500)-ROW($A$6)+1),ROWS($B$6:B290))),"")</f>
        <v/>
      </c>
      <c r="C290" s="2" t="str">
        <f t="array" ref="C290">IFERROR(INDEX('الحركه اليوميه'!$E$6:$E$500,SMALL(IF('الحركه اليوميه'!$C$6:$C$500=$C$3,ROW($A$6:$A$500)-ROW($A$6)+1),ROWS($B$6:C290))),"")</f>
        <v/>
      </c>
      <c r="D290" s="87" t="str">
        <f t="array" ref="D290">IFERROR(INDEX('الحركه اليوميه'!$F$6:$F$500,SMALL(IF('الحركه اليوميه'!$C$6:$C$500=$C$3,ROW($A$6:$A$500)-ROW($A$6)+1),ROWS($B$6:D290))),"")</f>
        <v/>
      </c>
      <c r="E290" s="87" t="str">
        <f t="array" ref="E290">IFERROR(INDEX('الحركه اليوميه'!$G$6:$G$500,SMALL(IF('الحركه اليوميه'!$C$6:$C$500=$C$3,ROW($A$6:$A$500)-ROW($A$6)+1),ROWS($B$6:E290))),"")</f>
        <v/>
      </c>
      <c r="F290" s="92"/>
    </row>
    <row r="291" spans="2:6">
      <c r="B291" s="33" t="str">
        <f t="array" ref="B291">IFERROR(INDEX('الحركه اليوميه'!$B$6:$B$500,SMALL(IF('الحركه اليوميه'!$C$6:$C$500=$C$3,ROW($A$6:$A$500)-ROW($A$6)+1),ROWS($B$6:B291))),"")</f>
        <v/>
      </c>
      <c r="C291" s="2" t="str">
        <f t="array" ref="C291">IFERROR(INDEX('الحركه اليوميه'!$E$6:$E$500,SMALL(IF('الحركه اليوميه'!$C$6:$C$500=$C$3,ROW($A$6:$A$500)-ROW($A$6)+1),ROWS($B$6:C291))),"")</f>
        <v/>
      </c>
      <c r="D291" s="87" t="str">
        <f t="array" ref="D291">IFERROR(INDEX('الحركه اليوميه'!$F$6:$F$500,SMALL(IF('الحركه اليوميه'!$C$6:$C$500=$C$3,ROW($A$6:$A$500)-ROW($A$6)+1),ROWS($B$6:D291))),"")</f>
        <v/>
      </c>
      <c r="E291" s="87" t="str">
        <f t="array" ref="E291">IFERROR(INDEX('الحركه اليوميه'!$G$6:$G$500,SMALL(IF('الحركه اليوميه'!$C$6:$C$500=$C$3,ROW($A$6:$A$500)-ROW($A$6)+1),ROWS($B$6:E291))),"")</f>
        <v/>
      </c>
      <c r="F291" s="92"/>
    </row>
    <row r="292" spans="2:6">
      <c r="B292" s="33" t="str">
        <f t="array" ref="B292">IFERROR(INDEX('الحركه اليوميه'!$B$6:$B$500,SMALL(IF('الحركه اليوميه'!$C$6:$C$500=$C$3,ROW($A$6:$A$500)-ROW($A$6)+1),ROWS($B$6:B292))),"")</f>
        <v/>
      </c>
      <c r="C292" s="2" t="str">
        <f t="array" ref="C292">IFERROR(INDEX('الحركه اليوميه'!$E$6:$E$500,SMALL(IF('الحركه اليوميه'!$C$6:$C$500=$C$3,ROW($A$6:$A$500)-ROW($A$6)+1),ROWS($B$6:C292))),"")</f>
        <v/>
      </c>
      <c r="D292" s="87" t="str">
        <f t="array" ref="D292">IFERROR(INDEX('الحركه اليوميه'!$F$6:$F$500,SMALL(IF('الحركه اليوميه'!$C$6:$C$500=$C$3,ROW($A$6:$A$500)-ROW($A$6)+1),ROWS($B$6:D292))),"")</f>
        <v/>
      </c>
      <c r="E292" s="87" t="str">
        <f t="array" ref="E292">IFERROR(INDEX('الحركه اليوميه'!$G$6:$G$500,SMALL(IF('الحركه اليوميه'!$C$6:$C$500=$C$3,ROW($A$6:$A$500)-ROW($A$6)+1),ROWS($B$6:E292))),"")</f>
        <v/>
      </c>
      <c r="F292" s="92"/>
    </row>
    <row r="293" spans="2:6">
      <c r="B293" s="33" t="str">
        <f t="array" ref="B293">IFERROR(INDEX('الحركه اليوميه'!$B$6:$B$500,SMALL(IF('الحركه اليوميه'!$C$6:$C$500=$C$3,ROW($A$6:$A$500)-ROW($A$6)+1),ROWS($B$6:B293))),"")</f>
        <v/>
      </c>
      <c r="C293" s="2" t="str">
        <f t="array" ref="C293">IFERROR(INDEX('الحركه اليوميه'!$E$6:$E$500,SMALL(IF('الحركه اليوميه'!$C$6:$C$500=$C$3,ROW($A$6:$A$500)-ROW($A$6)+1),ROWS($B$6:C293))),"")</f>
        <v/>
      </c>
      <c r="D293" s="87" t="str">
        <f t="array" ref="D293">IFERROR(INDEX('الحركه اليوميه'!$F$6:$F$500,SMALL(IF('الحركه اليوميه'!$C$6:$C$500=$C$3,ROW($A$6:$A$500)-ROW($A$6)+1),ROWS($B$6:D293))),"")</f>
        <v/>
      </c>
      <c r="E293" s="87" t="str">
        <f t="array" ref="E293">IFERROR(INDEX('الحركه اليوميه'!$G$6:$G$500,SMALL(IF('الحركه اليوميه'!$C$6:$C$500=$C$3,ROW($A$6:$A$500)-ROW($A$6)+1),ROWS($B$6:E293))),"")</f>
        <v/>
      </c>
      <c r="F293" s="92"/>
    </row>
    <row r="294" spans="2:6">
      <c r="B294" s="33" t="str">
        <f t="array" ref="B294">IFERROR(INDEX('الحركه اليوميه'!$B$6:$B$500,SMALL(IF('الحركه اليوميه'!$C$6:$C$500=$C$3,ROW($A$6:$A$500)-ROW($A$6)+1),ROWS($B$6:B294))),"")</f>
        <v/>
      </c>
      <c r="C294" s="2" t="str">
        <f t="array" ref="C294">IFERROR(INDEX('الحركه اليوميه'!$E$6:$E$500,SMALL(IF('الحركه اليوميه'!$C$6:$C$500=$C$3,ROW($A$6:$A$500)-ROW($A$6)+1),ROWS($B$6:C294))),"")</f>
        <v/>
      </c>
      <c r="D294" s="87" t="str">
        <f t="array" ref="D294">IFERROR(INDEX('الحركه اليوميه'!$F$6:$F$500,SMALL(IF('الحركه اليوميه'!$C$6:$C$500=$C$3,ROW($A$6:$A$500)-ROW($A$6)+1),ROWS($B$6:D294))),"")</f>
        <v/>
      </c>
      <c r="E294" s="87" t="str">
        <f t="array" ref="E294">IFERROR(INDEX('الحركه اليوميه'!$G$6:$G$500,SMALL(IF('الحركه اليوميه'!$C$6:$C$500=$C$3,ROW($A$6:$A$500)-ROW($A$6)+1),ROWS($B$6:E294))),"")</f>
        <v/>
      </c>
      <c r="F294" s="92"/>
    </row>
    <row r="295" spans="2:6">
      <c r="B295" s="33" t="str">
        <f t="array" ref="B295">IFERROR(INDEX('الحركه اليوميه'!$B$6:$B$500,SMALL(IF('الحركه اليوميه'!$C$6:$C$500=$C$3,ROW($A$6:$A$500)-ROW($A$6)+1),ROWS($B$6:B295))),"")</f>
        <v/>
      </c>
      <c r="C295" s="2" t="str">
        <f t="array" ref="C295">IFERROR(INDEX('الحركه اليوميه'!$E$6:$E$500,SMALL(IF('الحركه اليوميه'!$C$6:$C$500=$C$3,ROW($A$6:$A$500)-ROW($A$6)+1),ROWS($B$6:C295))),"")</f>
        <v/>
      </c>
      <c r="D295" s="87" t="str">
        <f t="array" ref="D295">IFERROR(INDEX('الحركه اليوميه'!$F$6:$F$500,SMALL(IF('الحركه اليوميه'!$C$6:$C$500=$C$3,ROW($A$6:$A$500)-ROW($A$6)+1),ROWS($B$6:D295))),"")</f>
        <v/>
      </c>
      <c r="E295" s="87" t="str">
        <f t="array" ref="E295">IFERROR(INDEX('الحركه اليوميه'!$G$6:$G$500,SMALL(IF('الحركه اليوميه'!$C$6:$C$500=$C$3,ROW($A$6:$A$500)-ROW($A$6)+1),ROWS($B$6:E295))),"")</f>
        <v/>
      </c>
      <c r="F295" s="92"/>
    </row>
    <row r="296" spans="2:6">
      <c r="B296" s="33" t="str">
        <f t="array" ref="B296">IFERROR(INDEX('الحركه اليوميه'!$B$6:$B$500,SMALL(IF('الحركه اليوميه'!$C$6:$C$500=$C$3,ROW($A$6:$A$500)-ROW($A$6)+1),ROWS($B$6:B296))),"")</f>
        <v/>
      </c>
      <c r="C296" s="2" t="str">
        <f t="array" ref="C296">IFERROR(INDEX('الحركه اليوميه'!$E$6:$E$500,SMALL(IF('الحركه اليوميه'!$C$6:$C$500=$C$3,ROW($A$6:$A$500)-ROW($A$6)+1),ROWS($B$6:C296))),"")</f>
        <v/>
      </c>
      <c r="D296" s="87" t="str">
        <f t="array" ref="D296">IFERROR(INDEX('الحركه اليوميه'!$F$6:$F$500,SMALL(IF('الحركه اليوميه'!$C$6:$C$500=$C$3,ROW($A$6:$A$500)-ROW($A$6)+1),ROWS($B$6:D296))),"")</f>
        <v/>
      </c>
      <c r="E296" s="87" t="str">
        <f t="array" ref="E296">IFERROR(INDEX('الحركه اليوميه'!$G$6:$G$500,SMALL(IF('الحركه اليوميه'!$C$6:$C$500=$C$3,ROW($A$6:$A$500)-ROW($A$6)+1),ROWS($B$6:E296))),"")</f>
        <v/>
      </c>
      <c r="F296" s="92"/>
    </row>
    <row r="297" spans="2:6">
      <c r="B297" s="33" t="str">
        <f t="array" ref="B297">IFERROR(INDEX('الحركه اليوميه'!$B$6:$B$500,SMALL(IF('الحركه اليوميه'!$C$6:$C$500=$C$3,ROW($A$6:$A$500)-ROW($A$6)+1),ROWS($B$6:B297))),"")</f>
        <v/>
      </c>
      <c r="C297" s="2" t="str">
        <f t="array" ref="C297">IFERROR(INDEX('الحركه اليوميه'!$E$6:$E$500,SMALL(IF('الحركه اليوميه'!$C$6:$C$500=$C$3,ROW($A$6:$A$500)-ROW($A$6)+1),ROWS($B$6:C297))),"")</f>
        <v/>
      </c>
      <c r="D297" s="87" t="str">
        <f t="array" ref="D297">IFERROR(INDEX('الحركه اليوميه'!$F$6:$F$500,SMALL(IF('الحركه اليوميه'!$C$6:$C$500=$C$3,ROW($A$6:$A$500)-ROW($A$6)+1),ROWS($B$6:D297))),"")</f>
        <v/>
      </c>
      <c r="E297" s="87" t="str">
        <f t="array" ref="E297">IFERROR(INDEX('الحركه اليوميه'!$G$6:$G$500,SMALL(IF('الحركه اليوميه'!$C$6:$C$500=$C$3,ROW($A$6:$A$500)-ROW($A$6)+1),ROWS($B$6:E297))),"")</f>
        <v/>
      </c>
      <c r="F297" s="92"/>
    </row>
    <row r="298" spans="2:6">
      <c r="B298" s="33" t="str">
        <f t="array" ref="B298">IFERROR(INDEX('الحركه اليوميه'!$B$6:$B$500,SMALL(IF('الحركه اليوميه'!$C$6:$C$500=$C$3,ROW($A$6:$A$500)-ROW($A$6)+1),ROWS($B$6:B298))),"")</f>
        <v/>
      </c>
      <c r="C298" s="2" t="str">
        <f t="array" ref="C298">IFERROR(INDEX('الحركه اليوميه'!$E$6:$E$500,SMALL(IF('الحركه اليوميه'!$C$6:$C$500=$C$3,ROW($A$6:$A$500)-ROW($A$6)+1),ROWS($B$6:C298))),"")</f>
        <v/>
      </c>
      <c r="D298" s="87" t="str">
        <f t="array" ref="D298">IFERROR(INDEX('الحركه اليوميه'!$F$6:$F$500,SMALL(IF('الحركه اليوميه'!$C$6:$C$500=$C$3,ROW($A$6:$A$500)-ROW($A$6)+1),ROWS($B$6:D298))),"")</f>
        <v/>
      </c>
      <c r="E298" s="87" t="str">
        <f t="array" ref="E298">IFERROR(INDEX('الحركه اليوميه'!$G$6:$G$500,SMALL(IF('الحركه اليوميه'!$C$6:$C$500=$C$3,ROW($A$6:$A$500)-ROW($A$6)+1),ROWS($B$6:E298))),"")</f>
        <v/>
      </c>
      <c r="F298" s="92"/>
    </row>
    <row r="299" spans="2:6">
      <c r="B299" s="33" t="str">
        <f t="array" ref="B299">IFERROR(INDEX('الحركه اليوميه'!$B$6:$B$500,SMALL(IF('الحركه اليوميه'!$C$6:$C$500=$C$3,ROW($A$6:$A$500)-ROW($A$6)+1),ROWS($B$6:B299))),"")</f>
        <v/>
      </c>
      <c r="C299" s="2" t="str">
        <f t="array" ref="C299">IFERROR(INDEX('الحركه اليوميه'!$E$6:$E$500,SMALL(IF('الحركه اليوميه'!$C$6:$C$500=$C$3,ROW($A$6:$A$500)-ROW($A$6)+1),ROWS($B$6:C299))),"")</f>
        <v/>
      </c>
      <c r="D299" s="87" t="str">
        <f t="array" ref="D299">IFERROR(INDEX('الحركه اليوميه'!$F$6:$F$500,SMALL(IF('الحركه اليوميه'!$C$6:$C$500=$C$3,ROW($A$6:$A$500)-ROW($A$6)+1),ROWS($B$6:D299))),"")</f>
        <v/>
      </c>
      <c r="E299" s="87" t="str">
        <f t="array" ref="E299">IFERROR(INDEX('الحركه اليوميه'!$G$6:$G$500,SMALL(IF('الحركه اليوميه'!$C$6:$C$500=$C$3,ROW($A$6:$A$500)-ROW($A$6)+1),ROWS($B$6:E299))),"")</f>
        <v/>
      </c>
      <c r="F299" s="92"/>
    </row>
    <row r="300" spans="2:6">
      <c r="B300" s="33" t="str">
        <f t="array" ref="B300">IFERROR(INDEX('الحركه اليوميه'!$B$6:$B$500,SMALL(IF('الحركه اليوميه'!$C$6:$C$500=$C$3,ROW($A$6:$A$500)-ROW($A$6)+1),ROWS($B$6:B300))),"")</f>
        <v/>
      </c>
      <c r="C300" s="2" t="str">
        <f t="array" ref="C300">IFERROR(INDEX('الحركه اليوميه'!$E$6:$E$500,SMALL(IF('الحركه اليوميه'!$C$6:$C$500=$C$3,ROW($A$6:$A$500)-ROW($A$6)+1),ROWS($B$6:C300))),"")</f>
        <v/>
      </c>
      <c r="D300" s="87" t="str">
        <f t="array" ref="D300">IFERROR(INDEX('الحركه اليوميه'!$F$6:$F$500,SMALL(IF('الحركه اليوميه'!$C$6:$C$500=$C$3,ROW($A$6:$A$500)-ROW($A$6)+1),ROWS($B$6:D300))),"")</f>
        <v/>
      </c>
      <c r="E300" s="87" t="str">
        <f t="array" ref="E300">IFERROR(INDEX('الحركه اليوميه'!$G$6:$G$500,SMALL(IF('الحركه اليوميه'!$C$6:$C$500=$C$3,ROW($A$6:$A$500)-ROW($A$6)+1),ROWS($B$6:E300))),"")</f>
        <v/>
      </c>
      <c r="F300" s="92"/>
    </row>
    <row r="301" spans="2:6">
      <c r="B301" s="33" t="str">
        <f t="array" ref="B301">IFERROR(INDEX('الحركه اليوميه'!$B$6:$B$500,SMALL(IF('الحركه اليوميه'!$C$6:$C$500=$C$3,ROW($A$6:$A$500)-ROW($A$6)+1),ROWS($B$6:B301))),"")</f>
        <v/>
      </c>
      <c r="C301" s="2" t="str">
        <f t="array" ref="C301">IFERROR(INDEX('الحركه اليوميه'!$E$6:$E$500,SMALL(IF('الحركه اليوميه'!$C$6:$C$500=$C$3,ROW($A$6:$A$500)-ROW($A$6)+1),ROWS($B$6:C301))),"")</f>
        <v/>
      </c>
      <c r="D301" s="87" t="str">
        <f t="array" ref="D301">IFERROR(INDEX('الحركه اليوميه'!$F$6:$F$500,SMALL(IF('الحركه اليوميه'!$C$6:$C$500=$C$3,ROW($A$6:$A$500)-ROW($A$6)+1),ROWS($B$6:D301))),"")</f>
        <v/>
      </c>
      <c r="E301" s="87" t="str">
        <f t="array" ref="E301">IFERROR(INDEX('الحركه اليوميه'!$G$6:$G$500,SMALL(IF('الحركه اليوميه'!$C$6:$C$500=$C$3,ROW($A$6:$A$500)-ROW($A$6)+1),ROWS($B$6:E301))),"")</f>
        <v/>
      </c>
      <c r="F301" s="92"/>
    </row>
    <row r="302" spans="2:6">
      <c r="B302" s="33" t="str">
        <f t="array" ref="B302">IFERROR(INDEX('الحركه اليوميه'!$B$6:$B$500,SMALL(IF('الحركه اليوميه'!$C$6:$C$500=$C$3,ROW($A$6:$A$500)-ROW($A$6)+1),ROWS($B$6:B302))),"")</f>
        <v/>
      </c>
      <c r="C302" s="2" t="str">
        <f t="array" ref="C302">IFERROR(INDEX('الحركه اليوميه'!$E$6:$E$500,SMALL(IF('الحركه اليوميه'!$C$6:$C$500=$C$3,ROW($A$6:$A$500)-ROW($A$6)+1),ROWS($B$6:C302))),"")</f>
        <v/>
      </c>
      <c r="D302" s="87" t="str">
        <f t="array" ref="D302">IFERROR(INDEX('الحركه اليوميه'!$F$6:$F$500,SMALL(IF('الحركه اليوميه'!$C$6:$C$500=$C$3,ROW($A$6:$A$500)-ROW($A$6)+1),ROWS($B$6:D302))),"")</f>
        <v/>
      </c>
      <c r="E302" s="87" t="str">
        <f t="array" ref="E302">IFERROR(INDEX('الحركه اليوميه'!$G$6:$G$500,SMALL(IF('الحركه اليوميه'!$C$6:$C$500=$C$3,ROW($A$6:$A$500)-ROW($A$6)+1),ROWS($B$6:E302))),"")</f>
        <v/>
      </c>
      <c r="F302" s="92"/>
    </row>
    <row r="303" spans="2:6">
      <c r="B303" s="33" t="str">
        <f t="array" ref="B303">IFERROR(INDEX('الحركه اليوميه'!$B$6:$B$500,SMALL(IF('الحركه اليوميه'!$C$6:$C$500=$C$3,ROW($A$6:$A$500)-ROW($A$6)+1),ROWS($B$6:B303))),"")</f>
        <v/>
      </c>
      <c r="C303" s="2" t="str">
        <f t="array" ref="C303">IFERROR(INDEX('الحركه اليوميه'!$E$6:$E$500,SMALL(IF('الحركه اليوميه'!$C$6:$C$500=$C$3,ROW($A$6:$A$500)-ROW($A$6)+1),ROWS($B$6:C303))),"")</f>
        <v/>
      </c>
      <c r="D303" s="87" t="str">
        <f t="array" ref="D303">IFERROR(INDEX('الحركه اليوميه'!$F$6:$F$500,SMALL(IF('الحركه اليوميه'!$C$6:$C$500=$C$3,ROW($A$6:$A$500)-ROW($A$6)+1),ROWS($B$6:D303))),"")</f>
        <v/>
      </c>
      <c r="E303" s="87" t="str">
        <f t="array" ref="E303">IFERROR(INDEX('الحركه اليوميه'!$G$6:$G$500,SMALL(IF('الحركه اليوميه'!$C$6:$C$500=$C$3,ROW($A$6:$A$500)-ROW($A$6)+1),ROWS($B$6:E303))),"")</f>
        <v/>
      </c>
      <c r="F303" s="92"/>
    </row>
    <row r="304" spans="2:6">
      <c r="B304" s="33" t="str">
        <f t="array" ref="B304">IFERROR(INDEX('الحركه اليوميه'!$B$6:$B$500,SMALL(IF('الحركه اليوميه'!$C$6:$C$500=$C$3,ROW($A$6:$A$500)-ROW($A$6)+1),ROWS($B$6:B304))),"")</f>
        <v/>
      </c>
      <c r="C304" s="2" t="str">
        <f t="array" ref="C304">IFERROR(INDEX('الحركه اليوميه'!$E$6:$E$500,SMALL(IF('الحركه اليوميه'!$C$6:$C$500=$C$3,ROW($A$6:$A$500)-ROW($A$6)+1),ROWS($B$6:C304))),"")</f>
        <v/>
      </c>
      <c r="D304" s="87" t="str">
        <f t="array" ref="D304">IFERROR(INDEX('الحركه اليوميه'!$F$6:$F$500,SMALL(IF('الحركه اليوميه'!$C$6:$C$500=$C$3,ROW($A$6:$A$500)-ROW($A$6)+1),ROWS($B$6:D304))),"")</f>
        <v/>
      </c>
      <c r="E304" s="87" t="str">
        <f t="array" ref="E304">IFERROR(INDEX('الحركه اليوميه'!$G$6:$G$500,SMALL(IF('الحركه اليوميه'!$C$6:$C$500=$C$3,ROW($A$6:$A$500)-ROW($A$6)+1),ROWS($B$6:E304))),"")</f>
        <v/>
      </c>
      <c r="F304" s="92"/>
    </row>
    <row r="305" spans="2:6">
      <c r="B305" s="33" t="str">
        <f t="array" ref="B305">IFERROR(INDEX('الحركه اليوميه'!$B$6:$B$500,SMALL(IF('الحركه اليوميه'!$C$6:$C$500=$C$3,ROW($A$6:$A$500)-ROW($A$6)+1),ROWS($B$6:B305))),"")</f>
        <v/>
      </c>
      <c r="C305" s="2" t="str">
        <f t="array" ref="C305">IFERROR(INDEX('الحركه اليوميه'!$E$6:$E$500,SMALL(IF('الحركه اليوميه'!$C$6:$C$500=$C$3,ROW($A$6:$A$500)-ROW($A$6)+1),ROWS($B$6:C305))),"")</f>
        <v/>
      </c>
      <c r="D305" s="87" t="str">
        <f t="array" ref="D305">IFERROR(INDEX('الحركه اليوميه'!$F$6:$F$500,SMALL(IF('الحركه اليوميه'!$C$6:$C$500=$C$3,ROW($A$6:$A$500)-ROW($A$6)+1),ROWS($B$6:D305))),"")</f>
        <v/>
      </c>
      <c r="E305" s="87" t="str">
        <f t="array" ref="E305">IFERROR(INDEX('الحركه اليوميه'!$G$6:$G$500,SMALL(IF('الحركه اليوميه'!$C$6:$C$500=$C$3,ROW($A$6:$A$500)-ROW($A$6)+1),ROWS($B$6:E305))),"")</f>
        <v/>
      </c>
      <c r="F305" s="92"/>
    </row>
    <row r="306" spans="2:6">
      <c r="B306" s="33" t="str">
        <f t="array" ref="B306">IFERROR(INDEX('الحركه اليوميه'!$B$6:$B$500,SMALL(IF('الحركه اليوميه'!$C$6:$C$500=$C$3,ROW($A$6:$A$500)-ROW($A$6)+1),ROWS($B$6:B306))),"")</f>
        <v/>
      </c>
      <c r="C306" s="2" t="str">
        <f t="array" ref="C306">IFERROR(INDEX('الحركه اليوميه'!$E$6:$E$500,SMALL(IF('الحركه اليوميه'!$C$6:$C$500=$C$3,ROW($A$6:$A$500)-ROW($A$6)+1),ROWS($B$6:C306))),"")</f>
        <v/>
      </c>
      <c r="D306" s="87" t="str">
        <f t="array" ref="D306">IFERROR(INDEX('الحركه اليوميه'!$F$6:$F$500,SMALL(IF('الحركه اليوميه'!$C$6:$C$500=$C$3,ROW($A$6:$A$500)-ROW($A$6)+1),ROWS($B$6:D306))),"")</f>
        <v/>
      </c>
      <c r="E306" s="87" t="str">
        <f t="array" ref="E306">IFERROR(INDEX('الحركه اليوميه'!$G$6:$G$500,SMALL(IF('الحركه اليوميه'!$C$6:$C$500=$C$3,ROW($A$6:$A$500)-ROW($A$6)+1),ROWS($B$6:E306))),"")</f>
        <v/>
      </c>
      <c r="F306" s="92"/>
    </row>
    <row r="307" spans="2:6">
      <c r="B307" s="33" t="str">
        <f t="array" ref="B307">IFERROR(INDEX('الحركه اليوميه'!$B$6:$B$500,SMALL(IF('الحركه اليوميه'!$C$6:$C$500=$C$3,ROW($A$6:$A$500)-ROW($A$6)+1),ROWS($B$6:B307))),"")</f>
        <v/>
      </c>
      <c r="C307" s="2" t="str">
        <f t="array" ref="C307">IFERROR(INDEX('الحركه اليوميه'!$E$6:$E$500,SMALL(IF('الحركه اليوميه'!$C$6:$C$500=$C$3,ROW($A$6:$A$500)-ROW($A$6)+1),ROWS($B$6:C307))),"")</f>
        <v/>
      </c>
      <c r="D307" s="87" t="str">
        <f t="array" ref="D307">IFERROR(INDEX('الحركه اليوميه'!$F$6:$F$500,SMALL(IF('الحركه اليوميه'!$C$6:$C$500=$C$3,ROW($A$6:$A$500)-ROW($A$6)+1),ROWS($B$6:D307))),"")</f>
        <v/>
      </c>
      <c r="E307" s="87" t="str">
        <f t="array" ref="E307">IFERROR(INDEX('الحركه اليوميه'!$G$6:$G$500,SMALL(IF('الحركه اليوميه'!$C$6:$C$500=$C$3,ROW($A$6:$A$500)-ROW($A$6)+1),ROWS($B$6:E307))),"")</f>
        <v/>
      </c>
      <c r="F307" s="92"/>
    </row>
    <row r="308" spans="2:6">
      <c r="B308" s="33" t="str">
        <f t="array" ref="B308">IFERROR(INDEX('الحركه اليوميه'!$B$6:$B$500,SMALL(IF('الحركه اليوميه'!$C$6:$C$500=$C$3,ROW($A$6:$A$500)-ROW($A$6)+1),ROWS($B$6:B308))),"")</f>
        <v/>
      </c>
      <c r="C308" s="2" t="str">
        <f t="array" ref="C308">IFERROR(INDEX('الحركه اليوميه'!$E$6:$E$500,SMALL(IF('الحركه اليوميه'!$C$6:$C$500=$C$3,ROW($A$6:$A$500)-ROW($A$6)+1),ROWS($B$6:C308))),"")</f>
        <v/>
      </c>
      <c r="D308" s="87" t="str">
        <f t="array" ref="D308">IFERROR(INDEX('الحركه اليوميه'!$F$6:$F$500,SMALL(IF('الحركه اليوميه'!$C$6:$C$500=$C$3,ROW($A$6:$A$500)-ROW($A$6)+1),ROWS($B$6:D308))),"")</f>
        <v/>
      </c>
      <c r="E308" s="87" t="str">
        <f t="array" ref="E308">IFERROR(INDEX('الحركه اليوميه'!$G$6:$G$500,SMALL(IF('الحركه اليوميه'!$C$6:$C$500=$C$3,ROW($A$6:$A$500)-ROW($A$6)+1),ROWS($B$6:E308))),"")</f>
        <v/>
      </c>
      <c r="F308" s="92"/>
    </row>
    <row r="309" spans="2:6">
      <c r="B309" s="33" t="str">
        <f t="array" ref="B309">IFERROR(INDEX('الحركه اليوميه'!$B$6:$B$500,SMALL(IF('الحركه اليوميه'!$C$6:$C$500=$C$3,ROW($A$6:$A$500)-ROW($A$6)+1),ROWS($B$6:B309))),"")</f>
        <v/>
      </c>
      <c r="C309" s="2" t="str">
        <f t="array" ref="C309">IFERROR(INDEX('الحركه اليوميه'!$E$6:$E$500,SMALL(IF('الحركه اليوميه'!$C$6:$C$500=$C$3,ROW($A$6:$A$500)-ROW($A$6)+1),ROWS($B$6:C309))),"")</f>
        <v/>
      </c>
      <c r="D309" s="87" t="str">
        <f t="array" ref="D309">IFERROR(INDEX('الحركه اليوميه'!$F$6:$F$500,SMALL(IF('الحركه اليوميه'!$C$6:$C$500=$C$3,ROW($A$6:$A$500)-ROW($A$6)+1),ROWS($B$6:D309))),"")</f>
        <v/>
      </c>
      <c r="E309" s="87" t="str">
        <f t="array" ref="E309">IFERROR(INDEX('الحركه اليوميه'!$G$6:$G$500,SMALL(IF('الحركه اليوميه'!$C$6:$C$500=$C$3,ROW($A$6:$A$500)-ROW($A$6)+1),ROWS($B$6:E309))),"")</f>
        <v/>
      </c>
      <c r="F309" s="92"/>
    </row>
    <row r="310" spans="2:6">
      <c r="B310" s="33" t="str">
        <f t="array" ref="B310">IFERROR(INDEX('الحركه اليوميه'!$B$6:$B$500,SMALL(IF('الحركه اليوميه'!$C$6:$C$500=$C$3,ROW($A$6:$A$500)-ROW($A$6)+1),ROWS($B$6:B310))),"")</f>
        <v/>
      </c>
      <c r="C310" s="2" t="str">
        <f t="array" ref="C310">IFERROR(INDEX('الحركه اليوميه'!$E$6:$E$500,SMALL(IF('الحركه اليوميه'!$C$6:$C$500=$C$3,ROW($A$6:$A$500)-ROW($A$6)+1),ROWS($B$6:C310))),"")</f>
        <v/>
      </c>
      <c r="D310" s="87" t="str">
        <f t="array" ref="D310">IFERROR(INDEX('الحركه اليوميه'!$F$6:$F$500,SMALL(IF('الحركه اليوميه'!$C$6:$C$500=$C$3,ROW($A$6:$A$500)-ROW($A$6)+1),ROWS($B$6:D310))),"")</f>
        <v/>
      </c>
      <c r="E310" s="87" t="str">
        <f t="array" ref="E310">IFERROR(INDEX('الحركه اليوميه'!$G$6:$G$500,SMALL(IF('الحركه اليوميه'!$C$6:$C$500=$C$3,ROW($A$6:$A$500)-ROW($A$6)+1),ROWS($B$6:E310))),"")</f>
        <v/>
      </c>
      <c r="F310" s="92"/>
    </row>
    <row r="311" spans="2:6">
      <c r="B311" s="33" t="str">
        <f t="array" ref="B311">IFERROR(INDEX('الحركه اليوميه'!$B$6:$B$500,SMALL(IF('الحركه اليوميه'!$C$6:$C$500=$C$3,ROW($A$6:$A$500)-ROW($A$6)+1),ROWS($B$6:B311))),"")</f>
        <v/>
      </c>
      <c r="C311" s="2" t="str">
        <f t="array" ref="C311">IFERROR(INDEX('الحركه اليوميه'!$E$6:$E$500,SMALL(IF('الحركه اليوميه'!$C$6:$C$500=$C$3,ROW($A$6:$A$500)-ROW($A$6)+1),ROWS($B$6:C311))),"")</f>
        <v/>
      </c>
      <c r="D311" s="87" t="str">
        <f t="array" ref="D311">IFERROR(INDEX('الحركه اليوميه'!$F$6:$F$500,SMALL(IF('الحركه اليوميه'!$C$6:$C$500=$C$3,ROW($A$6:$A$500)-ROW($A$6)+1),ROWS($B$6:D311))),"")</f>
        <v/>
      </c>
      <c r="E311" s="87" t="str">
        <f t="array" ref="E311">IFERROR(INDEX('الحركه اليوميه'!$G$6:$G$500,SMALL(IF('الحركه اليوميه'!$C$6:$C$500=$C$3,ROW($A$6:$A$500)-ROW($A$6)+1),ROWS($B$6:E311))),"")</f>
        <v/>
      </c>
      <c r="F311" s="92"/>
    </row>
    <row r="312" spans="2:6">
      <c r="B312" s="33" t="str">
        <f t="array" ref="B312">IFERROR(INDEX('الحركه اليوميه'!$B$6:$B$500,SMALL(IF('الحركه اليوميه'!$C$6:$C$500=$C$3,ROW($A$6:$A$500)-ROW($A$6)+1),ROWS($B$6:B312))),"")</f>
        <v/>
      </c>
      <c r="C312" s="2" t="str">
        <f t="array" ref="C312">IFERROR(INDEX('الحركه اليوميه'!$E$6:$E$500,SMALL(IF('الحركه اليوميه'!$C$6:$C$500=$C$3,ROW($A$6:$A$500)-ROW($A$6)+1),ROWS($B$6:C312))),"")</f>
        <v/>
      </c>
      <c r="D312" s="87" t="str">
        <f t="array" ref="D312">IFERROR(INDEX('الحركه اليوميه'!$F$6:$F$500,SMALL(IF('الحركه اليوميه'!$C$6:$C$500=$C$3,ROW($A$6:$A$500)-ROW($A$6)+1),ROWS($B$6:D312))),"")</f>
        <v/>
      </c>
      <c r="E312" s="87" t="str">
        <f t="array" ref="E312">IFERROR(INDEX('الحركه اليوميه'!$G$6:$G$500,SMALL(IF('الحركه اليوميه'!$C$6:$C$500=$C$3,ROW($A$6:$A$500)-ROW($A$6)+1),ROWS($B$6:E312))),"")</f>
        <v/>
      </c>
      <c r="F312" s="92"/>
    </row>
    <row r="313" spans="2:6">
      <c r="B313" s="33" t="str">
        <f t="array" ref="B313">IFERROR(INDEX('الحركه اليوميه'!$B$6:$B$500,SMALL(IF('الحركه اليوميه'!$C$6:$C$500=$C$3,ROW($A$6:$A$500)-ROW($A$6)+1),ROWS($B$6:B313))),"")</f>
        <v/>
      </c>
      <c r="C313" s="2" t="str">
        <f t="array" ref="C313">IFERROR(INDEX('الحركه اليوميه'!$E$6:$E$500,SMALL(IF('الحركه اليوميه'!$C$6:$C$500=$C$3,ROW($A$6:$A$500)-ROW($A$6)+1),ROWS($B$6:C313))),"")</f>
        <v/>
      </c>
      <c r="D313" s="87" t="str">
        <f t="array" ref="D313">IFERROR(INDEX('الحركه اليوميه'!$F$6:$F$500,SMALL(IF('الحركه اليوميه'!$C$6:$C$500=$C$3,ROW($A$6:$A$500)-ROW($A$6)+1),ROWS($B$6:D313))),"")</f>
        <v/>
      </c>
      <c r="E313" s="87" t="str">
        <f t="array" ref="E313">IFERROR(INDEX('الحركه اليوميه'!$G$6:$G$500,SMALL(IF('الحركه اليوميه'!$C$6:$C$500=$C$3,ROW($A$6:$A$500)-ROW($A$6)+1),ROWS($B$6:E313))),"")</f>
        <v/>
      </c>
      <c r="F313" s="92"/>
    </row>
    <row r="314" spans="2:6">
      <c r="B314" s="33" t="str">
        <f t="array" ref="B314">IFERROR(INDEX('الحركه اليوميه'!$B$6:$B$500,SMALL(IF('الحركه اليوميه'!$C$6:$C$500=$C$3,ROW($A$6:$A$500)-ROW($A$6)+1),ROWS($B$6:B314))),"")</f>
        <v/>
      </c>
      <c r="C314" s="2" t="str">
        <f t="array" ref="C314">IFERROR(INDEX('الحركه اليوميه'!$E$6:$E$500,SMALL(IF('الحركه اليوميه'!$C$6:$C$500=$C$3,ROW($A$6:$A$500)-ROW($A$6)+1),ROWS($B$6:C314))),"")</f>
        <v/>
      </c>
      <c r="D314" s="87" t="str">
        <f t="array" ref="D314">IFERROR(INDEX('الحركه اليوميه'!$F$6:$F$500,SMALL(IF('الحركه اليوميه'!$C$6:$C$500=$C$3,ROW($A$6:$A$500)-ROW($A$6)+1),ROWS($B$6:D314))),"")</f>
        <v/>
      </c>
      <c r="E314" s="87" t="str">
        <f t="array" ref="E314">IFERROR(INDEX('الحركه اليوميه'!$G$6:$G$500,SMALL(IF('الحركه اليوميه'!$C$6:$C$500=$C$3,ROW($A$6:$A$500)-ROW($A$6)+1),ROWS($B$6:E314))),"")</f>
        <v/>
      </c>
      <c r="F314" s="92"/>
    </row>
    <row r="315" spans="2:6">
      <c r="B315" s="33" t="str">
        <f t="array" ref="B315">IFERROR(INDEX('الحركه اليوميه'!$B$6:$B$500,SMALL(IF('الحركه اليوميه'!$C$6:$C$500=$C$3,ROW($A$6:$A$500)-ROW($A$6)+1),ROWS($B$6:B315))),"")</f>
        <v/>
      </c>
      <c r="C315" s="2" t="str">
        <f t="array" ref="C315">IFERROR(INDEX('الحركه اليوميه'!$E$6:$E$500,SMALL(IF('الحركه اليوميه'!$C$6:$C$500=$C$3,ROW($A$6:$A$500)-ROW($A$6)+1),ROWS($B$6:C315))),"")</f>
        <v/>
      </c>
      <c r="D315" s="87" t="str">
        <f t="array" ref="D315">IFERROR(INDEX('الحركه اليوميه'!$F$6:$F$500,SMALL(IF('الحركه اليوميه'!$C$6:$C$500=$C$3,ROW($A$6:$A$500)-ROW($A$6)+1),ROWS($B$6:D315))),"")</f>
        <v/>
      </c>
      <c r="E315" s="87" t="str">
        <f t="array" ref="E315">IFERROR(INDEX('الحركه اليوميه'!$G$6:$G$500,SMALL(IF('الحركه اليوميه'!$C$6:$C$500=$C$3,ROW($A$6:$A$500)-ROW($A$6)+1),ROWS($B$6:E315))),"")</f>
        <v/>
      </c>
      <c r="F315" s="92"/>
    </row>
    <row r="316" spans="2:6">
      <c r="B316" s="33" t="str">
        <f t="array" ref="B316">IFERROR(INDEX('الحركه اليوميه'!$B$6:$B$500,SMALL(IF('الحركه اليوميه'!$C$6:$C$500=$C$3,ROW($A$6:$A$500)-ROW($A$6)+1),ROWS($B$6:B316))),"")</f>
        <v/>
      </c>
      <c r="C316" s="2" t="str">
        <f t="array" ref="C316">IFERROR(INDEX('الحركه اليوميه'!$E$6:$E$500,SMALL(IF('الحركه اليوميه'!$C$6:$C$500=$C$3,ROW($A$6:$A$500)-ROW($A$6)+1),ROWS($B$6:C316))),"")</f>
        <v/>
      </c>
      <c r="D316" s="87" t="str">
        <f t="array" ref="D316">IFERROR(INDEX('الحركه اليوميه'!$F$6:$F$500,SMALL(IF('الحركه اليوميه'!$C$6:$C$500=$C$3,ROW($A$6:$A$500)-ROW($A$6)+1),ROWS($B$6:D316))),"")</f>
        <v/>
      </c>
      <c r="E316" s="87" t="str">
        <f t="array" ref="E316">IFERROR(INDEX('الحركه اليوميه'!$G$6:$G$500,SMALL(IF('الحركه اليوميه'!$C$6:$C$500=$C$3,ROW($A$6:$A$500)-ROW($A$6)+1),ROWS($B$6:E316))),"")</f>
        <v/>
      </c>
      <c r="F316" s="92"/>
    </row>
    <row r="317" spans="2:6">
      <c r="B317" s="33" t="str">
        <f t="array" ref="B317">IFERROR(INDEX('الحركه اليوميه'!$B$6:$B$500,SMALL(IF('الحركه اليوميه'!$C$6:$C$500=$C$3,ROW($A$6:$A$500)-ROW($A$6)+1),ROWS($B$6:B317))),"")</f>
        <v/>
      </c>
      <c r="C317" s="2" t="str">
        <f t="array" ref="C317">IFERROR(INDEX('الحركه اليوميه'!$E$6:$E$500,SMALL(IF('الحركه اليوميه'!$C$6:$C$500=$C$3,ROW($A$6:$A$500)-ROW($A$6)+1),ROWS($B$6:C317))),"")</f>
        <v/>
      </c>
      <c r="D317" s="87" t="str">
        <f t="array" ref="D317">IFERROR(INDEX('الحركه اليوميه'!$F$6:$F$500,SMALL(IF('الحركه اليوميه'!$C$6:$C$500=$C$3,ROW($A$6:$A$500)-ROW($A$6)+1),ROWS($B$6:D317))),"")</f>
        <v/>
      </c>
      <c r="E317" s="87" t="str">
        <f t="array" ref="E317">IFERROR(INDEX('الحركه اليوميه'!$G$6:$G$500,SMALL(IF('الحركه اليوميه'!$C$6:$C$500=$C$3,ROW($A$6:$A$500)-ROW($A$6)+1),ROWS($B$6:E317))),"")</f>
        <v/>
      </c>
      <c r="F317" s="92"/>
    </row>
    <row r="318" spans="2:6">
      <c r="B318" s="33" t="str">
        <f t="array" ref="B318">IFERROR(INDEX('الحركه اليوميه'!$B$6:$B$500,SMALL(IF('الحركه اليوميه'!$C$6:$C$500=$C$3,ROW($A$6:$A$500)-ROW($A$6)+1),ROWS($B$6:B318))),"")</f>
        <v/>
      </c>
      <c r="C318" s="2" t="str">
        <f t="array" ref="C318">IFERROR(INDEX('الحركه اليوميه'!$E$6:$E$500,SMALL(IF('الحركه اليوميه'!$C$6:$C$500=$C$3,ROW($A$6:$A$500)-ROW($A$6)+1),ROWS($B$6:C318))),"")</f>
        <v/>
      </c>
      <c r="D318" s="87" t="str">
        <f t="array" ref="D318">IFERROR(INDEX('الحركه اليوميه'!$F$6:$F$500,SMALL(IF('الحركه اليوميه'!$C$6:$C$500=$C$3,ROW($A$6:$A$500)-ROW($A$6)+1),ROWS($B$6:D318))),"")</f>
        <v/>
      </c>
      <c r="E318" s="87" t="str">
        <f t="array" ref="E318">IFERROR(INDEX('الحركه اليوميه'!$G$6:$G$500,SMALL(IF('الحركه اليوميه'!$C$6:$C$500=$C$3,ROW($A$6:$A$500)-ROW($A$6)+1),ROWS($B$6:E318))),"")</f>
        <v/>
      </c>
      <c r="F318" s="92"/>
    </row>
    <row r="319" spans="2:6">
      <c r="B319" s="33" t="str">
        <f t="array" ref="B319">IFERROR(INDEX('الحركه اليوميه'!$B$6:$B$500,SMALL(IF('الحركه اليوميه'!$C$6:$C$500=$C$3,ROW($A$6:$A$500)-ROW($A$6)+1),ROWS($B$6:B319))),"")</f>
        <v/>
      </c>
      <c r="C319" s="2" t="str">
        <f t="array" ref="C319">IFERROR(INDEX('الحركه اليوميه'!$E$6:$E$500,SMALL(IF('الحركه اليوميه'!$C$6:$C$500=$C$3,ROW($A$6:$A$500)-ROW($A$6)+1),ROWS($B$6:C319))),"")</f>
        <v/>
      </c>
      <c r="D319" s="87" t="str">
        <f t="array" ref="D319">IFERROR(INDEX('الحركه اليوميه'!$F$6:$F$500,SMALL(IF('الحركه اليوميه'!$C$6:$C$500=$C$3,ROW($A$6:$A$500)-ROW($A$6)+1),ROWS($B$6:D319))),"")</f>
        <v/>
      </c>
      <c r="E319" s="87" t="str">
        <f t="array" ref="E319">IFERROR(INDEX('الحركه اليوميه'!$G$6:$G$500,SMALL(IF('الحركه اليوميه'!$C$6:$C$500=$C$3,ROW($A$6:$A$500)-ROW($A$6)+1),ROWS($B$6:E319))),"")</f>
        <v/>
      </c>
      <c r="F319" s="92"/>
    </row>
    <row r="320" spans="2:6">
      <c r="B320" s="33" t="str">
        <f t="array" ref="B320">IFERROR(INDEX('الحركه اليوميه'!$B$6:$B$500,SMALL(IF('الحركه اليوميه'!$C$6:$C$500=$C$3,ROW($A$6:$A$500)-ROW($A$6)+1),ROWS($B$6:B320))),"")</f>
        <v/>
      </c>
      <c r="C320" s="2" t="str">
        <f t="array" ref="C320">IFERROR(INDEX('الحركه اليوميه'!$E$6:$E$500,SMALL(IF('الحركه اليوميه'!$C$6:$C$500=$C$3,ROW($A$6:$A$500)-ROW($A$6)+1),ROWS($B$6:C320))),"")</f>
        <v/>
      </c>
      <c r="D320" s="87" t="str">
        <f t="array" ref="D320">IFERROR(INDEX('الحركه اليوميه'!$F$6:$F$500,SMALL(IF('الحركه اليوميه'!$C$6:$C$500=$C$3,ROW($A$6:$A$500)-ROW($A$6)+1),ROWS($B$6:D320))),"")</f>
        <v/>
      </c>
      <c r="E320" s="87" t="str">
        <f t="array" ref="E320">IFERROR(INDEX('الحركه اليوميه'!$G$6:$G$500,SMALL(IF('الحركه اليوميه'!$C$6:$C$500=$C$3,ROW($A$6:$A$500)-ROW($A$6)+1),ROWS($B$6:E320))),"")</f>
        <v/>
      </c>
      <c r="F320" s="92"/>
    </row>
    <row r="321" spans="2:6">
      <c r="B321" s="33" t="str">
        <f t="array" ref="B321">IFERROR(INDEX('الحركه اليوميه'!$B$6:$B$500,SMALL(IF('الحركه اليوميه'!$C$6:$C$500=$C$3,ROW($A$6:$A$500)-ROW($A$6)+1),ROWS($B$6:B321))),"")</f>
        <v/>
      </c>
      <c r="C321" s="2" t="str">
        <f t="array" ref="C321">IFERROR(INDEX('الحركه اليوميه'!$E$6:$E$500,SMALL(IF('الحركه اليوميه'!$C$6:$C$500=$C$3,ROW($A$6:$A$500)-ROW($A$6)+1),ROWS($B$6:C321))),"")</f>
        <v/>
      </c>
      <c r="D321" s="87" t="str">
        <f t="array" ref="D321">IFERROR(INDEX('الحركه اليوميه'!$F$6:$F$500,SMALL(IF('الحركه اليوميه'!$C$6:$C$500=$C$3,ROW($A$6:$A$500)-ROW($A$6)+1),ROWS($B$6:D321))),"")</f>
        <v/>
      </c>
      <c r="E321" s="87" t="str">
        <f t="array" ref="E321">IFERROR(INDEX('الحركه اليوميه'!$G$6:$G$500,SMALL(IF('الحركه اليوميه'!$C$6:$C$500=$C$3,ROW($A$6:$A$500)-ROW($A$6)+1),ROWS($B$6:E321))),"")</f>
        <v/>
      </c>
      <c r="F321" s="92"/>
    </row>
    <row r="322" spans="2:6">
      <c r="B322" s="33" t="str">
        <f t="array" ref="B322">IFERROR(INDEX('الحركه اليوميه'!$B$6:$B$500,SMALL(IF('الحركه اليوميه'!$C$6:$C$500=$C$3,ROW($A$6:$A$500)-ROW($A$6)+1),ROWS($B$6:B322))),"")</f>
        <v/>
      </c>
      <c r="C322" s="2" t="str">
        <f t="array" ref="C322">IFERROR(INDEX('الحركه اليوميه'!$E$6:$E$500,SMALL(IF('الحركه اليوميه'!$C$6:$C$500=$C$3,ROW($A$6:$A$500)-ROW($A$6)+1),ROWS($B$6:C322))),"")</f>
        <v/>
      </c>
      <c r="D322" s="87" t="str">
        <f t="array" ref="D322">IFERROR(INDEX('الحركه اليوميه'!$F$6:$F$500,SMALL(IF('الحركه اليوميه'!$C$6:$C$500=$C$3,ROW($A$6:$A$500)-ROW($A$6)+1),ROWS($B$6:D322))),"")</f>
        <v/>
      </c>
      <c r="E322" s="87" t="str">
        <f t="array" ref="E322">IFERROR(INDEX('الحركه اليوميه'!$G$6:$G$500,SMALL(IF('الحركه اليوميه'!$C$6:$C$500=$C$3,ROW($A$6:$A$500)-ROW($A$6)+1),ROWS($B$6:E322))),"")</f>
        <v/>
      </c>
      <c r="F322" s="92"/>
    </row>
    <row r="323" spans="2:6">
      <c r="B323" s="33" t="str">
        <f t="array" ref="B323">IFERROR(INDEX('الحركه اليوميه'!$B$6:$B$500,SMALL(IF('الحركه اليوميه'!$C$6:$C$500=$C$3,ROW($A$6:$A$500)-ROW($A$6)+1),ROWS($B$6:B323))),"")</f>
        <v/>
      </c>
      <c r="C323" s="2" t="str">
        <f t="array" ref="C323">IFERROR(INDEX('الحركه اليوميه'!$E$6:$E$500,SMALL(IF('الحركه اليوميه'!$C$6:$C$500=$C$3,ROW($A$6:$A$500)-ROW($A$6)+1),ROWS($B$6:C323))),"")</f>
        <v/>
      </c>
      <c r="D323" s="87" t="str">
        <f t="array" ref="D323">IFERROR(INDEX('الحركه اليوميه'!$F$6:$F$500,SMALL(IF('الحركه اليوميه'!$C$6:$C$500=$C$3,ROW($A$6:$A$500)-ROW($A$6)+1),ROWS($B$6:D323))),"")</f>
        <v/>
      </c>
      <c r="E323" s="87" t="str">
        <f t="array" ref="E323">IFERROR(INDEX('الحركه اليوميه'!$G$6:$G$500,SMALL(IF('الحركه اليوميه'!$C$6:$C$500=$C$3,ROW($A$6:$A$500)-ROW($A$6)+1),ROWS($B$6:E323))),"")</f>
        <v/>
      </c>
      <c r="F323" s="92"/>
    </row>
    <row r="324" spans="2:6">
      <c r="B324" s="33" t="str">
        <f t="array" ref="B324">IFERROR(INDEX('الحركه اليوميه'!$B$6:$B$500,SMALL(IF('الحركه اليوميه'!$C$6:$C$500=$C$3,ROW($A$6:$A$500)-ROW($A$6)+1),ROWS($B$6:B324))),"")</f>
        <v/>
      </c>
      <c r="C324" s="2" t="str">
        <f t="array" ref="C324">IFERROR(INDEX('الحركه اليوميه'!$E$6:$E$500,SMALL(IF('الحركه اليوميه'!$C$6:$C$500=$C$3,ROW($A$6:$A$500)-ROW($A$6)+1),ROWS($B$6:C324))),"")</f>
        <v/>
      </c>
      <c r="D324" s="87" t="str">
        <f t="array" ref="D324">IFERROR(INDEX('الحركه اليوميه'!$F$6:$F$500,SMALL(IF('الحركه اليوميه'!$C$6:$C$500=$C$3,ROW($A$6:$A$500)-ROW($A$6)+1),ROWS($B$6:D324))),"")</f>
        <v/>
      </c>
      <c r="E324" s="87" t="str">
        <f t="array" ref="E324">IFERROR(INDEX('الحركه اليوميه'!$G$6:$G$500,SMALL(IF('الحركه اليوميه'!$C$6:$C$500=$C$3,ROW($A$6:$A$500)-ROW($A$6)+1),ROWS($B$6:E324))),"")</f>
        <v/>
      </c>
      <c r="F324" s="92"/>
    </row>
    <row r="325" spans="2:6">
      <c r="B325" s="33" t="str">
        <f t="array" ref="B325">IFERROR(INDEX('الحركه اليوميه'!$B$6:$B$500,SMALL(IF('الحركه اليوميه'!$C$6:$C$500=$C$3,ROW($A$6:$A$500)-ROW($A$6)+1),ROWS($B$6:B325))),"")</f>
        <v/>
      </c>
      <c r="C325" s="2" t="str">
        <f t="array" ref="C325">IFERROR(INDEX('الحركه اليوميه'!$E$6:$E$500,SMALL(IF('الحركه اليوميه'!$C$6:$C$500=$C$3,ROW($A$6:$A$500)-ROW($A$6)+1),ROWS($B$6:C325))),"")</f>
        <v/>
      </c>
      <c r="D325" s="87" t="str">
        <f t="array" ref="D325">IFERROR(INDEX('الحركه اليوميه'!$F$6:$F$500,SMALL(IF('الحركه اليوميه'!$C$6:$C$500=$C$3,ROW($A$6:$A$500)-ROW($A$6)+1),ROWS($B$6:D325))),"")</f>
        <v/>
      </c>
      <c r="E325" s="87" t="str">
        <f t="array" ref="E325">IFERROR(INDEX('الحركه اليوميه'!$G$6:$G$500,SMALL(IF('الحركه اليوميه'!$C$6:$C$500=$C$3,ROW($A$6:$A$500)-ROW($A$6)+1),ROWS($B$6:E325))),"")</f>
        <v/>
      </c>
      <c r="F325" s="92"/>
    </row>
    <row r="326" spans="2:6">
      <c r="B326" s="33" t="str">
        <f t="array" ref="B326">IFERROR(INDEX('الحركه اليوميه'!$B$6:$B$500,SMALL(IF('الحركه اليوميه'!$C$6:$C$500=$C$3,ROW($A$6:$A$500)-ROW($A$6)+1),ROWS($B$6:B326))),"")</f>
        <v/>
      </c>
      <c r="C326" s="2" t="str">
        <f t="array" ref="C326">IFERROR(INDEX('الحركه اليوميه'!$E$6:$E$500,SMALL(IF('الحركه اليوميه'!$C$6:$C$500=$C$3,ROW($A$6:$A$500)-ROW($A$6)+1),ROWS($B$6:C326))),"")</f>
        <v/>
      </c>
      <c r="D326" s="87" t="str">
        <f t="array" ref="D326">IFERROR(INDEX('الحركه اليوميه'!$F$6:$F$500,SMALL(IF('الحركه اليوميه'!$C$6:$C$500=$C$3,ROW($A$6:$A$500)-ROW($A$6)+1),ROWS($B$6:D326))),"")</f>
        <v/>
      </c>
      <c r="E326" s="87" t="str">
        <f t="array" ref="E326">IFERROR(INDEX('الحركه اليوميه'!$G$6:$G$500,SMALL(IF('الحركه اليوميه'!$C$6:$C$500=$C$3,ROW($A$6:$A$500)-ROW($A$6)+1),ROWS($B$6:E326))),"")</f>
        <v/>
      </c>
      <c r="F326" s="92"/>
    </row>
    <row r="327" spans="2:6">
      <c r="B327" s="33" t="str">
        <f t="array" ref="B327">IFERROR(INDEX('الحركه اليوميه'!$B$6:$B$500,SMALL(IF('الحركه اليوميه'!$C$6:$C$500=$C$3,ROW($A$6:$A$500)-ROW($A$6)+1),ROWS($B$6:B327))),"")</f>
        <v/>
      </c>
      <c r="C327" s="2" t="str">
        <f t="array" ref="C327">IFERROR(INDEX('الحركه اليوميه'!$E$6:$E$500,SMALL(IF('الحركه اليوميه'!$C$6:$C$500=$C$3,ROW($A$6:$A$500)-ROW($A$6)+1),ROWS($B$6:C327))),"")</f>
        <v/>
      </c>
      <c r="D327" s="87" t="str">
        <f t="array" ref="D327">IFERROR(INDEX('الحركه اليوميه'!$F$6:$F$500,SMALL(IF('الحركه اليوميه'!$C$6:$C$500=$C$3,ROW($A$6:$A$500)-ROW($A$6)+1),ROWS($B$6:D327))),"")</f>
        <v/>
      </c>
      <c r="E327" s="87" t="str">
        <f t="array" ref="E327">IFERROR(INDEX('الحركه اليوميه'!$G$6:$G$500,SMALL(IF('الحركه اليوميه'!$C$6:$C$500=$C$3,ROW($A$6:$A$500)-ROW($A$6)+1),ROWS($B$6:E327))),"")</f>
        <v/>
      </c>
      <c r="F327" s="92"/>
    </row>
    <row r="328" spans="2:6">
      <c r="B328" s="33" t="str">
        <f t="array" ref="B328">IFERROR(INDEX('الحركه اليوميه'!$B$6:$B$500,SMALL(IF('الحركه اليوميه'!$C$6:$C$500=$C$3,ROW($A$6:$A$500)-ROW($A$6)+1),ROWS($B$6:B328))),"")</f>
        <v/>
      </c>
      <c r="C328" s="2" t="str">
        <f t="array" ref="C328">IFERROR(INDEX('الحركه اليوميه'!$E$6:$E$500,SMALL(IF('الحركه اليوميه'!$C$6:$C$500=$C$3,ROW($A$6:$A$500)-ROW($A$6)+1),ROWS($B$6:C328))),"")</f>
        <v/>
      </c>
      <c r="D328" s="87" t="str">
        <f t="array" ref="D328">IFERROR(INDEX('الحركه اليوميه'!$F$6:$F$500,SMALL(IF('الحركه اليوميه'!$C$6:$C$500=$C$3,ROW($A$6:$A$500)-ROW($A$6)+1),ROWS($B$6:D328))),"")</f>
        <v/>
      </c>
      <c r="E328" s="87" t="str">
        <f t="array" ref="E328">IFERROR(INDEX('الحركه اليوميه'!$G$6:$G$500,SMALL(IF('الحركه اليوميه'!$C$6:$C$500=$C$3,ROW($A$6:$A$500)-ROW($A$6)+1),ROWS($B$6:E328))),"")</f>
        <v/>
      </c>
      <c r="F328" s="92"/>
    </row>
    <row r="329" spans="2:6">
      <c r="B329" s="33" t="str">
        <f t="array" ref="B329">IFERROR(INDEX('الحركه اليوميه'!$B$6:$B$500,SMALL(IF('الحركه اليوميه'!$C$6:$C$500=$C$3,ROW($A$6:$A$500)-ROW($A$6)+1),ROWS($B$6:B329))),"")</f>
        <v/>
      </c>
      <c r="C329" s="2" t="str">
        <f t="array" ref="C329">IFERROR(INDEX('الحركه اليوميه'!$E$6:$E$500,SMALL(IF('الحركه اليوميه'!$C$6:$C$500=$C$3,ROW($A$6:$A$500)-ROW($A$6)+1),ROWS($B$6:C329))),"")</f>
        <v/>
      </c>
      <c r="D329" s="87" t="str">
        <f t="array" ref="D329">IFERROR(INDEX('الحركه اليوميه'!$F$6:$F$500,SMALL(IF('الحركه اليوميه'!$C$6:$C$500=$C$3,ROW($A$6:$A$500)-ROW($A$6)+1),ROWS($B$6:D329))),"")</f>
        <v/>
      </c>
      <c r="E329" s="87" t="str">
        <f t="array" ref="E329">IFERROR(INDEX('الحركه اليوميه'!$G$6:$G$500,SMALL(IF('الحركه اليوميه'!$C$6:$C$500=$C$3,ROW($A$6:$A$500)-ROW($A$6)+1),ROWS($B$6:E329))),"")</f>
        <v/>
      </c>
      <c r="F329" s="92"/>
    </row>
    <row r="330" spans="2:6">
      <c r="B330" s="33" t="str">
        <f t="array" ref="B330">IFERROR(INDEX('الحركه اليوميه'!$B$6:$B$500,SMALL(IF('الحركه اليوميه'!$C$6:$C$500=$C$3,ROW($A$6:$A$500)-ROW($A$6)+1),ROWS($B$6:B330))),"")</f>
        <v/>
      </c>
      <c r="C330" s="2" t="str">
        <f t="array" ref="C330">IFERROR(INDEX('الحركه اليوميه'!$E$6:$E$500,SMALL(IF('الحركه اليوميه'!$C$6:$C$500=$C$3,ROW($A$6:$A$500)-ROW($A$6)+1),ROWS($B$6:C330))),"")</f>
        <v/>
      </c>
      <c r="D330" s="87" t="str">
        <f t="array" ref="D330">IFERROR(INDEX('الحركه اليوميه'!$F$6:$F$500,SMALL(IF('الحركه اليوميه'!$C$6:$C$500=$C$3,ROW($A$6:$A$500)-ROW($A$6)+1),ROWS($B$6:D330))),"")</f>
        <v/>
      </c>
      <c r="E330" s="87" t="str">
        <f t="array" ref="E330">IFERROR(INDEX('الحركه اليوميه'!$G$6:$G$500,SMALL(IF('الحركه اليوميه'!$C$6:$C$500=$C$3,ROW($A$6:$A$500)-ROW($A$6)+1),ROWS($B$6:E330))),"")</f>
        <v/>
      </c>
      <c r="F330" s="92"/>
    </row>
    <row r="331" spans="2:6">
      <c r="B331" s="33" t="str">
        <f t="array" ref="B331">IFERROR(INDEX('الحركه اليوميه'!$B$6:$B$500,SMALL(IF('الحركه اليوميه'!$C$6:$C$500=$C$3,ROW($A$6:$A$500)-ROW($A$6)+1),ROWS($B$6:B331))),"")</f>
        <v/>
      </c>
      <c r="C331" s="2" t="str">
        <f t="array" ref="C331">IFERROR(INDEX('الحركه اليوميه'!$E$6:$E$500,SMALL(IF('الحركه اليوميه'!$C$6:$C$500=$C$3,ROW($A$6:$A$500)-ROW($A$6)+1),ROWS($B$6:C331))),"")</f>
        <v/>
      </c>
      <c r="D331" s="87" t="str">
        <f t="array" ref="D331">IFERROR(INDEX('الحركه اليوميه'!$F$6:$F$500,SMALL(IF('الحركه اليوميه'!$C$6:$C$500=$C$3,ROW($A$6:$A$500)-ROW($A$6)+1),ROWS($B$6:D331))),"")</f>
        <v/>
      </c>
      <c r="E331" s="87" t="str">
        <f t="array" ref="E331">IFERROR(INDEX('الحركه اليوميه'!$G$6:$G$500,SMALL(IF('الحركه اليوميه'!$C$6:$C$500=$C$3,ROW($A$6:$A$500)-ROW($A$6)+1),ROWS($B$6:E331))),"")</f>
        <v/>
      </c>
      <c r="F331" s="92"/>
    </row>
    <row r="332" spans="2:6">
      <c r="B332" s="33" t="str">
        <f t="array" ref="B332">IFERROR(INDEX('الحركه اليوميه'!$B$6:$B$500,SMALL(IF('الحركه اليوميه'!$C$6:$C$500=$C$3,ROW($A$6:$A$500)-ROW($A$6)+1),ROWS($B$6:B332))),"")</f>
        <v/>
      </c>
      <c r="C332" s="2" t="str">
        <f t="array" ref="C332">IFERROR(INDEX('الحركه اليوميه'!$E$6:$E$500,SMALL(IF('الحركه اليوميه'!$C$6:$C$500=$C$3,ROW($A$6:$A$500)-ROW($A$6)+1),ROWS($B$6:C332))),"")</f>
        <v/>
      </c>
      <c r="D332" s="87" t="str">
        <f t="array" ref="D332">IFERROR(INDEX('الحركه اليوميه'!$F$6:$F$500,SMALL(IF('الحركه اليوميه'!$C$6:$C$500=$C$3,ROW($A$6:$A$500)-ROW($A$6)+1),ROWS($B$6:D332))),"")</f>
        <v/>
      </c>
      <c r="E332" s="87" t="str">
        <f t="array" ref="E332">IFERROR(INDEX('الحركه اليوميه'!$G$6:$G$500,SMALL(IF('الحركه اليوميه'!$C$6:$C$500=$C$3,ROW($A$6:$A$500)-ROW($A$6)+1),ROWS($B$6:E332))),"")</f>
        <v/>
      </c>
      <c r="F332" s="92"/>
    </row>
    <row r="333" spans="2:6">
      <c r="B333" s="33" t="str">
        <f t="array" ref="B333">IFERROR(INDEX('الحركه اليوميه'!$B$6:$B$500,SMALL(IF('الحركه اليوميه'!$C$6:$C$500=$C$3,ROW($A$6:$A$500)-ROW($A$6)+1),ROWS($B$6:B333))),"")</f>
        <v/>
      </c>
      <c r="C333" s="2" t="str">
        <f t="array" ref="C333">IFERROR(INDEX('الحركه اليوميه'!$E$6:$E$500,SMALL(IF('الحركه اليوميه'!$C$6:$C$500=$C$3,ROW($A$6:$A$500)-ROW($A$6)+1),ROWS($B$6:C333))),"")</f>
        <v/>
      </c>
      <c r="D333" s="87" t="str">
        <f t="array" ref="D333">IFERROR(INDEX('الحركه اليوميه'!$F$6:$F$500,SMALL(IF('الحركه اليوميه'!$C$6:$C$500=$C$3,ROW($A$6:$A$500)-ROW($A$6)+1),ROWS($B$6:D333))),"")</f>
        <v/>
      </c>
      <c r="E333" s="87" t="str">
        <f t="array" ref="E333">IFERROR(INDEX('الحركه اليوميه'!$G$6:$G$500,SMALL(IF('الحركه اليوميه'!$C$6:$C$500=$C$3,ROW($A$6:$A$500)-ROW($A$6)+1),ROWS($B$6:E333))),"")</f>
        <v/>
      </c>
      <c r="F333" s="92"/>
    </row>
    <row r="334" spans="2:6">
      <c r="B334" s="33" t="str">
        <f t="array" ref="B334">IFERROR(INDEX('الحركه اليوميه'!$B$6:$B$500,SMALL(IF('الحركه اليوميه'!$C$6:$C$500=$C$3,ROW($A$6:$A$500)-ROW($A$6)+1),ROWS($B$6:B334))),"")</f>
        <v/>
      </c>
      <c r="C334" s="2" t="str">
        <f t="array" ref="C334">IFERROR(INDEX('الحركه اليوميه'!$E$6:$E$500,SMALL(IF('الحركه اليوميه'!$C$6:$C$500=$C$3,ROW($A$6:$A$500)-ROW($A$6)+1),ROWS($B$6:C334))),"")</f>
        <v/>
      </c>
      <c r="D334" s="87" t="str">
        <f t="array" ref="D334">IFERROR(INDEX('الحركه اليوميه'!$F$6:$F$500,SMALL(IF('الحركه اليوميه'!$C$6:$C$500=$C$3,ROW($A$6:$A$500)-ROW($A$6)+1),ROWS($B$6:D334))),"")</f>
        <v/>
      </c>
      <c r="E334" s="87" t="str">
        <f t="array" ref="E334">IFERROR(INDEX('الحركه اليوميه'!$G$6:$G$500,SMALL(IF('الحركه اليوميه'!$C$6:$C$500=$C$3,ROW($A$6:$A$500)-ROW($A$6)+1),ROWS($B$6:E334))),"")</f>
        <v/>
      </c>
      <c r="F334" s="92"/>
    </row>
    <row r="335" spans="2:6">
      <c r="B335" s="33" t="str">
        <f t="array" ref="B335">IFERROR(INDEX('الحركه اليوميه'!$B$6:$B$500,SMALL(IF('الحركه اليوميه'!$C$6:$C$500=$C$3,ROW($A$6:$A$500)-ROW($A$6)+1),ROWS($B$6:B335))),"")</f>
        <v/>
      </c>
      <c r="C335" s="2" t="str">
        <f t="array" ref="C335">IFERROR(INDEX('الحركه اليوميه'!$E$6:$E$500,SMALL(IF('الحركه اليوميه'!$C$6:$C$500=$C$3,ROW($A$6:$A$500)-ROW($A$6)+1),ROWS($B$6:C335))),"")</f>
        <v/>
      </c>
      <c r="D335" s="87" t="str">
        <f t="array" ref="D335">IFERROR(INDEX('الحركه اليوميه'!$F$6:$F$500,SMALL(IF('الحركه اليوميه'!$C$6:$C$500=$C$3,ROW($A$6:$A$500)-ROW($A$6)+1),ROWS($B$6:D335))),"")</f>
        <v/>
      </c>
      <c r="E335" s="87" t="str">
        <f t="array" ref="E335">IFERROR(INDEX('الحركه اليوميه'!$G$6:$G$500,SMALL(IF('الحركه اليوميه'!$C$6:$C$500=$C$3,ROW($A$6:$A$500)-ROW($A$6)+1),ROWS($B$6:E335))),"")</f>
        <v/>
      </c>
      <c r="F335" s="92"/>
    </row>
    <row r="336" spans="2:6">
      <c r="B336" s="33" t="str">
        <f t="array" ref="B336">IFERROR(INDEX('الحركه اليوميه'!$B$6:$B$500,SMALL(IF('الحركه اليوميه'!$C$6:$C$500=$C$3,ROW($A$6:$A$500)-ROW($A$6)+1),ROWS($B$6:B336))),"")</f>
        <v/>
      </c>
      <c r="C336" s="2" t="str">
        <f t="array" ref="C336">IFERROR(INDEX('الحركه اليوميه'!$E$6:$E$500,SMALL(IF('الحركه اليوميه'!$C$6:$C$500=$C$3,ROW($A$6:$A$500)-ROW($A$6)+1),ROWS($B$6:C336))),"")</f>
        <v/>
      </c>
      <c r="D336" s="87" t="str">
        <f t="array" ref="D336">IFERROR(INDEX('الحركه اليوميه'!$F$6:$F$500,SMALL(IF('الحركه اليوميه'!$C$6:$C$500=$C$3,ROW($A$6:$A$500)-ROW($A$6)+1),ROWS($B$6:D336))),"")</f>
        <v/>
      </c>
      <c r="E336" s="87" t="str">
        <f t="array" ref="E336">IFERROR(INDEX('الحركه اليوميه'!$G$6:$G$500,SMALL(IF('الحركه اليوميه'!$C$6:$C$500=$C$3,ROW($A$6:$A$500)-ROW($A$6)+1),ROWS($B$6:E336))),"")</f>
        <v/>
      </c>
      <c r="F336" s="92"/>
    </row>
    <row r="337" spans="2:6">
      <c r="B337" s="33" t="str">
        <f t="array" ref="B337">IFERROR(INDEX('الحركه اليوميه'!$B$6:$B$500,SMALL(IF('الحركه اليوميه'!$C$6:$C$500=$C$3,ROW($A$6:$A$500)-ROW($A$6)+1),ROWS($B$6:B337))),"")</f>
        <v/>
      </c>
      <c r="C337" s="2" t="str">
        <f t="array" ref="C337">IFERROR(INDEX('الحركه اليوميه'!$E$6:$E$500,SMALL(IF('الحركه اليوميه'!$C$6:$C$500=$C$3,ROW($A$6:$A$500)-ROW($A$6)+1),ROWS($B$6:C337))),"")</f>
        <v/>
      </c>
      <c r="D337" s="87" t="str">
        <f t="array" ref="D337">IFERROR(INDEX('الحركه اليوميه'!$F$6:$F$500,SMALL(IF('الحركه اليوميه'!$C$6:$C$500=$C$3,ROW($A$6:$A$500)-ROW($A$6)+1),ROWS($B$6:D337))),"")</f>
        <v/>
      </c>
      <c r="E337" s="87" t="str">
        <f t="array" ref="E337">IFERROR(INDEX('الحركه اليوميه'!$G$6:$G$500,SMALL(IF('الحركه اليوميه'!$C$6:$C$500=$C$3,ROW($A$6:$A$500)-ROW($A$6)+1),ROWS($B$6:E337))),"")</f>
        <v/>
      </c>
      <c r="F337" s="92"/>
    </row>
    <row r="338" spans="2:6">
      <c r="B338" s="33" t="str">
        <f t="array" ref="B338">IFERROR(INDEX('الحركه اليوميه'!$B$6:$B$500,SMALL(IF('الحركه اليوميه'!$C$6:$C$500=$C$3,ROW($A$6:$A$500)-ROW($A$6)+1),ROWS($B$6:B338))),"")</f>
        <v/>
      </c>
      <c r="C338" s="2" t="str">
        <f t="array" ref="C338">IFERROR(INDEX('الحركه اليوميه'!$E$6:$E$500,SMALL(IF('الحركه اليوميه'!$C$6:$C$500=$C$3,ROW($A$6:$A$500)-ROW($A$6)+1),ROWS($B$6:C338))),"")</f>
        <v/>
      </c>
      <c r="D338" s="87" t="str">
        <f t="array" ref="D338">IFERROR(INDEX('الحركه اليوميه'!$F$6:$F$500,SMALL(IF('الحركه اليوميه'!$C$6:$C$500=$C$3,ROW($A$6:$A$500)-ROW($A$6)+1),ROWS($B$6:D338))),"")</f>
        <v/>
      </c>
      <c r="E338" s="87" t="str">
        <f t="array" ref="E338">IFERROR(INDEX('الحركه اليوميه'!$G$6:$G$500,SMALL(IF('الحركه اليوميه'!$C$6:$C$500=$C$3,ROW($A$6:$A$500)-ROW($A$6)+1),ROWS($B$6:E338))),"")</f>
        <v/>
      </c>
      <c r="F338" s="92"/>
    </row>
    <row r="339" spans="2:6">
      <c r="B339" s="33" t="str">
        <f t="array" ref="B339">IFERROR(INDEX('الحركه اليوميه'!$B$6:$B$500,SMALL(IF('الحركه اليوميه'!$C$6:$C$500=$C$3,ROW($A$6:$A$500)-ROW($A$6)+1),ROWS($B$6:B339))),"")</f>
        <v/>
      </c>
      <c r="C339" s="2" t="str">
        <f t="array" ref="C339">IFERROR(INDEX('الحركه اليوميه'!$E$6:$E$500,SMALL(IF('الحركه اليوميه'!$C$6:$C$500=$C$3,ROW($A$6:$A$500)-ROW($A$6)+1),ROWS($B$6:C339))),"")</f>
        <v/>
      </c>
      <c r="D339" s="87" t="str">
        <f t="array" ref="D339">IFERROR(INDEX('الحركه اليوميه'!$F$6:$F$500,SMALL(IF('الحركه اليوميه'!$C$6:$C$500=$C$3,ROW($A$6:$A$500)-ROW($A$6)+1),ROWS($B$6:D339))),"")</f>
        <v/>
      </c>
      <c r="E339" s="87" t="str">
        <f t="array" ref="E339">IFERROR(INDEX('الحركه اليوميه'!$G$6:$G$500,SMALL(IF('الحركه اليوميه'!$C$6:$C$500=$C$3,ROW($A$6:$A$500)-ROW($A$6)+1),ROWS($B$6:E339))),"")</f>
        <v/>
      </c>
      <c r="F339" s="92"/>
    </row>
    <row r="340" spans="2:6">
      <c r="B340" s="33" t="str">
        <f t="array" ref="B340">IFERROR(INDEX('الحركه اليوميه'!$B$6:$B$500,SMALL(IF('الحركه اليوميه'!$C$6:$C$500=$C$3,ROW($A$6:$A$500)-ROW($A$6)+1),ROWS($B$6:B340))),"")</f>
        <v/>
      </c>
      <c r="C340" s="2" t="str">
        <f t="array" ref="C340">IFERROR(INDEX('الحركه اليوميه'!$E$6:$E$500,SMALL(IF('الحركه اليوميه'!$C$6:$C$500=$C$3,ROW($A$6:$A$500)-ROW($A$6)+1),ROWS($B$6:C340))),"")</f>
        <v/>
      </c>
      <c r="D340" s="87" t="str">
        <f t="array" ref="D340">IFERROR(INDEX('الحركه اليوميه'!$F$6:$F$500,SMALL(IF('الحركه اليوميه'!$C$6:$C$500=$C$3,ROW($A$6:$A$500)-ROW($A$6)+1),ROWS($B$6:D340))),"")</f>
        <v/>
      </c>
      <c r="E340" s="87" t="str">
        <f t="array" ref="E340">IFERROR(INDEX('الحركه اليوميه'!$G$6:$G$500,SMALL(IF('الحركه اليوميه'!$C$6:$C$500=$C$3,ROW($A$6:$A$500)-ROW($A$6)+1),ROWS($B$6:E340))),"")</f>
        <v/>
      </c>
      <c r="F340" s="92"/>
    </row>
    <row r="341" spans="2:6">
      <c r="B341" s="33" t="str">
        <f t="array" ref="B341">IFERROR(INDEX('الحركه اليوميه'!$B$6:$B$500,SMALL(IF('الحركه اليوميه'!$C$6:$C$500=$C$3,ROW($A$6:$A$500)-ROW($A$6)+1),ROWS($B$6:B341))),"")</f>
        <v/>
      </c>
      <c r="C341" s="2" t="str">
        <f t="array" ref="C341">IFERROR(INDEX('الحركه اليوميه'!$E$6:$E$500,SMALL(IF('الحركه اليوميه'!$C$6:$C$500=$C$3,ROW($A$6:$A$500)-ROW($A$6)+1),ROWS($B$6:C341))),"")</f>
        <v/>
      </c>
      <c r="D341" s="87" t="str">
        <f t="array" ref="D341">IFERROR(INDEX('الحركه اليوميه'!$F$6:$F$500,SMALL(IF('الحركه اليوميه'!$C$6:$C$500=$C$3,ROW($A$6:$A$500)-ROW($A$6)+1),ROWS($B$6:D341))),"")</f>
        <v/>
      </c>
      <c r="E341" s="87" t="str">
        <f t="array" ref="E341">IFERROR(INDEX('الحركه اليوميه'!$G$6:$G$500,SMALL(IF('الحركه اليوميه'!$C$6:$C$500=$C$3,ROW($A$6:$A$500)-ROW($A$6)+1),ROWS($B$6:E341))),"")</f>
        <v/>
      </c>
      <c r="F341" s="92"/>
    </row>
    <row r="342" spans="2:6">
      <c r="B342" s="33" t="str">
        <f t="array" ref="B342">IFERROR(INDEX('الحركه اليوميه'!$B$6:$B$500,SMALL(IF('الحركه اليوميه'!$C$6:$C$500=$C$3,ROW($A$6:$A$500)-ROW($A$6)+1),ROWS($B$6:B342))),"")</f>
        <v/>
      </c>
      <c r="C342" s="2" t="str">
        <f t="array" ref="C342">IFERROR(INDEX('الحركه اليوميه'!$E$6:$E$500,SMALL(IF('الحركه اليوميه'!$C$6:$C$500=$C$3,ROW($A$6:$A$500)-ROW($A$6)+1),ROWS($B$6:C342))),"")</f>
        <v/>
      </c>
      <c r="D342" s="87" t="str">
        <f t="array" ref="D342">IFERROR(INDEX('الحركه اليوميه'!$F$6:$F$500,SMALL(IF('الحركه اليوميه'!$C$6:$C$500=$C$3,ROW($A$6:$A$500)-ROW($A$6)+1),ROWS($B$6:D342))),"")</f>
        <v/>
      </c>
      <c r="E342" s="87" t="str">
        <f t="array" ref="E342">IFERROR(INDEX('الحركه اليوميه'!$G$6:$G$500,SMALL(IF('الحركه اليوميه'!$C$6:$C$500=$C$3,ROW($A$6:$A$500)-ROW($A$6)+1),ROWS($B$6:E342))),"")</f>
        <v/>
      </c>
      <c r="F342" s="92"/>
    </row>
    <row r="343" spans="2:6">
      <c r="B343" s="33" t="str">
        <f t="array" ref="B343">IFERROR(INDEX('الحركه اليوميه'!$B$6:$B$500,SMALL(IF('الحركه اليوميه'!$C$6:$C$500=$C$3,ROW($A$6:$A$500)-ROW($A$6)+1),ROWS($B$6:B343))),"")</f>
        <v/>
      </c>
      <c r="C343" s="2" t="str">
        <f t="array" ref="C343">IFERROR(INDEX('الحركه اليوميه'!$E$6:$E$500,SMALL(IF('الحركه اليوميه'!$C$6:$C$500=$C$3,ROW($A$6:$A$500)-ROW($A$6)+1),ROWS($B$6:C343))),"")</f>
        <v/>
      </c>
      <c r="D343" s="87" t="str">
        <f t="array" ref="D343">IFERROR(INDEX('الحركه اليوميه'!$F$6:$F$500,SMALL(IF('الحركه اليوميه'!$C$6:$C$500=$C$3,ROW($A$6:$A$500)-ROW($A$6)+1),ROWS($B$6:D343))),"")</f>
        <v/>
      </c>
      <c r="E343" s="87" t="str">
        <f t="array" ref="E343">IFERROR(INDEX('الحركه اليوميه'!$G$6:$G$500,SMALL(IF('الحركه اليوميه'!$C$6:$C$500=$C$3,ROW($A$6:$A$500)-ROW($A$6)+1),ROWS($B$6:E343))),"")</f>
        <v/>
      </c>
      <c r="F343" s="92"/>
    </row>
    <row r="344" spans="2:6">
      <c r="B344" s="33" t="str">
        <f t="array" ref="B344">IFERROR(INDEX('الحركه اليوميه'!$B$6:$B$500,SMALL(IF('الحركه اليوميه'!$C$6:$C$500=$C$3,ROW($A$6:$A$500)-ROW($A$6)+1),ROWS($B$6:B344))),"")</f>
        <v/>
      </c>
      <c r="C344" s="2" t="str">
        <f t="array" ref="C344">IFERROR(INDEX('الحركه اليوميه'!$E$6:$E$500,SMALL(IF('الحركه اليوميه'!$C$6:$C$500=$C$3,ROW($A$6:$A$500)-ROW($A$6)+1),ROWS($B$6:C344))),"")</f>
        <v/>
      </c>
      <c r="D344" s="87" t="str">
        <f t="array" ref="D344">IFERROR(INDEX('الحركه اليوميه'!$F$6:$F$500,SMALL(IF('الحركه اليوميه'!$C$6:$C$500=$C$3,ROW($A$6:$A$500)-ROW($A$6)+1),ROWS($B$6:D344))),"")</f>
        <v/>
      </c>
      <c r="E344" s="87" t="str">
        <f t="array" ref="E344">IFERROR(INDEX('الحركه اليوميه'!$G$6:$G$500,SMALL(IF('الحركه اليوميه'!$C$6:$C$500=$C$3,ROW($A$6:$A$500)-ROW($A$6)+1),ROWS($B$6:E344))),"")</f>
        <v/>
      </c>
      <c r="F344" s="92"/>
    </row>
    <row r="345" spans="2:6">
      <c r="B345" s="33" t="str">
        <f t="array" ref="B345">IFERROR(INDEX('الحركه اليوميه'!$B$6:$B$500,SMALL(IF('الحركه اليوميه'!$C$6:$C$500=$C$3,ROW($A$6:$A$500)-ROW($A$6)+1),ROWS($B$6:B345))),"")</f>
        <v/>
      </c>
      <c r="C345" s="2" t="str">
        <f t="array" ref="C345">IFERROR(INDEX('الحركه اليوميه'!$E$6:$E$500,SMALL(IF('الحركه اليوميه'!$C$6:$C$500=$C$3,ROW($A$6:$A$500)-ROW($A$6)+1),ROWS($B$6:C345))),"")</f>
        <v/>
      </c>
      <c r="D345" s="87" t="str">
        <f t="array" ref="D345">IFERROR(INDEX('الحركه اليوميه'!$F$6:$F$500,SMALL(IF('الحركه اليوميه'!$C$6:$C$500=$C$3,ROW($A$6:$A$500)-ROW($A$6)+1),ROWS($B$6:D345))),"")</f>
        <v/>
      </c>
      <c r="E345" s="87" t="str">
        <f t="array" ref="E345">IFERROR(INDEX('الحركه اليوميه'!$G$6:$G$500,SMALL(IF('الحركه اليوميه'!$C$6:$C$500=$C$3,ROW($A$6:$A$500)-ROW($A$6)+1),ROWS($B$6:E345))),"")</f>
        <v/>
      </c>
      <c r="F345" s="92"/>
    </row>
    <row r="346" spans="2:6">
      <c r="B346" s="33" t="str">
        <f t="array" ref="B346">IFERROR(INDEX('الحركه اليوميه'!$B$6:$B$500,SMALL(IF('الحركه اليوميه'!$C$6:$C$500=$C$3,ROW($A$6:$A$500)-ROW($A$6)+1),ROWS($B$6:B346))),"")</f>
        <v/>
      </c>
      <c r="C346" s="2" t="str">
        <f t="array" ref="C346">IFERROR(INDEX('الحركه اليوميه'!$E$6:$E$500,SMALL(IF('الحركه اليوميه'!$C$6:$C$500=$C$3,ROW($A$6:$A$500)-ROW($A$6)+1),ROWS($B$6:C346))),"")</f>
        <v/>
      </c>
      <c r="D346" s="87" t="str">
        <f t="array" ref="D346">IFERROR(INDEX('الحركه اليوميه'!$F$6:$F$500,SMALL(IF('الحركه اليوميه'!$C$6:$C$500=$C$3,ROW($A$6:$A$500)-ROW($A$6)+1),ROWS($B$6:D346))),"")</f>
        <v/>
      </c>
      <c r="E346" s="87" t="str">
        <f t="array" ref="E346">IFERROR(INDEX('الحركه اليوميه'!$G$6:$G$500,SMALL(IF('الحركه اليوميه'!$C$6:$C$500=$C$3,ROW($A$6:$A$500)-ROW($A$6)+1),ROWS($B$6:E346))),"")</f>
        <v/>
      </c>
      <c r="F346" s="92"/>
    </row>
    <row r="347" spans="2:6">
      <c r="B347" s="33" t="str">
        <f t="array" ref="B347">IFERROR(INDEX('الحركه اليوميه'!$B$6:$B$500,SMALL(IF('الحركه اليوميه'!$C$6:$C$500=$C$3,ROW($A$6:$A$500)-ROW($A$6)+1),ROWS($B$6:B347))),"")</f>
        <v/>
      </c>
      <c r="C347" s="2" t="str">
        <f t="array" ref="C347">IFERROR(INDEX('الحركه اليوميه'!$E$6:$E$500,SMALL(IF('الحركه اليوميه'!$C$6:$C$500=$C$3,ROW($A$6:$A$500)-ROW($A$6)+1),ROWS($B$6:C347))),"")</f>
        <v/>
      </c>
      <c r="D347" s="87" t="str">
        <f t="array" ref="D347">IFERROR(INDEX('الحركه اليوميه'!$F$6:$F$500,SMALL(IF('الحركه اليوميه'!$C$6:$C$500=$C$3,ROW($A$6:$A$500)-ROW($A$6)+1),ROWS($B$6:D347))),"")</f>
        <v/>
      </c>
      <c r="E347" s="87" t="str">
        <f t="array" ref="E347">IFERROR(INDEX('الحركه اليوميه'!$G$6:$G$500,SMALL(IF('الحركه اليوميه'!$C$6:$C$500=$C$3,ROW($A$6:$A$500)-ROW($A$6)+1),ROWS($B$6:E347))),"")</f>
        <v/>
      </c>
      <c r="F347" s="92"/>
    </row>
    <row r="348" spans="2:6">
      <c r="B348" s="33" t="str">
        <f t="array" ref="B348">IFERROR(INDEX('الحركه اليوميه'!$B$6:$B$500,SMALL(IF('الحركه اليوميه'!$C$6:$C$500=$C$3,ROW($A$6:$A$500)-ROW($A$6)+1),ROWS($B$6:B348))),"")</f>
        <v/>
      </c>
      <c r="C348" s="2" t="str">
        <f t="array" ref="C348">IFERROR(INDEX('الحركه اليوميه'!$E$6:$E$500,SMALL(IF('الحركه اليوميه'!$C$6:$C$500=$C$3,ROW($A$6:$A$500)-ROW($A$6)+1),ROWS($B$6:C348))),"")</f>
        <v/>
      </c>
      <c r="D348" s="87" t="str">
        <f t="array" ref="D348">IFERROR(INDEX('الحركه اليوميه'!$F$6:$F$500,SMALL(IF('الحركه اليوميه'!$C$6:$C$500=$C$3,ROW($A$6:$A$500)-ROW($A$6)+1),ROWS($B$6:D348))),"")</f>
        <v/>
      </c>
      <c r="E348" s="87" t="str">
        <f t="array" ref="E348">IFERROR(INDEX('الحركه اليوميه'!$G$6:$G$500,SMALL(IF('الحركه اليوميه'!$C$6:$C$500=$C$3,ROW($A$6:$A$500)-ROW($A$6)+1),ROWS($B$6:E348))),"")</f>
        <v/>
      </c>
      <c r="F348" s="92"/>
    </row>
    <row r="349" spans="2:6">
      <c r="B349" s="33" t="str">
        <f t="array" ref="B349">IFERROR(INDEX('الحركه اليوميه'!$B$6:$B$500,SMALL(IF('الحركه اليوميه'!$C$6:$C$500=$C$3,ROW($A$6:$A$500)-ROW($A$6)+1),ROWS($B$6:B349))),"")</f>
        <v/>
      </c>
      <c r="C349" s="2" t="str">
        <f t="array" ref="C349">IFERROR(INDEX('الحركه اليوميه'!$E$6:$E$500,SMALL(IF('الحركه اليوميه'!$C$6:$C$500=$C$3,ROW($A$6:$A$500)-ROW($A$6)+1),ROWS($B$6:C349))),"")</f>
        <v/>
      </c>
      <c r="D349" s="87" t="str">
        <f t="array" ref="D349">IFERROR(INDEX('الحركه اليوميه'!$F$6:$F$500,SMALL(IF('الحركه اليوميه'!$C$6:$C$500=$C$3,ROW($A$6:$A$500)-ROW($A$6)+1),ROWS($B$6:D349))),"")</f>
        <v/>
      </c>
      <c r="E349" s="87" t="str">
        <f t="array" ref="E349">IFERROR(INDEX('الحركه اليوميه'!$G$6:$G$500,SMALL(IF('الحركه اليوميه'!$C$6:$C$500=$C$3,ROW($A$6:$A$500)-ROW($A$6)+1),ROWS($B$6:E349))),"")</f>
        <v/>
      </c>
      <c r="F349" s="92"/>
    </row>
    <row r="350" spans="2:6">
      <c r="B350" s="33" t="str">
        <f t="array" ref="B350">IFERROR(INDEX('الحركه اليوميه'!$B$6:$B$500,SMALL(IF('الحركه اليوميه'!$C$6:$C$500=$C$3,ROW($A$6:$A$500)-ROW($A$6)+1),ROWS($B$6:B350))),"")</f>
        <v/>
      </c>
      <c r="C350" s="2" t="str">
        <f t="array" ref="C350">IFERROR(INDEX('الحركه اليوميه'!$E$6:$E$500,SMALL(IF('الحركه اليوميه'!$C$6:$C$500=$C$3,ROW($A$6:$A$500)-ROW($A$6)+1),ROWS($B$6:C350))),"")</f>
        <v/>
      </c>
      <c r="D350" s="87" t="str">
        <f t="array" ref="D350">IFERROR(INDEX('الحركه اليوميه'!$F$6:$F$500,SMALL(IF('الحركه اليوميه'!$C$6:$C$500=$C$3,ROW($A$6:$A$500)-ROW($A$6)+1),ROWS($B$6:D350))),"")</f>
        <v/>
      </c>
      <c r="E350" s="87" t="str">
        <f t="array" ref="E350">IFERROR(INDEX('الحركه اليوميه'!$G$6:$G$500,SMALL(IF('الحركه اليوميه'!$C$6:$C$500=$C$3,ROW($A$6:$A$500)-ROW($A$6)+1),ROWS($B$6:E350))),"")</f>
        <v/>
      </c>
      <c r="F350" s="92"/>
    </row>
    <row r="351" spans="2:6">
      <c r="B351" s="33" t="str">
        <f t="array" ref="B351">IFERROR(INDEX('الحركه اليوميه'!$B$6:$B$500,SMALL(IF('الحركه اليوميه'!$C$6:$C$500=$C$3,ROW($A$6:$A$500)-ROW($A$6)+1),ROWS($B$6:B351))),"")</f>
        <v/>
      </c>
      <c r="C351" s="2" t="str">
        <f t="array" ref="C351">IFERROR(INDEX('الحركه اليوميه'!$E$6:$E$500,SMALL(IF('الحركه اليوميه'!$C$6:$C$500=$C$3,ROW($A$6:$A$500)-ROW($A$6)+1),ROWS($B$6:C351))),"")</f>
        <v/>
      </c>
      <c r="D351" s="87" t="str">
        <f t="array" ref="D351">IFERROR(INDEX('الحركه اليوميه'!$F$6:$F$500,SMALL(IF('الحركه اليوميه'!$C$6:$C$500=$C$3,ROW($A$6:$A$500)-ROW($A$6)+1),ROWS($B$6:D351))),"")</f>
        <v/>
      </c>
      <c r="E351" s="87" t="str">
        <f t="array" ref="E351">IFERROR(INDEX('الحركه اليوميه'!$G$6:$G$500,SMALL(IF('الحركه اليوميه'!$C$6:$C$500=$C$3,ROW($A$6:$A$500)-ROW($A$6)+1),ROWS($B$6:E351))),"")</f>
        <v/>
      </c>
      <c r="F351" s="92"/>
    </row>
    <row r="352" spans="2:6">
      <c r="B352" s="33" t="str">
        <f t="array" ref="B352">IFERROR(INDEX('الحركه اليوميه'!$B$6:$B$500,SMALL(IF('الحركه اليوميه'!$C$6:$C$500=$C$3,ROW($A$6:$A$500)-ROW($A$6)+1),ROWS($B$6:B352))),"")</f>
        <v/>
      </c>
      <c r="C352" s="2" t="str">
        <f t="array" ref="C352">IFERROR(INDEX('الحركه اليوميه'!$E$6:$E$500,SMALL(IF('الحركه اليوميه'!$C$6:$C$500=$C$3,ROW($A$6:$A$500)-ROW($A$6)+1),ROWS($B$6:C352))),"")</f>
        <v/>
      </c>
      <c r="D352" s="87" t="str">
        <f t="array" ref="D352">IFERROR(INDEX('الحركه اليوميه'!$F$6:$F$500,SMALL(IF('الحركه اليوميه'!$C$6:$C$500=$C$3,ROW($A$6:$A$500)-ROW($A$6)+1),ROWS($B$6:D352))),"")</f>
        <v/>
      </c>
      <c r="E352" s="87" t="str">
        <f t="array" ref="E352">IFERROR(INDEX('الحركه اليوميه'!$G$6:$G$500,SMALL(IF('الحركه اليوميه'!$C$6:$C$500=$C$3,ROW($A$6:$A$500)-ROW($A$6)+1),ROWS($B$6:E352))),"")</f>
        <v/>
      </c>
      <c r="F352" s="92"/>
    </row>
    <row r="353" spans="2:6">
      <c r="B353" s="33" t="str">
        <f t="array" ref="B353">IFERROR(INDEX('الحركه اليوميه'!$B$6:$B$500,SMALL(IF('الحركه اليوميه'!$C$6:$C$500=$C$3,ROW($A$6:$A$500)-ROW($A$6)+1),ROWS($B$6:B353))),"")</f>
        <v/>
      </c>
      <c r="C353" s="2" t="str">
        <f t="array" ref="C353">IFERROR(INDEX('الحركه اليوميه'!$E$6:$E$500,SMALL(IF('الحركه اليوميه'!$C$6:$C$500=$C$3,ROW($A$6:$A$500)-ROW($A$6)+1),ROWS($B$6:C353))),"")</f>
        <v/>
      </c>
      <c r="D353" s="87" t="str">
        <f t="array" ref="D353">IFERROR(INDEX('الحركه اليوميه'!$F$6:$F$500,SMALL(IF('الحركه اليوميه'!$C$6:$C$500=$C$3,ROW($A$6:$A$500)-ROW($A$6)+1),ROWS($B$6:D353))),"")</f>
        <v/>
      </c>
      <c r="E353" s="87" t="str">
        <f t="array" ref="E353">IFERROR(INDEX('الحركه اليوميه'!$G$6:$G$500,SMALL(IF('الحركه اليوميه'!$C$6:$C$500=$C$3,ROW($A$6:$A$500)-ROW($A$6)+1),ROWS($B$6:E353))),"")</f>
        <v/>
      </c>
      <c r="F353" s="92"/>
    </row>
    <row r="354" spans="2:6">
      <c r="B354" s="33" t="str">
        <f t="array" ref="B354">IFERROR(INDEX('الحركه اليوميه'!$B$6:$B$500,SMALL(IF('الحركه اليوميه'!$C$6:$C$500=$C$3,ROW($A$6:$A$500)-ROW($A$6)+1),ROWS($B$6:B354))),"")</f>
        <v/>
      </c>
      <c r="C354" s="2" t="str">
        <f t="array" ref="C354">IFERROR(INDEX('الحركه اليوميه'!$E$6:$E$500,SMALL(IF('الحركه اليوميه'!$C$6:$C$500=$C$3,ROW($A$6:$A$500)-ROW($A$6)+1),ROWS($B$6:C354))),"")</f>
        <v/>
      </c>
      <c r="D354" s="87" t="str">
        <f t="array" ref="D354">IFERROR(INDEX('الحركه اليوميه'!$F$6:$F$500,SMALL(IF('الحركه اليوميه'!$C$6:$C$500=$C$3,ROW($A$6:$A$500)-ROW($A$6)+1),ROWS($B$6:D354))),"")</f>
        <v/>
      </c>
      <c r="E354" s="87" t="str">
        <f t="array" ref="E354">IFERROR(INDEX('الحركه اليوميه'!$G$6:$G$500,SMALL(IF('الحركه اليوميه'!$C$6:$C$500=$C$3,ROW($A$6:$A$500)-ROW($A$6)+1),ROWS($B$6:E354))),"")</f>
        <v/>
      </c>
      <c r="F354" s="92"/>
    </row>
    <row r="355" spans="2:6">
      <c r="B355" s="33" t="str">
        <f t="array" ref="B355">IFERROR(INDEX('الحركه اليوميه'!$B$6:$B$500,SMALL(IF('الحركه اليوميه'!$C$6:$C$500=$C$3,ROW($A$6:$A$500)-ROW($A$6)+1),ROWS($B$6:B355))),"")</f>
        <v/>
      </c>
      <c r="C355" s="2" t="str">
        <f t="array" ref="C355">IFERROR(INDEX('الحركه اليوميه'!$E$6:$E$500,SMALL(IF('الحركه اليوميه'!$C$6:$C$500=$C$3,ROW($A$6:$A$500)-ROW($A$6)+1),ROWS($B$6:C355))),"")</f>
        <v/>
      </c>
      <c r="D355" s="87" t="str">
        <f t="array" ref="D355">IFERROR(INDEX('الحركه اليوميه'!$F$6:$F$500,SMALL(IF('الحركه اليوميه'!$C$6:$C$500=$C$3,ROW($A$6:$A$500)-ROW($A$6)+1),ROWS($B$6:D355))),"")</f>
        <v/>
      </c>
      <c r="E355" s="87" t="str">
        <f t="array" ref="E355">IFERROR(INDEX('الحركه اليوميه'!$G$6:$G$500,SMALL(IF('الحركه اليوميه'!$C$6:$C$500=$C$3,ROW($A$6:$A$500)-ROW($A$6)+1),ROWS($B$6:E355))),"")</f>
        <v/>
      </c>
      <c r="F355" s="92"/>
    </row>
    <row r="356" spans="2:6">
      <c r="B356" s="33" t="str">
        <f t="array" ref="B356">IFERROR(INDEX('الحركه اليوميه'!$B$6:$B$500,SMALL(IF('الحركه اليوميه'!$C$6:$C$500=$C$3,ROW($A$6:$A$500)-ROW($A$6)+1),ROWS($B$6:B356))),"")</f>
        <v/>
      </c>
      <c r="C356" s="2" t="str">
        <f t="array" ref="C356">IFERROR(INDEX('الحركه اليوميه'!$E$6:$E$500,SMALL(IF('الحركه اليوميه'!$C$6:$C$500=$C$3,ROW($A$6:$A$500)-ROW($A$6)+1),ROWS($B$6:C356))),"")</f>
        <v/>
      </c>
      <c r="D356" s="87" t="str">
        <f t="array" ref="D356">IFERROR(INDEX('الحركه اليوميه'!$F$6:$F$500,SMALL(IF('الحركه اليوميه'!$C$6:$C$500=$C$3,ROW($A$6:$A$500)-ROW($A$6)+1),ROWS($B$6:D356))),"")</f>
        <v/>
      </c>
      <c r="E356" s="87" t="str">
        <f t="array" ref="E356">IFERROR(INDEX('الحركه اليوميه'!$G$6:$G$500,SMALL(IF('الحركه اليوميه'!$C$6:$C$500=$C$3,ROW($A$6:$A$500)-ROW($A$6)+1),ROWS($B$6:E356))),"")</f>
        <v/>
      </c>
      <c r="F356" s="92"/>
    </row>
    <row r="357" spans="2:6">
      <c r="B357" s="33" t="str">
        <f t="array" ref="B357">IFERROR(INDEX('الحركه اليوميه'!$B$6:$B$500,SMALL(IF('الحركه اليوميه'!$C$6:$C$500=$C$3,ROW($A$6:$A$500)-ROW($A$6)+1),ROWS($B$6:B357))),"")</f>
        <v/>
      </c>
      <c r="C357" s="2" t="str">
        <f t="array" ref="C357">IFERROR(INDEX('الحركه اليوميه'!$E$6:$E$500,SMALL(IF('الحركه اليوميه'!$C$6:$C$500=$C$3,ROW($A$6:$A$500)-ROW($A$6)+1),ROWS($B$6:C357))),"")</f>
        <v/>
      </c>
      <c r="D357" s="87" t="str">
        <f t="array" ref="D357">IFERROR(INDEX('الحركه اليوميه'!$F$6:$F$500,SMALL(IF('الحركه اليوميه'!$C$6:$C$500=$C$3,ROW($A$6:$A$500)-ROW($A$6)+1),ROWS($B$6:D357))),"")</f>
        <v/>
      </c>
      <c r="E357" s="87" t="str">
        <f t="array" ref="E357">IFERROR(INDEX('الحركه اليوميه'!$G$6:$G$500,SMALL(IF('الحركه اليوميه'!$C$6:$C$500=$C$3,ROW($A$6:$A$500)-ROW($A$6)+1),ROWS($B$6:E357))),"")</f>
        <v/>
      </c>
      <c r="F357" s="92"/>
    </row>
    <row r="358" spans="2:6">
      <c r="B358" s="33" t="str">
        <f t="array" ref="B358">IFERROR(INDEX('الحركه اليوميه'!$B$6:$B$500,SMALL(IF('الحركه اليوميه'!$C$6:$C$500=$C$3,ROW($A$6:$A$500)-ROW($A$6)+1),ROWS($B$6:B358))),"")</f>
        <v/>
      </c>
      <c r="C358" s="2" t="str">
        <f t="array" ref="C358">IFERROR(INDEX('الحركه اليوميه'!$E$6:$E$500,SMALL(IF('الحركه اليوميه'!$C$6:$C$500=$C$3,ROW($A$6:$A$500)-ROW($A$6)+1),ROWS($B$6:C358))),"")</f>
        <v/>
      </c>
      <c r="D358" s="87" t="str">
        <f t="array" ref="D358">IFERROR(INDEX('الحركه اليوميه'!$F$6:$F$500,SMALL(IF('الحركه اليوميه'!$C$6:$C$500=$C$3,ROW($A$6:$A$500)-ROW($A$6)+1),ROWS($B$6:D358))),"")</f>
        <v/>
      </c>
      <c r="E358" s="87" t="str">
        <f t="array" ref="E358">IFERROR(INDEX('الحركه اليوميه'!$G$6:$G$500,SMALL(IF('الحركه اليوميه'!$C$6:$C$500=$C$3,ROW($A$6:$A$500)-ROW($A$6)+1),ROWS($B$6:E358))),"")</f>
        <v/>
      </c>
      <c r="F358" s="92"/>
    </row>
    <row r="359" spans="2:6">
      <c r="B359" s="33" t="str">
        <f t="array" ref="B359">IFERROR(INDEX('الحركه اليوميه'!$B$6:$B$500,SMALL(IF('الحركه اليوميه'!$C$6:$C$500=$C$3,ROW($A$6:$A$500)-ROW($A$6)+1),ROWS($B$6:B359))),"")</f>
        <v/>
      </c>
      <c r="C359" s="2" t="str">
        <f t="array" ref="C359">IFERROR(INDEX('الحركه اليوميه'!$E$6:$E$500,SMALL(IF('الحركه اليوميه'!$C$6:$C$500=$C$3,ROW($A$6:$A$500)-ROW($A$6)+1),ROWS($B$6:C359))),"")</f>
        <v/>
      </c>
      <c r="D359" s="87" t="str">
        <f t="array" ref="D359">IFERROR(INDEX('الحركه اليوميه'!$F$6:$F$500,SMALL(IF('الحركه اليوميه'!$C$6:$C$500=$C$3,ROW($A$6:$A$500)-ROW($A$6)+1),ROWS($B$6:D359))),"")</f>
        <v/>
      </c>
      <c r="E359" s="87" t="str">
        <f t="array" ref="E359">IFERROR(INDEX('الحركه اليوميه'!$G$6:$G$500,SMALL(IF('الحركه اليوميه'!$C$6:$C$500=$C$3,ROW($A$6:$A$500)-ROW($A$6)+1),ROWS($B$6:E359))),"")</f>
        <v/>
      </c>
      <c r="F359" s="92"/>
    </row>
    <row r="360" spans="2:6">
      <c r="B360" s="33" t="str">
        <f t="array" ref="B360">IFERROR(INDEX('الحركه اليوميه'!$B$6:$B$500,SMALL(IF('الحركه اليوميه'!$C$6:$C$500=$C$3,ROW($A$6:$A$500)-ROW($A$6)+1),ROWS($B$6:B360))),"")</f>
        <v/>
      </c>
      <c r="C360" s="2" t="str">
        <f t="array" ref="C360">IFERROR(INDEX('الحركه اليوميه'!$E$6:$E$500,SMALL(IF('الحركه اليوميه'!$C$6:$C$500=$C$3,ROW($A$6:$A$500)-ROW($A$6)+1),ROWS($B$6:C360))),"")</f>
        <v/>
      </c>
      <c r="D360" s="87" t="str">
        <f t="array" ref="D360">IFERROR(INDEX('الحركه اليوميه'!$F$6:$F$500,SMALL(IF('الحركه اليوميه'!$C$6:$C$500=$C$3,ROW($A$6:$A$500)-ROW($A$6)+1),ROWS($B$6:D360))),"")</f>
        <v/>
      </c>
      <c r="E360" s="87" t="str">
        <f t="array" ref="E360">IFERROR(INDEX('الحركه اليوميه'!$G$6:$G$500,SMALL(IF('الحركه اليوميه'!$C$6:$C$500=$C$3,ROW($A$6:$A$500)-ROW($A$6)+1),ROWS($B$6:E360))),"")</f>
        <v/>
      </c>
      <c r="F360" s="92"/>
    </row>
    <row r="361" spans="2:6">
      <c r="B361" s="33" t="str">
        <f t="array" ref="B361">IFERROR(INDEX('الحركه اليوميه'!$B$6:$B$500,SMALL(IF('الحركه اليوميه'!$C$6:$C$500=$C$3,ROW($A$6:$A$500)-ROW($A$6)+1),ROWS($B$6:B361))),"")</f>
        <v/>
      </c>
      <c r="C361" s="2" t="str">
        <f t="array" ref="C361">IFERROR(INDEX('الحركه اليوميه'!$E$6:$E$500,SMALL(IF('الحركه اليوميه'!$C$6:$C$500=$C$3,ROW($A$6:$A$500)-ROW($A$6)+1),ROWS($B$6:C361))),"")</f>
        <v/>
      </c>
      <c r="D361" s="87" t="str">
        <f t="array" ref="D361">IFERROR(INDEX('الحركه اليوميه'!$F$6:$F$500,SMALL(IF('الحركه اليوميه'!$C$6:$C$500=$C$3,ROW($A$6:$A$500)-ROW($A$6)+1),ROWS($B$6:D361))),"")</f>
        <v/>
      </c>
      <c r="E361" s="87" t="str">
        <f t="array" ref="E361">IFERROR(INDEX('الحركه اليوميه'!$G$6:$G$500,SMALL(IF('الحركه اليوميه'!$C$6:$C$500=$C$3,ROW($A$6:$A$500)-ROW($A$6)+1),ROWS($B$6:E361))),"")</f>
        <v/>
      </c>
      <c r="F361" s="92"/>
    </row>
    <row r="362" spans="2:6">
      <c r="B362" s="33" t="str">
        <f t="array" ref="B362">IFERROR(INDEX('الحركه اليوميه'!$B$6:$B$500,SMALL(IF('الحركه اليوميه'!$C$6:$C$500=$C$3,ROW($A$6:$A$500)-ROW($A$6)+1),ROWS($B$6:B362))),"")</f>
        <v/>
      </c>
      <c r="C362" s="2" t="str">
        <f t="array" ref="C362">IFERROR(INDEX('الحركه اليوميه'!$E$6:$E$500,SMALL(IF('الحركه اليوميه'!$C$6:$C$500=$C$3,ROW($A$6:$A$500)-ROW($A$6)+1),ROWS($B$6:C362))),"")</f>
        <v/>
      </c>
      <c r="D362" s="87" t="str">
        <f t="array" ref="D362">IFERROR(INDEX('الحركه اليوميه'!$F$6:$F$500,SMALL(IF('الحركه اليوميه'!$C$6:$C$500=$C$3,ROW($A$6:$A$500)-ROW($A$6)+1),ROWS($B$6:D362))),"")</f>
        <v/>
      </c>
      <c r="E362" s="87" t="str">
        <f t="array" ref="E362">IFERROR(INDEX('الحركه اليوميه'!$G$6:$G$500,SMALL(IF('الحركه اليوميه'!$C$6:$C$500=$C$3,ROW($A$6:$A$500)-ROW($A$6)+1),ROWS($B$6:E362))),"")</f>
        <v/>
      </c>
      <c r="F362" s="92"/>
    </row>
    <row r="363" spans="2:6">
      <c r="B363" s="33" t="str">
        <f t="array" ref="B363">IFERROR(INDEX('الحركه اليوميه'!$B$6:$B$500,SMALL(IF('الحركه اليوميه'!$C$6:$C$500=$C$3,ROW($A$6:$A$500)-ROW($A$6)+1),ROWS($B$6:B363))),"")</f>
        <v/>
      </c>
      <c r="C363" s="2" t="str">
        <f t="array" ref="C363">IFERROR(INDEX('الحركه اليوميه'!$E$6:$E$500,SMALL(IF('الحركه اليوميه'!$C$6:$C$500=$C$3,ROW($A$6:$A$500)-ROW($A$6)+1),ROWS($B$6:C363))),"")</f>
        <v/>
      </c>
      <c r="D363" s="87" t="str">
        <f t="array" ref="D363">IFERROR(INDEX('الحركه اليوميه'!$F$6:$F$500,SMALL(IF('الحركه اليوميه'!$C$6:$C$500=$C$3,ROW($A$6:$A$500)-ROW($A$6)+1),ROWS($B$6:D363))),"")</f>
        <v/>
      </c>
      <c r="E363" s="87" t="str">
        <f t="array" ref="E363">IFERROR(INDEX('الحركه اليوميه'!$G$6:$G$500,SMALL(IF('الحركه اليوميه'!$C$6:$C$500=$C$3,ROW($A$6:$A$500)-ROW($A$6)+1),ROWS($B$6:E363))),"")</f>
        <v/>
      </c>
      <c r="F363" s="92"/>
    </row>
    <row r="364" spans="2:6">
      <c r="B364" s="33" t="str">
        <f t="array" ref="B364">IFERROR(INDEX('الحركه اليوميه'!$B$6:$B$500,SMALL(IF('الحركه اليوميه'!$C$6:$C$500=$C$3,ROW($A$6:$A$500)-ROW($A$6)+1),ROWS($B$6:B364))),"")</f>
        <v/>
      </c>
      <c r="C364" s="2" t="str">
        <f t="array" ref="C364">IFERROR(INDEX('الحركه اليوميه'!$E$6:$E$500,SMALL(IF('الحركه اليوميه'!$C$6:$C$500=$C$3,ROW($A$6:$A$500)-ROW($A$6)+1),ROWS($B$6:C364))),"")</f>
        <v/>
      </c>
      <c r="D364" s="87" t="str">
        <f t="array" ref="D364">IFERROR(INDEX('الحركه اليوميه'!$F$6:$F$500,SMALL(IF('الحركه اليوميه'!$C$6:$C$500=$C$3,ROW($A$6:$A$500)-ROW($A$6)+1),ROWS($B$6:D364))),"")</f>
        <v/>
      </c>
      <c r="E364" s="87" t="str">
        <f t="array" ref="E364">IFERROR(INDEX('الحركه اليوميه'!$G$6:$G$500,SMALL(IF('الحركه اليوميه'!$C$6:$C$500=$C$3,ROW($A$6:$A$500)-ROW($A$6)+1),ROWS($B$6:E364))),"")</f>
        <v/>
      </c>
      <c r="F364" s="92"/>
    </row>
    <row r="365" spans="2:6">
      <c r="B365" s="33" t="str">
        <f t="array" ref="B365">IFERROR(INDEX('الحركه اليوميه'!$B$6:$B$500,SMALL(IF('الحركه اليوميه'!$C$6:$C$500=$C$3,ROW($A$6:$A$500)-ROW($A$6)+1),ROWS($B$6:B365))),"")</f>
        <v/>
      </c>
      <c r="C365" s="2" t="str">
        <f t="array" ref="C365">IFERROR(INDEX('الحركه اليوميه'!$E$6:$E$500,SMALL(IF('الحركه اليوميه'!$C$6:$C$500=$C$3,ROW($A$6:$A$500)-ROW($A$6)+1),ROWS($B$6:C365))),"")</f>
        <v/>
      </c>
      <c r="D365" s="87" t="str">
        <f t="array" ref="D365">IFERROR(INDEX('الحركه اليوميه'!$F$6:$F$500,SMALL(IF('الحركه اليوميه'!$C$6:$C$500=$C$3,ROW($A$6:$A$500)-ROW($A$6)+1),ROWS($B$6:D365))),"")</f>
        <v/>
      </c>
      <c r="E365" s="87" t="str">
        <f t="array" ref="E365">IFERROR(INDEX('الحركه اليوميه'!$G$6:$G$500,SMALL(IF('الحركه اليوميه'!$C$6:$C$500=$C$3,ROW($A$6:$A$500)-ROW($A$6)+1),ROWS($B$6:E365))),"")</f>
        <v/>
      </c>
      <c r="F365" s="92"/>
    </row>
    <row r="366" spans="2:6">
      <c r="B366" s="33" t="str">
        <f t="array" ref="B366">IFERROR(INDEX('الحركه اليوميه'!$B$6:$B$500,SMALL(IF('الحركه اليوميه'!$C$6:$C$500=$C$3,ROW($A$6:$A$500)-ROW($A$6)+1),ROWS($B$6:B366))),"")</f>
        <v/>
      </c>
      <c r="C366" s="2" t="str">
        <f t="array" ref="C366">IFERROR(INDEX('الحركه اليوميه'!$E$6:$E$500,SMALL(IF('الحركه اليوميه'!$C$6:$C$500=$C$3,ROW($A$6:$A$500)-ROW($A$6)+1),ROWS($B$6:C366))),"")</f>
        <v/>
      </c>
      <c r="D366" s="87" t="str">
        <f t="array" ref="D366">IFERROR(INDEX('الحركه اليوميه'!$F$6:$F$500,SMALL(IF('الحركه اليوميه'!$C$6:$C$500=$C$3,ROW($A$6:$A$500)-ROW($A$6)+1),ROWS($B$6:D366))),"")</f>
        <v/>
      </c>
      <c r="E366" s="87" t="str">
        <f t="array" ref="E366">IFERROR(INDEX('الحركه اليوميه'!$G$6:$G$500,SMALL(IF('الحركه اليوميه'!$C$6:$C$500=$C$3,ROW($A$6:$A$500)-ROW($A$6)+1),ROWS($B$6:E366))),"")</f>
        <v/>
      </c>
      <c r="F366" s="92"/>
    </row>
    <row r="367" spans="2:6">
      <c r="B367" s="33" t="str">
        <f t="array" ref="B367">IFERROR(INDEX('الحركه اليوميه'!$B$6:$B$500,SMALL(IF('الحركه اليوميه'!$C$6:$C$500=$C$3,ROW($A$6:$A$500)-ROW($A$6)+1),ROWS($B$6:B367))),"")</f>
        <v/>
      </c>
      <c r="C367" s="2" t="str">
        <f t="array" ref="C367">IFERROR(INDEX('الحركه اليوميه'!$E$6:$E$500,SMALL(IF('الحركه اليوميه'!$C$6:$C$500=$C$3,ROW($A$6:$A$500)-ROW($A$6)+1),ROWS($B$6:C367))),"")</f>
        <v/>
      </c>
      <c r="D367" s="87" t="str">
        <f t="array" ref="D367">IFERROR(INDEX('الحركه اليوميه'!$F$6:$F$500,SMALL(IF('الحركه اليوميه'!$C$6:$C$500=$C$3,ROW($A$6:$A$500)-ROW($A$6)+1),ROWS($B$6:D367))),"")</f>
        <v/>
      </c>
      <c r="E367" s="87" t="str">
        <f t="array" ref="E367">IFERROR(INDEX('الحركه اليوميه'!$G$6:$G$500,SMALL(IF('الحركه اليوميه'!$C$6:$C$500=$C$3,ROW($A$6:$A$500)-ROW($A$6)+1),ROWS($B$6:E367))),"")</f>
        <v/>
      </c>
      <c r="F367" s="92"/>
    </row>
    <row r="368" spans="2:6">
      <c r="B368" s="33" t="str">
        <f t="array" ref="B368">IFERROR(INDEX('الحركه اليوميه'!$B$6:$B$500,SMALL(IF('الحركه اليوميه'!$C$6:$C$500=$C$3,ROW($A$6:$A$500)-ROW($A$6)+1),ROWS($B$6:B368))),"")</f>
        <v/>
      </c>
      <c r="C368" s="2" t="str">
        <f t="array" ref="C368">IFERROR(INDEX('الحركه اليوميه'!$E$6:$E$500,SMALL(IF('الحركه اليوميه'!$C$6:$C$500=$C$3,ROW($A$6:$A$500)-ROW($A$6)+1),ROWS($B$6:C368))),"")</f>
        <v/>
      </c>
      <c r="D368" s="87" t="str">
        <f t="array" ref="D368">IFERROR(INDEX('الحركه اليوميه'!$F$6:$F$500,SMALL(IF('الحركه اليوميه'!$C$6:$C$500=$C$3,ROW($A$6:$A$500)-ROW($A$6)+1),ROWS($B$6:D368))),"")</f>
        <v/>
      </c>
      <c r="E368" s="87" t="str">
        <f t="array" ref="E368">IFERROR(INDEX('الحركه اليوميه'!$G$6:$G$500,SMALL(IF('الحركه اليوميه'!$C$6:$C$500=$C$3,ROW($A$6:$A$500)-ROW($A$6)+1),ROWS($B$6:E368))),"")</f>
        <v/>
      </c>
      <c r="F368" s="92"/>
    </row>
    <row r="369" spans="2:6">
      <c r="B369" s="33" t="str">
        <f t="array" ref="B369">IFERROR(INDEX('الحركه اليوميه'!$B$6:$B$500,SMALL(IF('الحركه اليوميه'!$C$6:$C$500=$C$3,ROW($A$6:$A$500)-ROW($A$6)+1),ROWS($B$6:B369))),"")</f>
        <v/>
      </c>
      <c r="C369" s="2" t="str">
        <f t="array" ref="C369">IFERROR(INDEX('الحركه اليوميه'!$E$6:$E$500,SMALL(IF('الحركه اليوميه'!$C$6:$C$500=$C$3,ROW($A$6:$A$500)-ROW($A$6)+1),ROWS($B$6:C369))),"")</f>
        <v/>
      </c>
      <c r="D369" s="87" t="str">
        <f t="array" ref="D369">IFERROR(INDEX('الحركه اليوميه'!$F$6:$F$500,SMALL(IF('الحركه اليوميه'!$C$6:$C$500=$C$3,ROW($A$6:$A$500)-ROW($A$6)+1),ROWS($B$6:D369))),"")</f>
        <v/>
      </c>
      <c r="E369" s="87" t="str">
        <f t="array" ref="E369">IFERROR(INDEX('الحركه اليوميه'!$G$6:$G$500,SMALL(IF('الحركه اليوميه'!$C$6:$C$500=$C$3,ROW($A$6:$A$500)-ROW($A$6)+1),ROWS($B$6:E369))),"")</f>
        <v/>
      </c>
      <c r="F369" s="92"/>
    </row>
    <row r="370" spans="2:6">
      <c r="B370" s="33" t="str">
        <f t="array" ref="B370">IFERROR(INDEX('الحركه اليوميه'!$B$6:$B$500,SMALL(IF('الحركه اليوميه'!$C$6:$C$500=$C$3,ROW($A$6:$A$500)-ROW($A$6)+1),ROWS($B$6:B370))),"")</f>
        <v/>
      </c>
      <c r="C370" s="2" t="str">
        <f t="array" ref="C370">IFERROR(INDEX('الحركه اليوميه'!$E$6:$E$500,SMALL(IF('الحركه اليوميه'!$C$6:$C$500=$C$3,ROW($A$6:$A$500)-ROW($A$6)+1),ROWS($B$6:C370))),"")</f>
        <v/>
      </c>
      <c r="D370" s="87" t="str">
        <f t="array" ref="D370">IFERROR(INDEX('الحركه اليوميه'!$F$6:$F$500,SMALL(IF('الحركه اليوميه'!$C$6:$C$500=$C$3,ROW($A$6:$A$500)-ROW($A$6)+1),ROWS($B$6:D370))),"")</f>
        <v/>
      </c>
      <c r="E370" s="87" t="str">
        <f t="array" ref="E370">IFERROR(INDEX('الحركه اليوميه'!$G$6:$G$500,SMALL(IF('الحركه اليوميه'!$C$6:$C$500=$C$3,ROW($A$6:$A$500)-ROW($A$6)+1),ROWS($B$6:E370))),"")</f>
        <v/>
      </c>
      <c r="F370" s="92"/>
    </row>
    <row r="371" spans="2:6">
      <c r="B371" s="33" t="str">
        <f t="array" ref="B371">IFERROR(INDEX('الحركه اليوميه'!$B$6:$B$500,SMALL(IF('الحركه اليوميه'!$C$6:$C$500=$C$3,ROW($A$6:$A$500)-ROW($A$6)+1),ROWS($B$6:B371))),"")</f>
        <v/>
      </c>
      <c r="C371" s="2" t="str">
        <f t="array" ref="C371">IFERROR(INDEX('الحركه اليوميه'!$E$6:$E$500,SMALL(IF('الحركه اليوميه'!$C$6:$C$500=$C$3,ROW($A$6:$A$500)-ROW($A$6)+1),ROWS($B$6:C371))),"")</f>
        <v/>
      </c>
      <c r="D371" s="87" t="str">
        <f t="array" ref="D371">IFERROR(INDEX('الحركه اليوميه'!$F$6:$F$500,SMALL(IF('الحركه اليوميه'!$C$6:$C$500=$C$3,ROW($A$6:$A$500)-ROW($A$6)+1),ROWS($B$6:D371))),"")</f>
        <v/>
      </c>
      <c r="E371" s="87" t="str">
        <f t="array" ref="E371">IFERROR(INDEX('الحركه اليوميه'!$G$6:$G$500,SMALL(IF('الحركه اليوميه'!$C$6:$C$500=$C$3,ROW($A$6:$A$500)-ROW($A$6)+1),ROWS($B$6:E371))),"")</f>
        <v/>
      </c>
      <c r="F371" s="92"/>
    </row>
    <row r="372" spans="2:6">
      <c r="B372" s="33"/>
      <c r="C372" s="2"/>
      <c r="D372" s="87">
        <f>SUMIFS('الحركه اليوميه'!$F$6:$F$377,'الحركه اليوميه'!$C$6:$C$377,$C$3,'الحركه اليوميه'!$B$6:$B$377,B372)</f>
        <v>0</v>
      </c>
      <c r="E372" s="87">
        <f>SUMIFS('الحركه اليوميه'!$G$6:$G$377,'الحركه اليوميه'!$C$6:$C$377,$C$3,'الحركه اليوميه'!$B$6:$B$377,B372)</f>
        <v>0</v>
      </c>
      <c r="F372" s="92"/>
    </row>
    <row r="373" spans="2:6">
      <c r="B373" s="33"/>
      <c r="C373" s="2"/>
      <c r="D373" s="87">
        <f>SUMIFS('الحركه اليوميه'!$F$6:$F$377,'الحركه اليوميه'!$C$6:$C$377,$C$3,'الحركه اليوميه'!$B$6:$B$377,B373)</f>
        <v>0</v>
      </c>
      <c r="E373" s="87">
        <f>SUMIFS('الحركه اليوميه'!$G$6:$G$377,'الحركه اليوميه'!$C$6:$C$377,$C$3,'الحركه اليوميه'!$B$6:$B$377,B373)</f>
        <v>0</v>
      </c>
      <c r="F373" s="92"/>
    </row>
    <row r="374" spans="2:6">
      <c r="B374" s="33"/>
      <c r="C374" s="2"/>
      <c r="D374" s="87">
        <f>SUMIFS('الحركه اليوميه'!$F$6:$F$377,'الحركه اليوميه'!$C$6:$C$377,$C$3,'الحركه اليوميه'!$B$6:$B$377,B374)</f>
        <v>0</v>
      </c>
      <c r="E374" s="87">
        <f>SUMIFS('الحركه اليوميه'!$G$6:$G$377,'الحركه اليوميه'!$C$6:$C$377,$C$3,'الحركه اليوميه'!$B$6:$B$377,B374)</f>
        <v>0</v>
      </c>
      <c r="F374" s="92"/>
    </row>
    <row r="375" spans="2:6">
      <c r="B375" s="33"/>
      <c r="C375" s="2"/>
      <c r="D375" s="87">
        <f>SUMIFS('الحركه اليوميه'!$F$6:$F$377,'الحركه اليوميه'!$C$6:$C$377,$C$3,'الحركه اليوميه'!$B$6:$B$377,B375)</f>
        <v>0</v>
      </c>
      <c r="E375" s="87">
        <f>SUMIFS('الحركه اليوميه'!$G$6:$G$377,'الحركه اليوميه'!$C$6:$C$377,$C$3,'الحركه اليوميه'!$B$6:$B$377,B375)</f>
        <v>0</v>
      </c>
      <c r="F375" s="92"/>
    </row>
    <row r="376" spans="2:6">
      <c r="B376" s="33"/>
      <c r="C376" s="2"/>
      <c r="D376" s="87">
        <f>SUMIFS('الحركه اليوميه'!$F$6:$F$377,'الحركه اليوميه'!$C$6:$C$377,$C$3,'الحركه اليوميه'!$B$6:$B$377,B376)</f>
        <v>0</v>
      </c>
      <c r="E376" s="87">
        <f>SUMIFS('الحركه اليوميه'!$G$6:$G$377,'الحركه اليوميه'!$C$6:$C$377,$C$3,'الحركه اليوميه'!$B$6:$B$377,B376)</f>
        <v>0</v>
      </c>
      <c r="F376" s="92"/>
    </row>
    <row r="377" spans="2:6">
      <c r="B377" s="3"/>
      <c r="C377" s="2"/>
      <c r="D377" s="87">
        <f>SUMIFS('الحركه اليوميه'!$F$6:$F$377,'الحركه اليوميه'!$C$6:$C$377,$C$3,'الحركه اليوميه'!$B$6:$B$377,B377)</f>
        <v>0</v>
      </c>
      <c r="E377" s="87">
        <f>SUMIFS('الحركه اليوميه'!$G$6:$G$377,'الحركه اليوميه'!$C$6:$C$377,$C$3,'الحركه اليوميه'!$B$6:$B$377,B377)</f>
        <v>0</v>
      </c>
      <c r="F377" s="92"/>
    </row>
    <row r="378" spans="2:6" ht="19.5" thickBot="1">
      <c r="B378" s="5" t="s">
        <v>23</v>
      </c>
      <c r="C378" s="7"/>
      <c r="D378" s="88">
        <f>SUM(D6:D377)</f>
        <v>10</v>
      </c>
      <c r="E378" s="88">
        <f>SUM(E6:E377)</f>
        <v>20</v>
      </c>
      <c r="F378" s="93"/>
    </row>
    <row r="379" spans="2:6"/>
    <row r="380" spans="2:6"/>
  </sheetData>
  <mergeCells count="4">
    <mergeCell ref="H3:J3"/>
    <mergeCell ref="B2:C2"/>
    <mergeCell ref="D2:F4"/>
    <mergeCell ref="A2:A4"/>
  </mergeCells>
  <conditionalFormatting sqref="F6:F369">
    <cfRule type="expression" dxfId="1" priority="1">
      <formula>$F6&lt;0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مقدمة البرنامج</vt:lpstr>
      <vt:lpstr>البيانات</vt:lpstr>
      <vt:lpstr>الحركه اليوميه</vt:lpstr>
      <vt:lpstr>الارصده</vt:lpstr>
      <vt:lpstr>كشف حساب تفصيلي</vt:lpstr>
    </vt:vector>
  </TitlesOfParts>
  <Company>Ahmed-Under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</dc:creator>
  <cp:lastModifiedBy>ali.ali</cp:lastModifiedBy>
  <dcterms:created xsi:type="dcterms:W3CDTF">2019-01-28T16:01:58Z</dcterms:created>
  <dcterms:modified xsi:type="dcterms:W3CDTF">2019-02-03T15:40:26Z</dcterms:modified>
</cp:coreProperties>
</file>