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240" windowHeight="11310" activeTab="3"/>
  </bookViews>
  <sheets>
    <sheet name="الرابع" sheetId="3" r:id="rId1"/>
    <sheet name="الخامس" sheetId="2" r:id="rId2"/>
    <sheet name="السادس" sheetId="1" r:id="rId3"/>
    <sheet name="الشهادات" sheetId="4" r:id="rId4"/>
  </sheets>
  <externalReferences>
    <externalReference r:id="rId5"/>
  </externalReferences>
  <definedNames>
    <definedName name="_xlnm._FilterDatabase" localSheetId="2" hidden="1">السادس!$A$1:$N$93</definedName>
    <definedName name="_xlnm.Print_Titles" localSheetId="2">السادس!$1:$4</definedName>
    <definedName name="اسم">'[1]كشف الدرجات'!$D$8:$D$30</definedName>
    <definedName name="الخامس">الخامس!$A$5:$N$124</definedName>
    <definedName name="الرابع">الرابع!$A$5:$N$116</definedName>
    <definedName name="السادس">السادس!$A$5:$N$109</definedName>
    <definedName name="مجموع">'[1]كشف الدرجات'!$N$8:$N$30</definedName>
  </definedNames>
  <calcPr calcId="145621"/>
</workbook>
</file>

<file path=xl/calcChain.xml><?xml version="1.0" encoding="utf-8"?>
<calcChain xmlns="http://schemas.openxmlformats.org/spreadsheetml/2006/main">
  <c r="B10" i="4" l="1"/>
  <c r="B4" i="4"/>
  <c r="B15" i="4" s="1"/>
  <c r="N12" i="4"/>
  <c r="N23" i="4" s="1"/>
  <c r="B25" i="4"/>
  <c r="B14" i="4"/>
  <c r="B3" i="4"/>
  <c r="B26" i="4" l="1"/>
  <c r="C30" i="4"/>
  <c r="G30" i="4"/>
  <c r="K30" i="4"/>
  <c r="F30" i="4"/>
  <c r="J30" i="4"/>
  <c r="E30" i="4"/>
  <c r="I30" i="4"/>
  <c r="D30" i="4"/>
  <c r="H30" i="4"/>
  <c r="L30" i="4"/>
  <c r="B30" i="4"/>
  <c r="L19" i="4"/>
  <c r="C19" i="4"/>
  <c r="G19" i="4"/>
  <c r="K19" i="4"/>
  <c r="F19" i="4"/>
  <c r="J19" i="4"/>
  <c r="E19" i="4"/>
  <c r="I19" i="4"/>
  <c r="D19" i="4"/>
  <c r="H19" i="4"/>
  <c r="B19" i="4"/>
  <c r="C8" i="4"/>
  <c r="G8" i="4"/>
  <c r="K8" i="4"/>
  <c r="F8" i="4"/>
  <c r="J8" i="4"/>
  <c r="E8" i="4"/>
  <c r="I8" i="4"/>
  <c r="D8" i="4"/>
  <c r="H8" i="4"/>
  <c r="L8" i="4"/>
  <c r="B8" i="4"/>
  <c r="M4" i="4" l="1"/>
  <c r="B32" i="4"/>
  <c r="G29" i="4"/>
  <c r="G28" i="4"/>
  <c r="M26" i="4" s="1"/>
  <c r="J24" i="4" s="1"/>
  <c r="B21" i="4"/>
  <c r="G18" i="4"/>
  <c r="G17" i="4"/>
  <c r="M15" i="4" s="1"/>
  <c r="J13" i="4" s="1"/>
  <c r="G6" i="4"/>
  <c r="G7" i="4"/>
  <c r="J2" i="4" l="1"/>
  <c r="A6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5" i="3"/>
  <c r="A124" i="2" l="1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108" i="1"/>
  <c r="A107" i="1"/>
  <c r="A106" i="1"/>
  <c r="A105" i="1"/>
  <c r="A104" i="1"/>
  <c r="A103" i="1"/>
  <c r="A102" i="1"/>
  <c r="A101" i="1"/>
  <c r="A99" i="1"/>
  <c r="A97" i="1"/>
  <c r="A95" i="1"/>
  <c r="A100" i="1"/>
  <c r="A96" i="1"/>
  <c r="A98" i="1"/>
  <c r="A94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8" i="1"/>
  <c r="A69" i="1"/>
  <c r="A70" i="1"/>
  <c r="A42" i="1"/>
  <c r="A44" i="1"/>
  <c r="A46" i="1"/>
  <c r="A48" i="1"/>
  <c r="A50" i="1"/>
  <c r="A52" i="1"/>
  <c r="A54" i="1"/>
  <c r="A56" i="1"/>
  <c r="A58" i="1"/>
  <c r="A60" i="1"/>
  <c r="A62" i="1"/>
  <c r="A64" i="1"/>
  <c r="A66" i="1"/>
  <c r="A5" i="1"/>
  <c r="A36" i="1"/>
  <c r="A38" i="1"/>
  <c r="A40" i="1"/>
  <c r="A71" i="1"/>
  <c r="A73" i="1"/>
  <c r="A75" i="1"/>
  <c r="A77" i="1"/>
  <c r="A79" i="1"/>
  <c r="A81" i="1"/>
  <c r="A83" i="1"/>
  <c r="A85" i="1"/>
  <c r="A87" i="1"/>
  <c r="A89" i="1"/>
  <c r="A91" i="1"/>
  <c r="A93" i="1"/>
  <c r="A72" i="1"/>
  <c r="A74" i="1"/>
  <c r="A76" i="1"/>
  <c r="A78" i="1"/>
  <c r="A80" i="1"/>
  <c r="A82" i="1"/>
  <c r="A84" i="1"/>
  <c r="A86" i="1"/>
  <c r="A88" i="1"/>
  <c r="A90" i="1"/>
  <c r="A92" i="1"/>
  <c r="A109" i="1"/>
</calcChain>
</file>

<file path=xl/sharedStrings.xml><?xml version="1.0" encoding="utf-8"?>
<sst xmlns="http://schemas.openxmlformats.org/spreadsheetml/2006/main" count="536" uniqueCount="380">
  <si>
    <r>
      <t xml:space="preserve">     إدارة قويسنا التعليمية0                                                           </t>
    </r>
    <r>
      <rPr>
        <b/>
        <u/>
        <sz val="12"/>
        <rFont val="Arial"/>
        <family val="2"/>
      </rPr>
      <t xml:space="preserve"> الصف السادس</t>
    </r>
  </si>
  <si>
    <t xml:space="preserve">   مدرسة عربالرمل الإبتدائية سكة حديد</t>
  </si>
  <si>
    <t>نتيجة نصف العام 2019/2018</t>
  </si>
  <si>
    <t>رياضيات</t>
  </si>
  <si>
    <t>دراسات</t>
  </si>
  <si>
    <t>علوم</t>
  </si>
  <si>
    <t>فنى</t>
  </si>
  <si>
    <t>رياضى</t>
  </si>
  <si>
    <t>حاسب آلى</t>
  </si>
  <si>
    <t>نشاط1</t>
  </si>
  <si>
    <t>نشاط2</t>
  </si>
  <si>
    <t xml:space="preserve"> دين          </t>
  </si>
  <si>
    <t>م</t>
  </si>
  <si>
    <t>الاســــــــــــــم</t>
  </si>
  <si>
    <t>لغة عربية</t>
  </si>
  <si>
    <t xml:space="preserve">  لغة إنجليزية </t>
  </si>
  <si>
    <t xml:space="preserve"> علوم     </t>
  </si>
  <si>
    <t>حاسب ألى</t>
  </si>
  <si>
    <t>المستوى</t>
  </si>
  <si>
    <t>ابراهيم موسى ابراهيم موسي المرادى</t>
  </si>
  <si>
    <t>أحمد السيد عبد الوهاب محمد عرفه</t>
  </si>
  <si>
    <t>أحمد ايهاب مسعد محمد سلطان</t>
  </si>
  <si>
    <t>أحمد محمد منصور باز الشريف</t>
  </si>
  <si>
    <t>أحمد هاني عبدالوهاب علي ابراهيم</t>
  </si>
  <si>
    <t>احمد وجيه محمد الخضرى سيد احمد</t>
  </si>
  <si>
    <t>أحمد وليد رمضان عبد العال متولي</t>
  </si>
  <si>
    <t>أكرم محمد محمود محمد حسنين</t>
  </si>
  <si>
    <t>السيد طارق سليمان شادي</t>
  </si>
  <si>
    <t>امير مجدى ابراهيم الجزار</t>
  </si>
  <si>
    <t>أنس إبراهيم محمد الحاج موسى</t>
  </si>
  <si>
    <t>انس مجدى ابراهيم الجزار</t>
  </si>
  <si>
    <t>جمال محمد جمال عبد الحليم المرادي</t>
  </si>
  <si>
    <t>حسن أيمن حسن باز الشريف</t>
  </si>
  <si>
    <t xml:space="preserve">زياد أسامه عبد العاطى عبد العزيز </t>
  </si>
  <si>
    <t>سعد محمد سعد محمد سويلم</t>
  </si>
  <si>
    <t>سيف ايمن موسى ابراهيم حسين</t>
  </si>
  <si>
    <t>عاطف محمد الكيلاني عكاشه</t>
  </si>
  <si>
    <t>عبد الرحمن أحمد عبد الله أحمد يوسف</t>
  </si>
  <si>
    <t>عبد الرحمن جمال الشناوي الحسيني</t>
  </si>
  <si>
    <t>عبد الرحمن عصام محمد بكر</t>
  </si>
  <si>
    <t xml:space="preserve">عبد الرحمن عماد محمد عبدالعليم </t>
  </si>
  <si>
    <t>عبد الرحمن محمد أحمد عثمان</t>
  </si>
  <si>
    <t>عبد العزيز محمد زكى عبد العزيز</t>
  </si>
  <si>
    <t>عبدالرحمن فتحي موسي عبد الدايم</t>
  </si>
  <si>
    <t>عصام محمد سمير فرج</t>
  </si>
  <si>
    <t>عمار حاتم محمد رياض عمر</t>
  </si>
  <si>
    <t>عمار علي علي رضوان الشحري</t>
  </si>
  <si>
    <t>عمر أمير عبد الحفيظ أحمد الطنطاوي</t>
  </si>
  <si>
    <t>عمر محمد محمد عبد العزيز حماد</t>
  </si>
  <si>
    <t>عمرو محمد إبراهيم محمد إبراهيم</t>
  </si>
  <si>
    <t>فتحى عبد الكريم فتحى عبد الكريم يوسف</t>
  </si>
  <si>
    <t>فتحي أيمن فتحي محمد إبراهيم</t>
  </si>
  <si>
    <t>فرج محمود فرج مغاوري</t>
  </si>
  <si>
    <t>فهيم ياسر فهيم احمد مروان</t>
  </si>
  <si>
    <t>محمد ايهاب محمد الدسوقي</t>
  </si>
  <si>
    <t>محمد حسام عبد المنعم السيد فرج</t>
  </si>
  <si>
    <t>محمد ماهر إبراهيم المرادي</t>
  </si>
  <si>
    <t>محمد ماهر محمد سعيد السيد</t>
  </si>
  <si>
    <t>محمود ايمن خيري بيومي حماده</t>
  </si>
  <si>
    <t>محمود رفعت عبدالرشيد السيد عامر</t>
  </si>
  <si>
    <t>محمود عماد عبد الستار محمد ابراهيم</t>
  </si>
  <si>
    <t>مصطفي عاطف محمد أحمد</t>
  </si>
  <si>
    <t>مهند أمير سامي عبد المطلب درغام</t>
  </si>
  <si>
    <t>يوسف ماهر محمود عبدالعاطي محمد</t>
  </si>
  <si>
    <t>يوسف محمد جبر أحمد جبر</t>
  </si>
  <si>
    <t>يوسف محمد عبد السميع بكر</t>
  </si>
  <si>
    <t>يوسف محمد كمال الصادق فرج</t>
  </si>
  <si>
    <t>اروى عزب عبد المولى عزب خليل</t>
  </si>
  <si>
    <t>إسراء جمال محمد الخضري</t>
  </si>
  <si>
    <t>آلاء أشرف محمود السيد عبد الرحمن</t>
  </si>
  <si>
    <t>آلاء محمد عبد اللطيف السيد عطوه</t>
  </si>
  <si>
    <t>آيه إيهاب عبد الله إبراهيم عامر</t>
  </si>
  <si>
    <t>آيه عبد الحميد علي بكر</t>
  </si>
  <si>
    <t>بسملة محمد فوزى صلاح الدين عامر</t>
  </si>
  <si>
    <t>جنى عبد الله حسن عبد الله ابراهيم</t>
  </si>
  <si>
    <t>حبيبة هشام ابراهيم علي</t>
  </si>
  <si>
    <t>حبيبه جمال إمام محمد المرادي</t>
  </si>
  <si>
    <t>حبيبه صلاح الدين أحمد عبد الوهاب حماد</t>
  </si>
  <si>
    <t>حبيبه محمد عبد الله مرسي</t>
  </si>
  <si>
    <t>دنيا عبد الكريم عبد الله عبد الكريم يوسف</t>
  </si>
  <si>
    <t>روان باسم نعيم السيد محمود</t>
  </si>
  <si>
    <t>رودينه محمود طه محمود عيد</t>
  </si>
  <si>
    <t>رؤي سمير موسي أحمد عبد الدايم</t>
  </si>
  <si>
    <t>سامية عبد العزيز محمد عبد العزيز حماد</t>
  </si>
  <si>
    <t>سندس ماهر أمين محمد المرادي</t>
  </si>
  <si>
    <t>شذا أنور أحمد التهامي حجاج</t>
  </si>
  <si>
    <t>شهد عبد الله فراج أحمد فراج</t>
  </si>
  <si>
    <t>شهد علي محمد مصلحي عوض</t>
  </si>
  <si>
    <t>شهد محمد إبراهيم متولي اليبد</t>
  </si>
  <si>
    <t>شهد نادر عقل محمد عقل</t>
  </si>
  <si>
    <t>فاطمة أيمن محمد عبد الستارعطيه</t>
  </si>
  <si>
    <t>مريم جلال إبراهيم الدسوقي النادي</t>
  </si>
  <si>
    <t>مريم سعيد عبدالمنعم ابراهيم موسى</t>
  </si>
  <si>
    <t>ملك جمال عبد الوهاب علي</t>
  </si>
  <si>
    <t>ملك حسين موسي ابراهيم موسى</t>
  </si>
  <si>
    <t>ملك عماد النادي موسي المرادي</t>
  </si>
  <si>
    <t>ملك ماهر السيد حسين غلوش</t>
  </si>
  <si>
    <t>ملك محمد السيد خضير</t>
  </si>
  <si>
    <t>ملك محمد عبد الله حسن فرج</t>
  </si>
  <si>
    <t>ملك محمد عبد الله محمود البكري</t>
  </si>
  <si>
    <t>ملك نبيل أحمد أبو المجد أحمد</t>
  </si>
  <si>
    <t>منه ماهر عبد المولي الصادق فرج</t>
  </si>
  <si>
    <t>مني جمال ابراهيم محمد عبدالله</t>
  </si>
  <si>
    <t>نادين أيمن عبد الله الصادق فرج</t>
  </si>
  <si>
    <t>نور أحمد عبد الرازق يوسف عبد الله</t>
  </si>
  <si>
    <t>نورا إبراهيم كمال الصادق فرج</t>
  </si>
  <si>
    <t>هبة الله السيد فهمي محمد إبراهيم</t>
  </si>
  <si>
    <t>أحمد سامح إبراهيم مصيلحى</t>
  </si>
  <si>
    <t>أحمد عصام صبحي محمد المرادي</t>
  </si>
  <si>
    <t>احمد محمد السيد محمد على</t>
  </si>
  <si>
    <t>أحمد محمد سعيد سيد المرادي</t>
  </si>
  <si>
    <t>آدم محمد السيد العوني</t>
  </si>
  <si>
    <t>غ</t>
  </si>
  <si>
    <t>زياد أشرف عباس سعيد عجور</t>
  </si>
  <si>
    <t>زياد محمد زايد عبد الرازق عبد العال</t>
  </si>
  <si>
    <t>على محمد على عبد الجواد</t>
  </si>
  <si>
    <t>محمد جمعة عبدالغفار محمد هدهد</t>
  </si>
  <si>
    <t>محمود عاطف عبدالرازق قطب</t>
  </si>
  <si>
    <t>يوسف محمد عبد الحميد هدهد</t>
  </si>
  <si>
    <t>يوسف محمود عبد الموجود السيد سيد أحمد</t>
  </si>
  <si>
    <t>ايثار حمدي عبد الستار علي فرج</t>
  </si>
  <si>
    <t>دعاء ياسر عبد الرحيم علي شعلان</t>
  </si>
  <si>
    <t>ساره ماهر عبد الرازق حسن فراج</t>
  </si>
  <si>
    <t>منه امير عبد الله ابراهيم عامر</t>
  </si>
  <si>
    <t>هاجر ايمن محمود السيد المرادى</t>
  </si>
  <si>
    <r>
      <t xml:space="preserve">     إدارة قويسنا التعليمية0                                                                            </t>
    </r>
    <r>
      <rPr>
        <b/>
        <u/>
        <sz val="12"/>
        <rFont val="Arial"/>
        <family val="2"/>
      </rPr>
      <t xml:space="preserve"> الصف الخامس</t>
    </r>
  </si>
  <si>
    <t xml:space="preserve">                  نتيجة نصف العام 2019/2018</t>
  </si>
  <si>
    <t>ابراهيم السيد صبحى احمد الفارس</t>
  </si>
  <si>
    <t>احمد السيد عباس مصلحى</t>
  </si>
  <si>
    <t>أحمد أيمن السعيد المهدى العليمى</t>
  </si>
  <si>
    <t>احمد حسين عبدالله مرسى المرادى</t>
  </si>
  <si>
    <t>أحمد عادل محمد جلالة</t>
  </si>
  <si>
    <t>أحمد عبد الرازق محمد الهادى عبد الرازق خليل</t>
  </si>
  <si>
    <t>أحمد عبد المنعم محمد امام المرادى</t>
  </si>
  <si>
    <t>أحمد كرم أحمد محمد عبد الله</t>
  </si>
  <si>
    <t>احمد محمد حسن على الدهين</t>
  </si>
  <si>
    <t>انس محروس عبد الرازق زايد</t>
  </si>
  <si>
    <t>اياد احمد جبر احمد جبر</t>
  </si>
  <si>
    <t>باسم السيد عبد المعطى السيد الشربينى</t>
  </si>
  <si>
    <t>زياد عاطف محمد عبدالمنعم</t>
  </si>
  <si>
    <t>زياد عبد المنعم السيد محمد زايد</t>
  </si>
  <si>
    <t>زياد هانى محمد الهادى عبد الرازق خليل</t>
  </si>
  <si>
    <t>عبد الرحمن أسامة محمود السيد داود</t>
  </si>
  <si>
    <t>عبد الرحمن وجيه عبد الحليم عنتر السيد</t>
  </si>
  <si>
    <t>عبد السميع خالد عبد السميع بكر</t>
  </si>
  <si>
    <t>عبد العزيز السيد عبد العزيز محمد إبراهيم</t>
  </si>
  <si>
    <t>عبدالرحمن محمد يوسف عبدالله المرادى</t>
  </si>
  <si>
    <t>على محمد على موسى حسين</t>
  </si>
  <si>
    <t>عمار سامح عبد الفتاح العونى</t>
  </si>
  <si>
    <t>عمار محمد عفيفي محمد عيسي</t>
  </si>
  <si>
    <t>عمر ايهاب محمود محمد يوسف</t>
  </si>
  <si>
    <t>عمر عفيفى عفيفى قطب حسن</t>
  </si>
  <si>
    <t>عمر محمد سمير عطية عفيفى الخولى</t>
  </si>
  <si>
    <t>عمير محمد فهمى احمد الحنفى</t>
  </si>
  <si>
    <t>فارس مجاهد على الليثى</t>
  </si>
  <si>
    <t>كريم أحمد عبد الرحمن السيد يوسف</t>
  </si>
  <si>
    <t>كريم شوقى السيد محمد محمد</t>
  </si>
  <si>
    <t>ماجد محمد السيد بكر</t>
  </si>
  <si>
    <t>مازن محمد  حسين عبدالوهاب</t>
  </si>
  <si>
    <t>محمد أسامه عبد العاطى عبد العزيز موسى</t>
  </si>
  <si>
    <t>محمد السيد البيومى السيد</t>
  </si>
  <si>
    <t>محمد ايمن ابراهيم امام سليمان</t>
  </si>
  <si>
    <t>محمد طارق محمد السيد أبو الفتوح</t>
  </si>
  <si>
    <t>محمد عادل نبيل فهيم</t>
  </si>
  <si>
    <t>محمد عبد المنعم عبد الرازق عبد المنعم محمد</t>
  </si>
  <si>
    <t>محمد علي محمد علي حسن</t>
  </si>
  <si>
    <t>محمد عماد رمضان محمد عبد الحميد</t>
  </si>
  <si>
    <t>محمد نبيل عبد العزيز بكر</t>
  </si>
  <si>
    <t>محمود أحمد ابراهيم متولى السيد</t>
  </si>
  <si>
    <t>محمود أحمد محروس السيد يكر</t>
  </si>
  <si>
    <t>محمود زايد عبد المنعم زايد</t>
  </si>
  <si>
    <t>محمود شوقي الحسيني عثمان</t>
  </si>
  <si>
    <t>محمود عادل رزق عبد الهادى عطيه</t>
  </si>
  <si>
    <t>محمود فوزى محمود سعيد سيد احمد</t>
  </si>
  <si>
    <t>محمود وائل محمود حماد</t>
  </si>
  <si>
    <t>مروان محمود على الليثى</t>
  </si>
  <si>
    <t>يوسف احمد فايز عبدالمولى فرج</t>
  </si>
  <si>
    <t>يوسف الخضرى محمد الخضرى العليمى</t>
  </si>
  <si>
    <t>يوسف أمير عبدالرازق يوسف عبد الله</t>
  </si>
  <si>
    <t>يوسف محمد عبد الراضى حسنين أحمد</t>
  </si>
  <si>
    <t>أمنية عبد الحفيظ عبد الرازق مصطفى</t>
  </si>
  <si>
    <t>أمنية عبد المنعم عبد المنعم زايد</t>
  </si>
  <si>
    <t>انجى ايهاب يحيي عبدالحى على</t>
  </si>
  <si>
    <t>أية ربيع عبد الحفيظ حسن علي</t>
  </si>
  <si>
    <t>ايمان محمد جمال عبد الحليم المرادى</t>
  </si>
  <si>
    <t>بسملة اشرف عبد الحليم عنتر عفيفى</t>
  </si>
  <si>
    <t>تيسير ابراهيم عبدالعليم بيومى عابدين</t>
  </si>
  <si>
    <t>جنه جمال امام محمد المرادى</t>
  </si>
  <si>
    <t>جنى أحمد عبد العزيزمحمد عبد الغنى</t>
  </si>
  <si>
    <t>جنى محمد حسن بازالشريف</t>
  </si>
  <si>
    <t>جنى محمود جمال جوده على</t>
  </si>
  <si>
    <t>جني الخضري وهبه الخضري</t>
  </si>
  <si>
    <t>حبيبه محمد عبدالمنعم السيد عابدين</t>
  </si>
  <si>
    <t>حبيبه هاني كرم عبد الرشيد عقل</t>
  </si>
  <si>
    <t>حنان عبد الحميد إبراهيم على عبد العزيزبحر</t>
  </si>
  <si>
    <t>حنين السيد البيومى السيد</t>
  </si>
  <si>
    <t>دنيا وليد جمال السيد النجار</t>
  </si>
  <si>
    <t>رحمة صلاح الدين احمد عبد الوهاب حماد</t>
  </si>
  <si>
    <t>رحيل سعيد مسعد السعيد سيد احمد</t>
  </si>
  <si>
    <t>رزان محمد عبد العاطى عبد العزيز محمد</t>
  </si>
  <si>
    <t>روان السيد عبدالوهاب عبداللطيف متولى</t>
  </si>
  <si>
    <t>رويدا احمد صبحى عبد الرازق</t>
  </si>
  <si>
    <t>سارة ابراهيم محمد فتوح أحمد العونى</t>
  </si>
  <si>
    <t>سلسبيل صالح عبد الحفيظ المرسى المرادى</t>
  </si>
  <si>
    <t>سلمى أيمن محمود البحيرى</t>
  </si>
  <si>
    <t>سما رامى فتحى عبد العزيز عبد الرحمن</t>
  </si>
  <si>
    <t>شهد أحمد مكاوى أحمد</t>
  </si>
  <si>
    <t>شهد شوقى محمد حلمى عبد العزيز</t>
  </si>
  <si>
    <t>شيماء ابراهيم أحمد متولى</t>
  </si>
  <si>
    <t>صفا يوسف السيد محمد يوسف</t>
  </si>
  <si>
    <t>صفاء أيمن فتحى أحمد رضوان</t>
  </si>
  <si>
    <t>فرح حسن عبدالحفيظ حسن اسماعيل</t>
  </si>
  <si>
    <t>فرح عبد الله عبد المنعم يوسف عبد الله</t>
  </si>
  <si>
    <t>مريم احمد مأمون السيد زايد</t>
  </si>
  <si>
    <t>مريم بشير فتحي عبد الكريم يوسف</t>
  </si>
  <si>
    <t>مريم محمد حسن عبد الحفيظ عابدين</t>
  </si>
  <si>
    <t>مريم محمد حسين محمد عفيفى</t>
  </si>
  <si>
    <t>ملك احمد عبدالرازق يوسف</t>
  </si>
  <si>
    <t>ملك حاتم عبد الله بكر</t>
  </si>
  <si>
    <t>ملك صالح السيد حسن عطية</t>
  </si>
  <si>
    <t>ملك محمد على عبد الجواد</t>
  </si>
  <si>
    <t>ملك مصطفي طه عبد الحميد إبراهيم</t>
  </si>
  <si>
    <t>منه عصام عبد العال عبد الواحد زايد</t>
  </si>
  <si>
    <t>منى صبحى السيد السيد خليل</t>
  </si>
  <si>
    <t>ميار هشام محمود البحيرى</t>
  </si>
  <si>
    <t>ندى محمد غريب عبد العال امام</t>
  </si>
  <si>
    <t>نهى عبد الله حسن محمد عبد الله</t>
  </si>
  <si>
    <t>نور مصطفى عبد الرازق عبد الغنى عمارة</t>
  </si>
  <si>
    <t>هاجر طارق جلال أحمد السيد</t>
  </si>
  <si>
    <t>هاجر محمد زكى محمد يوسف</t>
  </si>
  <si>
    <t>هاجر محمود فتحى عواد فرج</t>
  </si>
  <si>
    <t>هبه جمال ابراهيم محمد عبد الله</t>
  </si>
  <si>
    <t>هبه خالد فراج أحمد فراج</t>
  </si>
  <si>
    <t>هدير هانى عبد الخالق المهدى العليمى</t>
  </si>
  <si>
    <t>هنا أحمد محمد عبد العليم فرج</t>
  </si>
  <si>
    <t>ياسمين عبد الكريم عبد الله عبد الكريم يوسف</t>
  </si>
  <si>
    <t>يمنى عادل على محمد مصطفى</t>
  </si>
  <si>
    <t>سعيد محمد السعيد محمود</t>
  </si>
  <si>
    <t>عبد الرحمن عمرو السيد عبد الغفار نوح</t>
  </si>
  <si>
    <t>عبد الرحمن محمد كمال الصادق فرج</t>
  </si>
  <si>
    <t>على أشرف عباس سعيد عجور</t>
  </si>
  <si>
    <t>فارس محمد عبد الله محمد هدهد</t>
  </si>
  <si>
    <t>فهد محمد عبد الحليم سيد المرادي</t>
  </si>
  <si>
    <t>محمد ايهاب محمد عبد الغفار البرعي</t>
  </si>
  <si>
    <t>محمد خالد محمد رشاد الجزار</t>
  </si>
  <si>
    <t>مصطفى السيد محمود الحسينى</t>
  </si>
  <si>
    <t>ملك أيمن صبحى حماد</t>
  </si>
  <si>
    <r>
      <t xml:space="preserve">     إدارة قويسنا التعليمية0                                                           </t>
    </r>
    <r>
      <rPr>
        <b/>
        <u/>
        <sz val="13"/>
        <rFont val="Arial"/>
        <family val="2"/>
      </rPr>
      <t xml:space="preserve"> الصف الرابع</t>
    </r>
  </si>
  <si>
    <t xml:space="preserve">   مدرسة عرب الرمل الإبتدائية سكة حديد</t>
  </si>
  <si>
    <t>احمد ابراهيم احمد عزت محمد خضير</t>
  </si>
  <si>
    <t>احمد احمد سيداحمد سعيد</t>
  </si>
  <si>
    <t>احمد انور عبد الرازق يوسف</t>
  </si>
  <si>
    <t>احمد محمد امام المرادى</t>
  </si>
  <si>
    <t>احمد هانى احمد محمد سالم</t>
  </si>
  <si>
    <t>ادهم محمد محمد الشحات محمود المرادى</t>
  </si>
  <si>
    <t>ادهم يحيى ابراهيم محمد ابراهيم</t>
  </si>
  <si>
    <t>إياد محمود عبد الحفيظ المرسى المرادى</t>
  </si>
  <si>
    <t>ايمن فوزى محروس احمد جبر</t>
  </si>
  <si>
    <t>جمال عمرو الصادق محمد الصادق</t>
  </si>
  <si>
    <t>جمال وليد جمال السيد احمد النجار</t>
  </si>
  <si>
    <t>حسام محمد عبدالعاطى عبدالعزيز محمد</t>
  </si>
  <si>
    <t>عبد الرحمن محمد سيد احمد ابراهيم محمد عبد الله</t>
  </si>
  <si>
    <t>عبد الرحمن هانى البيومى السيد سيد أحمد</t>
  </si>
  <si>
    <t>عبدالرحمن ابراهيم ابراهيم امام نصر</t>
  </si>
  <si>
    <t>عمار ياسر محمود موسى عفيفي</t>
  </si>
  <si>
    <t>عمر وليد السيد عبد المنعم</t>
  </si>
  <si>
    <t>كرم هانى كرم عبد الرشيد عقل</t>
  </si>
  <si>
    <t>كريم سامح محمد عطية</t>
  </si>
  <si>
    <t>محمد ابراهيم ابراهيم امام نصر</t>
  </si>
  <si>
    <t>محمد أحمد جمال عبد الحليم السيد</t>
  </si>
  <si>
    <t>محمد احمد عبدالعزيز محمد عبد الغنى</t>
  </si>
  <si>
    <t>محمد احمد محمد عبد العليم فرج</t>
  </si>
  <si>
    <t>محمد السيد محمد الهادى عثمان</t>
  </si>
  <si>
    <t>محمد امير سامى عبدالمطلب درغام</t>
  </si>
  <si>
    <t>محمد رامى مسعد عبد المطلب على الاشقر</t>
  </si>
  <si>
    <t>محمد سعيد محمد مصلحى عوض</t>
  </si>
  <si>
    <t>محمد عمرو محمد فرج عمارة</t>
  </si>
  <si>
    <t>محمد كرم مسعد الزيات</t>
  </si>
  <si>
    <t>محمد نهاد محمد يوسف</t>
  </si>
  <si>
    <t>محمد وائل ابوالفتوح عبدالسلام</t>
  </si>
  <si>
    <t>محمد وائل محمد رشاد الجزار</t>
  </si>
  <si>
    <t>محمد وليد سلامة محمد الخضصرى</t>
  </si>
  <si>
    <t>محمود العشرى عبد المنعم عبدالكريم العشرى</t>
  </si>
  <si>
    <t>محمود ماهر محمودعبد العاطى محمد عبد الهادي</t>
  </si>
  <si>
    <t>محمود محمد محمود حسين السعودى</t>
  </si>
  <si>
    <t>محمود نادر عقل محمد عقل</t>
  </si>
  <si>
    <t>مصطفى محمود السعيد مصطفى المرادى</t>
  </si>
  <si>
    <t>يحيى أحمد محمد فتوح أحمد العوني</t>
  </si>
  <si>
    <t>يوسف احمد عبد المعطى محمد العليمى</t>
  </si>
  <si>
    <t>يوسف خالد ابراهيم الدسوقى النادى</t>
  </si>
  <si>
    <t>يوسف سامح شندى عبد العليم شندى</t>
  </si>
  <si>
    <t>يوسف محمد عبد الخالق محمد حسن</t>
  </si>
  <si>
    <t>يوسف محمد عبدالخالق المهدى</t>
  </si>
  <si>
    <t>يوسف محمود احمد محمد داود</t>
  </si>
  <si>
    <t>اروى محمد عبد السميع بكر</t>
  </si>
  <si>
    <t>اميرة عبد الناصر عبد الخالق ابو الفتوح</t>
  </si>
  <si>
    <t>ايسل طارق محمد السيد</t>
  </si>
  <si>
    <t>ايمان احمد الشناوى الحسينى محمد</t>
  </si>
  <si>
    <t>ايه ابراهيم ابراهيم امام نصر</t>
  </si>
  <si>
    <t>بسملة ايهاب عبد المنعم عابدين</t>
  </si>
  <si>
    <t>بسنت وائل احمد محمد المرادى</t>
  </si>
  <si>
    <t>جنى السيد احمد السيد النجار</t>
  </si>
  <si>
    <t>جنى زكريا عبد اللطيف السيد عطوة</t>
  </si>
  <si>
    <t>جومانة خالد احمد عبد الحميد</t>
  </si>
  <si>
    <t>جومانه جلال ابراهيم متولى المرادى</t>
  </si>
  <si>
    <t>حبيبة احمد عبد الغنى امام محمد</t>
  </si>
  <si>
    <t>حبيبه أحمد جمال عبد الحليم السيد</t>
  </si>
  <si>
    <t>حبيبه بلال عبدالسميع بكر</t>
  </si>
  <si>
    <t>خلود محمد على فهيم مصطفى الحاج</t>
  </si>
  <si>
    <t>دعاء عمرو الصادق محمد الصادق</t>
  </si>
  <si>
    <t>رفيدة احمد السيد الشاذلى الشحرى</t>
  </si>
  <si>
    <t>رقيه مصطفى عفيفى عفيفى عيسى</t>
  </si>
  <si>
    <t>رميساء ايمن عفيفى محمد دياب</t>
  </si>
  <si>
    <t>رودينة عبد الله عبد الفتاح نصار</t>
  </si>
  <si>
    <t>روضة احمد يوسف احمد النساج</t>
  </si>
  <si>
    <t>ريناد ايمن محمد على حسنين عطوة</t>
  </si>
  <si>
    <t>سارة حاتم عبد السميع سلطان</t>
  </si>
  <si>
    <t>سارة علاء على الليثى</t>
  </si>
  <si>
    <t>سعاد سعيد عبد المنعم ابراهيم</t>
  </si>
  <si>
    <t>سلمى محمد سامى فتحى يونس</t>
  </si>
  <si>
    <t>سلوى فرج عبدالله جبر العيسوى</t>
  </si>
  <si>
    <t>سما احمد عبد الخالق بكر</t>
  </si>
  <si>
    <t>سما حسين عبد الله مرسى المرادى</t>
  </si>
  <si>
    <t>سندس اسامة محمود السيد داود</t>
  </si>
  <si>
    <t>شروق احمد موسى الصادق</t>
  </si>
  <si>
    <t>صفا هشام محروس احمد جبر</t>
  </si>
  <si>
    <t>مريم ابراهيم عبد الله إبراهيم عامر</t>
  </si>
  <si>
    <t>مريم احمد صلاح الدين احمد حسن</t>
  </si>
  <si>
    <t>مريم سامح الدسوقى احمد ابو المجد</t>
  </si>
  <si>
    <t>مريم شوفى محمد حلمى عبد العزيز</t>
  </si>
  <si>
    <t>مريم محمد فوزى المهدى</t>
  </si>
  <si>
    <t>مريم وليد مسعد سلطان</t>
  </si>
  <si>
    <t>ملك محمد أحمد السعيد محمد</t>
  </si>
  <si>
    <t>ملك محمد محمود حسنين محمد حسن</t>
  </si>
  <si>
    <t>ملك محمود جبر احمد جبر</t>
  </si>
  <si>
    <t>منة الله محمد الشحات حامد محمد</t>
  </si>
  <si>
    <t>منه الله عمرو فتحى الحنفى</t>
  </si>
  <si>
    <t>منه محمد عبداللا مراسى</t>
  </si>
  <si>
    <t>مى محمد فتحى عبد الستار البرويشى</t>
  </si>
  <si>
    <t>ميار محمد مصطفى عزيزالدين مصطفى الحاج</t>
  </si>
  <si>
    <t>ميار محمود زكى حماد</t>
  </si>
  <si>
    <t>نجوى السيد ابراهيم عابدين</t>
  </si>
  <si>
    <t>نعمة احمد مجاهد معوض محمد</t>
  </si>
  <si>
    <t>هاجر مصطفى طه محمود</t>
  </si>
  <si>
    <t>هدي عادل محمد مصيلحي</t>
  </si>
  <si>
    <t>هنا فؤاد محمد حلمى عبد العزيز</t>
  </si>
  <si>
    <t>يارا ايمن حسن باز الشريف</t>
  </si>
  <si>
    <t>ياسمين خالد اابراهيم الدسوقى النادى</t>
  </si>
  <si>
    <t>ابراهيم سامح ابراهيم مصيلحى</t>
  </si>
  <si>
    <t>أحمد رشدى وهبه حسن متولى</t>
  </si>
  <si>
    <t>صفر</t>
  </si>
  <si>
    <t>احمد محمد محمد عبد العزيز حماد</t>
  </si>
  <si>
    <t>السيد مصطفى السيد مصطفى</t>
  </si>
  <si>
    <t>حسن محمود حسن حسن متولى</t>
  </si>
  <si>
    <t>رشاد محمود أحمد محمد المرادى</t>
  </si>
  <si>
    <t>على محمد على عبد العزيز حماد</t>
  </si>
  <si>
    <t>محمد ابراهيم زكى احمد البحيرى</t>
  </si>
  <si>
    <t>محمود محمد إبراهيم متولى المرادى</t>
  </si>
  <si>
    <t>جنى محمود عبد الراضى حسنين احمد</t>
  </si>
  <si>
    <t>شهد مصطفى صبحى عبد العزيز حماد</t>
  </si>
  <si>
    <t>ملك محمد كمال الصادق فرج</t>
  </si>
  <si>
    <t>ياسمين محمد عبد العزيز محمد</t>
  </si>
  <si>
    <t>إدارة / قويسنا التعليمة0</t>
  </si>
  <si>
    <t>مدرسة /   عرب الرمل الإبتدائية سكة حديد0</t>
  </si>
  <si>
    <r>
      <t xml:space="preserve">     </t>
    </r>
    <r>
      <rPr>
        <b/>
        <u/>
        <sz val="12"/>
        <rFont val="Simple Outline Pat"/>
        <charset val="178"/>
      </rPr>
      <t>رقم الجلوس</t>
    </r>
  </si>
  <si>
    <t xml:space="preserve">الاسم/ </t>
  </si>
  <si>
    <t>النسبة</t>
  </si>
  <si>
    <t>النهاية</t>
  </si>
  <si>
    <t>الكبرى</t>
  </si>
  <si>
    <t>الصغرى</t>
  </si>
  <si>
    <t>الدرجة</t>
  </si>
  <si>
    <t>جلوس</t>
  </si>
  <si>
    <t>الصف الخامس</t>
  </si>
  <si>
    <t>الصف السادس</t>
  </si>
  <si>
    <t xml:space="preserve"> الصف الرابع</t>
  </si>
  <si>
    <t xml:space="preserve">الصف / </t>
  </si>
  <si>
    <t>الرابع</t>
  </si>
  <si>
    <t>الخامس</t>
  </si>
  <si>
    <t>السادس</t>
  </si>
  <si>
    <t>اختر 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</si>
</sst>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0.0%"/>
  </numFmts>
  <fonts count="17">
    <font>
      <sz val="10"/>
      <name val="Arial"/>
      <charset val="178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b/>
      <u/>
      <sz val="13"/>
      <name val="Arial"/>
      <family val="2"/>
    </font>
    <font>
      <b/>
      <sz val="12"/>
      <color indexed="10"/>
      <name val="Arial"/>
      <family val="2"/>
    </font>
    <font>
      <b/>
      <sz val="12"/>
      <name val="Simple Outline Pat"/>
      <charset val="178"/>
    </font>
    <font>
      <b/>
      <u/>
      <sz val="12"/>
      <name val="Simple Outline Pat"/>
      <charset val="178"/>
    </font>
    <font>
      <b/>
      <sz val="12"/>
      <name val="Monotype Koufi"/>
      <charset val="178"/>
    </font>
    <font>
      <b/>
      <sz val="12"/>
      <name val="Al-Mothnna"/>
      <charset val="178"/>
    </font>
    <font>
      <b/>
      <sz val="1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NumberFormat="1" applyFont="1" applyFill="1" applyBorder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Protection="1"/>
    <xf numFmtId="0" fontId="1" fillId="0" borderId="0" xfId="0" applyNumberFormat="1" applyFont="1" applyFill="1" applyAlignment="1" applyProtection="1">
      <alignment horizontal="center"/>
    </xf>
    <xf numFmtId="0" fontId="1" fillId="0" borderId="0" xfId="0" applyFo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right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5" fillId="2" borderId="1" xfId="0" applyNumberFormat="1" applyFont="1" applyFill="1" applyBorder="1" applyAlignment="1" applyProtection="1">
      <alignment horizontal="center" vertical="center" wrapText="1" readingOrder="1"/>
    </xf>
    <xf numFmtId="0" fontId="1" fillId="2" borderId="1" xfId="0" applyNumberFormat="1" applyFont="1" applyFill="1" applyBorder="1" applyAlignment="1" applyProtection="1">
      <alignment horizontal="center" vertical="center" wrapText="1" readingOrder="1"/>
    </xf>
    <xf numFmtId="0" fontId="5" fillId="2" borderId="2" xfId="0" applyNumberFormat="1" applyFont="1" applyFill="1" applyBorder="1" applyAlignment="1" applyProtection="1">
      <alignment horizontal="center" vertical="center" wrapText="1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5" fillId="2" borderId="1" xfId="0" applyNumberFormat="1" applyFont="1" applyFill="1" applyBorder="1" applyAlignment="1" applyProtection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 readingOrder="1"/>
    </xf>
    <xf numFmtId="0" fontId="8" fillId="0" borderId="1" xfId="0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right" vertical="center" shrinkToFit="1"/>
    </xf>
    <xf numFmtId="0" fontId="9" fillId="0" borderId="1" xfId="0" applyNumberFormat="1" applyFont="1" applyBorder="1" applyAlignment="1">
      <alignment horizontal="center" vertical="center" shrinkToFit="1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Protection="1"/>
    <xf numFmtId="0" fontId="8" fillId="0" borderId="0" xfId="0" applyNumberFormat="1" applyFont="1" applyFill="1" applyAlignment="1" applyProtection="1">
      <alignment horizontal="center"/>
    </xf>
    <xf numFmtId="0" fontId="8" fillId="0" borderId="0" xfId="0" applyFont="1"/>
    <xf numFmtId="0" fontId="8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4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8" fillId="2" borderId="1" xfId="0" applyFont="1" applyFill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right" vertical="center" indent="1" shrinkToFit="1"/>
    </xf>
    <xf numFmtId="0" fontId="8" fillId="0" borderId="1" xfId="0" applyNumberFormat="1" applyFont="1" applyBorder="1" applyAlignment="1">
      <alignment horizontal="center" vertical="center" shrinkToFi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1" fillId="0" borderId="0" xfId="0" applyFont="1" applyFill="1" applyProtection="1"/>
    <xf numFmtId="0" fontId="13" fillId="0" borderId="0" xfId="0" applyFont="1" applyFill="1" applyAlignment="1" applyProtection="1">
      <alignment horizontal="left" vertical="center"/>
    </xf>
    <xf numFmtId="0" fontId="13" fillId="0" borderId="0" xfId="0" applyFont="1" applyFill="1" applyAlignment="1" applyProtection="1">
      <alignment horizontal="right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164" fontId="15" fillId="2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shrinkToFi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15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/>
    <xf numFmtId="0" fontId="5" fillId="0" borderId="0" xfId="0" applyFont="1"/>
    <xf numFmtId="0" fontId="6" fillId="0" borderId="0" xfId="0" applyFont="1"/>
    <xf numFmtId="0" fontId="0" fillId="0" borderId="0" xfId="0" applyFill="1"/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" fillId="5" borderId="1" xfId="0" applyFont="1" applyFill="1" applyBorder="1" applyAlignment="1" applyProtection="1">
      <alignment horizontal="center" vertical="center"/>
    </xf>
    <xf numFmtId="0" fontId="3" fillId="5" borderId="5" xfId="0" applyFont="1" applyFill="1" applyBorder="1"/>
    <xf numFmtId="0" fontId="1" fillId="6" borderId="0" xfId="0" applyFont="1" applyFill="1" applyAlignment="1" applyProtection="1">
      <alignment horizontal="center"/>
    </xf>
  </cellXfs>
  <cellStyles count="4">
    <cellStyle name="Comma 2" xfId="2"/>
    <cellStyle name="Normal" xfId="0" builtinId="0"/>
    <cellStyle name="Percent 2" xfId="1"/>
    <cellStyle name="Percent 3" xfId="3"/>
  </cellStyles>
  <dxfs count="3">
    <dxf>
      <font>
        <u val="double"/>
        <color auto="1"/>
      </font>
      <fill>
        <patternFill patternType="none">
          <bgColor indexed="65"/>
        </patternFill>
      </fill>
    </dxf>
    <dxf>
      <font>
        <u val="double"/>
        <color auto="1"/>
      </font>
      <fill>
        <patternFill patternType="none">
          <bgColor indexed="65"/>
        </patternFill>
      </fill>
    </dxf>
    <dxf>
      <font>
        <u val="double"/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Spin" dx="16" fmlaLink="$N$1" inc="3" max="3000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6</xdr:row>
          <xdr:rowOff>47625</xdr:rowOff>
        </xdr:from>
        <xdr:to>
          <xdr:col>16</xdr:col>
          <xdr:colOff>200025</xdr:colOff>
          <xdr:row>8</xdr:row>
          <xdr:rowOff>57150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IQ" sz="15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طباعه الكل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66675</xdr:colOff>
          <xdr:row>0</xdr:row>
          <xdr:rowOff>85725</xdr:rowOff>
        </xdr:from>
        <xdr:to>
          <xdr:col>16</xdr:col>
          <xdr:colOff>600075</xdr:colOff>
          <xdr:row>1</xdr:row>
          <xdr:rowOff>276225</xdr:rowOff>
        </xdr:to>
        <xdr:sp macro="" textlink="">
          <xdr:nvSpPr>
            <xdr:cNvPr id="4103" name="Spinner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8207;&#8207;&#1588;&#1610;&#1578;%202019\&#8207;&#8207;&#1588;&#1610;&#1578;%202019\&#1575;&#1604;&#1588;&#1610;&#1578;\&#1575;&#1604;&#1593;&#1588;&#1585;&#1577;%20&#1575;&#1604;&#1571;&#1608;&#1575;&#1574;&#1604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درجات"/>
      <sheetName val="الأوائل "/>
    </sheetNames>
    <sheetDataSet>
      <sheetData sheetId="0" refreshError="1">
        <row r="8">
          <cell r="D8" t="str">
            <v xml:space="preserve">آية مصطفى محمد أحمد </v>
          </cell>
          <cell r="N8">
            <v>261</v>
          </cell>
        </row>
        <row r="9">
          <cell r="D9" t="str">
            <v>أحلام أحمد محمد أحمد</v>
          </cell>
          <cell r="N9">
            <v>275</v>
          </cell>
        </row>
        <row r="10">
          <cell r="D10" t="str">
            <v xml:space="preserve">أحلام على محمد أحمد عمر </v>
          </cell>
          <cell r="N10">
            <v>274</v>
          </cell>
        </row>
        <row r="11">
          <cell r="D11" t="str">
            <v>أسماء عبد الحميد عباس</v>
          </cell>
          <cell r="N11">
            <v>270</v>
          </cell>
        </row>
        <row r="12">
          <cell r="D12" t="str">
            <v xml:space="preserve">أسماء عبدا لراضى بهيج </v>
          </cell>
          <cell r="N12">
            <v>216</v>
          </cell>
        </row>
        <row r="13">
          <cell r="D13" t="str">
            <v>أسماء نصارى قاسم</v>
          </cell>
          <cell r="N13">
            <v>331</v>
          </cell>
        </row>
        <row r="14">
          <cell r="D14" t="str">
            <v>أميرة حربي مبارك أحمد</v>
          </cell>
          <cell r="N14">
            <v>293</v>
          </cell>
        </row>
        <row r="15">
          <cell r="D15" t="str">
            <v>أميرة محمد أبو الحسن</v>
          </cell>
          <cell r="N15">
            <v>306</v>
          </cell>
        </row>
        <row r="16">
          <cell r="D16" t="str">
            <v>أميرة محمود طايع</v>
          </cell>
          <cell r="N16">
            <v>290</v>
          </cell>
        </row>
        <row r="17">
          <cell r="D17" t="str">
            <v>أميرة محمود عبد الوهاب</v>
          </cell>
          <cell r="N17">
            <v>342</v>
          </cell>
        </row>
        <row r="18">
          <cell r="D18" t="str">
            <v>أميرة منصور محمود سلامة</v>
          </cell>
          <cell r="N18">
            <v>238</v>
          </cell>
        </row>
        <row r="19">
          <cell r="D19" t="str">
            <v>أميرة يحيى محمد على</v>
          </cell>
          <cell r="N19">
            <v>266</v>
          </cell>
        </row>
        <row r="20">
          <cell r="D20" t="str">
            <v xml:space="preserve">إسراء إبراهيم محمود </v>
          </cell>
          <cell r="N20">
            <v>220</v>
          </cell>
        </row>
        <row r="21">
          <cell r="D21" t="str">
            <v xml:space="preserve">إسراء جمال السيد على </v>
          </cell>
          <cell r="N21">
            <v>279</v>
          </cell>
        </row>
        <row r="22">
          <cell r="D22" t="str">
            <v>إسراء حسين عمر</v>
          </cell>
          <cell r="N22">
            <v>304</v>
          </cell>
        </row>
        <row r="23">
          <cell r="D23" t="str">
            <v>إسراء رجب عبد الراضى</v>
          </cell>
          <cell r="N23">
            <v>295</v>
          </cell>
        </row>
        <row r="24">
          <cell r="D24" t="str">
            <v>إسراء محمد سيد أبو الحمد</v>
          </cell>
          <cell r="N24">
            <v>331</v>
          </cell>
        </row>
        <row r="25">
          <cell r="D25" t="str">
            <v xml:space="preserve">إسراء مصطفى السمان على </v>
          </cell>
          <cell r="N25">
            <v>211</v>
          </cell>
        </row>
        <row r="26">
          <cell r="D26" t="str">
            <v>إيمان حسن عطية عاشور</v>
          </cell>
          <cell r="N26">
            <v>238</v>
          </cell>
        </row>
        <row r="27">
          <cell r="D27" t="str">
            <v>إيمان عبد الرحيم عطا الله</v>
          </cell>
          <cell r="N27">
            <v>286</v>
          </cell>
        </row>
        <row r="28">
          <cell r="D28" t="str">
            <v xml:space="preserve">إيمان عبد المريد أحمد على </v>
          </cell>
          <cell r="N28">
            <v>347</v>
          </cell>
        </row>
        <row r="29">
          <cell r="D29" t="str">
            <v xml:space="preserve">إيمان عطية مبارك حسن </v>
          </cell>
          <cell r="N29">
            <v>288</v>
          </cell>
        </row>
        <row r="30">
          <cell r="D30" t="str">
            <v>إيمان محمد جاد الرب محمد</v>
          </cell>
          <cell r="N30">
            <v>283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16"/>
  <sheetViews>
    <sheetView rightToLeft="1" workbookViewId="0">
      <selection activeCell="D5" sqref="D5"/>
    </sheetView>
  </sheetViews>
  <sheetFormatPr defaultRowHeight="12.75"/>
  <cols>
    <col min="1" max="1" width="4.5703125" customWidth="1"/>
    <col min="2" max="2" width="6.85546875" customWidth="1"/>
    <col min="3" max="3" width="20.42578125" customWidth="1"/>
  </cols>
  <sheetData>
    <row r="1" spans="1:14" ht="16.5">
      <c r="A1" s="24" t="s">
        <v>247</v>
      </c>
      <c r="B1" s="24"/>
      <c r="C1" s="25"/>
      <c r="D1" s="26"/>
      <c r="E1" s="27"/>
      <c r="F1" s="25"/>
      <c r="G1" s="25"/>
      <c r="H1" s="25"/>
      <c r="I1" s="27"/>
      <c r="J1" s="27"/>
      <c r="K1" s="27"/>
      <c r="L1" s="27"/>
      <c r="M1" s="28"/>
      <c r="N1" s="29"/>
    </row>
    <row r="2" spans="1:14" ht="16.5">
      <c r="A2" s="30" t="s">
        <v>248</v>
      </c>
      <c r="B2" s="30"/>
      <c r="C2" s="30"/>
      <c r="D2" s="30"/>
      <c r="E2" s="30"/>
      <c r="F2" s="30" t="s">
        <v>2</v>
      </c>
      <c r="G2" s="30"/>
      <c r="H2" s="30"/>
      <c r="I2" s="30"/>
      <c r="J2" s="30"/>
      <c r="K2" s="30"/>
      <c r="L2" s="31"/>
      <c r="M2" s="31"/>
      <c r="N2" s="31"/>
    </row>
    <row r="3" spans="1:14" ht="16.5" customHeight="1">
      <c r="A3" s="57" t="s">
        <v>12</v>
      </c>
      <c r="B3" s="58" t="s">
        <v>371</v>
      </c>
      <c r="C3" s="57" t="s">
        <v>13</v>
      </c>
      <c r="D3" s="32" t="s">
        <v>14</v>
      </c>
      <c r="E3" s="33" t="s">
        <v>3</v>
      </c>
      <c r="F3" s="33" t="s">
        <v>15</v>
      </c>
      <c r="G3" s="32" t="s">
        <v>4</v>
      </c>
      <c r="H3" s="34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2" t="s">
        <v>11</v>
      </c>
    </row>
    <row r="4" spans="1:14" ht="16.5">
      <c r="A4" s="57"/>
      <c r="B4" s="59"/>
      <c r="C4" s="57"/>
      <c r="D4" s="35">
        <v>30</v>
      </c>
      <c r="E4" s="35">
        <v>30</v>
      </c>
      <c r="F4" s="35">
        <v>30</v>
      </c>
      <c r="G4" s="35">
        <v>30</v>
      </c>
      <c r="H4" s="35">
        <v>30</v>
      </c>
      <c r="I4" s="35">
        <v>100</v>
      </c>
      <c r="J4" s="35">
        <v>100</v>
      </c>
      <c r="K4" s="35">
        <v>100</v>
      </c>
      <c r="L4" s="35">
        <v>100</v>
      </c>
      <c r="M4" s="35">
        <v>100</v>
      </c>
      <c r="N4" s="35">
        <v>30</v>
      </c>
    </row>
    <row r="5" spans="1:14" ht="16.5">
      <c r="A5" s="21">
        <f>IF(C5="","",SUBTOTAL(3,$C$5:C5))</f>
        <v>1</v>
      </c>
      <c r="B5" s="21">
        <v>1</v>
      </c>
      <c r="C5" s="36" t="s">
        <v>249</v>
      </c>
      <c r="D5" s="37">
        <v>29</v>
      </c>
      <c r="E5" s="37">
        <v>30</v>
      </c>
      <c r="F5" s="37">
        <v>30</v>
      </c>
      <c r="G5" s="37">
        <v>30</v>
      </c>
      <c r="H5" s="37">
        <v>30</v>
      </c>
      <c r="I5" s="37">
        <v>98</v>
      </c>
      <c r="J5" s="37">
        <v>98</v>
      </c>
      <c r="K5" s="37">
        <v>98</v>
      </c>
      <c r="L5" s="37">
        <v>97</v>
      </c>
      <c r="M5" s="37">
        <v>98</v>
      </c>
      <c r="N5" s="37">
        <v>29</v>
      </c>
    </row>
    <row r="6" spans="1:14" ht="16.5">
      <c r="A6" s="21">
        <f>IF(C6="","",SUBTOTAL(3,$C$5:C6))</f>
        <v>2</v>
      </c>
      <c r="B6" s="21">
        <v>2</v>
      </c>
      <c r="C6" s="36" t="s">
        <v>250</v>
      </c>
      <c r="D6" s="37">
        <v>28</v>
      </c>
      <c r="E6" s="37">
        <v>29</v>
      </c>
      <c r="F6" s="37">
        <v>29</v>
      </c>
      <c r="G6" s="37">
        <v>30</v>
      </c>
      <c r="H6" s="37">
        <v>30</v>
      </c>
      <c r="I6" s="37">
        <v>99</v>
      </c>
      <c r="J6" s="37">
        <v>98</v>
      </c>
      <c r="K6" s="37">
        <v>99</v>
      </c>
      <c r="L6" s="37">
        <v>97</v>
      </c>
      <c r="M6" s="37">
        <v>98</v>
      </c>
      <c r="N6" s="37">
        <v>28</v>
      </c>
    </row>
    <row r="7" spans="1:14" ht="16.5">
      <c r="A7" s="21">
        <f>IF(C7="","",SUBTOTAL(3,$C$5:C7))</f>
        <v>3</v>
      </c>
      <c r="B7" s="21">
        <v>3</v>
      </c>
      <c r="C7" s="36" t="s">
        <v>251</v>
      </c>
      <c r="D7" s="37">
        <v>29</v>
      </c>
      <c r="E7" s="37">
        <v>22</v>
      </c>
      <c r="F7" s="37">
        <v>29</v>
      </c>
      <c r="G7" s="37">
        <v>28</v>
      </c>
      <c r="H7" s="37">
        <v>30</v>
      </c>
      <c r="I7" s="37">
        <v>97</v>
      </c>
      <c r="J7" s="37">
        <v>98</v>
      </c>
      <c r="K7" s="37">
        <v>97</v>
      </c>
      <c r="L7" s="37">
        <v>97</v>
      </c>
      <c r="M7" s="37">
        <v>98</v>
      </c>
      <c r="N7" s="37">
        <v>29</v>
      </c>
    </row>
    <row r="8" spans="1:14" ht="16.5">
      <c r="A8" s="21">
        <f>IF(C8="","",SUBTOTAL(3,$C$5:C8))</f>
        <v>4</v>
      </c>
      <c r="B8" s="21">
        <v>4</v>
      </c>
      <c r="C8" s="36" t="s">
        <v>252</v>
      </c>
      <c r="D8" s="37">
        <v>29</v>
      </c>
      <c r="E8" s="37">
        <v>29</v>
      </c>
      <c r="F8" s="37">
        <v>25</v>
      </c>
      <c r="G8" s="37">
        <v>30</v>
      </c>
      <c r="H8" s="37">
        <v>29</v>
      </c>
      <c r="I8" s="37">
        <v>99</v>
      </c>
      <c r="J8" s="37">
        <v>98</v>
      </c>
      <c r="K8" s="37">
        <v>99</v>
      </c>
      <c r="L8" s="37">
        <v>99</v>
      </c>
      <c r="M8" s="37">
        <v>98</v>
      </c>
      <c r="N8" s="37">
        <v>26</v>
      </c>
    </row>
    <row r="9" spans="1:14" ht="16.5">
      <c r="A9" s="21">
        <f>IF(C9="","",SUBTOTAL(3,$C$5:C9))</f>
        <v>5</v>
      </c>
      <c r="B9" s="21">
        <v>5</v>
      </c>
      <c r="C9" s="36" t="s">
        <v>253</v>
      </c>
      <c r="D9" s="37">
        <v>22</v>
      </c>
      <c r="E9" s="37">
        <v>29</v>
      </c>
      <c r="F9" s="37">
        <v>28</v>
      </c>
      <c r="G9" s="37">
        <v>22</v>
      </c>
      <c r="H9" s="37">
        <v>29</v>
      </c>
      <c r="I9" s="37">
        <v>99</v>
      </c>
      <c r="J9" s="37">
        <v>98</v>
      </c>
      <c r="K9" s="37">
        <v>99</v>
      </c>
      <c r="L9" s="37">
        <v>99</v>
      </c>
      <c r="M9" s="37">
        <v>98</v>
      </c>
      <c r="N9" s="37">
        <v>23</v>
      </c>
    </row>
    <row r="10" spans="1:14" ht="16.5">
      <c r="A10" s="21">
        <f>IF(C10="","",SUBTOTAL(3,$C$5:C10))</f>
        <v>6</v>
      </c>
      <c r="B10" s="21">
        <v>6</v>
      </c>
      <c r="C10" s="36" t="s">
        <v>254</v>
      </c>
      <c r="D10" s="37">
        <v>24</v>
      </c>
      <c r="E10" s="37">
        <v>29</v>
      </c>
      <c r="F10" s="37">
        <v>24</v>
      </c>
      <c r="G10" s="37">
        <v>22</v>
      </c>
      <c r="H10" s="37">
        <v>29</v>
      </c>
      <c r="I10" s="37">
        <v>99</v>
      </c>
      <c r="J10" s="37">
        <v>98</v>
      </c>
      <c r="K10" s="37">
        <v>99</v>
      </c>
      <c r="L10" s="37">
        <v>99</v>
      </c>
      <c r="M10" s="37">
        <v>97</v>
      </c>
      <c r="N10" s="37">
        <v>26</v>
      </c>
    </row>
    <row r="11" spans="1:14" ht="16.5">
      <c r="A11" s="21">
        <f>IF(C11="","",SUBTOTAL(3,$C$5:C11))</f>
        <v>7</v>
      </c>
      <c r="B11" s="21">
        <v>7</v>
      </c>
      <c r="C11" s="36" t="s">
        <v>255</v>
      </c>
      <c r="D11" s="37">
        <v>22</v>
      </c>
      <c r="E11" s="37">
        <v>19</v>
      </c>
      <c r="F11" s="37">
        <v>15</v>
      </c>
      <c r="G11" s="37">
        <v>22</v>
      </c>
      <c r="H11" s="37">
        <v>26</v>
      </c>
      <c r="I11" s="37">
        <v>99</v>
      </c>
      <c r="J11" s="37">
        <v>98</v>
      </c>
      <c r="K11" s="37">
        <v>99</v>
      </c>
      <c r="L11" s="37">
        <v>99</v>
      </c>
      <c r="M11" s="37">
        <v>98</v>
      </c>
      <c r="N11" s="37">
        <v>27</v>
      </c>
    </row>
    <row r="12" spans="1:14" ht="16.5">
      <c r="A12" s="21">
        <f>IF(C12="","",SUBTOTAL(3,$C$5:C12))</f>
        <v>8</v>
      </c>
      <c r="B12" s="21">
        <v>8</v>
      </c>
      <c r="C12" s="36" t="s">
        <v>256</v>
      </c>
      <c r="D12" s="37">
        <v>30</v>
      </c>
      <c r="E12" s="37">
        <v>27</v>
      </c>
      <c r="F12" s="37">
        <v>30</v>
      </c>
      <c r="G12" s="37">
        <v>27</v>
      </c>
      <c r="H12" s="37">
        <v>30</v>
      </c>
      <c r="I12" s="37">
        <v>99</v>
      </c>
      <c r="J12" s="37">
        <v>98</v>
      </c>
      <c r="K12" s="37">
        <v>99</v>
      </c>
      <c r="L12" s="37">
        <v>97</v>
      </c>
      <c r="M12" s="37">
        <v>98</v>
      </c>
      <c r="N12" s="37">
        <v>29</v>
      </c>
    </row>
    <row r="13" spans="1:14" ht="16.5">
      <c r="A13" s="21">
        <f>IF(C13="","",SUBTOTAL(3,$C$5:C13))</f>
        <v>9</v>
      </c>
      <c r="B13" s="21">
        <v>9</v>
      </c>
      <c r="C13" s="36" t="s">
        <v>257</v>
      </c>
      <c r="D13" s="37">
        <v>19</v>
      </c>
      <c r="E13" s="37">
        <v>24</v>
      </c>
      <c r="F13" s="37">
        <v>27</v>
      </c>
      <c r="G13" s="37">
        <v>29</v>
      </c>
      <c r="H13" s="37">
        <v>28</v>
      </c>
      <c r="I13" s="37">
        <v>99</v>
      </c>
      <c r="J13" s="37">
        <v>98</v>
      </c>
      <c r="K13" s="37">
        <v>99</v>
      </c>
      <c r="L13" s="37">
        <v>99</v>
      </c>
      <c r="M13" s="37">
        <v>98</v>
      </c>
      <c r="N13" s="37">
        <v>25</v>
      </c>
    </row>
    <row r="14" spans="1:14" ht="16.5">
      <c r="A14" s="21">
        <f>IF(C14="","",SUBTOTAL(3,$C$5:C14))</f>
        <v>10</v>
      </c>
      <c r="B14" s="21">
        <v>10</v>
      </c>
      <c r="C14" s="36" t="s">
        <v>258</v>
      </c>
      <c r="D14" s="37">
        <v>23</v>
      </c>
      <c r="E14" s="37">
        <v>19</v>
      </c>
      <c r="F14" s="37">
        <v>28</v>
      </c>
      <c r="G14" s="37">
        <v>22</v>
      </c>
      <c r="H14" s="37">
        <v>27</v>
      </c>
      <c r="I14" s="37">
        <v>99</v>
      </c>
      <c r="J14" s="37">
        <v>98</v>
      </c>
      <c r="K14" s="37">
        <v>99</v>
      </c>
      <c r="L14" s="37">
        <v>99</v>
      </c>
      <c r="M14" s="37">
        <v>98</v>
      </c>
      <c r="N14" s="37">
        <v>30</v>
      </c>
    </row>
    <row r="15" spans="1:14" ht="16.5">
      <c r="A15" s="21">
        <f>IF(C15="","",SUBTOTAL(3,$C$5:C15))</f>
        <v>11</v>
      </c>
      <c r="B15" s="21">
        <v>11</v>
      </c>
      <c r="C15" s="36" t="s">
        <v>259</v>
      </c>
      <c r="D15" s="37">
        <v>22</v>
      </c>
      <c r="E15" s="37">
        <v>23</v>
      </c>
      <c r="F15" s="37">
        <v>21</v>
      </c>
      <c r="G15" s="37">
        <v>26</v>
      </c>
      <c r="H15" s="37">
        <v>27</v>
      </c>
      <c r="I15" s="37">
        <v>98</v>
      </c>
      <c r="J15" s="37">
        <v>99</v>
      </c>
      <c r="K15" s="37">
        <v>98</v>
      </c>
      <c r="L15" s="37">
        <v>97</v>
      </c>
      <c r="M15" s="37">
        <v>96</v>
      </c>
      <c r="N15" s="37">
        <v>25</v>
      </c>
    </row>
    <row r="16" spans="1:14" ht="16.5">
      <c r="A16" s="21">
        <f>IF(C16="","",SUBTOTAL(3,$C$5:C16))</f>
        <v>12</v>
      </c>
      <c r="B16" s="21">
        <v>12</v>
      </c>
      <c r="C16" s="36" t="s">
        <v>260</v>
      </c>
      <c r="D16" s="37">
        <v>30</v>
      </c>
      <c r="E16" s="37">
        <v>30</v>
      </c>
      <c r="F16" s="37">
        <v>30</v>
      </c>
      <c r="G16" s="37">
        <v>30</v>
      </c>
      <c r="H16" s="37">
        <v>30</v>
      </c>
      <c r="I16" s="37">
        <v>99</v>
      </c>
      <c r="J16" s="37">
        <v>98</v>
      </c>
      <c r="K16" s="37">
        <v>99</v>
      </c>
      <c r="L16" s="37">
        <v>97</v>
      </c>
      <c r="M16" s="37">
        <v>98</v>
      </c>
      <c r="N16" s="37">
        <v>28</v>
      </c>
    </row>
    <row r="17" spans="1:14" ht="16.5">
      <c r="A17" s="21">
        <f>IF(C17="","",SUBTOTAL(3,$C$5:C17))</f>
        <v>13</v>
      </c>
      <c r="B17" s="21">
        <v>13</v>
      </c>
      <c r="C17" s="36" t="s">
        <v>261</v>
      </c>
      <c r="D17" s="37">
        <v>29</v>
      </c>
      <c r="E17" s="37">
        <v>28</v>
      </c>
      <c r="F17" s="37">
        <v>30</v>
      </c>
      <c r="G17" s="37">
        <v>24</v>
      </c>
      <c r="H17" s="37">
        <v>30</v>
      </c>
      <c r="I17" s="37">
        <v>97</v>
      </c>
      <c r="J17" s="37">
        <v>96</v>
      </c>
      <c r="K17" s="37">
        <v>97</v>
      </c>
      <c r="L17" s="37">
        <v>95</v>
      </c>
      <c r="M17" s="37">
        <v>98</v>
      </c>
      <c r="N17" s="37">
        <v>25</v>
      </c>
    </row>
    <row r="18" spans="1:14" ht="16.5">
      <c r="A18" s="21">
        <f>IF(C18="","",SUBTOTAL(3,$C$5:C18))</f>
        <v>14</v>
      </c>
      <c r="B18" s="21">
        <v>14</v>
      </c>
      <c r="C18" s="36" t="s">
        <v>262</v>
      </c>
      <c r="D18" s="37">
        <v>30</v>
      </c>
      <c r="E18" s="37">
        <v>25</v>
      </c>
      <c r="F18" s="37">
        <v>28</v>
      </c>
      <c r="G18" s="37">
        <v>29</v>
      </c>
      <c r="H18" s="37">
        <v>30</v>
      </c>
      <c r="I18" s="37">
        <v>99</v>
      </c>
      <c r="J18" s="37">
        <v>98</v>
      </c>
      <c r="K18" s="37">
        <v>99</v>
      </c>
      <c r="L18" s="37">
        <v>99</v>
      </c>
      <c r="M18" s="37">
        <v>98</v>
      </c>
      <c r="N18" s="37">
        <v>30</v>
      </c>
    </row>
    <row r="19" spans="1:14" ht="16.5">
      <c r="A19" s="21">
        <f>IF(C19="","",SUBTOTAL(3,$C$5:C19))</f>
        <v>15</v>
      </c>
      <c r="B19" s="21">
        <v>15</v>
      </c>
      <c r="C19" s="36" t="s">
        <v>263</v>
      </c>
      <c r="D19" s="37">
        <v>29</v>
      </c>
      <c r="E19" s="37">
        <v>17</v>
      </c>
      <c r="F19" s="37">
        <v>26</v>
      </c>
      <c r="G19" s="37">
        <v>29</v>
      </c>
      <c r="H19" s="37">
        <v>29</v>
      </c>
      <c r="I19" s="37">
        <v>98</v>
      </c>
      <c r="J19" s="37">
        <v>97</v>
      </c>
      <c r="K19" s="37">
        <v>98</v>
      </c>
      <c r="L19" s="37">
        <v>99</v>
      </c>
      <c r="M19" s="37">
        <v>97</v>
      </c>
      <c r="N19" s="37">
        <v>27</v>
      </c>
    </row>
    <row r="20" spans="1:14" ht="16.5">
      <c r="A20" s="21">
        <f>IF(C20="","",SUBTOTAL(3,$C$5:C20))</f>
        <v>16</v>
      </c>
      <c r="B20" s="21">
        <v>16</v>
      </c>
      <c r="C20" s="36" t="s">
        <v>264</v>
      </c>
      <c r="D20" s="37">
        <v>19</v>
      </c>
      <c r="E20" s="37">
        <v>20</v>
      </c>
      <c r="F20" s="37">
        <v>21</v>
      </c>
      <c r="G20" s="37">
        <v>17</v>
      </c>
      <c r="H20" s="37">
        <v>23</v>
      </c>
      <c r="I20" s="37">
        <v>99</v>
      </c>
      <c r="J20" s="37">
        <v>98</v>
      </c>
      <c r="K20" s="37">
        <v>99</v>
      </c>
      <c r="L20" s="37">
        <v>99</v>
      </c>
      <c r="M20" s="37">
        <v>98</v>
      </c>
      <c r="N20" s="37">
        <v>22</v>
      </c>
    </row>
    <row r="21" spans="1:14" ht="16.5">
      <c r="A21" s="21">
        <f>IF(C21="","",SUBTOTAL(3,$C$5:C21))</f>
        <v>17</v>
      </c>
      <c r="B21" s="21">
        <v>17</v>
      </c>
      <c r="C21" s="36" t="s">
        <v>265</v>
      </c>
      <c r="D21" s="37">
        <v>27</v>
      </c>
      <c r="E21" s="37">
        <v>27</v>
      </c>
      <c r="F21" s="37">
        <v>26</v>
      </c>
      <c r="G21" s="37">
        <v>25</v>
      </c>
      <c r="H21" s="37">
        <v>29</v>
      </c>
      <c r="I21" s="37">
        <v>99</v>
      </c>
      <c r="J21" s="37">
        <v>99</v>
      </c>
      <c r="K21" s="37">
        <v>99</v>
      </c>
      <c r="L21" s="37">
        <v>98</v>
      </c>
      <c r="M21" s="37">
        <v>98</v>
      </c>
      <c r="N21" s="37">
        <v>28</v>
      </c>
    </row>
    <row r="22" spans="1:14" ht="16.5">
      <c r="A22" s="21">
        <f>IF(C22="","",SUBTOTAL(3,$C$5:C22))</f>
        <v>18</v>
      </c>
      <c r="B22" s="21">
        <v>18</v>
      </c>
      <c r="C22" s="36" t="s">
        <v>266</v>
      </c>
      <c r="D22" s="37">
        <v>29</v>
      </c>
      <c r="E22" s="37">
        <v>29</v>
      </c>
      <c r="F22" s="37">
        <v>30</v>
      </c>
      <c r="G22" s="37">
        <v>29</v>
      </c>
      <c r="H22" s="37">
        <v>30</v>
      </c>
      <c r="I22" s="37">
        <v>100</v>
      </c>
      <c r="J22" s="37">
        <v>98</v>
      </c>
      <c r="K22" s="37">
        <v>100</v>
      </c>
      <c r="L22" s="37">
        <v>100</v>
      </c>
      <c r="M22" s="37">
        <v>98</v>
      </c>
      <c r="N22" s="37">
        <v>28</v>
      </c>
    </row>
    <row r="23" spans="1:14" ht="16.5">
      <c r="A23" s="21">
        <f>IF(C23="","",SUBTOTAL(3,$C$5:C23))</f>
        <v>19</v>
      </c>
      <c r="B23" s="21">
        <v>19</v>
      </c>
      <c r="C23" s="36" t="s">
        <v>267</v>
      </c>
      <c r="D23" s="37">
        <v>25</v>
      </c>
      <c r="E23" s="37">
        <v>25</v>
      </c>
      <c r="F23" s="37">
        <v>28</v>
      </c>
      <c r="G23" s="37">
        <v>29</v>
      </c>
      <c r="H23" s="37">
        <v>30</v>
      </c>
      <c r="I23" s="37">
        <v>99</v>
      </c>
      <c r="J23" s="37">
        <v>98</v>
      </c>
      <c r="K23" s="37">
        <v>99</v>
      </c>
      <c r="L23" s="37">
        <v>97</v>
      </c>
      <c r="M23" s="37">
        <v>98</v>
      </c>
      <c r="N23" s="37">
        <v>23</v>
      </c>
    </row>
    <row r="24" spans="1:14" ht="16.5">
      <c r="A24" s="21">
        <f>IF(C24="","",SUBTOTAL(3,$C$5:C24))</f>
        <v>20</v>
      </c>
      <c r="B24" s="21">
        <v>20</v>
      </c>
      <c r="C24" s="36" t="s">
        <v>268</v>
      </c>
      <c r="D24" s="37">
        <v>24</v>
      </c>
      <c r="E24" s="37">
        <v>15</v>
      </c>
      <c r="F24" s="37">
        <v>27</v>
      </c>
      <c r="G24" s="37">
        <v>24</v>
      </c>
      <c r="H24" s="37">
        <v>26</v>
      </c>
      <c r="I24" s="37">
        <v>99</v>
      </c>
      <c r="J24" s="37">
        <v>98</v>
      </c>
      <c r="K24" s="37">
        <v>99</v>
      </c>
      <c r="L24" s="37">
        <v>99</v>
      </c>
      <c r="M24" s="37">
        <v>97</v>
      </c>
      <c r="N24" s="37">
        <v>26</v>
      </c>
    </row>
    <row r="25" spans="1:14" ht="16.5">
      <c r="A25" s="21">
        <f>IF(C25="","",SUBTOTAL(3,$C$5:C25))</f>
        <v>21</v>
      </c>
      <c r="B25" s="21">
        <v>21</v>
      </c>
      <c r="C25" s="36" t="s">
        <v>269</v>
      </c>
      <c r="D25" s="37">
        <v>29</v>
      </c>
      <c r="E25" s="37">
        <v>25</v>
      </c>
      <c r="F25" s="37">
        <v>29</v>
      </c>
      <c r="G25" s="37">
        <v>26</v>
      </c>
      <c r="H25" s="37">
        <v>30</v>
      </c>
      <c r="I25" s="37">
        <v>99</v>
      </c>
      <c r="J25" s="37">
        <v>98</v>
      </c>
      <c r="K25" s="37">
        <v>99</v>
      </c>
      <c r="L25" s="37">
        <v>99</v>
      </c>
      <c r="M25" s="37">
        <v>98</v>
      </c>
      <c r="N25" s="37">
        <v>29</v>
      </c>
    </row>
    <row r="26" spans="1:14" ht="16.5">
      <c r="A26" s="21">
        <f>IF(C26="","",SUBTOTAL(3,$C$5:C26))</f>
        <v>22</v>
      </c>
      <c r="B26" s="21">
        <v>22</v>
      </c>
      <c r="C26" s="36" t="s">
        <v>270</v>
      </c>
      <c r="D26" s="37">
        <v>30</v>
      </c>
      <c r="E26" s="37">
        <v>28</v>
      </c>
      <c r="F26" s="37">
        <v>30</v>
      </c>
      <c r="G26" s="37">
        <v>30</v>
      </c>
      <c r="H26" s="37">
        <v>30</v>
      </c>
      <c r="I26" s="37">
        <v>99</v>
      </c>
      <c r="J26" s="37">
        <v>98</v>
      </c>
      <c r="K26" s="37">
        <v>99</v>
      </c>
      <c r="L26" s="37">
        <v>97</v>
      </c>
      <c r="M26" s="37">
        <v>98</v>
      </c>
      <c r="N26" s="37">
        <v>27</v>
      </c>
    </row>
    <row r="27" spans="1:14" ht="16.5">
      <c r="A27" s="21">
        <f>IF(C27="","",SUBTOTAL(3,$C$5:C27))</f>
        <v>23</v>
      </c>
      <c r="B27" s="21">
        <v>23</v>
      </c>
      <c r="C27" s="36" t="s">
        <v>271</v>
      </c>
      <c r="D27" s="37">
        <v>30</v>
      </c>
      <c r="E27" s="37">
        <v>30</v>
      </c>
      <c r="F27" s="37">
        <v>30</v>
      </c>
      <c r="G27" s="37">
        <v>30</v>
      </c>
      <c r="H27" s="37">
        <v>30</v>
      </c>
      <c r="I27" s="37">
        <v>99</v>
      </c>
      <c r="J27" s="37">
        <v>98</v>
      </c>
      <c r="K27" s="37">
        <v>99</v>
      </c>
      <c r="L27" s="37">
        <v>99</v>
      </c>
      <c r="M27" s="37">
        <v>98</v>
      </c>
      <c r="N27" s="37">
        <v>29</v>
      </c>
    </row>
    <row r="28" spans="1:14" ht="16.5">
      <c r="A28" s="21">
        <f>IF(C28="","",SUBTOTAL(3,$C$5:C28))</f>
        <v>24</v>
      </c>
      <c r="B28" s="21">
        <v>24</v>
      </c>
      <c r="C28" s="36" t="s">
        <v>272</v>
      </c>
      <c r="D28" s="37">
        <v>30</v>
      </c>
      <c r="E28" s="37">
        <v>30</v>
      </c>
      <c r="F28" s="37">
        <v>30</v>
      </c>
      <c r="G28" s="37">
        <v>29</v>
      </c>
      <c r="H28" s="37">
        <v>28</v>
      </c>
      <c r="I28" s="37">
        <v>99</v>
      </c>
      <c r="J28" s="37">
        <v>98</v>
      </c>
      <c r="K28" s="37">
        <v>99</v>
      </c>
      <c r="L28" s="37">
        <v>97</v>
      </c>
      <c r="M28" s="37">
        <v>98</v>
      </c>
      <c r="N28" s="37">
        <v>28</v>
      </c>
    </row>
    <row r="29" spans="1:14" ht="16.5">
      <c r="A29" s="21">
        <f>IF(C29="","",SUBTOTAL(3,$C$5:C29))</f>
        <v>25</v>
      </c>
      <c r="B29" s="21">
        <v>25</v>
      </c>
      <c r="C29" s="36" t="s">
        <v>273</v>
      </c>
      <c r="D29" s="37">
        <v>27</v>
      </c>
      <c r="E29" s="37">
        <v>24</v>
      </c>
      <c r="F29" s="37">
        <v>28</v>
      </c>
      <c r="G29" s="37">
        <v>28</v>
      </c>
      <c r="H29" s="37">
        <v>30</v>
      </c>
      <c r="I29" s="37">
        <v>99</v>
      </c>
      <c r="J29" s="37">
        <v>98</v>
      </c>
      <c r="K29" s="37">
        <v>99</v>
      </c>
      <c r="L29" s="37">
        <v>99</v>
      </c>
      <c r="M29" s="37">
        <v>97</v>
      </c>
      <c r="N29" s="37">
        <v>24</v>
      </c>
    </row>
    <row r="30" spans="1:14" ht="16.5">
      <c r="A30" s="21">
        <f>IF(C30="","",SUBTOTAL(3,$C$5:C30))</f>
        <v>26</v>
      </c>
      <c r="B30" s="21">
        <v>26</v>
      </c>
      <c r="C30" s="36" t="s">
        <v>274</v>
      </c>
      <c r="D30" s="37">
        <v>25</v>
      </c>
      <c r="E30" s="37">
        <v>23</v>
      </c>
      <c r="F30" s="37">
        <v>26</v>
      </c>
      <c r="G30" s="37">
        <v>26</v>
      </c>
      <c r="H30" s="37">
        <v>28</v>
      </c>
      <c r="I30" s="37">
        <v>99</v>
      </c>
      <c r="J30" s="37">
        <v>98</v>
      </c>
      <c r="K30" s="37">
        <v>99</v>
      </c>
      <c r="L30" s="37">
        <v>97</v>
      </c>
      <c r="M30" s="37">
        <v>98</v>
      </c>
      <c r="N30" s="37">
        <v>25</v>
      </c>
    </row>
    <row r="31" spans="1:14" ht="16.5">
      <c r="A31" s="21">
        <f>IF(C31="","",SUBTOTAL(3,$C$5:C31))</f>
        <v>27</v>
      </c>
      <c r="B31" s="21">
        <v>27</v>
      </c>
      <c r="C31" s="36" t="s">
        <v>275</v>
      </c>
      <c r="D31" s="37">
        <v>27</v>
      </c>
      <c r="E31" s="37">
        <v>25</v>
      </c>
      <c r="F31" s="37">
        <v>25</v>
      </c>
      <c r="G31" s="37">
        <v>29</v>
      </c>
      <c r="H31" s="37">
        <v>27</v>
      </c>
      <c r="I31" s="37">
        <v>99</v>
      </c>
      <c r="J31" s="37">
        <v>99</v>
      </c>
      <c r="K31" s="37">
        <v>99</v>
      </c>
      <c r="L31" s="37">
        <v>99</v>
      </c>
      <c r="M31" s="37">
        <v>99</v>
      </c>
      <c r="N31" s="37">
        <v>28</v>
      </c>
    </row>
    <row r="32" spans="1:14" ht="16.5">
      <c r="A32" s="21">
        <f>IF(C32="","",SUBTOTAL(3,$C$5:C32))</f>
        <v>28</v>
      </c>
      <c r="B32" s="21">
        <v>28</v>
      </c>
      <c r="C32" s="36" t="s">
        <v>276</v>
      </c>
      <c r="D32" s="37">
        <v>24</v>
      </c>
      <c r="E32" s="37">
        <v>27</v>
      </c>
      <c r="F32" s="37">
        <v>26</v>
      </c>
      <c r="G32" s="37">
        <v>30</v>
      </c>
      <c r="H32" s="37">
        <v>30</v>
      </c>
      <c r="I32" s="37">
        <v>99</v>
      </c>
      <c r="J32" s="37">
        <v>99</v>
      </c>
      <c r="K32" s="37">
        <v>99</v>
      </c>
      <c r="L32" s="37">
        <v>99</v>
      </c>
      <c r="M32" s="37">
        <v>99</v>
      </c>
      <c r="N32" s="37">
        <v>23</v>
      </c>
    </row>
    <row r="33" spans="1:14" ht="16.5">
      <c r="A33" s="21">
        <f>IF(C33="","",SUBTOTAL(3,$C$5:C33))</f>
        <v>29</v>
      </c>
      <c r="B33" s="21">
        <v>29</v>
      </c>
      <c r="C33" s="36" t="s">
        <v>277</v>
      </c>
      <c r="D33" s="37">
        <v>30</v>
      </c>
      <c r="E33" s="37">
        <v>28</v>
      </c>
      <c r="F33" s="37">
        <v>28</v>
      </c>
      <c r="G33" s="37">
        <v>30</v>
      </c>
      <c r="H33" s="37">
        <v>30</v>
      </c>
      <c r="I33" s="37">
        <v>99</v>
      </c>
      <c r="J33" s="37">
        <v>98</v>
      </c>
      <c r="K33" s="37">
        <v>99</v>
      </c>
      <c r="L33" s="37">
        <v>97</v>
      </c>
      <c r="M33" s="37">
        <v>98</v>
      </c>
      <c r="N33" s="37">
        <v>29</v>
      </c>
    </row>
    <row r="34" spans="1:14" ht="16.5">
      <c r="A34" s="21">
        <f>IF(C34="","",SUBTOTAL(3,$C$5:C34))</f>
        <v>30</v>
      </c>
      <c r="B34" s="21">
        <v>30</v>
      </c>
      <c r="C34" s="36" t="s">
        <v>278</v>
      </c>
      <c r="D34" s="37">
        <v>30</v>
      </c>
      <c r="E34" s="37">
        <v>30</v>
      </c>
      <c r="F34" s="37">
        <v>28</v>
      </c>
      <c r="G34" s="37">
        <v>29</v>
      </c>
      <c r="H34" s="37">
        <v>29</v>
      </c>
      <c r="I34" s="37">
        <v>99</v>
      </c>
      <c r="J34" s="37">
        <v>98</v>
      </c>
      <c r="K34" s="37">
        <v>99</v>
      </c>
      <c r="L34" s="37">
        <v>97</v>
      </c>
      <c r="M34" s="37">
        <v>98</v>
      </c>
      <c r="N34" s="37">
        <v>28</v>
      </c>
    </row>
    <row r="35" spans="1:14" ht="16.5">
      <c r="A35" s="21">
        <f>IF(C35="","",SUBTOTAL(3,$C$5:C35))</f>
        <v>31</v>
      </c>
      <c r="B35" s="21">
        <v>31</v>
      </c>
      <c r="C35" s="36" t="s">
        <v>279</v>
      </c>
      <c r="D35" s="37">
        <v>23</v>
      </c>
      <c r="E35" s="37">
        <v>26</v>
      </c>
      <c r="F35" s="37">
        <v>29</v>
      </c>
      <c r="G35" s="37">
        <v>26</v>
      </c>
      <c r="H35" s="37">
        <v>29</v>
      </c>
      <c r="I35" s="37">
        <v>99</v>
      </c>
      <c r="J35" s="37">
        <v>98</v>
      </c>
      <c r="K35" s="37">
        <v>99</v>
      </c>
      <c r="L35" s="37">
        <v>97</v>
      </c>
      <c r="M35" s="37">
        <v>98</v>
      </c>
      <c r="N35" s="37">
        <v>26</v>
      </c>
    </row>
    <row r="36" spans="1:14" ht="16.5">
      <c r="A36" s="21">
        <f>IF(C36="","",SUBTOTAL(3,$C$5:C36))</f>
        <v>32</v>
      </c>
      <c r="B36" s="21">
        <v>32</v>
      </c>
      <c r="C36" s="36" t="s">
        <v>280</v>
      </c>
      <c r="D36" s="37">
        <v>27</v>
      </c>
      <c r="E36" s="37">
        <v>30</v>
      </c>
      <c r="F36" s="37">
        <v>25</v>
      </c>
      <c r="G36" s="37">
        <v>23</v>
      </c>
      <c r="H36" s="37">
        <v>30</v>
      </c>
      <c r="I36" s="37">
        <v>99</v>
      </c>
      <c r="J36" s="37">
        <v>98</v>
      </c>
      <c r="K36" s="37">
        <v>99</v>
      </c>
      <c r="L36" s="37">
        <v>97</v>
      </c>
      <c r="M36" s="37">
        <v>98</v>
      </c>
      <c r="N36" s="37">
        <v>27</v>
      </c>
    </row>
    <row r="37" spans="1:14" ht="16.5">
      <c r="A37" s="21">
        <f>IF(C37="","",SUBTOTAL(3,$C$5:C37))</f>
        <v>33</v>
      </c>
      <c r="B37" s="21">
        <v>33</v>
      </c>
      <c r="C37" s="36" t="s">
        <v>281</v>
      </c>
      <c r="D37" s="37">
        <v>28</v>
      </c>
      <c r="E37" s="37">
        <v>27</v>
      </c>
      <c r="F37" s="37">
        <v>30</v>
      </c>
      <c r="G37" s="37">
        <v>26</v>
      </c>
      <c r="H37" s="37">
        <v>30</v>
      </c>
      <c r="I37" s="37">
        <v>99</v>
      </c>
      <c r="J37" s="37">
        <v>98</v>
      </c>
      <c r="K37" s="37">
        <v>99</v>
      </c>
      <c r="L37" s="37">
        <v>97</v>
      </c>
      <c r="M37" s="37">
        <v>98</v>
      </c>
      <c r="N37" s="37">
        <v>29</v>
      </c>
    </row>
    <row r="38" spans="1:14" ht="16.5">
      <c r="A38" s="21">
        <f>IF(C38="","",SUBTOTAL(3,$C$5:C38))</f>
        <v>34</v>
      </c>
      <c r="B38" s="21">
        <v>34</v>
      </c>
      <c r="C38" s="36" t="s">
        <v>282</v>
      </c>
      <c r="D38" s="37">
        <v>29</v>
      </c>
      <c r="E38" s="37">
        <v>24</v>
      </c>
      <c r="F38" s="37">
        <v>29</v>
      </c>
      <c r="G38" s="37">
        <v>29</v>
      </c>
      <c r="H38" s="37">
        <v>28</v>
      </c>
      <c r="I38" s="37">
        <v>99</v>
      </c>
      <c r="J38" s="37">
        <v>98</v>
      </c>
      <c r="K38" s="37">
        <v>99</v>
      </c>
      <c r="L38" s="37">
        <v>97</v>
      </c>
      <c r="M38" s="37">
        <v>98</v>
      </c>
      <c r="N38" s="37">
        <v>27</v>
      </c>
    </row>
    <row r="39" spans="1:14" ht="16.5">
      <c r="A39" s="21">
        <f>IF(C39="","",SUBTOTAL(3,$C$5:C39))</f>
        <v>35</v>
      </c>
      <c r="B39" s="21">
        <v>35</v>
      </c>
      <c r="C39" s="36" t="s">
        <v>283</v>
      </c>
      <c r="D39" s="37">
        <v>26</v>
      </c>
      <c r="E39" s="37">
        <v>25</v>
      </c>
      <c r="F39" s="37">
        <v>28</v>
      </c>
      <c r="G39" s="37">
        <v>18</v>
      </c>
      <c r="H39" s="37">
        <v>30</v>
      </c>
      <c r="I39" s="37">
        <v>99</v>
      </c>
      <c r="J39" s="37">
        <v>98</v>
      </c>
      <c r="K39" s="37">
        <v>99</v>
      </c>
      <c r="L39" s="37">
        <v>99</v>
      </c>
      <c r="M39" s="37">
        <v>98</v>
      </c>
      <c r="N39" s="37">
        <v>23</v>
      </c>
    </row>
    <row r="40" spans="1:14" ht="16.5">
      <c r="A40" s="21">
        <f>IF(C40="","",SUBTOTAL(3,$C$5:C40))</f>
        <v>36</v>
      </c>
      <c r="B40" s="21">
        <v>36</v>
      </c>
      <c r="C40" s="36" t="s">
        <v>284</v>
      </c>
      <c r="D40" s="37">
        <v>29</v>
      </c>
      <c r="E40" s="37">
        <v>19</v>
      </c>
      <c r="F40" s="37">
        <v>28</v>
      </c>
      <c r="G40" s="37">
        <v>29</v>
      </c>
      <c r="H40" s="37">
        <v>30</v>
      </c>
      <c r="I40" s="37">
        <v>97</v>
      </c>
      <c r="J40" s="37">
        <v>96</v>
      </c>
      <c r="K40" s="37">
        <v>97</v>
      </c>
      <c r="L40" s="37">
        <v>95</v>
      </c>
      <c r="M40" s="37">
        <v>98</v>
      </c>
      <c r="N40" s="37">
        <v>29</v>
      </c>
    </row>
    <row r="41" spans="1:14" ht="16.5">
      <c r="A41" s="21">
        <f>IF(C41="","",SUBTOTAL(3,$C$5:C41))</f>
        <v>37</v>
      </c>
      <c r="B41" s="21">
        <v>37</v>
      </c>
      <c r="C41" s="36" t="s">
        <v>285</v>
      </c>
      <c r="D41" s="37">
        <v>22</v>
      </c>
      <c r="E41" s="37">
        <v>18</v>
      </c>
      <c r="F41" s="37">
        <v>25</v>
      </c>
      <c r="G41" s="37">
        <v>15</v>
      </c>
      <c r="H41" s="37">
        <v>27</v>
      </c>
      <c r="I41" s="37">
        <v>99</v>
      </c>
      <c r="J41" s="37">
        <v>98</v>
      </c>
      <c r="K41" s="37">
        <v>99</v>
      </c>
      <c r="L41" s="37">
        <v>99</v>
      </c>
      <c r="M41" s="37">
        <v>98</v>
      </c>
      <c r="N41" s="37">
        <v>26</v>
      </c>
    </row>
    <row r="42" spans="1:14" ht="16.5">
      <c r="A42" s="21">
        <f>IF(C42="","",SUBTOTAL(3,$C$5:C42))</f>
        <v>38</v>
      </c>
      <c r="B42" s="21">
        <v>38</v>
      </c>
      <c r="C42" s="36" t="s">
        <v>286</v>
      </c>
      <c r="D42" s="37">
        <v>29</v>
      </c>
      <c r="E42" s="37">
        <v>30</v>
      </c>
      <c r="F42" s="37">
        <v>30</v>
      </c>
      <c r="G42" s="37">
        <v>28</v>
      </c>
      <c r="H42" s="37">
        <v>30</v>
      </c>
      <c r="I42" s="37">
        <v>99</v>
      </c>
      <c r="J42" s="37">
        <v>98</v>
      </c>
      <c r="K42" s="37">
        <v>99</v>
      </c>
      <c r="L42" s="37">
        <v>99</v>
      </c>
      <c r="M42" s="37">
        <v>98</v>
      </c>
      <c r="N42" s="37">
        <v>25</v>
      </c>
    </row>
    <row r="43" spans="1:14" ht="16.5">
      <c r="A43" s="21">
        <f>IF(C43="","",SUBTOTAL(3,$C$5:C43))</f>
        <v>39</v>
      </c>
      <c r="B43" s="21">
        <v>39</v>
      </c>
      <c r="C43" s="36" t="s">
        <v>287</v>
      </c>
      <c r="D43" s="37">
        <v>27</v>
      </c>
      <c r="E43" s="37">
        <v>29</v>
      </c>
      <c r="F43" s="37">
        <v>29</v>
      </c>
      <c r="G43" s="37">
        <v>26</v>
      </c>
      <c r="H43" s="37">
        <v>30</v>
      </c>
      <c r="I43" s="37">
        <v>97</v>
      </c>
      <c r="J43" s="37">
        <v>98</v>
      </c>
      <c r="K43" s="37">
        <v>97</v>
      </c>
      <c r="L43" s="37">
        <v>97</v>
      </c>
      <c r="M43" s="37">
        <v>98</v>
      </c>
      <c r="N43" s="37">
        <v>27</v>
      </c>
    </row>
    <row r="44" spans="1:14" ht="16.5">
      <c r="A44" s="21">
        <f>IF(C44="","",SUBTOTAL(3,$C$5:C44))</f>
        <v>40</v>
      </c>
      <c r="B44" s="21">
        <v>40</v>
      </c>
      <c r="C44" s="36" t="s">
        <v>288</v>
      </c>
      <c r="D44" s="37">
        <v>27</v>
      </c>
      <c r="E44" s="37">
        <v>22</v>
      </c>
      <c r="F44" s="37">
        <v>29</v>
      </c>
      <c r="G44" s="37">
        <v>24</v>
      </c>
      <c r="H44" s="37">
        <v>30</v>
      </c>
      <c r="I44" s="37">
        <v>99</v>
      </c>
      <c r="J44" s="37">
        <v>98</v>
      </c>
      <c r="K44" s="37">
        <v>99</v>
      </c>
      <c r="L44" s="37">
        <v>99</v>
      </c>
      <c r="M44" s="37">
        <v>98</v>
      </c>
      <c r="N44" s="37">
        <v>28</v>
      </c>
    </row>
    <row r="45" spans="1:14" ht="16.5">
      <c r="A45" s="21">
        <f>IF(C45="","",SUBTOTAL(3,$C$5:C45))</f>
        <v>41</v>
      </c>
      <c r="B45" s="21">
        <v>41</v>
      </c>
      <c r="C45" s="36" t="s">
        <v>289</v>
      </c>
      <c r="D45" s="37">
        <v>24</v>
      </c>
      <c r="E45" s="37">
        <v>24</v>
      </c>
      <c r="F45" s="37">
        <v>28</v>
      </c>
      <c r="G45" s="37">
        <v>17</v>
      </c>
      <c r="H45" s="37">
        <v>29</v>
      </c>
      <c r="I45" s="37">
        <v>100</v>
      </c>
      <c r="J45" s="37">
        <v>100</v>
      </c>
      <c r="K45" s="37">
        <v>100</v>
      </c>
      <c r="L45" s="37">
        <v>100</v>
      </c>
      <c r="M45" s="37">
        <v>100</v>
      </c>
      <c r="N45" s="37">
        <v>26</v>
      </c>
    </row>
    <row r="46" spans="1:14" ht="16.5">
      <c r="A46" s="21">
        <f>IF(C46="","",SUBTOTAL(3,$C$5:C46))</f>
        <v>42</v>
      </c>
      <c r="B46" s="21">
        <v>42</v>
      </c>
      <c r="C46" s="36" t="s">
        <v>290</v>
      </c>
      <c r="D46" s="37">
        <v>28</v>
      </c>
      <c r="E46" s="37">
        <v>24</v>
      </c>
      <c r="F46" s="37">
        <v>26</v>
      </c>
      <c r="G46" s="37">
        <v>27</v>
      </c>
      <c r="H46" s="37">
        <v>30</v>
      </c>
      <c r="I46" s="37">
        <v>99</v>
      </c>
      <c r="J46" s="37">
        <v>99</v>
      </c>
      <c r="K46" s="37">
        <v>99</v>
      </c>
      <c r="L46" s="37">
        <v>100</v>
      </c>
      <c r="M46" s="37">
        <v>98</v>
      </c>
      <c r="N46" s="37">
        <v>28</v>
      </c>
    </row>
    <row r="47" spans="1:14" ht="16.5">
      <c r="A47" s="21">
        <f>IF(C47="","",SUBTOTAL(3,$C$5:C47))</f>
        <v>43</v>
      </c>
      <c r="B47" s="21">
        <v>43</v>
      </c>
      <c r="C47" s="36" t="s">
        <v>291</v>
      </c>
      <c r="D47" s="37">
        <v>25</v>
      </c>
      <c r="E47" s="37">
        <v>15</v>
      </c>
      <c r="F47" s="37">
        <v>29</v>
      </c>
      <c r="G47" s="37">
        <v>25</v>
      </c>
      <c r="H47" s="37">
        <v>30</v>
      </c>
      <c r="I47" s="37">
        <v>99</v>
      </c>
      <c r="J47" s="37">
        <v>98</v>
      </c>
      <c r="K47" s="37">
        <v>99</v>
      </c>
      <c r="L47" s="37">
        <v>99</v>
      </c>
      <c r="M47" s="37">
        <v>98</v>
      </c>
      <c r="N47" s="37">
        <v>27</v>
      </c>
    </row>
    <row r="48" spans="1:14" ht="16.5">
      <c r="A48" s="21">
        <f>IF(C48="","",SUBTOTAL(3,$C$5:C48))</f>
        <v>44</v>
      </c>
      <c r="B48" s="21">
        <v>44</v>
      </c>
      <c r="C48" s="36" t="s">
        <v>292</v>
      </c>
      <c r="D48" s="37">
        <v>30</v>
      </c>
      <c r="E48" s="37">
        <v>25</v>
      </c>
      <c r="F48" s="37">
        <v>28</v>
      </c>
      <c r="G48" s="37">
        <v>28</v>
      </c>
      <c r="H48" s="37">
        <v>26</v>
      </c>
      <c r="I48" s="37">
        <v>99</v>
      </c>
      <c r="J48" s="37">
        <v>98</v>
      </c>
      <c r="K48" s="37">
        <v>99</v>
      </c>
      <c r="L48" s="37">
        <v>99</v>
      </c>
      <c r="M48" s="37">
        <v>98</v>
      </c>
      <c r="N48" s="37">
        <v>28</v>
      </c>
    </row>
    <row r="49" spans="1:14" ht="16.5">
      <c r="A49" s="21">
        <f>IF(C49="","",SUBTOTAL(3,$C$5:C49))</f>
        <v>45</v>
      </c>
      <c r="B49" s="21">
        <v>45</v>
      </c>
      <c r="C49" s="36" t="s">
        <v>293</v>
      </c>
      <c r="D49" s="37">
        <v>22</v>
      </c>
      <c r="E49" s="37">
        <v>27</v>
      </c>
      <c r="F49" s="37">
        <v>29</v>
      </c>
      <c r="G49" s="37">
        <v>16</v>
      </c>
      <c r="H49" s="37">
        <v>28</v>
      </c>
      <c r="I49" s="37">
        <v>98</v>
      </c>
      <c r="J49" s="37">
        <v>98</v>
      </c>
      <c r="K49" s="37">
        <v>98</v>
      </c>
      <c r="L49" s="37">
        <v>99</v>
      </c>
      <c r="M49" s="37">
        <v>98</v>
      </c>
      <c r="N49" s="37">
        <v>30</v>
      </c>
    </row>
    <row r="50" spans="1:14" ht="16.5">
      <c r="A50" s="21">
        <f>IF(C50="","",SUBTOTAL(3,$C$5:C50))</f>
        <v>46</v>
      </c>
      <c r="B50" s="21">
        <v>46</v>
      </c>
      <c r="C50" s="36" t="s">
        <v>294</v>
      </c>
      <c r="D50" s="37">
        <v>28</v>
      </c>
      <c r="E50" s="37">
        <v>30</v>
      </c>
      <c r="F50" s="37">
        <v>30</v>
      </c>
      <c r="G50" s="37">
        <v>29</v>
      </c>
      <c r="H50" s="37">
        <v>29</v>
      </c>
      <c r="I50" s="37">
        <v>99</v>
      </c>
      <c r="J50" s="37">
        <v>98</v>
      </c>
      <c r="K50" s="37">
        <v>99</v>
      </c>
      <c r="L50" s="37">
        <v>97</v>
      </c>
      <c r="M50" s="37">
        <v>98</v>
      </c>
      <c r="N50" s="37">
        <v>28</v>
      </c>
    </row>
    <row r="51" spans="1:14" ht="16.5">
      <c r="A51" s="21">
        <f>IF(C51="","",SUBTOTAL(3,$C$5:C51))</f>
        <v>47</v>
      </c>
      <c r="B51" s="21">
        <v>47</v>
      </c>
      <c r="C51" s="36" t="s">
        <v>295</v>
      </c>
      <c r="D51" s="37">
        <v>30</v>
      </c>
      <c r="E51" s="37">
        <v>30</v>
      </c>
      <c r="F51" s="37">
        <v>30</v>
      </c>
      <c r="G51" s="37">
        <v>30</v>
      </c>
      <c r="H51" s="37">
        <v>30</v>
      </c>
      <c r="I51" s="37">
        <v>99</v>
      </c>
      <c r="J51" s="37">
        <v>98</v>
      </c>
      <c r="K51" s="37">
        <v>99</v>
      </c>
      <c r="L51" s="37">
        <v>99</v>
      </c>
      <c r="M51" s="37">
        <v>87</v>
      </c>
      <c r="N51" s="37">
        <v>28</v>
      </c>
    </row>
    <row r="52" spans="1:14" ht="16.5">
      <c r="A52" s="21">
        <f>IF(C52="","",SUBTOTAL(3,$C$5:C52))</f>
        <v>48</v>
      </c>
      <c r="B52" s="21">
        <v>48</v>
      </c>
      <c r="C52" s="36" t="s">
        <v>296</v>
      </c>
      <c r="D52" s="37">
        <v>28</v>
      </c>
      <c r="E52" s="37">
        <v>30</v>
      </c>
      <c r="F52" s="37">
        <v>30</v>
      </c>
      <c r="G52" s="37">
        <v>30</v>
      </c>
      <c r="H52" s="37">
        <v>30</v>
      </c>
      <c r="I52" s="37">
        <v>97</v>
      </c>
      <c r="J52" s="37">
        <v>96</v>
      </c>
      <c r="K52" s="37">
        <v>97</v>
      </c>
      <c r="L52" s="37">
        <v>95</v>
      </c>
      <c r="M52" s="37">
        <v>98</v>
      </c>
      <c r="N52" s="37">
        <v>29</v>
      </c>
    </row>
    <row r="53" spans="1:14" ht="16.5">
      <c r="A53" s="21">
        <f>IF(C53="","",SUBTOTAL(3,$C$5:C53))</f>
        <v>49</v>
      </c>
      <c r="B53" s="21">
        <v>49</v>
      </c>
      <c r="C53" s="36" t="s">
        <v>297</v>
      </c>
      <c r="D53" s="37">
        <v>28</v>
      </c>
      <c r="E53" s="37">
        <v>28</v>
      </c>
      <c r="F53" s="37">
        <v>30</v>
      </c>
      <c r="G53" s="37">
        <v>27</v>
      </c>
      <c r="H53" s="37">
        <v>30</v>
      </c>
      <c r="I53" s="37">
        <v>97</v>
      </c>
      <c r="J53" s="37">
        <v>98</v>
      </c>
      <c r="K53" s="37">
        <v>97</v>
      </c>
      <c r="L53" s="37">
        <v>97</v>
      </c>
      <c r="M53" s="37">
        <v>98</v>
      </c>
      <c r="N53" s="37">
        <v>28</v>
      </c>
    </row>
    <row r="54" spans="1:14" ht="16.5">
      <c r="A54" s="21">
        <f>IF(C54="","",SUBTOTAL(3,$C$5:C54))</f>
        <v>50</v>
      </c>
      <c r="B54" s="21">
        <v>50</v>
      </c>
      <c r="C54" s="36" t="s">
        <v>298</v>
      </c>
      <c r="D54" s="37">
        <v>30</v>
      </c>
      <c r="E54" s="37">
        <v>23</v>
      </c>
      <c r="F54" s="37">
        <v>29</v>
      </c>
      <c r="G54" s="37">
        <v>27</v>
      </c>
      <c r="H54" s="37">
        <v>30</v>
      </c>
      <c r="I54" s="37">
        <v>99</v>
      </c>
      <c r="J54" s="37">
        <v>98</v>
      </c>
      <c r="K54" s="37">
        <v>99</v>
      </c>
      <c r="L54" s="37">
        <v>97</v>
      </c>
      <c r="M54" s="37">
        <v>98</v>
      </c>
      <c r="N54" s="37">
        <v>28</v>
      </c>
    </row>
    <row r="55" spans="1:14" ht="16.5">
      <c r="A55" s="21">
        <f>IF(C55="","",SUBTOTAL(3,$C$5:C55))</f>
        <v>51</v>
      </c>
      <c r="B55" s="21">
        <v>51</v>
      </c>
      <c r="C55" s="36" t="s">
        <v>299</v>
      </c>
      <c r="D55" s="37">
        <v>30</v>
      </c>
      <c r="E55" s="37">
        <v>29</v>
      </c>
      <c r="F55" s="37">
        <v>28</v>
      </c>
      <c r="G55" s="37">
        <v>30</v>
      </c>
      <c r="H55" s="37">
        <v>30</v>
      </c>
      <c r="I55" s="37">
        <v>99</v>
      </c>
      <c r="J55" s="37">
        <v>98</v>
      </c>
      <c r="K55" s="37">
        <v>99</v>
      </c>
      <c r="L55" s="37">
        <v>99</v>
      </c>
      <c r="M55" s="37">
        <v>98</v>
      </c>
      <c r="N55" s="37">
        <v>24</v>
      </c>
    </row>
    <row r="56" spans="1:14" ht="16.5">
      <c r="A56" s="21">
        <f>IF(C56="","",SUBTOTAL(3,$C$5:C56))</f>
        <v>52</v>
      </c>
      <c r="B56" s="21">
        <v>52</v>
      </c>
      <c r="C56" s="36" t="s">
        <v>300</v>
      </c>
      <c r="D56" s="37">
        <v>25</v>
      </c>
      <c r="E56" s="37">
        <v>22</v>
      </c>
      <c r="F56" s="37">
        <v>25</v>
      </c>
      <c r="G56" s="37">
        <v>26</v>
      </c>
      <c r="H56" s="37">
        <v>30</v>
      </c>
      <c r="I56" s="37">
        <v>97</v>
      </c>
      <c r="J56" s="37">
        <v>96</v>
      </c>
      <c r="K56" s="37">
        <v>97</v>
      </c>
      <c r="L56" s="37">
        <v>95</v>
      </c>
      <c r="M56" s="37">
        <v>98</v>
      </c>
      <c r="N56" s="37">
        <v>26</v>
      </c>
    </row>
    <row r="57" spans="1:14" ht="16.5">
      <c r="A57" s="21">
        <f>IF(C57="","",SUBTOTAL(3,$C$5:C57))</f>
        <v>53</v>
      </c>
      <c r="B57" s="21">
        <v>53</v>
      </c>
      <c r="C57" s="36" t="s">
        <v>301</v>
      </c>
      <c r="D57" s="37">
        <v>29</v>
      </c>
      <c r="E57" s="37">
        <v>30</v>
      </c>
      <c r="F57" s="37">
        <v>30</v>
      </c>
      <c r="G57" s="37">
        <v>30</v>
      </c>
      <c r="H57" s="37">
        <v>30</v>
      </c>
      <c r="I57" s="37">
        <v>96</v>
      </c>
      <c r="J57" s="37">
        <v>97</v>
      </c>
      <c r="K57" s="37">
        <v>96</v>
      </c>
      <c r="L57" s="37">
        <v>98</v>
      </c>
      <c r="M57" s="37">
        <v>98</v>
      </c>
      <c r="N57" s="37">
        <v>29</v>
      </c>
    </row>
    <row r="58" spans="1:14" ht="16.5">
      <c r="A58" s="21">
        <f>IF(C58="","",SUBTOTAL(3,$C$5:C58))</f>
        <v>54</v>
      </c>
      <c r="B58" s="21">
        <v>54</v>
      </c>
      <c r="C58" s="36" t="s">
        <v>302</v>
      </c>
      <c r="D58" s="37">
        <v>30</v>
      </c>
      <c r="E58" s="37">
        <v>30</v>
      </c>
      <c r="F58" s="37">
        <v>30</v>
      </c>
      <c r="G58" s="37">
        <v>30</v>
      </c>
      <c r="H58" s="37">
        <v>30</v>
      </c>
      <c r="I58" s="37">
        <v>99</v>
      </c>
      <c r="J58" s="37">
        <v>98</v>
      </c>
      <c r="K58" s="37">
        <v>99</v>
      </c>
      <c r="L58" s="37">
        <v>97</v>
      </c>
      <c r="M58" s="37">
        <v>98</v>
      </c>
      <c r="N58" s="37">
        <v>29</v>
      </c>
    </row>
    <row r="59" spans="1:14" ht="16.5">
      <c r="A59" s="21">
        <f>IF(C59="","",SUBTOTAL(3,$C$5:C59))</f>
        <v>55</v>
      </c>
      <c r="B59" s="21">
        <v>55</v>
      </c>
      <c r="C59" s="36" t="s">
        <v>303</v>
      </c>
      <c r="D59" s="37">
        <v>28</v>
      </c>
      <c r="E59" s="37">
        <v>29</v>
      </c>
      <c r="F59" s="37">
        <v>27</v>
      </c>
      <c r="G59" s="37">
        <v>25</v>
      </c>
      <c r="H59" s="37">
        <v>30</v>
      </c>
      <c r="I59" s="37">
        <v>99</v>
      </c>
      <c r="J59" s="37">
        <v>98</v>
      </c>
      <c r="K59" s="37">
        <v>99</v>
      </c>
      <c r="L59" s="37">
        <v>97</v>
      </c>
      <c r="M59" s="37">
        <v>98</v>
      </c>
      <c r="N59" s="37">
        <v>28</v>
      </c>
    </row>
    <row r="60" spans="1:14" ht="16.5">
      <c r="A60" s="21">
        <f>IF(C60="","",SUBTOTAL(3,$C$5:C60))</f>
        <v>56</v>
      </c>
      <c r="B60" s="21">
        <v>56</v>
      </c>
      <c r="C60" s="36" t="s">
        <v>304</v>
      </c>
      <c r="D60" s="37">
        <v>29</v>
      </c>
      <c r="E60" s="37">
        <v>30</v>
      </c>
      <c r="F60" s="37">
        <v>30</v>
      </c>
      <c r="G60" s="37">
        <v>28</v>
      </c>
      <c r="H60" s="37">
        <v>30</v>
      </c>
      <c r="I60" s="37">
        <v>98</v>
      </c>
      <c r="J60" s="37">
        <v>97</v>
      </c>
      <c r="K60" s="37">
        <v>98</v>
      </c>
      <c r="L60" s="37">
        <v>95</v>
      </c>
      <c r="M60" s="37">
        <v>96</v>
      </c>
      <c r="N60" s="37">
        <v>28</v>
      </c>
    </row>
    <row r="61" spans="1:14" ht="16.5">
      <c r="A61" s="21">
        <f>IF(C61="","",SUBTOTAL(3,$C$5:C61))</f>
        <v>57</v>
      </c>
      <c r="B61" s="21">
        <v>57</v>
      </c>
      <c r="C61" s="36" t="s">
        <v>305</v>
      </c>
      <c r="D61" s="37">
        <v>30</v>
      </c>
      <c r="E61" s="37">
        <v>30</v>
      </c>
      <c r="F61" s="37">
        <v>30</v>
      </c>
      <c r="G61" s="37">
        <v>29</v>
      </c>
      <c r="H61" s="37">
        <v>30</v>
      </c>
      <c r="I61" s="37">
        <v>96</v>
      </c>
      <c r="J61" s="37">
        <v>95</v>
      </c>
      <c r="K61" s="37">
        <v>96</v>
      </c>
      <c r="L61" s="37">
        <v>95</v>
      </c>
      <c r="M61" s="37">
        <v>96</v>
      </c>
      <c r="N61" s="37">
        <v>29</v>
      </c>
    </row>
    <row r="62" spans="1:14" ht="16.5">
      <c r="A62" s="21">
        <f>IF(C62="","",SUBTOTAL(3,$C$5:C62))</f>
        <v>58</v>
      </c>
      <c r="B62" s="21">
        <v>58</v>
      </c>
      <c r="C62" s="36" t="s">
        <v>306</v>
      </c>
      <c r="D62" s="37">
        <v>30</v>
      </c>
      <c r="E62" s="37">
        <v>21</v>
      </c>
      <c r="F62" s="37">
        <v>25</v>
      </c>
      <c r="G62" s="37">
        <v>26</v>
      </c>
      <c r="H62" s="37">
        <v>30</v>
      </c>
      <c r="I62" s="37">
        <v>99</v>
      </c>
      <c r="J62" s="37">
        <v>98</v>
      </c>
      <c r="K62" s="37">
        <v>99</v>
      </c>
      <c r="L62" s="37">
        <v>97</v>
      </c>
      <c r="M62" s="37">
        <v>98</v>
      </c>
      <c r="N62" s="37">
        <v>29</v>
      </c>
    </row>
    <row r="63" spans="1:14" ht="16.5">
      <c r="A63" s="21">
        <f>IF(C63="","",SUBTOTAL(3,$C$5:C63))</f>
        <v>59</v>
      </c>
      <c r="B63" s="21">
        <v>59</v>
      </c>
      <c r="C63" s="36" t="s">
        <v>307</v>
      </c>
      <c r="D63" s="37">
        <v>29</v>
      </c>
      <c r="E63" s="37">
        <v>30</v>
      </c>
      <c r="F63" s="37">
        <v>25</v>
      </c>
      <c r="G63" s="37">
        <v>28</v>
      </c>
      <c r="H63" s="37">
        <v>29</v>
      </c>
      <c r="I63" s="37">
        <v>97</v>
      </c>
      <c r="J63" s="37">
        <v>96</v>
      </c>
      <c r="K63" s="37">
        <v>97</v>
      </c>
      <c r="L63" s="37">
        <v>95</v>
      </c>
      <c r="M63" s="37">
        <v>97</v>
      </c>
      <c r="N63" s="37">
        <v>29</v>
      </c>
    </row>
    <row r="64" spans="1:14" ht="16.5">
      <c r="A64" s="21">
        <f>IF(C64="","",SUBTOTAL(3,$C$5:C64))</f>
        <v>60</v>
      </c>
      <c r="B64" s="21">
        <v>60</v>
      </c>
      <c r="C64" s="36" t="s">
        <v>308</v>
      </c>
      <c r="D64" s="37">
        <v>30</v>
      </c>
      <c r="E64" s="37">
        <v>30</v>
      </c>
      <c r="F64" s="37">
        <v>30</v>
      </c>
      <c r="G64" s="37">
        <v>30</v>
      </c>
      <c r="H64" s="37">
        <v>30</v>
      </c>
      <c r="I64" s="37">
        <v>97</v>
      </c>
      <c r="J64" s="37">
        <v>96</v>
      </c>
      <c r="K64" s="37">
        <v>97</v>
      </c>
      <c r="L64" s="37">
        <v>95</v>
      </c>
      <c r="M64" s="37">
        <v>96</v>
      </c>
      <c r="N64" s="37">
        <v>29</v>
      </c>
    </row>
    <row r="65" spans="1:14" ht="16.5">
      <c r="A65" s="21">
        <f>IF(C65="","",SUBTOTAL(3,$C$5:C65))</f>
        <v>61</v>
      </c>
      <c r="B65" s="21">
        <v>61</v>
      </c>
      <c r="C65" s="36" t="s">
        <v>309</v>
      </c>
      <c r="D65" s="37">
        <v>26</v>
      </c>
      <c r="E65" s="37">
        <v>30</v>
      </c>
      <c r="F65" s="37">
        <v>30</v>
      </c>
      <c r="G65" s="37">
        <v>30</v>
      </c>
      <c r="H65" s="37">
        <v>30</v>
      </c>
      <c r="I65" s="37">
        <v>99</v>
      </c>
      <c r="J65" s="37">
        <v>98</v>
      </c>
      <c r="K65" s="37">
        <v>99</v>
      </c>
      <c r="L65" s="37">
        <v>97</v>
      </c>
      <c r="M65" s="37">
        <v>98</v>
      </c>
      <c r="N65" s="37">
        <v>29</v>
      </c>
    </row>
    <row r="66" spans="1:14" ht="16.5">
      <c r="A66" s="21">
        <f>IF(C66="","",SUBTOTAL(3,$C$5:C66))</f>
        <v>62</v>
      </c>
      <c r="B66" s="21">
        <v>62</v>
      </c>
      <c r="C66" s="36" t="s">
        <v>310</v>
      </c>
      <c r="D66" s="37">
        <v>30</v>
      </c>
      <c r="E66" s="37">
        <v>29</v>
      </c>
      <c r="F66" s="37">
        <v>30</v>
      </c>
      <c r="G66" s="37">
        <v>30</v>
      </c>
      <c r="H66" s="37">
        <v>30</v>
      </c>
      <c r="I66" s="37">
        <v>99</v>
      </c>
      <c r="J66" s="37">
        <v>98</v>
      </c>
      <c r="K66" s="37">
        <v>99</v>
      </c>
      <c r="L66" s="37">
        <v>97</v>
      </c>
      <c r="M66" s="37">
        <v>98</v>
      </c>
      <c r="N66" s="37">
        <v>28</v>
      </c>
    </row>
    <row r="67" spans="1:14" ht="16.5">
      <c r="A67" s="21">
        <f>IF(C67="","",SUBTOTAL(3,$C$5:C67))</f>
        <v>63</v>
      </c>
      <c r="B67" s="21">
        <v>63</v>
      </c>
      <c r="C67" s="36" t="s">
        <v>311</v>
      </c>
      <c r="D67" s="37">
        <v>27</v>
      </c>
      <c r="E67" s="37">
        <v>27</v>
      </c>
      <c r="F67" s="37">
        <v>28</v>
      </c>
      <c r="G67" s="37">
        <v>30</v>
      </c>
      <c r="H67" s="37">
        <v>30</v>
      </c>
      <c r="I67" s="37">
        <v>99</v>
      </c>
      <c r="J67" s="37">
        <v>98</v>
      </c>
      <c r="K67" s="37">
        <v>99</v>
      </c>
      <c r="L67" s="37">
        <v>99</v>
      </c>
      <c r="M67" s="37">
        <v>98</v>
      </c>
      <c r="N67" s="37">
        <v>30</v>
      </c>
    </row>
    <row r="68" spans="1:14" ht="16.5">
      <c r="A68" s="21">
        <f>IF(C68="","",SUBTOTAL(3,$C$5:C68))</f>
        <v>64</v>
      </c>
      <c r="B68" s="21">
        <v>64</v>
      </c>
      <c r="C68" s="36" t="s">
        <v>312</v>
      </c>
      <c r="D68" s="37">
        <v>15</v>
      </c>
      <c r="E68" s="37">
        <v>25</v>
      </c>
      <c r="F68" s="37">
        <v>24</v>
      </c>
      <c r="G68" s="37">
        <v>20</v>
      </c>
      <c r="H68" s="37">
        <v>21</v>
      </c>
      <c r="I68" s="37">
        <v>99</v>
      </c>
      <c r="J68" s="37">
        <v>98</v>
      </c>
      <c r="K68" s="37">
        <v>99</v>
      </c>
      <c r="L68" s="37">
        <v>97</v>
      </c>
      <c r="M68" s="37">
        <v>98</v>
      </c>
      <c r="N68" s="37">
        <v>18</v>
      </c>
    </row>
    <row r="69" spans="1:14" ht="16.5">
      <c r="A69" s="21">
        <f>IF(C69="","",SUBTOTAL(3,$C$5:C69))</f>
        <v>65</v>
      </c>
      <c r="B69" s="21">
        <v>65</v>
      </c>
      <c r="C69" s="36" t="s">
        <v>313</v>
      </c>
      <c r="D69" s="37">
        <v>27</v>
      </c>
      <c r="E69" s="37">
        <v>30</v>
      </c>
      <c r="F69" s="37">
        <v>28</v>
      </c>
      <c r="G69" s="37">
        <v>29</v>
      </c>
      <c r="H69" s="37">
        <v>29</v>
      </c>
      <c r="I69" s="37">
        <v>99</v>
      </c>
      <c r="J69" s="37">
        <v>98</v>
      </c>
      <c r="K69" s="37">
        <v>99</v>
      </c>
      <c r="L69" s="37">
        <v>99</v>
      </c>
      <c r="M69" s="37">
        <v>98</v>
      </c>
      <c r="N69" s="37">
        <v>27</v>
      </c>
    </row>
    <row r="70" spans="1:14" ht="16.5">
      <c r="A70" s="21">
        <f>IF(C70="","",SUBTOTAL(3,$C$5:C70))</f>
        <v>66</v>
      </c>
      <c r="B70" s="21">
        <v>66</v>
      </c>
      <c r="C70" s="36" t="s">
        <v>314</v>
      </c>
      <c r="D70" s="37">
        <v>30</v>
      </c>
      <c r="E70" s="37">
        <v>25</v>
      </c>
      <c r="F70" s="37">
        <v>28</v>
      </c>
      <c r="G70" s="37">
        <v>29</v>
      </c>
      <c r="H70" s="37">
        <v>30</v>
      </c>
      <c r="I70" s="37">
        <v>99</v>
      </c>
      <c r="J70" s="37">
        <v>98</v>
      </c>
      <c r="K70" s="37">
        <v>99</v>
      </c>
      <c r="L70" s="37">
        <v>97</v>
      </c>
      <c r="M70" s="37">
        <v>98</v>
      </c>
      <c r="N70" s="37">
        <v>28</v>
      </c>
    </row>
    <row r="71" spans="1:14" ht="16.5">
      <c r="A71" s="21">
        <f>IF(C71="","",SUBTOTAL(3,$C$5:C71))</f>
        <v>67</v>
      </c>
      <c r="B71" s="21">
        <v>67</v>
      </c>
      <c r="C71" s="36" t="s">
        <v>315</v>
      </c>
      <c r="D71" s="37">
        <v>28</v>
      </c>
      <c r="E71" s="37">
        <v>28</v>
      </c>
      <c r="F71" s="37">
        <v>29</v>
      </c>
      <c r="G71" s="37">
        <v>26</v>
      </c>
      <c r="H71" s="37">
        <v>30</v>
      </c>
      <c r="I71" s="37">
        <v>97</v>
      </c>
      <c r="J71" s="37">
        <v>98</v>
      </c>
      <c r="K71" s="37">
        <v>97</v>
      </c>
      <c r="L71" s="37">
        <v>97</v>
      </c>
      <c r="M71" s="37">
        <v>98</v>
      </c>
      <c r="N71" s="37">
        <v>26</v>
      </c>
    </row>
    <row r="72" spans="1:14" ht="16.5">
      <c r="A72" s="21">
        <f>IF(C72="","",SUBTOTAL(3,$C$5:C72))</f>
        <v>68</v>
      </c>
      <c r="B72" s="21">
        <v>68</v>
      </c>
      <c r="C72" s="36" t="s">
        <v>316</v>
      </c>
      <c r="D72" s="37">
        <v>27</v>
      </c>
      <c r="E72" s="37">
        <v>18</v>
      </c>
      <c r="F72" s="37">
        <v>24</v>
      </c>
      <c r="G72" s="37">
        <v>26</v>
      </c>
      <c r="H72" s="37">
        <v>29</v>
      </c>
      <c r="I72" s="37">
        <v>99</v>
      </c>
      <c r="J72" s="37">
        <v>98</v>
      </c>
      <c r="K72" s="37">
        <v>99</v>
      </c>
      <c r="L72" s="37">
        <v>99</v>
      </c>
      <c r="M72" s="37">
        <v>98</v>
      </c>
      <c r="N72" s="37">
        <v>28</v>
      </c>
    </row>
    <row r="73" spans="1:14" ht="16.5">
      <c r="A73" s="21">
        <f>IF(C73="","",SUBTOTAL(3,$C$5:C73))</f>
        <v>69</v>
      </c>
      <c r="B73" s="21">
        <v>69</v>
      </c>
      <c r="C73" s="36" t="s">
        <v>317</v>
      </c>
      <c r="D73" s="37">
        <v>30</v>
      </c>
      <c r="E73" s="37">
        <v>30</v>
      </c>
      <c r="F73" s="37">
        <v>30</v>
      </c>
      <c r="G73" s="37">
        <v>30</v>
      </c>
      <c r="H73" s="37">
        <v>30</v>
      </c>
      <c r="I73" s="37">
        <v>99</v>
      </c>
      <c r="J73" s="37">
        <v>98</v>
      </c>
      <c r="K73" s="37">
        <v>99</v>
      </c>
      <c r="L73" s="37">
        <v>97</v>
      </c>
      <c r="M73" s="37">
        <v>98</v>
      </c>
      <c r="N73" s="37">
        <v>30</v>
      </c>
    </row>
    <row r="74" spans="1:14" ht="16.5">
      <c r="A74" s="21">
        <f>IF(C74="","",SUBTOTAL(3,$C$5:C74))</f>
        <v>70</v>
      </c>
      <c r="B74" s="21">
        <v>70</v>
      </c>
      <c r="C74" s="36" t="s">
        <v>318</v>
      </c>
      <c r="D74" s="37">
        <v>30</v>
      </c>
      <c r="E74" s="37">
        <v>30</v>
      </c>
      <c r="F74" s="37">
        <v>29</v>
      </c>
      <c r="G74" s="37">
        <v>30</v>
      </c>
      <c r="H74" s="37">
        <v>30</v>
      </c>
      <c r="I74" s="37">
        <v>99</v>
      </c>
      <c r="J74" s="37">
        <v>98</v>
      </c>
      <c r="K74" s="37">
        <v>99</v>
      </c>
      <c r="L74" s="37">
        <v>97</v>
      </c>
      <c r="M74" s="37">
        <v>98</v>
      </c>
      <c r="N74" s="37">
        <v>29</v>
      </c>
    </row>
    <row r="75" spans="1:14" ht="16.5">
      <c r="A75" s="21">
        <f>IF(C75="","",SUBTOTAL(3,$C$5:C75))</f>
        <v>71</v>
      </c>
      <c r="B75" s="21">
        <v>71</v>
      </c>
      <c r="C75" s="36" t="s">
        <v>319</v>
      </c>
      <c r="D75" s="37">
        <v>27</v>
      </c>
      <c r="E75" s="37">
        <v>26</v>
      </c>
      <c r="F75" s="37">
        <v>27</v>
      </c>
      <c r="G75" s="37">
        <v>28</v>
      </c>
      <c r="H75" s="37">
        <v>28</v>
      </c>
      <c r="I75" s="37">
        <v>99</v>
      </c>
      <c r="J75" s="37">
        <v>98</v>
      </c>
      <c r="K75" s="37">
        <v>99</v>
      </c>
      <c r="L75" s="37">
        <v>97</v>
      </c>
      <c r="M75" s="37">
        <v>98</v>
      </c>
      <c r="N75" s="37">
        <v>29</v>
      </c>
    </row>
    <row r="76" spans="1:14" ht="16.5">
      <c r="A76" s="21">
        <f>IF(C76="","",SUBTOTAL(3,$C$5:C76))</f>
        <v>72</v>
      </c>
      <c r="B76" s="21">
        <v>72</v>
      </c>
      <c r="C76" s="36" t="s">
        <v>320</v>
      </c>
      <c r="D76" s="37">
        <v>21</v>
      </c>
      <c r="E76" s="37">
        <v>15</v>
      </c>
      <c r="F76" s="37">
        <v>23</v>
      </c>
      <c r="G76" s="37">
        <v>24</v>
      </c>
      <c r="H76" s="37">
        <v>26</v>
      </c>
      <c r="I76" s="37">
        <v>99</v>
      </c>
      <c r="J76" s="37">
        <v>98</v>
      </c>
      <c r="K76" s="37">
        <v>99</v>
      </c>
      <c r="L76" s="37">
        <v>99</v>
      </c>
      <c r="M76" s="37">
        <v>97</v>
      </c>
      <c r="N76" s="37">
        <v>23</v>
      </c>
    </row>
    <row r="77" spans="1:14" ht="16.5">
      <c r="A77" s="21">
        <f>IF(C77="","",SUBTOTAL(3,$C$5:C77))</f>
        <v>73</v>
      </c>
      <c r="B77" s="21">
        <v>73</v>
      </c>
      <c r="C77" s="36" t="s">
        <v>321</v>
      </c>
      <c r="D77" s="37">
        <v>30</v>
      </c>
      <c r="E77" s="37">
        <v>27</v>
      </c>
      <c r="F77" s="37">
        <v>29</v>
      </c>
      <c r="G77" s="37">
        <v>28</v>
      </c>
      <c r="H77" s="37">
        <v>28</v>
      </c>
      <c r="I77" s="37">
        <v>99</v>
      </c>
      <c r="J77" s="37">
        <v>98</v>
      </c>
      <c r="K77" s="37">
        <v>99</v>
      </c>
      <c r="L77" s="37">
        <v>99</v>
      </c>
      <c r="M77" s="37">
        <v>98</v>
      </c>
      <c r="N77" s="37">
        <v>24</v>
      </c>
    </row>
    <row r="78" spans="1:14" ht="16.5">
      <c r="A78" s="21">
        <f>IF(C78="","",SUBTOTAL(3,$C$5:C78))</f>
        <v>74</v>
      </c>
      <c r="B78" s="21">
        <v>74</v>
      </c>
      <c r="C78" s="36" t="s">
        <v>322</v>
      </c>
      <c r="D78" s="37">
        <v>27</v>
      </c>
      <c r="E78" s="37">
        <v>26</v>
      </c>
      <c r="F78" s="37">
        <v>26</v>
      </c>
      <c r="G78" s="37">
        <v>28</v>
      </c>
      <c r="H78" s="37">
        <v>26</v>
      </c>
      <c r="I78" s="37">
        <v>99</v>
      </c>
      <c r="J78" s="37">
        <v>98</v>
      </c>
      <c r="K78" s="37">
        <v>99</v>
      </c>
      <c r="L78" s="37">
        <v>97</v>
      </c>
      <c r="M78" s="37">
        <v>98</v>
      </c>
      <c r="N78" s="37">
        <v>25</v>
      </c>
    </row>
    <row r="79" spans="1:14" ht="16.5">
      <c r="A79" s="21">
        <f>IF(C79="","",SUBTOTAL(3,$C$5:C79))</f>
        <v>75</v>
      </c>
      <c r="B79" s="21">
        <v>75</v>
      </c>
      <c r="C79" s="36" t="s">
        <v>323</v>
      </c>
      <c r="D79" s="37">
        <v>28</v>
      </c>
      <c r="E79" s="37">
        <v>25</v>
      </c>
      <c r="F79" s="37">
        <v>27</v>
      </c>
      <c r="G79" s="37">
        <v>27</v>
      </c>
      <c r="H79" s="37">
        <v>30</v>
      </c>
      <c r="I79" s="37">
        <v>97</v>
      </c>
      <c r="J79" s="37">
        <v>98</v>
      </c>
      <c r="K79" s="37">
        <v>97</v>
      </c>
      <c r="L79" s="37">
        <v>97</v>
      </c>
      <c r="M79" s="37">
        <v>97</v>
      </c>
      <c r="N79" s="37">
        <v>25</v>
      </c>
    </row>
    <row r="80" spans="1:14" ht="16.5">
      <c r="A80" s="21">
        <f>IF(C80="","",SUBTOTAL(3,$C$5:C80))</f>
        <v>76</v>
      </c>
      <c r="B80" s="21">
        <v>76</v>
      </c>
      <c r="C80" s="36" t="s">
        <v>324</v>
      </c>
      <c r="D80" s="37">
        <v>30</v>
      </c>
      <c r="E80" s="37">
        <v>25</v>
      </c>
      <c r="F80" s="37">
        <v>28</v>
      </c>
      <c r="G80" s="37">
        <v>28</v>
      </c>
      <c r="H80" s="37">
        <v>29</v>
      </c>
      <c r="I80" s="37">
        <v>99</v>
      </c>
      <c r="J80" s="37">
        <v>98</v>
      </c>
      <c r="K80" s="37">
        <v>99</v>
      </c>
      <c r="L80" s="37">
        <v>97</v>
      </c>
      <c r="M80" s="37">
        <v>98</v>
      </c>
      <c r="N80" s="37">
        <v>29</v>
      </c>
    </row>
    <row r="81" spans="1:14" ht="16.5">
      <c r="A81" s="21">
        <f>IF(C81="","",SUBTOTAL(3,$C$5:C81))</f>
        <v>77</v>
      </c>
      <c r="B81" s="21">
        <v>77</v>
      </c>
      <c r="C81" s="36" t="s">
        <v>325</v>
      </c>
      <c r="D81" s="37">
        <v>29</v>
      </c>
      <c r="E81" s="37">
        <v>27</v>
      </c>
      <c r="F81" s="37">
        <v>28</v>
      </c>
      <c r="G81" s="37">
        <v>29</v>
      </c>
      <c r="H81" s="37">
        <v>30</v>
      </c>
      <c r="I81" s="37">
        <v>99</v>
      </c>
      <c r="J81" s="37">
        <v>98</v>
      </c>
      <c r="K81" s="37">
        <v>99</v>
      </c>
      <c r="L81" s="37">
        <v>97</v>
      </c>
      <c r="M81" s="37">
        <v>98</v>
      </c>
      <c r="N81" s="37">
        <v>26</v>
      </c>
    </row>
    <row r="82" spans="1:14" ht="16.5">
      <c r="A82" s="21">
        <f>IF(C82="","",SUBTOTAL(3,$C$5:C82))</f>
        <v>78</v>
      </c>
      <c r="B82" s="21">
        <v>78</v>
      </c>
      <c r="C82" s="36" t="s">
        <v>326</v>
      </c>
      <c r="D82" s="37">
        <v>27</v>
      </c>
      <c r="E82" s="37">
        <v>25</v>
      </c>
      <c r="F82" s="37">
        <v>23</v>
      </c>
      <c r="G82" s="37">
        <v>23</v>
      </c>
      <c r="H82" s="37">
        <v>29</v>
      </c>
      <c r="I82" s="37">
        <v>99</v>
      </c>
      <c r="J82" s="37">
        <v>98</v>
      </c>
      <c r="K82" s="37">
        <v>99</v>
      </c>
      <c r="L82" s="37">
        <v>97</v>
      </c>
      <c r="M82" s="37">
        <v>98</v>
      </c>
      <c r="N82" s="37">
        <v>23</v>
      </c>
    </row>
    <row r="83" spans="1:14" ht="16.5">
      <c r="A83" s="21">
        <f>IF(C83="","",SUBTOTAL(3,$C$5:C83))</f>
        <v>79</v>
      </c>
      <c r="B83" s="21">
        <v>79</v>
      </c>
      <c r="C83" s="36" t="s">
        <v>327</v>
      </c>
      <c r="D83" s="37">
        <v>28</v>
      </c>
      <c r="E83" s="37">
        <v>29</v>
      </c>
      <c r="F83" s="37">
        <v>30</v>
      </c>
      <c r="G83" s="37">
        <v>30</v>
      </c>
      <c r="H83" s="37">
        <v>30</v>
      </c>
      <c r="I83" s="37">
        <v>97</v>
      </c>
      <c r="J83" s="37">
        <v>98</v>
      </c>
      <c r="K83" s="37">
        <v>97</v>
      </c>
      <c r="L83" s="37">
        <v>97</v>
      </c>
      <c r="M83" s="37">
        <v>98</v>
      </c>
      <c r="N83" s="37">
        <v>27</v>
      </c>
    </row>
    <row r="84" spans="1:14" ht="16.5">
      <c r="A84" s="21">
        <f>IF(C84="","",SUBTOTAL(3,$C$5:C84))</f>
        <v>80</v>
      </c>
      <c r="B84" s="21">
        <v>80</v>
      </c>
      <c r="C84" s="36" t="s">
        <v>328</v>
      </c>
      <c r="D84" s="37">
        <v>30</v>
      </c>
      <c r="E84" s="37">
        <v>25</v>
      </c>
      <c r="F84" s="37">
        <v>30</v>
      </c>
      <c r="G84" s="37">
        <v>28</v>
      </c>
      <c r="H84" s="37">
        <v>30</v>
      </c>
      <c r="I84" s="37">
        <v>99</v>
      </c>
      <c r="J84" s="37">
        <v>98</v>
      </c>
      <c r="K84" s="37">
        <v>99</v>
      </c>
      <c r="L84" s="37">
        <v>97</v>
      </c>
      <c r="M84" s="37">
        <v>98</v>
      </c>
      <c r="N84" s="37">
        <v>30</v>
      </c>
    </row>
    <row r="85" spans="1:14" ht="16.5">
      <c r="A85" s="21">
        <f>IF(C85="","",SUBTOTAL(3,$C$5:C85))</f>
        <v>81</v>
      </c>
      <c r="B85" s="21">
        <v>81</v>
      </c>
      <c r="C85" s="36" t="s">
        <v>329</v>
      </c>
      <c r="D85" s="37">
        <v>30</v>
      </c>
      <c r="E85" s="37">
        <v>26</v>
      </c>
      <c r="F85" s="37">
        <v>29</v>
      </c>
      <c r="G85" s="37">
        <v>27</v>
      </c>
      <c r="H85" s="37">
        <v>30</v>
      </c>
      <c r="I85" s="37">
        <v>99</v>
      </c>
      <c r="J85" s="37">
        <v>98</v>
      </c>
      <c r="K85" s="37">
        <v>99</v>
      </c>
      <c r="L85" s="37">
        <v>97</v>
      </c>
      <c r="M85" s="37">
        <v>98</v>
      </c>
      <c r="N85" s="37">
        <v>30</v>
      </c>
    </row>
    <row r="86" spans="1:14" ht="16.5">
      <c r="A86" s="21">
        <f>IF(C86="","",SUBTOTAL(3,$C$5:C86))</f>
        <v>82</v>
      </c>
      <c r="B86" s="21">
        <v>82</v>
      </c>
      <c r="C86" s="36" t="s">
        <v>330</v>
      </c>
      <c r="D86" s="37">
        <v>29</v>
      </c>
      <c r="E86" s="37">
        <v>30</v>
      </c>
      <c r="F86" s="37">
        <v>30</v>
      </c>
      <c r="G86" s="37">
        <v>28</v>
      </c>
      <c r="H86" s="37">
        <v>30</v>
      </c>
      <c r="I86" s="37">
        <v>99</v>
      </c>
      <c r="J86" s="37">
        <v>98</v>
      </c>
      <c r="K86" s="37">
        <v>99</v>
      </c>
      <c r="L86" s="37">
        <v>97</v>
      </c>
      <c r="M86" s="37">
        <v>98</v>
      </c>
      <c r="N86" s="37">
        <v>28</v>
      </c>
    </row>
    <row r="87" spans="1:14" ht="16.5">
      <c r="A87" s="21">
        <f>IF(C87="","",SUBTOTAL(3,$C$5:C87))</f>
        <v>83</v>
      </c>
      <c r="B87" s="21">
        <v>83</v>
      </c>
      <c r="C87" s="36" t="s">
        <v>331</v>
      </c>
      <c r="D87" s="37">
        <v>30</v>
      </c>
      <c r="E87" s="37">
        <v>29</v>
      </c>
      <c r="F87" s="37">
        <v>30</v>
      </c>
      <c r="G87" s="37">
        <v>28</v>
      </c>
      <c r="H87" s="37">
        <v>30</v>
      </c>
      <c r="I87" s="37">
        <v>99</v>
      </c>
      <c r="J87" s="37">
        <v>98</v>
      </c>
      <c r="K87" s="37">
        <v>99</v>
      </c>
      <c r="L87" s="37">
        <v>97</v>
      </c>
      <c r="M87" s="37">
        <v>98</v>
      </c>
      <c r="N87" s="37">
        <v>29</v>
      </c>
    </row>
    <row r="88" spans="1:14" ht="16.5">
      <c r="A88" s="21">
        <f>IF(C88="","",SUBTOTAL(3,$C$5:C88))</f>
        <v>84</v>
      </c>
      <c r="B88" s="21">
        <v>84</v>
      </c>
      <c r="C88" s="36" t="s">
        <v>332</v>
      </c>
      <c r="D88" s="37">
        <v>30</v>
      </c>
      <c r="E88" s="37">
        <v>30</v>
      </c>
      <c r="F88" s="37">
        <v>30</v>
      </c>
      <c r="G88" s="37">
        <v>29</v>
      </c>
      <c r="H88" s="37">
        <v>30</v>
      </c>
      <c r="I88" s="37">
        <v>99</v>
      </c>
      <c r="J88" s="37">
        <v>98</v>
      </c>
      <c r="K88" s="37">
        <v>99</v>
      </c>
      <c r="L88" s="37">
        <v>97</v>
      </c>
      <c r="M88" s="37">
        <v>98</v>
      </c>
      <c r="N88" s="37">
        <v>29</v>
      </c>
    </row>
    <row r="89" spans="1:14" ht="16.5">
      <c r="A89" s="21">
        <f>IF(C89="","",SUBTOTAL(3,$C$5:C89))</f>
        <v>85</v>
      </c>
      <c r="B89" s="21">
        <v>85</v>
      </c>
      <c r="C89" s="36" t="s">
        <v>333</v>
      </c>
      <c r="D89" s="37">
        <v>29</v>
      </c>
      <c r="E89" s="37">
        <v>29</v>
      </c>
      <c r="F89" s="37">
        <v>27</v>
      </c>
      <c r="G89" s="37">
        <v>30</v>
      </c>
      <c r="H89" s="37">
        <v>30</v>
      </c>
      <c r="I89" s="37">
        <v>99</v>
      </c>
      <c r="J89" s="37">
        <v>98</v>
      </c>
      <c r="K89" s="37">
        <v>99</v>
      </c>
      <c r="L89" s="37">
        <v>97</v>
      </c>
      <c r="M89" s="37">
        <v>98</v>
      </c>
      <c r="N89" s="37">
        <v>28</v>
      </c>
    </row>
    <row r="90" spans="1:14" ht="16.5">
      <c r="A90" s="21">
        <f>IF(C90="","",SUBTOTAL(3,$C$5:C90))</f>
        <v>86</v>
      </c>
      <c r="B90" s="21">
        <v>86</v>
      </c>
      <c r="C90" s="36" t="s">
        <v>334</v>
      </c>
      <c r="D90" s="37">
        <v>27</v>
      </c>
      <c r="E90" s="37">
        <v>16</v>
      </c>
      <c r="F90" s="37">
        <v>17</v>
      </c>
      <c r="G90" s="37">
        <v>20</v>
      </c>
      <c r="H90" s="37">
        <v>30</v>
      </c>
      <c r="I90" s="37">
        <v>99</v>
      </c>
      <c r="J90" s="37">
        <v>97</v>
      </c>
      <c r="K90" s="37">
        <v>99</v>
      </c>
      <c r="L90" s="37">
        <v>97</v>
      </c>
      <c r="M90" s="37">
        <v>98</v>
      </c>
      <c r="N90" s="37">
        <v>26</v>
      </c>
    </row>
    <row r="91" spans="1:14" ht="16.5">
      <c r="A91" s="21">
        <f>IF(C91="","",SUBTOTAL(3,$C$5:C91))</f>
        <v>87</v>
      </c>
      <c r="B91" s="21">
        <v>87</v>
      </c>
      <c r="C91" s="36" t="s">
        <v>335</v>
      </c>
      <c r="D91" s="37">
        <v>19</v>
      </c>
      <c r="E91" s="37">
        <v>26</v>
      </c>
      <c r="F91" s="37">
        <v>25</v>
      </c>
      <c r="G91" s="37">
        <v>15</v>
      </c>
      <c r="H91" s="37">
        <v>29</v>
      </c>
      <c r="I91" s="37">
        <v>99</v>
      </c>
      <c r="J91" s="37">
        <v>98</v>
      </c>
      <c r="K91" s="37">
        <v>99</v>
      </c>
      <c r="L91" s="37">
        <v>99</v>
      </c>
      <c r="M91" s="37">
        <v>98</v>
      </c>
      <c r="N91" s="37">
        <v>25</v>
      </c>
    </row>
    <row r="92" spans="1:14" ht="16.5">
      <c r="A92" s="21">
        <f>IF(C92="","",SUBTOTAL(3,$C$5:C92))</f>
        <v>88</v>
      </c>
      <c r="B92" s="21">
        <v>88</v>
      </c>
      <c r="C92" s="36" t="s">
        <v>336</v>
      </c>
      <c r="D92" s="37">
        <v>30</v>
      </c>
      <c r="E92" s="37">
        <v>30</v>
      </c>
      <c r="F92" s="37">
        <v>30</v>
      </c>
      <c r="G92" s="37">
        <v>30</v>
      </c>
      <c r="H92" s="37">
        <v>30</v>
      </c>
      <c r="I92" s="37">
        <v>99</v>
      </c>
      <c r="J92" s="37">
        <v>98</v>
      </c>
      <c r="K92" s="37">
        <v>99</v>
      </c>
      <c r="L92" s="37">
        <v>97</v>
      </c>
      <c r="M92" s="37">
        <v>98</v>
      </c>
      <c r="N92" s="37">
        <v>27</v>
      </c>
    </row>
    <row r="93" spans="1:14" ht="16.5">
      <c r="A93" s="21">
        <f>IF(C93="","",SUBTOTAL(3,$C$5:C93))</f>
        <v>89</v>
      </c>
      <c r="B93" s="21">
        <v>89</v>
      </c>
      <c r="C93" s="36" t="s">
        <v>337</v>
      </c>
      <c r="D93" s="37">
        <v>29</v>
      </c>
      <c r="E93" s="37">
        <v>25</v>
      </c>
      <c r="F93" s="37">
        <v>30</v>
      </c>
      <c r="G93" s="37">
        <v>28</v>
      </c>
      <c r="H93" s="37">
        <v>30</v>
      </c>
      <c r="I93" s="37">
        <v>99</v>
      </c>
      <c r="J93" s="37">
        <v>98</v>
      </c>
      <c r="K93" s="37">
        <v>99</v>
      </c>
      <c r="L93" s="37">
        <v>97</v>
      </c>
      <c r="M93" s="37">
        <v>97</v>
      </c>
      <c r="N93" s="37">
        <v>27</v>
      </c>
    </row>
    <row r="94" spans="1:14" ht="16.5">
      <c r="A94" s="21">
        <f>IF(C94="","",SUBTOTAL(3,$C$5:C94))</f>
        <v>90</v>
      </c>
      <c r="B94" s="21">
        <v>90</v>
      </c>
      <c r="C94" s="36" t="s">
        <v>338</v>
      </c>
      <c r="D94" s="37">
        <v>30</v>
      </c>
      <c r="E94" s="37">
        <v>29</v>
      </c>
      <c r="F94" s="37">
        <v>30</v>
      </c>
      <c r="G94" s="37">
        <v>29</v>
      </c>
      <c r="H94" s="37">
        <v>30</v>
      </c>
      <c r="I94" s="37">
        <v>99</v>
      </c>
      <c r="J94" s="37">
        <v>98</v>
      </c>
      <c r="K94" s="37">
        <v>99</v>
      </c>
      <c r="L94" s="37">
        <v>97</v>
      </c>
      <c r="M94" s="37">
        <v>98</v>
      </c>
      <c r="N94" s="37">
        <v>30</v>
      </c>
    </row>
    <row r="95" spans="1:14" ht="16.5">
      <c r="A95" s="21">
        <f>IF(C95="","",SUBTOTAL(3,$C$5:C95))</f>
        <v>91</v>
      </c>
      <c r="B95" s="21">
        <v>91</v>
      </c>
      <c r="C95" s="36" t="s">
        <v>339</v>
      </c>
      <c r="D95" s="37">
        <v>30</v>
      </c>
      <c r="E95" s="37">
        <v>29</v>
      </c>
      <c r="F95" s="37">
        <v>30</v>
      </c>
      <c r="G95" s="37">
        <v>29</v>
      </c>
      <c r="H95" s="37">
        <v>30</v>
      </c>
      <c r="I95" s="37">
        <v>99</v>
      </c>
      <c r="J95" s="37">
        <v>97</v>
      </c>
      <c r="K95" s="37">
        <v>99</v>
      </c>
      <c r="L95" s="37">
        <v>99</v>
      </c>
      <c r="M95" s="37">
        <v>98</v>
      </c>
      <c r="N95" s="37">
        <v>28</v>
      </c>
    </row>
    <row r="96" spans="1:14" ht="16.5">
      <c r="A96" s="21">
        <f>IF(C96="","",SUBTOTAL(3,$C$5:C96))</f>
        <v>92</v>
      </c>
      <c r="B96" s="21">
        <v>92</v>
      </c>
      <c r="C96" s="36" t="s">
        <v>340</v>
      </c>
      <c r="D96" s="37">
        <v>30</v>
      </c>
      <c r="E96" s="37">
        <v>30</v>
      </c>
      <c r="F96" s="37">
        <v>30</v>
      </c>
      <c r="G96" s="37">
        <v>30</v>
      </c>
      <c r="H96" s="37">
        <v>30</v>
      </c>
      <c r="I96" s="37">
        <v>99</v>
      </c>
      <c r="J96" s="37">
        <v>98</v>
      </c>
      <c r="K96" s="37">
        <v>99</v>
      </c>
      <c r="L96" s="37">
        <v>97</v>
      </c>
      <c r="M96" s="37">
        <v>98</v>
      </c>
      <c r="N96" s="37">
        <v>29</v>
      </c>
    </row>
    <row r="97" spans="1:14" ht="16.5">
      <c r="A97" s="21">
        <f>IF(C97="","",SUBTOTAL(3,$C$5:C97))</f>
        <v>93</v>
      </c>
      <c r="B97" s="21">
        <v>93</v>
      </c>
      <c r="C97" s="36" t="s">
        <v>341</v>
      </c>
      <c r="D97" s="37">
        <v>29</v>
      </c>
      <c r="E97" s="37">
        <v>26</v>
      </c>
      <c r="F97" s="37">
        <v>30</v>
      </c>
      <c r="G97" s="37">
        <v>28</v>
      </c>
      <c r="H97" s="37">
        <v>30</v>
      </c>
      <c r="I97" s="37">
        <v>99</v>
      </c>
      <c r="J97" s="37">
        <v>98</v>
      </c>
      <c r="K97" s="37">
        <v>99</v>
      </c>
      <c r="L97" s="37">
        <v>97</v>
      </c>
      <c r="M97" s="37">
        <v>98</v>
      </c>
      <c r="N97" s="37">
        <v>30</v>
      </c>
    </row>
    <row r="98" spans="1:14" ht="16.5">
      <c r="A98" s="21">
        <f>IF(C98="","",SUBTOTAL(3,$C$5:C98))</f>
        <v>94</v>
      </c>
      <c r="B98" s="21">
        <v>94</v>
      </c>
      <c r="C98" s="36" t="s">
        <v>342</v>
      </c>
      <c r="D98" s="37">
        <v>30</v>
      </c>
      <c r="E98" s="37">
        <v>29</v>
      </c>
      <c r="F98" s="37">
        <v>30</v>
      </c>
      <c r="G98" s="37">
        <v>30</v>
      </c>
      <c r="H98" s="37">
        <v>30</v>
      </c>
      <c r="I98" s="37">
        <v>99</v>
      </c>
      <c r="J98" s="37">
        <v>98</v>
      </c>
      <c r="K98" s="37">
        <v>99</v>
      </c>
      <c r="L98" s="37">
        <v>97</v>
      </c>
      <c r="M98" s="37">
        <v>98</v>
      </c>
      <c r="N98" s="37">
        <v>29</v>
      </c>
    </row>
    <row r="99" spans="1:14" ht="16.5">
      <c r="A99" s="21">
        <f>IF(C99="","",SUBTOTAL(3,$C$5:C99))</f>
        <v>95</v>
      </c>
      <c r="B99" s="21">
        <v>95</v>
      </c>
      <c r="C99" s="36" t="s">
        <v>343</v>
      </c>
      <c r="D99" s="37">
        <v>30</v>
      </c>
      <c r="E99" s="37">
        <v>30</v>
      </c>
      <c r="F99" s="37">
        <v>30</v>
      </c>
      <c r="G99" s="37">
        <v>30</v>
      </c>
      <c r="H99" s="37">
        <v>30</v>
      </c>
      <c r="I99" s="37">
        <v>99</v>
      </c>
      <c r="J99" s="37">
        <v>98</v>
      </c>
      <c r="K99" s="37">
        <v>99</v>
      </c>
      <c r="L99" s="37">
        <v>97</v>
      </c>
      <c r="M99" s="37">
        <v>98</v>
      </c>
      <c r="N99" s="37">
        <v>30</v>
      </c>
    </row>
    <row r="100" spans="1:14" ht="16.5">
      <c r="A100" s="21">
        <f>IF(C100="","",SUBTOTAL(3,$C$5:C100))</f>
        <v>96</v>
      </c>
      <c r="B100" s="21">
        <v>96</v>
      </c>
      <c r="C100" s="36" t="s">
        <v>344</v>
      </c>
      <c r="D100" s="37">
        <v>30</v>
      </c>
      <c r="E100" s="37">
        <v>30</v>
      </c>
      <c r="F100" s="37">
        <v>30</v>
      </c>
      <c r="G100" s="37">
        <v>29</v>
      </c>
      <c r="H100" s="37">
        <v>30</v>
      </c>
      <c r="I100" s="37">
        <v>99</v>
      </c>
      <c r="J100" s="37">
        <v>98</v>
      </c>
      <c r="K100" s="37">
        <v>99</v>
      </c>
      <c r="L100" s="37">
        <v>97</v>
      </c>
      <c r="M100" s="37">
        <v>98</v>
      </c>
      <c r="N100" s="37">
        <v>30</v>
      </c>
    </row>
    <row r="101" spans="1:14" ht="16.5">
      <c r="A101" s="21">
        <f>IF(C101="","",SUBTOTAL(3,$C$5:C101))</f>
        <v>97</v>
      </c>
      <c r="B101" s="21">
        <v>97</v>
      </c>
      <c r="C101" s="36" t="s">
        <v>345</v>
      </c>
      <c r="D101" s="37">
        <v>30</v>
      </c>
      <c r="E101" s="37">
        <v>29</v>
      </c>
      <c r="F101" s="37">
        <v>30</v>
      </c>
      <c r="G101" s="37">
        <v>29</v>
      </c>
      <c r="H101" s="37">
        <v>30</v>
      </c>
      <c r="I101" s="37">
        <v>99</v>
      </c>
      <c r="J101" s="37">
        <v>98</v>
      </c>
      <c r="K101" s="37">
        <v>99</v>
      </c>
      <c r="L101" s="37">
        <v>97</v>
      </c>
      <c r="M101" s="37">
        <v>98</v>
      </c>
      <c r="N101" s="37">
        <v>29</v>
      </c>
    </row>
    <row r="102" spans="1:14" ht="16.5">
      <c r="A102" s="21">
        <f>IF(C102="","",SUBTOTAL(3,$C$5:C102))</f>
        <v>98</v>
      </c>
      <c r="B102" s="21">
        <v>98</v>
      </c>
      <c r="C102" s="36" t="s">
        <v>346</v>
      </c>
      <c r="D102" s="37">
        <v>26</v>
      </c>
      <c r="E102" s="37">
        <v>22</v>
      </c>
      <c r="F102" s="37">
        <v>27</v>
      </c>
      <c r="G102" s="37">
        <v>23</v>
      </c>
      <c r="H102" s="37">
        <v>30</v>
      </c>
      <c r="I102" s="37">
        <v>99</v>
      </c>
      <c r="J102" s="37">
        <v>98</v>
      </c>
      <c r="K102" s="37">
        <v>99</v>
      </c>
      <c r="L102" s="37">
        <v>97</v>
      </c>
      <c r="M102" s="37">
        <v>98</v>
      </c>
      <c r="N102" s="37">
        <v>28</v>
      </c>
    </row>
    <row r="103" spans="1:14" ht="16.5">
      <c r="A103" s="21">
        <f>IF(C103="","",SUBTOTAL(3,$C$5:C103))</f>
        <v>99</v>
      </c>
      <c r="B103" s="21">
        <v>99</v>
      </c>
      <c r="C103" s="36" t="s">
        <v>347</v>
      </c>
      <c r="D103" s="37">
        <v>28</v>
      </c>
      <c r="E103" s="37">
        <v>23</v>
      </c>
      <c r="F103" s="37">
        <v>29</v>
      </c>
      <c r="G103" s="37">
        <v>29</v>
      </c>
      <c r="H103" s="37">
        <v>30</v>
      </c>
      <c r="I103" s="37">
        <v>99</v>
      </c>
      <c r="J103" s="37">
        <v>98</v>
      </c>
      <c r="K103" s="37">
        <v>99</v>
      </c>
      <c r="L103" s="37">
        <v>97</v>
      </c>
      <c r="M103" s="37">
        <v>98</v>
      </c>
      <c r="N103" s="37">
        <v>30</v>
      </c>
    </row>
    <row r="104" spans="1:14" ht="16.5">
      <c r="A104" s="21">
        <f>IF(C104="","",SUBTOTAL(3,$C$5:C104))</f>
        <v>100</v>
      </c>
      <c r="B104" s="21">
        <v>100</v>
      </c>
      <c r="C104" s="36" t="s">
        <v>348</v>
      </c>
      <c r="D104" s="37">
        <v>11</v>
      </c>
      <c r="E104" s="37">
        <v>27</v>
      </c>
      <c r="F104" s="37">
        <v>29</v>
      </c>
      <c r="G104" s="37">
        <v>17</v>
      </c>
      <c r="H104" s="37">
        <v>29</v>
      </c>
      <c r="I104" s="37">
        <v>95</v>
      </c>
      <c r="J104" s="37">
        <v>98</v>
      </c>
      <c r="K104" s="37">
        <v>95</v>
      </c>
      <c r="L104" s="37">
        <v>97</v>
      </c>
      <c r="M104" s="37">
        <v>98</v>
      </c>
      <c r="N104" s="37">
        <v>13</v>
      </c>
    </row>
    <row r="105" spans="1:14" ht="16.5">
      <c r="A105" s="21">
        <f>IF(C105="","",SUBTOTAL(3,$C$5:C105))</f>
        <v>101</v>
      </c>
      <c r="B105" s="21">
        <v>101</v>
      </c>
      <c r="C105" s="36" t="s">
        <v>349</v>
      </c>
      <c r="D105" s="37" t="s">
        <v>350</v>
      </c>
      <c r="E105" s="37">
        <v>19</v>
      </c>
      <c r="F105" s="37">
        <v>29</v>
      </c>
      <c r="G105" s="37">
        <v>23</v>
      </c>
      <c r="H105" s="37">
        <v>30</v>
      </c>
      <c r="I105" s="37">
        <v>98</v>
      </c>
      <c r="J105" s="37">
        <v>99</v>
      </c>
      <c r="K105" s="37">
        <v>98</v>
      </c>
      <c r="L105" s="37">
        <v>97</v>
      </c>
      <c r="M105" s="37">
        <v>98</v>
      </c>
      <c r="N105" s="37">
        <v>6</v>
      </c>
    </row>
    <row r="106" spans="1:14" ht="16.5">
      <c r="A106" s="21">
        <f>IF(C106="","",SUBTOTAL(3,$C$5:C106))</f>
        <v>102</v>
      </c>
      <c r="B106" s="21">
        <v>102</v>
      </c>
      <c r="C106" s="36" t="s">
        <v>351</v>
      </c>
      <c r="D106" s="37">
        <v>7</v>
      </c>
      <c r="E106" s="37">
        <v>26</v>
      </c>
      <c r="F106" s="37">
        <v>27</v>
      </c>
      <c r="G106" s="37">
        <v>21</v>
      </c>
      <c r="H106" s="37">
        <v>30</v>
      </c>
      <c r="I106" s="37">
        <v>99</v>
      </c>
      <c r="J106" s="37">
        <v>98</v>
      </c>
      <c r="K106" s="37">
        <v>99</v>
      </c>
      <c r="L106" s="37">
        <v>99</v>
      </c>
      <c r="M106" s="37">
        <v>98</v>
      </c>
      <c r="N106" s="37">
        <v>25</v>
      </c>
    </row>
    <row r="107" spans="1:14" ht="16.5">
      <c r="A107" s="21">
        <f>IF(C107="","",SUBTOTAL(3,$C$5:C107))</f>
        <v>103</v>
      </c>
      <c r="B107" s="21">
        <v>103</v>
      </c>
      <c r="C107" s="36" t="s">
        <v>352</v>
      </c>
      <c r="D107" s="37" t="s">
        <v>350</v>
      </c>
      <c r="E107" s="37">
        <v>18</v>
      </c>
      <c r="F107" s="37">
        <v>12</v>
      </c>
      <c r="G107" s="37">
        <v>1</v>
      </c>
      <c r="H107" s="37">
        <v>9</v>
      </c>
      <c r="I107" s="37">
        <v>100</v>
      </c>
      <c r="J107" s="37">
        <v>100</v>
      </c>
      <c r="K107" s="37">
        <v>100</v>
      </c>
      <c r="L107" s="37">
        <v>99</v>
      </c>
      <c r="M107" s="37">
        <v>99</v>
      </c>
      <c r="N107" s="37" t="s">
        <v>350</v>
      </c>
    </row>
    <row r="108" spans="1:14" ht="16.5">
      <c r="A108" s="21">
        <f>IF(C108="","",SUBTOTAL(3,$C$5:C108))</f>
        <v>104</v>
      </c>
      <c r="B108" s="21">
        <v>104</v>
      </c>
      <c r="C108" s="36" t="s">
        <v>353</v>
      </c>
      <c r="D108" s="37">
        <v>18</v>
      </c>
      <c r="E108" s="37">
        <v>14</v>
      </c>
      <c r="F108" s="37">
        <v>24</v>
      </c>
      <c r="G108" s="37">
        <v>10</v>
      </c>
      <c r="H108" s="37">
        <v>20</v>
      </c>
      <c r="I108" s="37">
        <v>99</v>
      </c>
      <c r="J108" s="37">
        <v>98</v>
      </c>
      <c r="K108" s="37">
        <v>99</v>
      </c>
      <c r="L108" s="37">
        <v>97</v>
      </c>
      <c r="M108" s="37">
        <v>98</v>
      </c>
      <c r="N108" s="37">
        <v>24</v>
      </c>
    </row>
    <row r="109" spans="1:14" ht="16.5">
      <c r="A109" s="21">
        <f>IF(C109="","",SUBTOTAL(3,$C$5:C109))</f>
        <v>105</v>
      </c>
      <c r="B109" s="21">
        <v>105</v>
      </c>
      <c r="C109" s="36" t="s">
        <v>354</v>
      </c>
      <c r="D109" s="37" t="s">
        <v>350</v>
      </c>
      <c r="E109" s="37">
        <v>16</v>
      </c>
      <c r="F109" s="37">
        <v>14</v>
      </c>
      <c r="G109" s="37">
        <v>6</v>
      </c>
      <c r="H109" s="37">
        <v>11</v>
      </c>
      <c r="I109" s="37">
        <v>100</v>
      </c>
      <c r="J109" s="37">
        <v>100</v>
      </c>
      <c r="K109" s="37">
        <v>100</v>
      </c>
      <c r="L109" s="37">
        <v>100</v>
      </c>
      <c r="M109" s="37">
        <v>100</v>
      </c>
      <c r="N109" s="37">
        <v>4</v>
      </c>
    </row>
    <row r="110" spans="1:14" ht="16.5">
      <c r="A110" s="21">
        <f>IF(C110="","",SUBTOTAL(3,$C$5:C110))</f>
        <v>106</v>
      </c>
      <c r="B110" s="21">
        <v>106</v>
      </c>
      <c r="C110" s="36" t="s">
        <v>355</v>
      </c>
      <c r="D110" s="37">
        <v>24</v>
      </c>
      <c r="E110" s="37">
        <v>9</v>
      </c>
      <c r="F110" s="37">
        <v>24</v>
      </c>
      <c r="G110" s="37">
        <v>23</v>
      </c>
      <c r="H110" s="37">
        <v>22</v>
      </c>
      <c r="I110" s="37">
        <v>99</v>
      </c>
      <c r="J110" s="37">
        <v>99</v>
      </c>
      <c r="K110" s="37">
        <v>99</v>
      </c>
      <c r="L110" s="37">
        <v>99</v>
      </c>
      <c r="M110" s="37">
        <v>97</v>
      </c>
      <c r="N110" s="37">
        <v>27</v>
      </c>
    </row>
    <row r="111" spans="1:14" ht="16.5">
      <c r="A111" s="21">
        <f>IF(C111="","",SUBTOTAL(3,$C$5:C111))</f>
        <v>107</v>
      </c>
      <c r="B111" s="21">
        <v>107</v>
      </c>
      <c r="C111" s="36" t="s">
        <v>356</v>
      </c>
      <c r="D111" s="37">
        <v>26</v>
      </c>
      <c r="E111" s="37">
        <v>11</v>
      </c>
      <c r="F111" s="37">
        <v>24</v>
      </c>
      <c r="G111" s="37">
        <v>13</v>
      </c>
      <c r="H111" s="37">
        <v>22</v>
      </c>
      <c r="I111" s="37">
        <v>99</v>
      </c>
      <c r="J111" s="37">
        <v>98</v>
      </c>
      <c r="K111" s="37">
        <v>99</v>
      </c>
      <c r="L111" s="37">
        <v>97</v>
      </c>
      <c r="M111" s="37">
        <v>98</v>
      </c>
      <c r="N111" s="37">
        <v>24</v>
      </c>
    </row>
    <row r="112" spans="1:14" ht="16.5">
      <c r="A112" s="21">
        <f>IF(C112="","",SUBTOTAL(3,$C$5:C112))</f>
        <v>108</v>
      </c>
      <c r="B112" s="21">
        <v>108</v>
      </c>
      <c r="C112" s="36" t="s">
        <v>357</v>
      </c>
      <c r="D112" s="37">
        <v>16</v>
      </c>
      <c r="E112" s="37">
        <v>17</v>
      </c>
      <c r="F112" s="37">
        <v>28</v>
      </c>
      <c r="G112" s="37">
        <v>12</v>
      </c>
      <c r="H112" s="37">
        <v>24</v>
      </c>
      <c r="I112" s="37">
        <v>97</v>
      </c>
      <c r="J112" s="37">
        <v>96</v>
      </c>
      <c r="K112" s="37">
        <v>97</v>
      </c>
      <c r="L112" s="37">
        <v>95</v>
      </c>
      <c r="M112" s="37">
        <v>98</v>
      </c>
      <c r="N112" s="37">
        <v>27</v>
      </c>
    </row>
    <row r="113" spans="1:14" ht="16.5">
      <c r="A113" s="21">
        <f>IF(C113="","",SUBTOTAL(3,$C$5:C113))</f>
        <v>109</v>
      </c>
      <c r="B113" s="21">
        <v>109</v>
      </c>
      <c r="C113" s="36" t="s">
        <v>358</v>
      </c>
      <c r="D113" s="37">
        <v>19</v>
      </c>
      <c r="E113" s="37">
        <v>24</v>
      </c>
      <c r="F113" s="37">
        <v>16</v>
      </c>
      <c r="G113" s="37">
        <v>7</v>
      </c>
      <c r="H113" s="37">
        <v>28</v>
      </c>
      <c r="I113" s="37">
        <v>97</v>
      </c>
      <c r="J113" s="37">
        <v>96</v>
      </c>
      <c r="K113" s="37">
        <v>97</v>
      </c>
      <c r="L113" s="37">
        <v>95</v>
      </c>
      <c r="M113" s="37">
        <v>98</v>
      </c>
      <c r="N113" s="37">
        <v>18</v>
      </c>
    </row>
    <row r="114" spans="1:14" ht="16.5">
      <c r="A114" s="21">
        <f>IF(C114="","",SUBTOTAL(3,$C$5:C114))</f>
        <v>110</v>
      </c>
      <c r="B114" s="21">
        <v>110</v>
      </c>
      <c r="C114" s="36" t="s">
        <v>359</v>
      </c>
      <c r="D114" s="37">
        <v>12</v>
      </c>
      <c r="E114" s="37">
        <v>22</v>
      </c>
      <c r="F114" s="37">
        <v>28</v>
      </c>
      <c r="G114" s="37">
        <v>23</v>
      </c>
      <c r="H114" s="37">
        <v>29</v>
      </c>
      <c r="I114" s="37">
        <v>99</v>
      </c>
      <c r="J114" s="37">
        <v>98</v>
      </c>
      <c r="K114" s="37">
        <v>99</v>
      </c>
      <c r="L114" s="37">
        <v>97</v>
      </c>
      <c r="M114" s="37">
        <v>98</v>
      </c>
      <c r="N114" s="37">
        <v>24</v>
      </c>
    </row>
    <row r="115" spans="1:14" ht="16.5">
      <c r="A115" s="21">
        <f>IF(C115="","",SUBTOTAL(3,$C$5:C115))</f>
        <v>111</v>
      </c>
      <c r="B115" s="21">
        <v>111</v>
      </c>
      <c r="C115" s="36" t="s">
        <v>360</v>
      </c>
      <c r="D115" s="37">
        <v>15</v>
      </c>
      <c r="E115" s="37">
        <v>7</v>
      </c>
      <c r="F115" s="37">
        <v>12</v>
      </c>
      <c r="G115" s="37">
        <v>7</v>
      </c>
      <c r="H115" s="37">
        <v>16</v>
      </c>
      <c r="I115" s="37">
        <v>99</v>
      </c>
      <c r="J115" s="37">
        <v>98</v>
      </c>
      <c r="K115" s="37">
        <v>99</v>
      </c>
      <c r="L115" s="37">
        <v>97</v>
      </c>
      <c r="M115" s="37">
        <v>98</v>
      </c>
      <c r="N115" s="37">
        <v>11</v>
      </c>
    </row>
    <row r="116" spans="1:14" ht="16.5">
      <c r="A116" s="21">
        <f>IF(C116="","",SUBTOTAL(3,$C$5:C116))</f>
        <v>112</v>
      </c>
      <c r="B116" s="21">
        <v>112</v>
      </c>
      <c r="C116" s="36" t="s">
        <v>361</v>
      </c>
      <c r="D116" s="37">
        <v>14</v>
      </c>
      <c r="E116" s="37">
        <v>11</v>
      </c>
      <c r="F116" s="37">
        <v>19</v>
      </c>
      <c r="G116" s="37">
        <v>26</v>
      </c>
      <c r="H116" s="37">
        <v>29</v>
      </c>
      <c r="I116" s="37">
        <v>99</v>
      </c>
      <c r="J116" s="37">
        <v>98</v>
      </c>
      <c r="K116" s="37">
        <v>99</v>
      </c>
      <c r="L116" s="37">
        <v>97</v>
      </c>
      <c r="M116" s="37">
        <v>98</v>
      </c>
      <c r="N116" s="37">
        <v>18</v>
      </c>
    </row>
  </sheetData>
  <mergeCells count="3">
    <mergeCell ref="A3:A4"/>
    <mergeCell ref="C3:C4"/>
    <mergeCell ref="B3:B4"/>
  </mergeCells>
  <conditionalFormatting sqref="D5:H116 N5:N116">
    <cfRule type="cellIs" dxfId="2" priority="1" stopIfTrue="1" operator="lessThan">
      <formula>15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4"/>
  <sheetViews>
    <sheetView rightToLeft="1" workbookViewId="0">
      <selection activeCell="D3" sqref="D3:N3"/>
    </sheetView>
  </sheetViews>
  <sheetFormatPr defaultRowHeight="12.75"/>
  <cols>
    <col min="1" max="1" width="4" customWidth="1"/>
    <col min="2" max="2" width="8.42578125" customWidth="1"/>
    <col min="3" max="3" width="25.42578125" customWidth="1"/>
  </cols>
  <sheetData>
    <row r="1" spans="1:14" ht="15.75">
      <c r="A1" s="1" t="s">
        <v>125</v>
      </c>
      <c r="B1" s="1"/>
      <c r="C1" s="2"/>
      <c r="D1" s="3"/>
      <c r="E1" s="4"/>
      <c r="F1" s="2"/>
      <c r="G1" s="2"/>
      <c r="H1" s="2"/>
      <c r="I1" s="4"/>
      <c r="J1" s="4"/>
      <c r="K1" s="4"/>
      <c r="L1" s="4"/>
      <c r="M1" s="5"/>
      <c r="N1" s="6"/>
    </row>
    <row r="2" spans="1:14" ht="15.75">
      <c r="A2" s="7" t="s">
        <v>1</v>
      </c>
      <c r="B2" s="7"/>
      <c r="C2" s="7"/>
      <c r="D2" s="7"/>
      <c r="E2" s="7"/>
      <c r="F2" s="7" t="s">
        <v>126</v>
      </c>
      <c r="G2" s="7"/>
      <c r="H2" s="7"/>
      <c r="I2" s="7"/>
      <c r="J2" s="7"/>
      <c r="K2" s="7"/>
      <c r="L2" s="8"/>
      <c r="M2" s="8"/>
      <c r="N2" s="8"/>
    </row>
    <row r="3" spans="1:14" ht="20.25" customHeight="1">
      <c r="A3" s="60" t="s">
        <v>12</v>
      </c>
      <c r="B3" s="58" t="s">
        <v>371</v>
      </c>
      <c r="C3" s="60" t="s">
        <v>13</v>
      </c>
      <c r="D3" s="18" t="s">
        <v>14</v>
      </c>
      <c r="E3" s="20" t="s">
        <v>3</v>
      </c>
      <c r="F3" s="17" t="s">
        <v>15</v>
      </c>
      <c r="G3" s="18" t="s">
        <v>4</v>
      </c>
      <c r="H3" s="18" t="s">
        <v>16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1:14" ht="25.5" customHeight="1">
      <c r="A4" s="60"/>
      <c r="B4" s="59"/>
      <c r="C4" s="60"/>
      <c r="D4" s="19">
        <v>30</v>
      </c>
      <c r="E4" s="19">
        <v>30</v>
      </c>
      <c r="F4" s="19">
        <v>30</v>
      </c>
      <c r="G4" s="19">
        <v>30</v>
      </c>
      <c r="H4" s="19">
        <v>30</v>
      </c>
      <c r="I4" s="19">
        <v>100</v>
      </c>
      <c r="J4" s="19">
        <v>100</v>
      </c>
      <c r="K4" s="19">
        <v>100</v>
      </c>
      <c r="L4" s="19">
        <v>100</v>
      </c>
      <c r="M4" s="19">
        <v>100</v>
      </c>
      <c r="N4" s="19">
        <v>30</v>
      </c>
    </row>
    <row r="5" spans="1:14" ht="19.5">
      <c r="A5" s="21">
        <f>IF(C5="","",SUBTOTAL(3,$C$5:C5))</f>
        <v>1</v>
      </c>
      <c r="B5" s="21">
        <v>201</v>
      </c>
      <c r="C5" s="22" t="s">
        <v>127</v>
      </c>
      <c r="D5" s="23">
        <v>29</v>
      </c>
      <c r="E5" s="23">
        <v>25</v>
      </c>
      <c r="F5" s="23">
        <v>29</v>
      </c>
      <c r="G5" s="23">
        <v>28</v>
      </c>
      <c r="H5" s="23">
        <v>30</v>
      </c>
      <c r="I5" s="23">
        <v>95</v>
      </c>
      <c r="J5" s="23">
        <v>98</v>
      </c>
      <c r="K5" s="23">
        <v>99</v>
      </c>
      <c r="L5" s="23">
        <v>97</v>
      </c>
      <c r="M5" s="23">
        <v>98</v>
      </c>
      <c r="N5" s="23">
        <v>28</v>
      </c>
    </row>
    <row r="6" spans="1:14" ht="19.5">
      <c r="A6" s="21">
        <f>IF(C6="","",SUBTOTAL(3,$C$5:C6))</f>
        <v>2</v>
      </c>
      <c r="B6" s="21">
        <v>202</v>
      </c>
      <c r="C6" s="22" t="s">
        <v>128</v>
      </c>
      <c r="D6" s="23">
        <v>19</v>
      </c>
      <c r="E6" s="23">
        <v>21</v>
      </c>
      <c r="F6" s="23">
        <v>26</v>
      </c>
      <c r="G6" s="23">
        <v>28</v>
      </c>
      <c r="H6" s="23">
        <v>30</v>
      </c>
      <c r="I6" s="23">
        <v>98</v>
      </c>
      <c r="J6" s="23">
        <v>98</v>
      </c>
      <c r="K6" s="23">
        <v>98</v>
      </c>
      <c r="L6" s="23">
        <v>97</v>
      </c>
      <c r="M6" s="23">
        <v>98</v>
      </c>
      <c r="N6" s="23">
        <v>19</v>
      </c>
    </row>
    <row r="7" spans="1:14" ht="19.5">
      <c r="A7" s="21">
        <f>IF(C7="","",SUBTOTAL(3,$C$5:C7))</f>
        <v>3</v>
      </c>
      <c r="B7" s="21">
        <v>203</v>
      </c>
      <c r="C7" s="22" t="s">
        <v>129</v>
      </c>
      <c r="D7" s="23">
        <v>29</v>
      </c>
      <c r="E7" s="23">
        <v>30</v>
      </c>
      <c r="F7" s="23">
        <v>30</v>
      </c>
      <c r="G7" s="23">
        <v>30</v>
      </c>
      <c r="H7" s="23">
        <v>30</v>
      </c>
      <c r="I7" s="23">
        <v>99</v>
      </c>
      <c r="J7" s="23">
        <v>98</v>
      </c>
      <c r="K7" s="23">
        <v>98</v>
      </c>
      <c r="L7" s="23">
        <v>97</v>
      </c>
      <c r="M7" s="23">
        <v>98</v>
      </c>
      <c r="N7" s="23">
        <v>30</v>
      </c>
    </row>
    <row r="8" spans="1:14" ht="19.5">
      <c r="A8" s="21">
        <f>IF(C8="","",SUBTOTAL(3,$C$5:C8))</f>
        <v>4</v>
      </c>
      <c r="B8" s="21">
        <v>204</v>
      </c>
      <c r="C8" s="22" t="s">
        <v>130</v>
      </c>
      <c r="D8" s="23">
        <v>19</v>
      </c>
      <c r="E8" s="23">
        <v>25</v>
      </c>
      <c r="F8" s="23">
        <v>30</v>
      </c>
      <c r="G8" s="23">
        <v>29</v>
      </c>
      <c r="H8" s="23">
        <v>30</v>
      </c>
      <c r="I8" s="23">
        <v>97</v>
      </c>
      <c r="J8" s="23">
        <v>98</v>
      </c>
      <c r="K8" s="23">
        <v>98</v>
      </c>
      <c r="L8" s="23">
        <v>97</v>
      </c>
      <c r="M8" s="23">
        <v>98</v>
      </c>
      <c r="N8" s="23">
        <v>21</v>
      </c>
    </row>
    <row r="9" spans="1:14" ht="19.5">
      <c r="A9" s="21">
        <f>IF(C9="","",SUBTOTAL(3,$C$5:C9))</f>
        <v>5</v>
      </c>
      <c r="B9" s="21">
        <v>205</v>
      </c>
      <c r="C9" s="22" t="s">
        <v>131</v>
      </c>
      <c r="D9" s="23">
        <v>28</v>
      </c>
      <c r="E9" s="23">
        <v>28</v>
      </c>
      <c r="F9" s="23">
        <v>29</v>
      </c>
      <c r="G9" s="23">
        <v>30</v>
      </c>
      <c r="H9" s="23">
        <v>30</v>
      </c>
      <c r="I9" s="23">
        <v>98</v>
      </c>
      <c r="J9" s="23">
        <v>99</v>
      </c>
      <c r="K9" s="23">
        <v>99</v>
      </c>
      <c r="L9" s="23">
        <v>97</v>
      </c>
      <c r="M9" s="23">
        <v>98</v>
      </c>
      <c r="N9" s="23">
        <v>30</v>
      </c>
    </row>
    <row r="10" spans="1:14" ht="19.5">
      <c r="A10" s="21">
        <f>IF(C10="","",SUBTOTAL(3,$C$5:C10))</f>
        <v>6</v>
      </c>
      <c r="B10" s="21">
        <v>206</v>
      </c>
      <c r="C10" s="22" t="s">
        <v>132</v>
      </c>
      <c r="D10" s="23">
        <v>26</v>
      </c>
      <c r="E10" s="23">
        <v>30</v>
      </c>
      <c r="F10" s="23">
        <v>29</v>
      </c>
      <c r="G10" s="23">
        <v>30</v>
      </c>
      <c r="H10" s="23">
        <v>30</v>
      </c>
      <c r="I10" s="23">
        <v>99</v>
      </c>
      <c r="J10" s="23">
        <v>98</v>
      </c>
      <c r="K10" s="23">
        <v>98</v>
      </c>
      <c r="L10" s="23">
        <v>99</v>
      </c>
      <c r="M10" s="23">
        <v>98</v>
      </c>
      <c r="N10" s="23">
        <v>30</v>
      </c>
    </row>
    <row r="11" spans="1:14" ht="19.5">
      <c r="A11" s="21">
        <f>IF(C11="","",SUBTOTAL(3,$C$5:C11))</f>
        <v>7</v>
      </c>
      <c r="B11" s="21">
        <v>207</v>
      </c>
      <c r="C11" s="22" t="s">
        <v>133</v>
      </c>
      <c r="D11" s="23">
        <v>27</v>
      </c>
      <c r="E11" s="23">
        <v>30</v>
      </c>
      <c r="F11" s="23">
        <v>28</v>
      </c>
      <c r="G11" s="23">
        <v>30</v>
      </c>
      <c r="H11" s="23">
        <v>30</v>
      </c>
      <c r="I11" s="23">
        <v>99</v>
      </c>
      <c r="J11" s="23">
        <v>98</v>
      </c>
      <c r="K11" s="23">
        <v>98</v>
      </c>
      <c r="L11" s="23">
        <v>99</v>
      </c>
      <c r="M11" s="23">
        <v>98</v>
      </c>
      <c r="N11" s="23">
        <v>28</v>
      </c>
    </row>
    <row r="12" spans="1:14" ht="19.5">
      <c r="A12" s="21">
        <f>IF(C12="","",SUBTOTAL(3,$C$5:C12))</f>
        <v>8</v>
      </c>
      <c r="B12" s="21">
        <v>208</v>
      </c>
      <c r="C12" s="22" t="s">
        <v>134</v>
      </c>
      <c r="D12" s="23">
        <v>19</v>
      </c>
      <c r="E12" s="23">
        <v>25</v>
      </c>
      <c r="F12" s="23">
        <v>24</v>
      </c>
      <c r="G12" s="23">
        <v>19</v>
      </c>
      <c r="H12" s="23">
        <v>28</v>
      </c>
      <c r="I12" s="23">
        <v>99</v>
      </c>
      <c r="J12" s="23">
        <v>98</v>
      </c>
      <c r="K12" s="23">
        <v>98</v>
      </c>
      <c r="L12" s="23">
        <v>99</v>
      </c>
      <c r="M12" s="23">
        <v>98</v>
      </c>
      <c r="N12" s="23">
        <v>17</v>
      </c>
    </row>
    <row r="13" spans="1:14" ht="19.5">
      <c r="A13" s="21">
        <f>IF(C13="","",SUBTOTAL(3,$C$5:C13))</f>
        <v>9</v>
      </c>
      <c r="B13" s="21">
        <v>209</v>
      </c>
      <c r="C13" s="22" t="s">
        <v>135</v>
      </c>
      <c r="D13" s="23">
        <v>27</v>
      </c>
      <c r="E13" s="23">
        <v>26</v>
      </c>
      <c r="F13" s="23">
        <v>27</v>
      </c>
      <c r="G13" s="23">
        <v>29</v>
      </c>
      <c r="H13" s="23">
        <v>30</v>
      </c>
      <c r="I13" s="23">
        <v>99</v>
      </c>
      <c r="J13" s="23">
        <v>98</v>
      </c>
      <c r="K13" s="23">
        <v>98</v>
      </c>
      <c r="L13" s="23">
        <v>99</v>
      </c>
      <c r="M13" s="23">
        <v>97</v>
      </c>
      <c r="N13" s="23">
        <v>27</v>
      </c>
    </row>
    <row r="14" spans="1:14" ht="19.5">
      <c r="A14" s="21">
        <f>IF(C14="","",SUBTOTAL(3,$C$5:C14))</f>
        <v>10</v>
      </c>
      <c r="B14" s="21">
        <v>210</v>
      </c>
      <c r="C14" s="22" t="s">
        <v>136</v>
      </c>
      <c r="D14" s="23">
        <v>24</v>
      </c>
      <c r="E14" s="23">
        <v>23</v>
      </c>
      <c r="F14" s="23">
        <v>23</v>
      </c>
      <c r="G14" s="23">
        <v>30</v>
      </c>
      <c r="H14" s="23">
        <v>30</v>
      </c>
      <c r="I14" s="23">
        <v>99</v>
      </c>
      <c r="J14" s="23">
        <v>98</v>
      </c>
      <c r="K14" s="23">
        <v>98</v>
      </c>
      <c r="L14" s="23">
        <v>99</v>
      </c>
      <c r="M14" s="23">
        <v>98</v>
      </c>
      <c r="N14" s="23">
        <v>25</v>
      </c>
    </row>
    <row r="15" spans="1:14" ht="19.5">
      <c r="A15" s="21">
        <f>IF(C15="","",SUBTOTAL(3,$C$5:C15))</f>
        <v>11</v>
      </c>
      <c r="B15" s="21">
        <v>211</v>
      </c>
      <c r="C15" s="22" t="s">
        <v>137</v>
      </c>
      <c r="D15" s="23">
        <v>23</v>
      </c>
      <c r="E15" s="23">
        <v>27</v>
      </c>
      <c r="F15" s="23">
        <v>30</v>
      </c>
      <c r="G15" s="23">
        <v>30</v>
      </c>
      <c r="H15" s="23">
        <v>30</v>
      </c>
      <c r="I15" s="23">
        <v>100</v>
      </c>
      <c r="J15" s="23">
        <v>100</v>
      </c>
      <c r="K15" s="23">
        <v>100</v>
      </c>
      <c r="L15" s="23">
        <v>99</v>
      </c>
      <c r="M15" s="23">
        <v>99</v>
      </c>
      <c r="N15" s="23">
        <v>28</v>
      </c>
    </row>
    <row r="16" spans="1:14" ht="19.5">
      <c r="A16" s="21">
        <f>IF(C16="","",SUBTOTAL(3,$C$5:C16))</f>
        <v>12</v>
      </c>
      <c r="B16" s="21">
        <v>212</v>
      </c>
      <c r="C16" s="22" t="s">
        <v>138</v>
      </c>
      <c r="D16" s="23">
        <v>20</v>
      </c>
      <c r="E16" s="23">
        <v>25</v>
      </c>
      <c r="F16" s="23">
        <v>19</v>
      </c>
      <c r="G16" s="23">
        <v>26</v>
      </c>
      <c r="H16" s="23">
        <v>28</v>
      </c>
      <c r="I16" s="23">
        <v>99</v>
      </c>
      <c r="J16" s="23">
        <v>98</v>
      </c>
      <c r="K16" s="23">
        <v>98</v>
      </c>
      <c r="L16" s="23">
        <v>97</v>
      </c>
      <c r="M16" s="23">
        <v>98</v>
      </c>
      <c r="N16" s="23">
        <v>29</v>
      </c>
    </row>
    <row r="17" spans="1:14" ht="19.5">
      <c r="A17" s="21">
        <f>IF(C17="","",SUBTOTAL(3,$C$5:C17))</f>
        <v>13</v>
      </c>
      <c r="B17" s="21">
        <v>213</v>
      </c>
      <c r="C17" s="22" t="s">
        <v>139</v>
      </c>
      <c r="D17" s="23">
        <v>29</v>
      </c>
      <c r="E17" s="23">
        <v>28</v>
      </c>
      <c r="F17" s="23">
        <v>30</v>
      </c>
      <c r="G17" s="23">
        <v>29</v>
      </c>
      <c r="H17" s="23">
        <v>30</v>
      </c>
      <c r="I17" s="23">
        <v>99</v>
      </c>
      <c r="J17" s="23">
        <v>98</v>
      </c>
      <c r="K17" s="23">
        <v>98</v>
      </c>
      <c r="L17" s="23">
        <v>99</v>
      </c>
      <c r="M17" s="23">
        <v>98</v>
      </c>
      <c r="N17" s="23">
        <v>30</v>
      </c>
    </row>
    <row r="18" spans="1:14" ht="19.5">
      <c r="A18" s="21">
        <f>IF(C18="","",SUBTOTAL(3,$C$5:C18))</f>
        <v>14</v>
      </c>
      <c r="B18" s="21">
        <v>214</v>
      </c>
      <c r="C18" s="22" t="s">
        <v>140</v>
      </c>
      <c r="D18" s="23">
        <v>29</v>
      </c>
      <c r="E18" s="23">
        <v>30</v>
      </c>
      <c r="F18" s="23">
        <v>30</v>
      </c>
      <c r="G18" s="23">
        <v>30</v>
      </c>
      <c r="H18" s="23">
        <v>29</v>
      </c>
      <c r="I18" s="23">
        <v>99</v>
      </c>
      <c r="J18" s="23">
        <v>98</v>
      </c>
      <c r="K18" s="23">
        <v>98</v>
      </c>
      <c r="L18" s="23">
        <v>99</v>
      </c>
      <c r="M18" s="23">
        <v>98</v>
      </c>
      <c r="N18" s="23">
        <v>30</v>
      </c>
    </row>
    <row r="19" spans="1:14" ht="19.5">
      <c r="A19" s="21">
        <f>IF(C19="","",SUBTOTAL(3,$C$5:C19))</f>
        <v>15</v>
      </c>
      <c r="B19" s="21">
        <v>215</v>
      </c>
      <c r="C19" s="22" t="s">
        <v>141</v>
      </c>
      <c r="D19" s="23">
        <v>30</v>
      </c>
      <c r="E19" s="23">
        <v>29</v>
      </c>
      <c r="F19" s="23">
        <v>28</v>
      </c>
      <c r="G19" s="23">
        <v>30</v>
      </c>
      <c r="H19" s="23">
        <v>30</v>
      </c>
      <c r="I19" s="23">
        <v>98</v>
      </c>
      <c r="J19" s="23">
        <v>99</v>
      </c>
      <c r="K19" s="23">
        <v>99</v>
      </c>
      <c r="L19" s="23">
        <v>97</v>
      </c>
      <c r="M19" s="23">
        <v>96</v>
      </c>
      <c r="N19" s="23">
        <v>30</v>
      </c>
    </row>
    <row r="20" spans="1:14" ht="19.5">
      <c r="A20" s="21">
        <f>IF(C20="","",SUBTOTAL(3,$C$5:C20))</f>
        <v>16</v>
      </c>
      <c r="B20" s="21">
        <v>216</v>
      </c>
      <c r="C20" s="22" t="s">
        <v>142</v>
      </c>
      <c r="D20" s="23">
        <v>28</v>
      </c>
      <c r="E20" s="23">
        <v>28</v>
      </c>
      <c r="F20" s="23">
        <v>29</v>
      </c>
      <c r="G20" s="23">
        <v>30</v>
      </c>
      <c r="H20" s="23">
        <v>30</v>
      </c>
      <c r="I20" s="23">
        <v>99</v>
      </c>
      <c r="J20" s="23">
        <v>98</v>
      </c>
      <c r="K20" s="23">
        <v>98</v>
      </c>
      <c r="L20" s="23">
        <v>97</v>
      </c>
      <c r="M20" s="23">
        <v>98</v>
      </c>
      <c r="N20" s="23">
        <v>30</v>
      </c>
    </row>
    <row r="21" spans="1:14" ht="19.5">
      <c r="A21" s="21">
        <f>IF(C21="","",SUBTOTAL(3,$C$5:C21))</f>
        <v>17</v>
      </c>
      <c r="B21" s="21">
        <v>217</v>
      </c>
      <c r="C21" s="22" t="s">
        <v>143</v>
      </c>
      <c r="D21" s="23">
        <v>24</v>
      </c>
      <c r="E21" s="23">
        <v>15</v>
      </c>
      <c r="F21" s="23">
        <v>29</v>
      </c>
      <c r="G21" s="23">
        <v>27</v>
      </c>
      <c r="H21" s="23">
        <v>28</v>
      </c>
      <c r="I21" s="23">
        <v>99</v>
      </c>
      <c r="J21" s="23">
        <v>98</v>
      </c>
      <c r="K21" s="23">
        <v>98</v>
      </c>
      <c r="L21" s="23">
        <v>99</v>
      </c>
      <c r="M21" s="23">
        <v>98</v>
      </c>
      <c r="N21" s="23">
        <v>23</v>
      </c>
    </row>
    <row r="22" spans="1:14" ht="19.5">
      <c r="A22" s="21">
        <f>IF(C22="","",SUBTOTAL(3,$C$5:C22))</f>
        <v>18</v>
      </c>
      <c r="B22" s="21">
        <v>218</v>
      </c>
      <c r="C22" s="22" t="s">
        <v>144</v>
      </c>
      <c r="D22" s="23">
        <v>25</v>
      </c>
      <c r="E22" s="23">
        <v>19</v>
      </c>
      <c r="F22" s="23">
        <v>25</v>
      </c>
      <c r="G22" s="23">
        <v>29</v>
      </c>
      <c r="H22" s="23">
        <v>28</v>
      </c>
      <c r="I22" s="23">
        <v>100</v>
      </c>
      <c r="J22" s="23">
        <v>100</v>
      </c>
      <c r="K22" s="23">
        <v>100</v>
      </c>
      <c r="L22" s="23">
        <v>100</v>
      </c>
      <c r="M22" s="23">
        <v>100</v>
      </c>
      <c r="N22" s="23">
        <v>25</v>
      </c>
    </row>
    <row r="23" spans="1:14" ht="19.5">
      <c r="A23" s="21">
        <f>IF(C23="","",SUBTOTAL(3,$C$5:C23))</f>
        <v>19</v>
      </c>
      <c r="B23" s="21">
        <v>219</v>
      </c>
      <c r="C23" s="22" t="s">
        <v>145</v>
      </c>
      <c r="D23" s="23">
        <v>30</v>
      </c>
      <c r="E23" s="23">
        <v>26</v>
      </c>
      <c r="F23" s="23">
        <v>29</v>
      </c>
      <c r="G23" s="23">
        <v>29</v>
      </c>
      <c r="H23" s="23">
        <v>30</v>
      </c>
      <c r="I23" s="23">
        <v>99</v>
      </c>
      <c r="J23" s="23">
        <v>99</v>
      </c>
      <c r="K23" s="23">
        <v>99</v>
      </c>
      <c r="L23" s="23">
        <v>99</v>
      </c>
      <c r="M23" s="23">
        <v>97</v>
      </c>
      <c r="N23" s="23">
        <v>30</v>
      </c>
    </row>
    <row r="24" spans="1:14" ht="19.5">
      <c r="A24" s="21">
        <f>IF(C24="","",SUBTOTAL(3,$C$5:C24))</f>
        <v>20</v>
      </c>
      <c r="B24" s="21">
        <v>220</v>
      </c>
      <c r="C24" s="22" t="s">
        <v>146</v>
      </c>
      <c r="D24" s="23">
        <v>29</v>
      </c>
      <c r="E24" s="23">
        <v>22</v>
      </c>
      <c r="F24" s="23">
        <v>30</v>
      </c>
      <c r="G24" s="23">
        <v>29</v>
      </c>
      <c r="H24" s="23">
        <v>30</v>
      </c>
      <c r="I24" s="23">
        <v>99</v>
      </c>
      <c r="J24" s="23">
        <v>98</v>
      </c>
      <c r="K24" s="23">
        <v>98</v>
      </c>
      <c r="L24" s="23">
        <v>99</v>
      </c>
      <c r="M24" s="23">
        <v>98</v>
      </c>
      <c r="N24" s="23">
        <v>30</v>
      </c>
    </row>
    <row r="25" spans="1:14" ht="19.5">
      <c r="A25" s="21">
        <f>IF(C25="","",SUBTOTAL(3,$C$5:C25))</f>
        <v>21</v>
      </c>
      <c r="B25" s="21">
        <v>221</v>
      </c>
      <c r="C25" s="22" t="s">
        <v>147</v>
      </c>
      <c r="D25" s="23">
        <v>26</v>
      </c>
      <c r="E25" s="23">
        <v>25</v>
      </c>
      <c r="F25" s="23">
        <v>28</v>
      </c>
      <c r="G25" s="23">
        <v>28</v>
      </c>
      <c r="H25" s="23">
        <v>29</v>
      </c>
      <c r="I25" s="23">
        <v>100</v>
      </c>
      <c r="J25" s="23">
        <v>98</v>
      </c>
      <c r="K25" s="23">
        <v>98</v>
      </c>
      <c r="L25" s="23">
        <v>100</v>
      </c>
      <c r="M25" s="23">
        <v>98</v>
      </c>
      <c r="N25" s="23">
        <v>26</v>
      </c>
    </row>
    <row r="26" spans="1:14" ht="19.5">
      <c r="A26" s="21">
        <f>IF(C26="","",SUBTOTAL(3,$C$5:C26))</f>
        <v>22</v>
      </c>
      <c r="B26" s="21">
        <v>222</v>
      </c>
      <c r="C26" s="22" t="s">
        <v>148</v>
      </c>
      <c r="D26" s="23">
        <v>29</v>
      </c>
      <c r="E26" s="23">
        <v>27</v>
      </c>
      <c r="F26" s="23">
        <v>29</v>
      </c>
      <c r="G26" s="23">
        <v>29</v>
      </c>
      <c r="H26" s="23">
        <v>29</v>
      </c>
      <c r="I26" s="23">
        <v>99</v>
      </c>
      <c r="J26" s="23">
        <v>98</v>
      </c>
      <c r="K26" s="23">
        <v>98</v>
      </c>
      <c r="L26" s="23">
        <v>97</v>
      </c>
      <c r="M26" s="23">
        <v>98</v>
      </c>
      <c r="N26" s="23">
        <v>30</v>
      </c>
    </row>
    <row r="27" spans="1:14" ht="19.5">
      <c r="A27" s="21">
        <f>IF(C27="","",SUBTOTAL(3,$C$5:C27))</f>
        <v>23</v>
      </c>
      <c r="B27" s="21">
        <v>223</v>
      </c>
      <c r="C27" s="22" t="s">
        <v>149</v>
      </c>
      <c r="D27" s="23">
        <v>21</v>
      </c>
      <c r="E27" s="23">
        <v>24</v>
      </c>
      <c r="F27" s="23">
        <v>28</v>
      </c>
      <c r="G27" s="23">
        <v>25</v>
      </c>
      <c r="H27" s="23">
        <v>29</v>
      </c>
      <c r="I27" s="23">
        <v>99</v>
      </c>
      <c r="J27" s="23">
        <v>98</v>
      </c>
      <c r="K27" s="23">
        <v>98</v>
      </c>
      <c r="L27" s="23">
        <v>99</v>
      </c>
      <c r="M27" s="23">
        <v>97</v>
      </c>
      <c r="N27" s="23">
        <v>28</v>
      </c>
    </row>
    <row r="28" spans="1:14" ht="19.5">
      <c r="A28" s="21">
        <f>IF(C28="","",SUBTOTAL(3,$C$5:C28))</f>
        <v>24</v>
      </c>
      <c r="B28" s="21">
        <v>224</v>
      </c>
      <c r="C28" s="22" t="s">
        <v>150</v>
      </c>
      <c r="D28" s="23">
        <v>30</v>
      </c>
      <c r="E28" s="23">
        <v>29</v>
      </c>
      <c r="F28" s="23">
        <v>30</v>
      </c>
      <c r="G28" s="23">
        <v>30</v>
      </c>
      <c r="H28" s="23">
        <v>30</v>
      </c>
      <c r="I28" s="23">
        <v>99</v>
      </c>
      <c r="J28" s="23">
        <v>98</v>
      </c>
      <c r="K28" s="23">
        <v>98</v>
      </c>
      <c r="L28" s="23">
        <v>97</v>
      </c>
      <c r="M28" s="23">
        <v>98</v>
      </c>
      <c r="N28" s="23">
        <v>30</v>
      </c>
    </row>
    <row r="29" spans="1:14" ht="19.5">
      <c r="A29" s="21">
        <f>IF(C29="","",SUBTOTAL(3,$C$5:C29))</f>
        <v>25</v>
      </c>
      <c r="B29" s="21">
        <v>225</v>
      </c>
      <c r="C29" s="22" t="s">
        <v>151</v>
      </c>
      <c r="D29" s="23">
        <v>25</v>
      </c>
      <c r="E29" s="23">
        <v>27</v>
      </c>
      <c r="F29" s="23">
        <v>27</v>
      </c>
      <c r="G29" s="23">
        <v>30</v>
      </c>
      <c r="H29" s="23">
        <v>30</v>
      </c>
      <c r="I29" s="23">
        <v>99</v>
      </c>
      <c r="J29" s="23">
        <v>98</v>
      </c>
      <c r="K29" s="23">
        <v>98</v>
      </c>
      <c r="L29" s="23">
        <v>99</v>
      </c>
      <c r="M29" s="23">
        <v>98</v>
      </c>
      <c r="N29" s="23">
        <v>29</v>
      </c>
    </row>
    <row r="30" spans="1:14" ht="19.5">
      <c r="A30" s="21">
        <f>IF(C30="","",SUBTOTAL(3,$C$5:C30))</f>
        <v>26</v>
      </c>
      <c r="B30" s="21">
        <v>226</v>
      </c>
      <c r="C30" s="22" t="s">
        <v>152</v>
      </c>
      <c r="D30" s="23">
        <v>28</v>
      </c>
      <c r="E30" s="23">
        <v>26</v>
      </c>
      <c r="F30" s="23">
        <v>29</v>
      </c>
      <c r="G30" s="23">
        <v>28</v>
      </c>
      <c r="H30" s="23">
        <v>31</v>
      </c>
      <c r="I30" s="23">
        <v>99</v>
      </c>
      <c r="J30" s="23">
        <v>98</v>
      </c>
      <c r="K30" s="23">
        <v>98</v>
      </c>
      <c r="L30" s="23">
        <v>97</v>
      </c>
      <c r="M30" s="23">
        <v>98</v>
      </c>
      <c r="N30" s="23">
        <v>24</v>
      </c>
    </row>
    <row r="31" spans="1:14" ht="19.5">
      <c r="A31" s="21">
        <f>IF(C31="","",SUBTOTAL(3,$C$5:C31))</f>
        <v>27</v>
      </c>
      <c r="B31" s="21">
        <v>227</v>
      </c>
      <c r="C31" s="22" t="s">
        <v>153</v>
      </c>
      <c r="D31" s="23">
        <v>25</v>
      </c>
      <c r="E31" s="23">
        <v>22</v>
      </c>
      <c r="F31" s="23">
        <v>28</v>
      </c>
      <c r="G31" s="23">
        <v>29</v>
      </c>
      <c r="H31" s="23">
        <v>29</v>
      </c>
      <c r="I31" s="23">
        <v>99</v>
      </c>
      <c r="J31" s="23">
        <v>98</v>
      </c>
      <c r="K31" s="23">
        <v>98</v>
      </c>
      <c r="L31" s="23">
        <v>99</v>
      </c>
      <c r="M31" s="23">
        <v>98</v>
      </c>
      <c r="N31" s="23">
        <v>20</v>
      </c>
    </row>
    <row r="32" spans="1:14" ht="19.5">
      <c r="A32" s="21">
        <f>IF(C32="","",SUBTOTAL(3,$C$5:C32))</f>
        <v>28</v>
      </c>
      <c r="B32" s="21">
        <v>228</v>
      </c>
      <c r="C32" s="22" t="s">
        <v>154</v>
      </c>
      <c r="D32" s="23">
        <v>29</v>
      </c>
      <c r="E32" s="23">
        <v>28</v>
      </c>
      <c r="F32" s="23">
        <v>29</v>
      </c>
      <c r="G32" s="23">
        <v>29</v>
      </c>
      <c r="H32" s="23">
        <v>30</v>
      </c>
      <c r="I32" s="23">
        <v>99</v>
      </c>
      <c r="J32" s="23">
        <v>98</v>
      </c>
      <c r="K32" s="23">
        <v>98</v>
      </c>
      <c r="L32" s="23">
        <v>97</v>
      </c>
      <c r="M32" s="23">
        <v>98</v>
      </c>
      <c r="N32" s="23">
        <v>30</v>
      </c>
    </row>
    <row r="33" spans="1:14" ht="19.5">
      <c r="A33" s="21">
        <f>IF(C33="","",SUBTOTAL(3,$C$5:C33))</f>
        <v>29</v>
      </c>
      <c r="B33" s="21">
        <v>229</v>
      </c>
      <c r="C33" s="22" t="s">
        <v>155</v>
      </c>
      <c r="D33" s="23">
        <v>29</v>
      </c>
      <c r="E33" s="23">
        <v>26</v>
      </c>
      <c r="F33" s="23">
        <v>30</v>
      </c>
      <c r="G33" s="23">
        <v>25</v>
      </c>
      <c r="H33" s="23">
        <v>29</v>
      </c>
      <c r="I33" s="23">
        <v>99</v>
      </c>
      <c r="J33" s="23">
        <v>98</v>
      </c>
      <c r="K33" s="23">
        <v>98</v>
      </c>
      <c r="L33" s="23">
        <v>97</v>
      </c>
      <c r="M33" s="23">
        <v>98</v>
      </c>
      <c r="N33" s="23">
        <v>30</v>
      </c>
    </row>
    <row r="34" spans="1:14" ht="19.5">
      <c r="A34" s="21">
        <f>IF(C34="","",SUBTOTAL(3,$C$5:C34))</f>
        <v>30</v>
      </c>
      <c r="B34" s="21">
        <v>230</v>
      </c>
      <c r="C34" s="22" t="s">
        <v>156</v>
      </c>
      <c r="D34" s="23">
        <v>23</v>
      </c>
      <c r="E34" s="23">
        <v>20</v>
      </c>
      <c r="F34" s="23">
        <v>22</v>
      </c>
      <c r="G34" s="23">
        <v>27</v>
      </c>
      <c r="H34" s="23">
        <v>30</v>
      </c>
      <c r="I34" s="23">
        <v>99</v>
      </c>
      <c r="J34" s="23">
        <v>98</v>
      </c>
      <c r="K34" s="23">
        <v>98</v>
      </c>
      <c r="L34" s="23">
        <v>99</v>
      </c>
      <c r="M34" s="23">
        <v>98</v>
      </c>
      <c r="N34" s="23">
        <v>25</v>
      </c>
    </row>
    <row r="35" spans="1:14" ht="19.5">
      <c r="A35" s="21">
        <f>IF(C35="","",SUBTOTAL(3,$C$5:C35))</f>
        <v>31</v>
      </c>
      <c r="B35" s="21">
        <v>231</v>
      </c>
      <c r="C35" s="22" t="s">
        <v>157</v>
      </c>
      <c r="D35" s="23">
        <v>30</v>
      </c>
      <c r="E35" s="23">
        <v>28</v>
      </c>
      <c r="F35" s="23">
        <v>29</v>
      </c>
      <c r="G35" s="23">
        <v>29</v>
      </c>
      <c r="H35" s="23">
        <v>30</v>
      </c>
      <c r="I35" s="23">
        <v>99</v>
      </c>
      <c r="J35" s="23">
        <v>98</v>
      </c>
      <c r="K35" s="23">
        <v>98</v>
      </c>
      <c r="L35" s="23">
        <v>97</v>
      </c>
      <c r="M35" s="23">
        <v>98</v>
      </c>
      <c r="N35" s="23">
        <v>27</v>
      </c>
    </row>
    <row r="36" spans="1:14" ht="19.5">
      <c r="A36" s="21">
        <f>IF(C36="","",SUBTOTAL(3,$C$5:C36))</f>
        <v>32</v>
      </c>
      <c r="B36" s="21">
        <v>232</v>
      </c>
      <c r="C36" s="22" t="s">
        <v>158</v>
      </c>
      <c r="D36" s="23">
        <v>29</v>
      </c>
      <c r="E36" s="23">
        <v>30</v>
      </c>
      <c r="F36" s="23">
        <v>27</v>
      </c>
      <c r="G36" s="23">
        <v>30</v>
      </c>
      <c r="H36" s="23">
        <v>28</v>
      </c>
      <c r="I36" s="23">
        <v>99</v>
      </c>
      <c r="J36" s="23">
        <v>98</v>
      </c>
      <c r="K36" s="23">
        <v>98</v>
      </c>
      <c r="L36" s="23">
        <v>97</v>
      </c>
      <c r="M36" s="23">
        <v>98</v>
      </c>
      <c r="N36" s="23">
        <v>30</v>
      </c>
    </row>
    <row r="37" spans="1:14" ht="19.5">
      <c r="A37" s="21">
        <f>IF(C37="","",SUBTOTAL(3,$C$5:C37))</f>
        <v>33</v>
      </c>
      <c r="B37" s="21">
        <v>233</v>
      </c>
      <c r="C37" s="22" t="s">
        <v>159</v>
      </c>
      <c r="D37" s="23">
        <v>29</v>
      </c>
      <c r="E37" s="23">
        <v>30</v>
      </c>
      <c r="F37" s="23">
        <v>30</v>
      </c>
      <c r="G37" s="23">
        <v>30</v>
      </c>
      <c r="H37" s="23">
        <v>30</v>
      </c>
      <c r="I37" s="23">
        <v>99</v>
      </c>
      <c r="J37" s="23">
        <v>98</v>
      </c>
      <c r="K37" s="23">
        <v>98</v>
      </c>
      <c r="L37" s="23">
        <v>97</v>
      </c>
      <c r="M37" s="23">
        <v>98</v>
      </c>
      <c r="N37" s="23">
        <v>30</v>
      </c>
    </row>
    <row r="38" spans="1:14" ht="19.5">
      <c r="A38" s="21">
        <f>IF(C38="","",SUBTOTAL(3,$C$5:C38))</f>
        <v>34</v>
      </c>
      <c r="B38" s="21">
        <v>234</v>
      </c>
      <c r="C38" s="22" t="s">
        <v>160</v>
      </c>
      <c r="D38" s="23">
        <v>24</v>
      </c>
      <c r="E38" s="23">
        <v>21</v>
      </c>
      <c r="F38" s="23">
        <v>27</v>
      </c>
      <c r="G38" s="23">
        <v>27</v>
      </c>
      <c r="H38" s="23">
        <v>27</v>
      </c>
      <c r="I38" s="23">
        <v>99</v>
      </c>
      <c r="J38" s="23">
        <v>98</v>
      </c>
      <c r="K38" s="23">
        <v>98</v>
      </c>
      <c r="L38" s="23">
        <v>97</v>
      </c>
      <c r="M38" s="23">
        <v>98</v>
      </c>
      <c r="N38" s="23">
        <v>29</v>
      </c>
    </row>
    <row r="39" spans="1:14" ht="19.5">
      <c r="A39" s="21">
        <f>IF(C39="","",SUBTOTAL(3,$C$5:C39))</f>
        <v>35</v>
      </c>
      <c r="B39" s="21">
        <v>235</v>
      </c>
      <c r="C39" s="22" t="s">
        <v>161</v>
      </c>
      <c r="D39" s="23">
        <v>26</v>
      </c>
      <c r="E39" s="23">
        <v>28</v>
      </c>
      <c r="F39" s="23">
        <v>30</v>
      </c>
      <c r="G39" s="23">
        <v>29</v>
      </c>
      <c r="H39" s="23">
        <v>30</v>
      </c>
      <c r="I39" s="23">
        <v>99</v>
      </c>
      <c r="J39" s="23">
        <v>98</v>
      </c>
      <c r="K39" s="23">
        <v>98</v>
      </c>
      <c r="L39" s="23">
        <v>97</v>
      </c>
      <c r="M39" s="23">
        <v>98</v>
      </c>
      <c r="N39" s="23">
        <v>28</v>
      </c>
    </row>
    <row r="40" spans="1:14" ht="19.5">
      <c r="A40" s="21">
        <f>IF(C40="","",SUBTOTAL(3,$C$5:C40))</f>
        <v>36</v>
      </c>
      <c r="B40" s="21">
        <v>236</v>
      </c>
      <c r="C40" s="22" t="s">
        <v>162</v>
      </c>
      <c r="D40" s="23">
        <v>21</v>
      </c>
      <c r="E40" s="23">
        <v>23</v>
      </c>
      <c r="F40" s="23">
        <v>28</v>
      </c>
      <c r="G40" s="23">
        <v>28</v>
      </c>
      <c r="H40" s="23">
        <v>30</v>
      </c>
      <c r="I40" s="23">
        <v>97</v>
      </c>
      <c r="J40" s="23">
        <v>96</v>
      </c>
      <c r="K40" s="23">
        <v>96</v>
      </c>
      <c r="L40" s="23">
        <v>95</v>
      </c>
      <c r="M40" s="23">
        <v>98</v>
      </c>
      <c r="N40" s="23">
        <v>30</v>
      </c>
    </row>
    <row r="41" spans="1:14" ht="19.5">
      <c r="A41" s="21">
        <f>IF(C41="","",SUBTOTAL(3,$C$5:C41))</f>
        <v>37</v>
      </c>
      <c r="B41" s="21">
        <v>237</v>
      </c>
      <c r="C41" s="22" t="s">
        <v>163</v>
      </c>
      <c r="D41" s="23">
        <v>25</v>
      </c>
      <c r="E41" s="23">
        <v>24</v>
      </c>
      <c r="F41" s="23">
        <v>26</v>
      </c>
      <c r="G41" s="23">
        <v>28</v>
      </c>
      <c r="H41" s="23">
        <v>30</v>
      </c>
      <c r="I41" s="23">
        <v>97</v>
      </c>
      <c r="J41" s="23">
        <v>96</v>
      </c>
      <c r="K41" s="23">
        <v>96</v>
      </c>
      <c r="L41" s="23">
        <v>95</v>
      </c>
      <c r="M41" s="23">
        <v>98</v>
      </c>
      <c r="N41" s="23">
        <v>28</v>
      </c>
    </row>
    <row r="42" spans="1:14" ht="19.5">
      <c r="A42" s="21">
        <f>IF(C42="","",SUBTOTAL(3,$C$5:C42))</f>
        <v>38</v>
      </c>
      <c r="B42" s="21">
        <v>238</v>
      </c>
      <c r="C42" s="22" t="s">
        <v>164</v>
      </c>
      <c r="D42" s="23">
        <v>19</v>
      </c>
      <c r="E42" s="23">
        <v>30</v>
      </c>
      <c r="F42" s="23">
        <v>24</v>
      </c>
      <c r="G42" s="23">
        <v>28</v>
      </c>
      <c r="H42" s="23">
        <v>28</v>
      </c>
      <c r="I42" s="23">
        <v>99</v>
      </c>
      <c r="J42" s="23">
        <v>98</v>
      </c>
      <c r="K42" s="23">
        <v>98</v>
      </c>
      <c r="L42" s="23">
        <v>99</v>
      </c>
      <c r="M42" s="23">
        <v>98</v>
      </c>
      <c r="N42" s="23">
        <v>30</v>
      </c>
    </row>
    <row r="43" spans="1:14" ht="19.5">
      <c r="A43" s="21">
        <f>IF(C43="","",SUBTOTAL(3,$C$5:C43))</f>
        <v>39</v>
      </c>
      <c r="B43" s="21">
        <v>239</v>
      </c>
      <c r="C43" s="22" t="s">
        <v>165</v>
      </c>
      <c r="D43" s="23">
        <v>30</v>
      </c>
      <c r="E43" s="23">
        <v>28</v>
      </c>
      <c r="F43" s="23">
        <v>30</v>
      </c>
      <c r="G43" s="23">
        <v>29</v>
      </c>
      <c r="H43" s="23">
        <v>30</v>
      </c>
      <c r="I43" s="23">
        <v>99</v>
      </c>
      <c r="J43" s="23">
        <v>98</v>
      </c>
      <c r="K43" s="23">
        <v>98</v>
      </c>
      <c r="L43" s="23">
        <v>99</v>
      </c>
      <c r="M43" s="23">
        <v>98</v>
      </c>
      <c r="N43" s="23">
        <v>30</v>
      </c>
    </row>
    <row r="44" spans="1:14" ht="19.5">
      <c r="A44" s="21">
        <f>IF(C44="","",SUBTOTAL(3,$C$5:C44))</f>
        <v>40</v>
      </c>
      <c r="B44" s="21">
        <v>240</v>
      </c>
      <c r="C44" s="22" t="s">
        <v>166</v>
      </c>
      <c r="D44" s="23">
        <v>30</v>
      </c>
      <c r="E44" s="23">
        <v>27</v>
      </c>
      <c r="F44" s="23">
        <v>30</v>
      </c>
      <c r="G44" s="23">
        <v>29</v>
      </c>
      <c r="H44" s="23">
        <v>30</v>
      </c>
      <c r="I44" s="23">
        <v>97</v>
      </c>
      <c r="J44" s="23">
        <v>98</v>
      </c>
      <c r="K44" s="23">
        <v>98</v>
      </c>
      <c r="L44" s="23">
        <v>97</v>
      </c>
      <c r="M44" s="23">
        <v>98</v>
      </c>
      <c r="N44" s="23">
        <v>29</v>
      </c>
    </row>
    <row r="45" spans="1:14" ht="19.5">
      <c r="A45" s="21">
        <f>IF(C45="","",SUBTOTAL(3,$C$5:C45))</f>
        <v>41</v>
      </c>
      <c r="B45" s="21">
        <v>241</v>
      </c>
      <c r="C45" s="22" t="s">
        <v>167</v>
      </c>
      <c r="D45" s="23">
        <v>28</v>
      </c>
      <c r="E45" s="23">
        <v>22</v>
      </c>
      <c r="F45" s="23">
        <v>29</v>
      </c>
      <c r="G45" s="23">
        <v>29</v>
      </c>
      <c r="H45" s="23">
        <v>30</v>
      </c>
      <c r="I45" s="23">
        <v>99</v>
      </c>
      <c r="J45" s="23">
        <v>98</v>
      </c>
      <c r="K45" s="23">
        <v>98</v>
      </c>
      <c r="L45" s="23">
        <v>99</v>
      </c>
      <c r="M45" s="23">
        <v>98</v>
      </c>
      <c r="N45" s="23">
        <v>29</v>
      </c>
    </row>
    <row r="46" spans="1:14" ht="19.5">
      <c r="A46" s="21">
        <f>IF(C46="","",SUBTOTAL(3,$C$5:C46))</f>
        <v>42</v>
      </c>
      <c r="B46" s="21">
        <v>242</v>
      </c>
      <c r="C46" s="22" t="s">
        <v>168</v>
      </c>
      <c r="D46" s="23">
        <v>26</v>
      </c>
      <c r="E46" s="23">
        <v>30</v>
      </c>
      <c r="F46" s="23">
        <v>24</v>
      </c>
      <c r="G46" s="23">
        <v>28</v>
      </c>
      <c r="H46" s="23">
        <v>26</v>
      </c>
      <c r="I46" s="23">
        <v>100</v>
      </c>
      <c r="J46" s="23">
        <v>100</v>
      </c>
      <c r="K46" s="23">
        <v>100</v>
      </c>
      <c r="L46" s="23">
        <v>100</v>
      </c>
      <c r="M46" s="23">
        <v>100</v>
      </c>
      <c r="N46" s="23">
        <v>30</v>
      </c>
    </row>
    <row r="47" spans="1:14" ht="19.5">
      <c r="A47" s="21">
        <f>IF(C47="","",SUBTOTAL(3,$C$5:C47))</f>
        <v>43</v>
      </c>
      <c r="B47" s="21">
        <v>243</v>
      </c>
      <c r="C47" s="22" t="s">
        <v>169</v>
      </c>
      <c r="D47" s="23">
        <v>29</v>
      </c>
      <c r="E47" s="23">
        <v>30</v>
      </c>
      <c r="F47" s="23">
        <v>30</v>
      </c>
      <c r="G47" s="23">
        <v>29</v>
      </c>
      <c r="H47" s="23">
        <v>30</v>
      </c>
      <c r="I47" s="23">
        <v>99</v>
      </c>
      <c r="J47" s="23">
        <v>99</v>
      </c>
      <c r="K47" s="23">
        <v>99</v>
      </c>
      <c r="L47" s="23">
        <v>100</v>
      </c>
      <c r="M47" s="23">
        <v>98</v>
      </c>
      <c r="N47" s="23">
        <v>29</v>
      </c>
    </row>
    <row r="48" spans="1:14" ht="19.5">
      <c r="A48" s="21">
        <f>IF(C48="","",SUBTOTAL(3,$C$5:C48))</f>
        <v>44</v>
      </c>
      <c r="B48" s="21">
        <v>244</v>
      </c>
      <c r="C48" s="22" t="s">
        <v>170</v>
      </c>
      <c r="D48" s="23">
        <v>22</v>
      </c>
      <c r="E48" s="23">
        <v>16</v>
      </c>
      <c r="F48" s="23">
        <v>24</v>
      </c>
      <c r="G48" s="23">
        <v>28</v>
      </c>
      <c r="H48" s="23">
        <v>27</v>
      </c>
      <c r="I48" s="23">
        <v>99</v>
      </c>
      <c r="J48" s="23">
        <v>98</v>
      </c>
      <c r="K48" s="23">
        <v>98</v>
      </c>
      <c r="L48" s="23">
        <v>99</v>
      </c>
      <c r="M48" s="23">
        <v>98</v>
      </c>
      <c r="N48" s="23">
        <v>25</v>
      </c>
    </row>
    <row r="49" spans="1:14" ht="19.5">
      <c r="A49" s="21">
        <f>IF(C49="","",SUBTOTAL(3,$C$5:C49))</f>
        <v>45</v>
      </c>
      <c r="B49" s="21">
        <v>245</v>
      </c>
      <c r="C49" s="22" t="s">
        <v>171</v>
      </c>
      <c r="D49" s="23">
        <v>19</v>
      </c>
      <c r="E49" s="23">
        <v>26</v>
      </c>
      <c r="F49" s="23">
        <v>26</v>
      </c>
      <c r="G49" s="23">
        <v>28</v>
      </c>
      <c r="H49" s="23">
        <v>28</v>
      </c>
      <c r="I49" s="23">
        <v>99</v>
      </c>
      <c r="J49" s="23">
        <v>98</v>
      </c>
      <c r="K49" s="23">
        <v>98</v>
      </c>
      <c r="L49" s="23">
        <v>99</v>
      </c>
      <c r="M49" s="23">
        <v>98</v>
      </c>
      <c r="N49" s="23">
        <v>26</v>
      </c>
    </row>
    <row r="50" spans="1:14" ht="19.5">
      <c r="A50" s="21">
        <f>IF(C50="","",SUBTOTAL(3,$C$5:C50))</f>
        <v>46</v>
      </c>
      <c r="B50" s="21">
        <v>246</v>
      </c>
      <c r="C50" s="22" t="s">
        <v>172</v>
      </c>
      <c r="D50" s="23">
        <v>29</v>
      </c>
      <c r="E50" s="23">
        <v>29</v>
      </c>
      <c r="F50" s="23">
        <v>30</v>
      </c>
      <c r="G50" s="23">
        <v>30</v>
      </c>
      <c r="H50" s="23">
        <v>30</v>
      </c>
      <c r="I50" s="23">
        <v>98</v>
      </c>
      <c r="J50" s="23">
        <v>98</v>
      </c>
      <c r="K50" s="23">
        <v>98</v>
      </c>
      <c r="L50" s="23">
        <v>99</v>
      </c>
      <c r="M50" s="23">
        <v>98</v>
      </c>
      <c r="N50" s="23">
        <v>29</v>
      </c>
    </row>
    <row r="51" spans="1:14" ht="19.5">
      <c r="A51" s="21">
        <f>IF(C51="","",SUBTOTAL(3,$C$5:C51))</f>
        <v>47</v>
      </c>
      <c r="B51" s="21">
        <v>247</v>
      </c>
      <c r="C51" s="22" t="s">
        <v>173</v>
      </c>
      <c r="D51" s="23">
        <v>28</v>
      </c>
      <c r="E51" s="23">
        <v>29</v>
      </c>
      <c r="F51" s="23">
        <v>29</v>
      </c>
      <c r="G51" s="23">
        <v>29</v>
      </c>
      <c r="H51" s="23">
        <v>30</v>
      </c>
      <c r="I51" s="23">
        <v>99</v>
      </c>
      <c r="J51" s="23">
        <v>98</v>
      </c>
      <c r="K51" s="23">
        <v>98</v>
      </c>
      <c r="L51" s="23">
        <v>97</v>
      </c>
      <c r="M51" s="23">
        <v>98</v>
      </c>
      <c r="N51" s="23">
        <v>28</v>
      </c>
    </row>
    <row r="52" spans="1:14" ht="19.5">
      <c r="A52" s="21">
        <f>IF(C52="","",SUBTOTAL(3,$C$5:C52))</f>
        <v>48</v>
      </c>
      <c r="B52" s="21">
        <v>248</v>
      </c>
      <c r="C52" s="22" t="s">
        <v>174</v>
      </c>
      <c r="D52" s="23">
        <v>27</v>
      </c>
      <c r="E52" s="23">
        <v>29</v>
      </c>
      <c r="F52" s="23">
        <v>27</v>
      </c>
      <c r="G52" s="23">
        <v>29</v>
      </c>
      <c r="H52" s="23">
        <v>30</v>
      </c>
      <c r="I52" s="23">
        <v>99</v>
      </c>
      <c r="J52" s="23">
        <v>98</v>
      </c>
      <c r="K52" s="23">
        <v>98</v>
      </c>
      <c r="L52" s="23">
        <v>99</v>
      </c>
      <c r="M52" s="23">
        <v>87</v>
      </c>
      <c r="N52" s="23">
        <v>30</v>
      </c>
    </row>
    <row r="53" spans="1:14" ht="19.5">
      <c r="A53" s="21">
        <f>IF(C53="","",SUBTOTAL(3,$C$5:C53))</f>
        <v>49</v>
      </c>
      <c r="B53" s="21">
        <v>249</v>
      </c>
      <c r="C53" s="22" t="s">
        <v>175</v>
      </c>
      <c r="D53" s="23">
        <v>26</v>
      </c>
      <c r="E53" s="23">
        <v>29</v>
      </c>
      <c r="F53" s="23">
        <v>28</v>
      </c>
      <c r="G53" s="23">
        <v>29</v>
      </c>
      <c r="H53" s="23">
        <v>29</v>
      </c>
      <c r="I53" s="23">
        <v>97</v>
      </c>
      <c r="J53" s="23">
        <v>96</v>
      </c>
      <c r="K53" s="23">
        <v>96</v>
      </c>
      <c r="L53" s="23">
        <v>95</v>
      </c>
      <c r="M53" s="23">
        <v>98</v>
      </c>
      <c r="N53" s="23">
        <v>29</v>
      </c>
    </row>
    <row r="54" spans="1:14" ht="19.5">
      <c r="A54" s="21">
        <f>IF(C54="","",SUBTOTAL(3,$C$5:C54))</f>
        <v>50</v>
      </c>
      <c r="B54" s="21">
        <v>250</v>
      </c>
      <c r="C54" s="22" t="s">
        <v>176</v>
      </c>
      <c r="D54" s="23">
        <v>27</v>
      </c>
      <c r="E54" s="23">
        <v>28</v>
      </c>
      <c r="F54" s="23">
        <v>26</v>
      </c>
      <c r="G54" s="23">
        <v>29</v>
      </c>
      <c r="H54" s="23">
        <v>30</v>
      </c>
      <c r="I54" s="23">
        <v>99</v>
      </c>
      <c r="J54" s="23">
        <v>98</v>
      </c>
      <c r="K54" s="23">
        <v>98</v>
      </c>
      <c r="L54" s="23">
        <v>97</v>
      </c>
      <c r="M54" s="23">
        <v>98</v>
      </c>
      <c r="N54" s="23">
        <v>30</v>
      </c>
    </row>
    <row r="55" spans="1:14" ht="19.5">
      <c r="A55" s="21">
        <f>IF(C55="","",SUBTOTAL(3,$C$5:C55))</f>
        <v>51</v>
      </c>
      <c r="B55" s="21">
        <v>251</v>
      </c>
      <c r="C55" s="22" t="s">
        <v>177</v>
      </c>
      <c r="D55" s="23">
        <v>27</v>
      </c>
      <c r="E55" s="23">
        <v>30</v>
      </c>
      <c r="F55" s="23">
        <v>30</v>
      </c>
      <c r="G55" s="23">
        <v>30</v>
      </c>
      <c r="H55" s="23">
        <v>30</v>
      </c>
      <c r="I55" s="23">
        <v>99</v>
      </c>
      <c r="J55" s="23">
        <v>98</v>
      </c>
      <c r="K55" s="23">
        <v>98</v>
      </c>
      <c r="L55" s="23">
        <v>99</v>
      </c>
      <c r="M55" s="23">
        <v>98</v>
      </c>
      <c r="N55" s="23">
        <v>30</v>
      </c>
    </row>
    <row r="56" spans="1:14" ht="19.5">
      <c r="A56" s="21">
        <f>IF(C56="","",SUBTOTAL(3,$C$5:C56))</f>
        <v>52</v>
      </c>
      <c r="B56" s="21">
        <v>252</v>
      </c>
      <c r="C56" s="22" t="s">
        <v>178</v>
      </c>
      <c r="D56" s="23">
        <v>25</v>
      </c>
      <c r="E56" s="23">
        <v>22</v>
      </c>
      <c r="F56" s="23">
        <v>28</v>
      </c>
      <c r="G56" s="23">
        <v>29</v>
      </c>
      <c r="H56" s="23">
        <v>29</v>
      </c>
      <c r="I56" s="23">
        <v>97</v>
      </c>
      <c r="J56" s="23">
        <v>96</v>
      </c>
      <c r="K56" s="23">
        <v>96</v>
      </c>
      <c r="L56" s="23">
        <v>95</v>
      </c>
      <c r="M56" s="23">
        <v>98</v>
      </c>
      <c r="N56" s="23">
        <v>23</v>
      </c>
    </row>
    <row r="57" spans="1:14" ht="19.5">
      <c r="A57" s="21">
        <f>IF(C57="","",SUBTOTAL(3,$C$5:C57))</f>
        <v>53</v>
      </c>
      <c r="B57" s="21">
        <v>253</v>
      </c>
      <c r="C57" s="22" t="s">
        <v>179</v>
      </c>
      <c r="D57" s="23">
        <v>20</v>
      </c>
      <c r="E57" s="23">
        <v>21</v>
      </c>
      <c r="F57" s="23">
        <v>28</v>
      </c>
      <c r="G57" s="23">
        <v>28</v>
      </c>
      <c r="H57" s="23">
        <v>29</v>
      </c>
      <c r="I57" s="23">
        <v>96</v>
      </c>
      <c r="J57" s="23">
        <v>97</v>
      </c>
      <c r="K57" s="23">
        <v>97</v>
      </c>
      <c r="L57" s="23">
        <v>98</v>
      </c>
      <c r="M57" s="23">
        <v>98</v>
      </c>
      <c r="N57" s="23">
        <v>20</v>
      </c>
    </row>
    <row r="58" spans="1:14" ht="19.5">
      <c r="A58" s="21">
        <f>IF(C58="","",SUBTOTAL(3,$C$5:C58))</f>
        <v>54</v>
      </c>
      <c r="B58" s="21">
        <v>254</v>
      </c>
      <c r="C58" s="22" t="s">
        <v>180</v>
      </c>
      <c r="D58" s="23">
        <v>29</v>
      </c>
      <c r="E58" s="23">
        <v>30</v>
      </c>
      <c r="F58" s="23">
        <v>29</v>
      </c>
      <c r="G58" s="23">
        <v>30</v>
      </c>
      <c r="H58" s="23">
        <v>30</v>
      </c>
      <c r="I58" s="23">
        <v>99</v>
      </c>
      <c r="J58" s="23">
        <v>98</v>
      </c>
      <c r="K58" s="23">
        <v>98</v>
      </c>
      <c r="L58" s="23">
        <v>97</v>
      </c>
      <c r="M58" s="23">
        <v>98</v>
      </c>
      <c r="N58" s="23">
        <v>26</v>
      </c>
    </row>
    <row r="59" spans="1:14" ht="19.5">
      <c r="A59" s="21">
        <f>IF(C59="","",SUBTOTAL(3,$C$5:C59))</f>
        <v>55</v>
      </c>
      <c r="B59" s="21">
        <v>255</v>
      </c>
      <c r="C59" s="22" t="s">
        <v>181</v>
      </c>
      <c r="D59" s="23">
        <v>30</v>
      </c>
      <c r="E59" s="23">
        <v>30</v>
      </c>
      <c r="F59" s="23">
        <v>30</v>
      </c>
      <c r="G59" s="23">
        <v>30</v>
      </c>
      <c r="H59" s="23">
        <v>30</v>
      </c>
      <c r="I59" s="23">
        <v>97</v>
      </c>
      <c r="J59" s="23">
        <v>96</v>
      </c>
      <c r="K59" s="23">
        <v>96</v>
      </c>
      <c r="L59" s="23">
        <v>95</v>
      </c>
      <c r="M59" s="23">
        <v>98</v>
      </c>
      <c r="N59" s="23">
        <v>30</v>
      </c>
    </row>
    <row r="60" spans="1:14" ht="19.5">
      <c r="A60" s="21">
        <f>IF(C60="","",SUBTOTAL(3,$C$5:C60))</f>
        <v>56</v>
      </c>
      <c r="B60" s="21">
        <v>256</v>
      </c>
      <c r="C60" s="22" t="s">
        <v>182</v>
      </c>
      <c r="D60" s="23">
        <v>30</v>
      </c>
      <c r="E60" s="23">
        <v>29</v>
      </c>
      <c r="F60" s="23">
        <v>30</v>
      </c>
      <c r="G60" s="23">
        <v>29</v>
      </c>
      <c r="H60" s="23">
        <v>30</v>
      </c>
      <c r="I60" s="23">
        <v>99</v>
      </c>
      <c r="J60" s="23">
        <v>98</v>
      </c>
      <c r="K60" s="23">
        <v>98</v>
      </c>
      <c r="L60" s="23">
        <v>97</v>
      </c>
      <c r="M60" s="23">
        <v>98</v>
      </c>
      <c r="N60" s="23">
        <v>30</v>
      </c>
    </row>
    <row r="61" spans="1:14" ht="19.5">
      <c r="A61" s="21">
        <f>IF(C61="","",SUBTOTAL(3,$C$5:C61))</f>
        <v>57</v>
      </c>
      <c r="B61" s="21">
        <v>257</v>
      </c>
      <c r="C61" s="22" t="s">
        <v>183</v>
      </c>
      <c r="D61" s="23">
        <v>29</v>
      </c>
      <c r="E61" s="23">
        <v>28</v>
      </c>
      <c r="F61" s="23">
        <v>30</v>
      </c>
      <c r="G61" s="23">
        <v>28</v>
      </c>
      <c r="H61" s="23">
        <v>30</v>
      </c>
      <c r="I61" s="23">
        <v>98</v>
      </c>
      <c r="J61" s="23">
        <v>97</v>
      </c>
      <c r="K61" s="23">
        <v>97</v>
      </c>
      <c r="L61" s="23">
        <v>95</v>
      </c>
      <c r="M61" s="23">
        <v>96</v>
      </c>
      <c r="N61" s="23">
        <v>28</v>
      </c>
    </row>
    <row r="62" spans="1:14" ht="19.5">
      <c r="A62" s="21">
        <f>IF(C62="","",SUBTOTAL(3,$C$5:C62))</f>
        <v>58</v>
      </c>
      <c r="B62" s="21">
        <v>258</v>
      </c>
      <c r="C62" s="22" t="s">
        <v>184</v>
      </c>
      <c r="D62" s="23">
        <v>30</v>
      </c>
      <c r="E62" s="23">
        <v>29</v>
      </c>
      <c r="F62" s="23">
        <v>30</v>
      </c>
      <c r="G62" s="23">
        <v>28</v>
      </c>
      <c r="H62" s="23">
        <v>30</v>
      </c>
      <c r="I62" s="23">
        <v>96</v>
      </c>
      <c r="J62" s="23">
        <v>95</v>
      </c>
      <c r="K62" s="23">
        <v>95</v>
      </c>
      <c r="L62" s="23">
        <v>94</v>
      </c>
      <c r="M62" s="23">
        <v>95</v>
      </c>
      <c r="N62" s="23">
        <v>23</v>
      </c>
    </row>
    <row r="63" spans="1:14" ht="19.5">
      <c r="A63" s="21">
        <f>IF(C63="","",SUBTOTAL(3,$C$5:C63))</f>
        <v>59</v>
      </c>
      <c r="B63" s="21">
        <v>259</v>
      </c>
      <c r="C63" s="22" t="s">
        <v>185</v>
      </c>
      <c r="D63" s="23">
        <v>21</v>
      </c>
      <c r="E63" s="23">
        <v>22</v>
      </c>
      <c r="F63" s="23">
        <v>30</v>
      </c>
      <c r="G63" s="23">
        <v>28</v>
      </c>
      <c r="H63" s="23">
        <v>27</v>
      </c>
      <c r="I63" s="23">
        <v>99</v>
      </c>
      <c r="J63" s="23">
        <v>98</v>
      </c>
      <c r="K63" s="23">
        <v>98</v>
      </c>
      <c r="L63" s="23">
        <v>97</v>
      </c>
      <c r="M63" s="23">
        <v>98</v>
      </c>
      <c r="N63" s="23">
        <v>25</v>
      </c>
    </row>
    <row r="64" spans="1:14" ht="19.5">
      <c r="A64" s="21">
        <f>IF(C64="","",SUBTOTAL(3,$C$5:C64))</f>
        <v>60</v>
      </c>
      <c r="B64" s="21">
        <v>260</v>
      </c>
      <c r="C64" s="22" t="s">
        <v>186</v>
      </c>
      <c r="D64" s="23">
        <v>25</v>
      </c>
      <c r="E64" s="23">
        <v>24</v>
      </c>
      <c r="F64" s="23">
        <v>30</v>
      </c>
      <c r="G64" s="23">
        <v>29</v>
      </c>
      <c r="H64" s="23">
        <v>29</v>
      </c>
      <c r="I64" s="23">
        <v>97</v>
      </c>
      <c r="J64" s="23">
        <v>96</v>
      </c>
      <c r="K64" s="23">
        <v>96</v>
      </c>
      <c r="L64" s="23">
        <v>95</v>
      </c>
      <c r="M64" s="23">
        <v>97</v>
      </c>
      <c r="N64" s="23">
        <v>29</v>
      </c>
    </row>
    <row r="65" spans="1:14" ht="19.5">
      <c r="A65" s="21">
        <f>IF(C65="","",SUBTOTAL(3,$C$5:C65))</f>
        <v>61</v>
      </c>
      <c r="B65" s="21">
        <v>261</v>
      </c>
      <c r="C65" s="22" t="s">
        <v>187</v>
      </c>
      <c r="D65" s="23">
        <v>28</v>
      </c>
      <c r="E65" s="23">
        <v>30</v>
      </c>
      <c r="F65" s="23">
        <v>29</v>
      </c>
      <c r="G65" s="23">
        <v>29</v>
      </c>
      <c r="H65" s="23">
        <v>29</v>
      </c>
      <c r="I65" s="23">
        <v>97</v>
      </c>
      <c r="J65" s="23">
        <v>96</v>
      </c>
      <c r="K65" s="23">
        <v>96</v>
      </c>
      <c r="L65" s="23">
        <v>95</v>
      </c>
      <c r="M65" s="23">
        <v>96</v>
      </c>
      <c r="N65" s="23">
        <v>29</v>
      </c>
    </row>
    <row r="66" spans="1:14" ht="19.5">
      <c r="A66" s="21">
        <f>IF(C66="","",SUBTOTAL(3,$C$5:C66))</f>
        <v>62</v>
      </c>
      <c r="B66" s="21">
        <v>262</v>
      </c>
      <c r="C66" s="22" t="s">
        <v>188</v>
      </c>
      <c r="D66" s="23">
        <v>30</v>
      </c>
      <c r="E66" s="23">
        <v>29</v>
      </c>
      <c r="F66" s="23">
        <v>30</v>
      </c>
      <c r="G66" s="23">
        <v>30</v>
      </c>
      <c r="H66" s="23">
        <v>30</v>
      </c>
      <c r="I66" s="23">
        <v>99</v>
      </c>
      <c r="J66" s="23">
        <v>98</v>
      </c>
      <c r="K66" s="23">
        <v>98</v>
      </c>
      <c r="L66" s="23">
        <v>97</v>
      </c>
      <c r="M66" s="23">
        <v>98</v>
      </c>
      <c r="N66" s="23">
        <v>30</v>
      </c>
    </row>
    <row r="67" spans="1:14" ht="19.5">
      <c r="A67" s="21">
        <f>IF(C67="","",SUBTOTAL(3,$C$5:C67))</f>
        <v>63</v>
      </c>
      <c r="B67" s="21">
        <v>263</v>
      </c>
      <c r="C67" s="22" t="s">
        <v>189</v>
      </c>
      <c r="D67" s="23">
        <v>30</v>
      </c>
      <c r="E67" s="23">
        <v>30</v>
      </c>
      <c r="F67" s="23">
        <v>30</v>
      </c>
      <c r="G67" s="23">
        <v>29</v>
      </c>
      <c r="H67" s="23">
        <v>30</v>
      </c>
      <c r="I67" s="23">
        <v>99</v>
      </c>
      <c r="J67" s="23">
        <v>98</v>
      </c>
      <c r="K67" s="23">
        <v>98</v>
      </c>
      <c r="L67" s="23">
        <v>97</v>
      </c>
      <c r="M67" s="23">
        <v>98</v>
      </c>
      <c r="N67" s="23">
        <v>30</v>
      </c>
    </row>
    <row r="68" spans="1:14" ht="19.5">
      <c r="A68" s="21">
        <f>IF(C68="","",SUBTOTAL(3,$C$5:C68))</f>
        <v>64</v>
      </c>
      <c r="B68" s="21">
        <v>264</v>
      </c>
      <c r="C68" s="22" t="s">
        <v>190</v>
      </c>
      <c r="D68" s="23">
        <v>30</v>
      </c>
      <c r="E68" s="23">
        <v>30</v>
      </c>
      <c r="F68" s="23">
        <v>30</v>
      </c>
      <c r="G68" s="23">
        <v>30</v>
      </c>
      <c r="H68" s="23">
        <v>30</v>
      </c>
      <c r="I68" s="23">
        <v>99</v>
      </c>
      <c r="J68" s="23">
        <v>98</v>
      </c>
      <c r="K68" s="23">
        <v>98</v>
      </c>
      <c r="L68" s="23">
        <v>99</v>
      </c>
      <c r="M68" s="23">
        <v>98</v>
      </c>
      <c r="N68" s="23">
        <v>30</v>
      </c>
    </row>
    <row r="69" spans="1:14" ht="19.5">
      <c r="A69" s="21">
        <f>IF(C69="","",SUBTOTAL(3,$C$5:C69))</f>
        <v>65</v>
      </c>
      <c r="B69" s="21">
        <v>265</v>
      </c>
      <c r="C69" s="22" t="s">
        <v>191</v>
      </c>
      <c r="D69" s="23">
        <v>30</v>
      </c>
      <c r="E69" s="23">
        <v>29</v>
      </c>
      <c r="F69" s="23">
        <v>30</v>
      </c>
      <c r="G69" s="23">
        <v>29</v>
      </c>
      <c r="H69" s="23">
        <v>30</v>
      </c>
      <c r="I69" s="23">
        <v>99</v>
      </c>
      <c r="J69" s="23">
        <v>98</v>
      </c>
      <c r="K69" s="23">
        <v>98</v>
      </c>
      <c r="L69" s="23">
        <v>97</v>
      </c>
      <c r="M69" s="23">
        <v>98</v>
      </c>
      <c r="N69" s="23">
        <v>30</v>
      </c>
    </row>
    <row r="70" spans="1:14" ht="19.5">
      <c r="A70" s="21">
        <f>IF(C70="","",SUBTOTAL(3,$C$5:C70))</f>
        <v>66</v>
      </c>
      <c r="B70" s="21">
        <v>266</v>
      </c>
      <c r="C70" s="22" t="s">
        <v>192</v>
      </c>
      <c r="D70" s="23">
        <v>30</v>
      </c>
      <c r="E70" s="23">
        <v>29</v>
      </c>
      <c r="F70" s="23">
        <v>30</v>
      </c>
      <c r="G70" s="23">
        <v>29</v>
      </c>
      <c r="H70" s="23">
        <v>30</v>
      </c>
      <c r="I70" s="23">
        <v>99</v>
      </c>
      <c r="J70" s="23">
        <v>98</v>
      </c>
      <c r="K70" s="23">
        <v>98</v>
      </c>
      <c r="L70" s="23">
        <v>99</v>
      </c>
      <c r="M70" s="23">
        <v>98</v>
      </c>
      <c r="N70" s="23">
        <v>29</v>
      </c>
    </row>
    <row r="71" spans="1:14" ht="19.5">
      <c r="A71" s="21">
        <f>IF(C71="","",SUBTOTAL(3,$C$5:C71))</f>
        <v>67</v>
      </c>
      <c r="B71" s="21">
        <v>267</v>
      </c>
      <c r="C71" s="22" t="s">
        <v>193</v>
      </c>
      <c r="D71" s="23">
        <v>30</v>
      </c>
      <c r="E71" s="23">
        <v>29</v>
      </c>
      <c r="F71" s="23">
        <v>30</v>
      </c>
      <c r="G71" s="23">
        <v>29</v>
      </c>
      <c r="H71" s="23">
        <v>30</v>
      </c>
      <c r="I71" s="23">
        <v>99</v>
      </c>
      <c r="J71" s="23">
        <v>98</v>
      </c>
      <c r="K71" s="23">
        <v>98</v>
      </c>
      <c r="L71" s="23">
        <v>97</v>
      </c>
      <c r="M71" s="23">
        <v>98</v>
      </c>
      <c r="N71" s="23">
        <v>30</v>
      </c>
    </row>
    <row r="72" spans="1:14" ht="19.5">
      <c r="A72" s="21">
        <f>IF(C72="","",SUBTOTAL(3,$C$5:C72))</f>
        <v>68</v>
      </c>
      <c r="B72" s="21">
        <v>268</v>
      </c>
      <c r="C72" s="22" t="s">
        <v>194</v>
      </c>
      <c r="D72" s="23">
        <v>30</v>
      </c>
      <c r="E72" s="23">
        <v>25</v>
      </c>
      <c r="F72" s="23">
        <v>30</v>
      </c>
      <c r="G72" s="23">
        <v>29</v>
      </c>
      <c r="H72" s="23">
        <v>30</v>
      </c>
      <c r="I72" s="23">
        <v>97</v>
      </c>
      <c r="J72" s="23">
        <v>98</v>
      </c>
      <c r="K72" s="23">
        <v>98</v>
      </c>
      <c r="L72" s="23">
        <v>97</v>
      </c>
      <c r="M72" s="23">
        <v>98</v>
      </c>
      <c r="N72" s="23">
        <v>30</v>
      </c>
    </row>
    <row r="73" spans="1:14" ht="19.5">
      <c r="A73" s="21">
        <f>IF(C73="","",SUBTOTAL(3,$C$5:C73))</f>
        <v>69</v>
      </c>
      <c r="B73" s="21">
        <v>269</v>
      </c>
      <c r="C73" s="22" t="s">
        <v>195</v>
      </c>
      <c r="D73" s="23">
        <v>28</v>
      </c>
      <c r="E73" s="23">
        <v>27</v>
      </c>
      <c r="F73" s="23">
        <v>28</v>
      </c>
      <c r="G73" s="23">
        <v>29</v>
      </c>
      <c r="H73" s="23">
        <v>30</v>
      </c>
      <c r="I73" s="23">
        <v>99</v>
      </c>
      <c r="J73" s="23">
        <v>98</v>
      </c>
      <c r="K73" s="23">
        <v>98</v>
      </c>
      <c r="L73" s="23">
        <v>99</v>
      </c>
      <c r="M73" s="23">
        <v>98</v>
      </c>
      <c r="N73" s="23">
        <v>28</v>
      </c>
    </row>
    <row r="74" spans="1:14" ht="19.5">
      <c r="A74" s="21">
        <f>IF(C74="","",SUBTOTAL(3,$C$5:C74))</f>
        <v>70</v>
      </c>
      <c r="B74" s="21">
        <v>270</v>
      </c>
      <c r="C74" s="22" t="s">
        <v>196</v>
      </c>
      <c r="D74" s="23">
        <v>28</v>
      </c>
      <c r="E74" s="23">
        <v>30</v>
      </c>
      <c r="F74" s="23">
        <v>29</v>
      </c>
      <c r="G74" s="23">
        <v>27</v>
      </c>
      <c r="H74" s="23">
        <v>30</v>
      </c>
      <c r="I74" s="23">
        <v>99</v>
      </c>
      <c r="J74" s="23">
        <v>98</v>
      </c>
      <c r="K74" s="23">
        <v>98</v>
      </c>
      <c r="L74" s="23">
        <v>97</v>
      </c>
      <c r="M74" s="23">
        <v>98</v>
      </c>
      <c r="N74" s="23">
        <v>30</v>
      </c>
    </row>
    <row r="75" spans="1:14" ht="19.5">
      <c r="A75" s="21">
        <f>IF(C75="","",SUBTOTAL(3,$C$5:C75))</f>
        <v>71</v>
      </c>
      <c r="B75" s="21">
        <v>271</v>
      </c>
      <c r="C75" s="22" t="s">
        <v>197</v>
      </c>
      <c r="D75" s="23">
        <v>26</v>
      </c>
      <c r="E75" s="23">
        <v>25</v>
      </c>
      <c r="F75" s="23">
        <v>26</v>
      </c>
      <c r="G75" s="23">
        <v>30</v>
      </c>
      <c r="H75" s="23">
        <v>28</v>
      </c>
      <c r="I75" s="23">
        <v>99</v>
      </c>
      <c r="J75" s="23">
        <v>98</v>
      </c>
      <c r="K75" s="23">
        <v>98</v>
      </c>
      <c r="L75" s="23">
        <v>97</v>
      </c>
      <c r="M75" s="23">
        <v>98</v>
      </c>
      <c r="N75" s="23">
        <v>30</v>
      </c>
    </row>
    <row r="76" spans="1:14" ht="19.5">
      <c r="A76" s="21">
        <f>IF(C76="","",SUBTOTAL(3,$C$5:C76))</f>
        <v>72</v>
      </c>
      <c r="B76" s="21">
        <v>272</v>
      </c>
      <c r="C76" s="22" t="s">
        <v>198</v>
      </c>
      <c r="D76" s="23">
        <v>30</v>
      </c>
      <c r="E76" s="23">
        <v>21</v>
      </c>
      <c r="F76" s="23">
        <v>24</v>
      </c>
      <c r="G76" s="23">
        <v>28</v>
      </c>
      <c r="H76" s="23">
        <v>25</v>
      </c>
      <c r="I76" s="23">
        <v>99</v>
      </c>
      <c r="J76" s="23">
        <v>98</v>
      </c>
      <c r="K76" s="23">
        <v>98</v>
      </c>
      <c r="L76" s="23">
        <v>97</v>
      </c>
      <c r="M76" s="23">
        <v>98</v>
      </c>
      <c r="N76" s="23">
        <v>24</v>
      </c>
    </row>
    <row r="77" spans="1:14" ht="19.5">
      <c r="A77" s="21">
        <f>IF(C77="","",SUBTOTAL(3,$C$5:C77))</f>
        <v>73</v>
      </c>
      <c r="B77" s="21">
        <v>273</v>
      </c>
      <c r="C77" s="22" t="s">
        <v>199</v>
      </c>
      <c r="D77" s="23">
        <v>30</v>
      </c>
      <c r="E77" s="23">
        <v>28</v>
      </c>
      <c r="F77" s="23">
        <v>30</v>
      </c>
      <c r="G77" s="23">
        <v>29</v>
      </c>
      <c r="H77" s="23">
        <v>30</v>
      </c>
      <c r="I77" s="23">
        <v>99</v>
      </c>
      <c r="J77" s="23">
        <v>98</v>
      </c>
      <c r="K77" s="23">
        <v>98</v>
      </c>
      <c r="L77" s="23">
        <v>99</v>
      </c>
      <c r="M77" s="23">
        <v>97</v>
      </c>
      <c r="N77" s="23">
        <v>30</v>
      </c>
    </row>
    <row r="78" spans="1:14" ht="19.5">
      <c r="A78" s="21">
        <f>IF(C78="","",SUBTOTAL(3,$C$5:C78))</f>
        <v>74</v>
      </c>
      <c r="B78" s="21">
        <v>274</v>
      </c>
      <c r="C78" s="22" t="s">
        <v>200</v>
      </c>
      <c r="D78" s="23">
        <v>30</v>
      </c>
      <c r="E78" s="23">
        <v>30</v>
      </c>
      <c r="F78" s="23">
        <v>30</v>
      </c>
      <c r="G78" s="23">
        <v>30</v>
      </c>
      <c r="H78" s="23">
        <v>29</v>
      </c>
      <c r="I78" s="23">
        <v>99</v>
      </c>
      <c r="J78" s="23">
        <v>98</v>
      </c>
      <c r="K78" s="23">
        <v>98</v>
      </c>
      <c r="L78" s="23">
        <v>99</v>
      </c>
      <c r="M78" s="23">
        <v>98</v>
      </c>
      <c r="N78" s="23">
        <v>30</v>
      </c>
    </row>
    <row r="79" spans="1:14" ht="19.5">
      <c r="A79" s="21">
        <f>IF(C79="","",SUBTOTAL(3,$C$5:C79))</f>
        <v>75</v>
      </c>
      <c r="B79" s="21">
        <v>275</v>
      </c>
      <c r="C79" s="22" t="s">
        <v>201</v>
      </c>
      <c r="D79" s="23">
        <v>30</v>
      </c>
      <c r="E79" s="23">
        <v>28</v>
      </c>
      <c r="F79" s="23">
        <v>30</v>
      </c>
      <c r="G79" s="23">
        <v>30</v>
      </c>
      <c r="H79" s="23">
        <v>30</v>
      </c>
      <c r="I79" s="23">
        <v>99</v>
      </c>
      <c r="J79" s="23">
        <v>98</v>
      </c>
      <c r="K79" s="23">
        <v>98</v>
      </c>
      <c r="L79" s="23">
        <v>97</v>
      </c>
      <c r="M79" s="23">
        <v>98</v>
      </c>
      <c r="N79" s="23">
        <v>30</v>
      </c>
    </row>
    <row r="80" spans="1:14" ht="19.5">
      <c r="A80" s="21">
        <f>IF(C80="","",SUBTOTAL(3,$C$5:C80))</f>
        <v>76</v>
      </c>
      <c r="B80" s="21">
        <v>276</v>
      </c>
      <c r="C80" s="22" t="s">
        <v>202</v>
      </c>
      <c r="D80" s="23">
        <v>30</v>
      </c>
      <c r="E80" s="23">
        <v>29</v>
      </c>
      <c r="F80" s="23">
        <v>30</v>
      </c>
      <c r="G80" s="23">
        <v>29</v>
      </c>
      <c r="H80" s="23">
        <v>30</v>
      </c>
      <c r="I80" s="23">
        <v>97</v>
      </c>
      <c r="J80" s="23">
        <v>98</v>
      </c>
      <c r="K80" s="23">
        <v>98</v>
      </c>
      <c r="L80" s="23">
        <v>97</v>
      </c>
      <c r="M80" s="23">
        <v>97</v>
      </c>
      <c r="N80" s="23">
        <v>30</v>
      </c>
    </row>
    <row r="81" spans="1:14" ht="19.5">
      <c r="A81" s="21">
        <f>IF(C81="","",SUBTOTAL(3,$C$5:C81))</f>
        <v>77</v>
      </c>
      <c r="B81" s="21">
        <v>277</v>
      </c>
      <c r="C81" s="22" t="s">
        <v>203</v>
      </c>
      <c r="D81" s="23">
        <v>26</v>
      </c>
      <c r="E81" s="23">
        <v>20</v>
      </c>
      <c r="F81" s="23">
        <v>29</v>
      </c>
      <c r="G81" s="23">
        <v>29</v>
      </c>
      <c r="H81" s="23">
        <v>30</v>
      </c>
      <c r="I81" s="23">
        <v>99</v>
      </c>
      <c r="J81" s="23">
        <v>98</v>
      </c>
      <c r="K81" s="23">
        <v>98</v>
      </c>
      <c r="L81" s="23">
        <v>97</v>
      </c>
      <c r="M81" s="23">
        <v>98</v>
      </c>
      <c r="N81" s="23">
        <v>28</v>
      </c>
    </row>
    <row r="82" spans="1:14" ht="19.5">
      <c r="A82" s="21">
        <f>IF(C82="","",SUBTOTAL(3,$C$5:C82))</f>
        <v>78</v>
      </c>
      <c r="B82" s="21">
        <v>278</v>
      </c>
      <c r="C82" s="22" t="s">
        <v>204</v>
      </c>
      <c r="D82" s="23">
        <v>30</v>
      </c>
      <c r="E82" s="23">
        <v>29</v>
      </c>
      <c r="F82" s="23">
        <v>30</v>
      </c>
      <c r="G82" s="23">
        <v>29</v>
      </c>
      <c r="H82" s="23">
        <v>30</v>
      </c>
      <c r="I82" s="23">
        <v>99</v>
      </c>
      <c r="J82" s="23">
        <v>98</v>
      </c>
      <c r="K82" s="23">
        <v>98</v>
      </c>
      <c r="L82" s="23">
        <v>97</v>
      </c>
      <c r="M82" s="23">
        <v>98</v>
      </c>
      <c r="N82" s="23">
        <v>30</v>
      </c>
    </row>
    <row r="83" spans="1:14" ht="19.5">
      <c r="A83" s="21">
        <f>IF(C83="","",SUBTOTAL(3,$C$5:C83))</f>
        <v>79</v>
      </c>
      <c r="B83" s="21">
        <v>279</v>
      </c>
      <c r="C83" s="22" t="s">
        <v>205</v>
      </c>
      <c r="D83" s="23">
        <v>26</v>
      </c>
      <c r="E83" s="23">
        <v>28</v>
      </c>
      <c r="F83" s="23">
        <v>30</v>
      </c>
      <c r="G83" s="23">
        <v>29</v>
      </c>
      <c r="H83" s="23">
        <v>30</v>
      </c>
      <c r="I83" s="23">
        <v>99</v>
      </c>
      <c r="J83" s="23">
        <v>98</v>
      </c>
      <c r="K83" s="23">
        <v>98</v>
      </c>
      <c r="L83" s="23">
        <v>97</v>
      </c>
      <c r="M83" s="23">
        <v>98</v>
      </c>
      <c r="N83" s="23">
        <v>30</v>
      </c>
    </row>
    <row r="84" spans="1:14" ht="19.5">
      <c r="A84" s="21">
        <f>IF(C84="","",SUBTOTAL(3,$C$5:C84))</f>
        <v>80</v>
      </c>
      <c r="B84" s="21">
        <v>280</v>
      </c>
      <c r="C84" s="22" t="s">
        <v>206</v>
      </c>
      <c r="D84" s="23">
        <v>27</v>
      </c>
      <c r="E84" s="23">
        <v>25</v>
      </c>
      <c r="F84" s="23">
        <v>30</v>
      </c>
      <c r="G84" s="23">
        <v>28</v>
      </c>
      <c r="H84" s="23">
        <v>30</v>
      </c>
      <c r="I84" s="23">
        <v>99</v>
      </c>
      <c r="J84" s="23">
        <v>98</v>
      </c>
      <c r="K84" s="23">
        <v>98</v>
      </c>
      <c r="L84" s="23">
        <v>97</v>
      </c>
      <c r="M84" s="23">
        <v>98</v>
      </c>
      <c r="N84" s="23">
        <v>30</v>
      </c>
    </row>
    <row r="85" spans="1:14" ht="19.5">
      <c r="A85" s="21">
        <f>IF(C85="","",SUBTOTAL(3,$C$5:C85))</f>
        <v>81</v>
      </c>
      <c r="B85" s="21">
        <v>281</v>
      </c>
      <c r="C85" s="22" t="s">
        <v>207</v>
      </c>
      <c r="D85" s="23">
        <v>29</v>
      </c>
      <c r="E85" s="23">
        <v>28</v>
      </c>
      <c r="F85" s="23">
        <v>30</v>
      </c>
      <c r="G85" s="23">
        <v>29</v>
      </c>
      <c r="H85" s="23">
        <v>30</v>
      </c>
      <c r="I85" s="23">
        <v>97</v>
      </c>
      <c r="J85" s="23">
        <v>98</v>
      </c>
      <c r="K85" s="23">
        <v>98</v>
      </c>
      <c r="L85" s="23">
        <v>97</v>
      </c>
      <c r="M85" s="23">
        <v>98</v>
      </c>
      <c r="N85" s="23">
        <v>30</v>
      </c>
    </row>
    <row r="86" spans="1:14" ht="19.5">
      <c r="A86" s="21">
        <f>IF(C86="","",SUBTOTAL(3,$C$5:C86))</f>
        <v>82</v>
      </c>
      <c r="B86" s="21">
        <v>282</v>
      </c>
      <c r="C86" s="22" t="s">
        <v>208</v>
      </c>
      <c r="D86" s="23">
        <v>28</v>
      </c>
      <c r="E86" s="23">
        <v>28</v>
      </c>
      <c r="F86" s="23">
        <v>28</v>
      </c>
      <c r="G86" s="23">
        <v>27</v>
      </c>
      <c r="H86" s="23">
        <v>28</v>
      </c>
      <c r="I86" s="23">
        <v>99</v>
      </c>
      <c r="J86" s="23">
        <v>98</v>
      </c>
      <c r="K86" s="23">
        <v>98</v>
      </c>
      <c r="L86" s="23">
        <v>97</v>
      </c>
      <c r="M86" s="23">
        <v>98</v>
      </c>
      <c r="N86" s="23">
        <v>30</v>
      </c>
    </row>
    <row r="87" spans="1:14" ht="19.5">
      <c r="A87" s="21">
        <f>IF(C87="","",SUBTOTAL(3,$C$5:C87))</f>
        <v>83</v>
      </c>
      <c r="B87" s="21">
        <v>283</v>
      </c>
      <c r="C87" s="22" t="s">
        <v>209</v>
      </c>
      <c r="D87" s="23">
        <v>29</v>
      </c>
      <c r="E87" s="23">
        <v>28</v>
      </c>
      <c r="F87" s="23">
        <v>30</v>
      </c>
      <c r="G87" s="23">
        <v>29</v>
      </c>
      <c r="H87" s="23">
        <v>30</v>
      </c>
      <c r="I87" s="23">
        <v>99</v>
      </c>
      <c r="J87" s="23">
        <v>98</v>
      </c>
      <c r="K87" s="23">
        <v>98</v>
      </c>
      <c r="L87" s="23">
        <v>97</v>
      </c>
      <c r="M87" s="23">
        <v>98</v>
      </c>
      <c r="N87" s="23">
        <v>30</v>
      </c>
    </row>
    <row r="88" spans="1:14" ht="19.5">
      <c r="A88" s="21">
        <f>IF(C88="","",SUBTOTAL(3,$C$5:C88))</f>
        <v>84</v>
      </c>
      <c r="B88" s="21">
        <v>284</v>
      </c>
      <c r="C88" s="22" t="s">
        <v>210</v>
      </c>
      <c r="D88" s="23">
        <v>28</v>
      </c>
      <c r="E88" s="23">
        <v>29</v>
      </c>
      <c r="F88" s="23">
        <v>30</v>
      </c>
      <c r="G88" s="23">
        <v>28</v>
      </c>
      <c r="H88" s="23">
        <v>30</v>
      </c>
      <c r="I88" s="23">
        <v>99</v>
      </c>
      <c r="J88" s="23">
        <v>98</v>
      </c>
      <c r="K88" s="23">
        <v>98</v>
      </c>
      <c r="L88" s="23">
        <v>97</v>
      </c>
      <c r="M88" s="23">
        <v>98</v>
      </c>
      <c r="N88" s="23">
        <v>25</v>
      </c>
    </row>
    <row r="89" spans="1:14" ht="19.5">
      <c r="A89" s="21">
        <f>IF(C89="","",SUBTOTAL(3,$C$5:C89))</f>
        <v>85</v>
      </c>
      <c r="B89" s="21">
        <v>285</v>
      </c>
      <c r="C89" s="22" t="s">
        <v>211</v>
      </c>
      <c r="D89" s="23">
        <v>28</v>
      </c>
      <c r="E89" s="23">
        <v>29</v>
      </c>
      <c r="F89" s="23">
        <v>30</v>
      </c>
      <c r="G89" s="23">
        <v>28</v>
      </c>
      <c r="H89" s="23">
        <v>30</v>
      </c>
      <c r="I89" s="23">
        <v>99</v>
      </c>
      <c r="J89" s="23">
        <v>98</v>
      </c>
      <c r="K89" s="23">
        <v>98</v>
      </c>
      <c r="L89" s="23">
        <v>97</v>
      </c>
      <c r="M89" s="23">
        <v>98</v>
      </c>
      <c r="N89" s="23">
        <v>30</v>
      </c>
    </row>
    <row r="90" spans="1:14" ht="19.5">
      <c r="A90" s="21">
        <f>IF(C90="","",SUBTOTAL(3,$C$5:C90))</f>
        <v>86</v>
      </c>
      <c r="B90" s="21">
        <v>286</v>
      </c>
      <c r="C90" s="22" t="s">
        <v>212</v>
      </c>
      <c r="D90" s="23">
        <v>25</v>
      </c>
      <c r="E90" s="23">
        <v>30</v>
      </c>
      <c r="F90" s="23">
        <v>30</v>
      </c>
      <c r="G90" s="23">
        <v>30</v>
      </c>
      <c r="H90" s="23">
        <v>30</v>
      </c>
      <c r="I90" s="23">
        <v>99</v>
      </c>
      <c r="J90" s="23">
        <v>98</v>
      </c>
      <c r="K90" s="23">
        <v>98</v>
      </c>
      <c r="L90" s="23">
        <v>97</v>
      </c>
      <c r="M90" s="23">
        <v>98</v>
      </c>
      <c r="N90" s="23">
        <v>26</v>
      </c>
    </row>
    <row r="91" spans="1:14" ht="19.5">
      <c r="A91" s="21">
        <f>IF(C91="","",SUBTOTAL(3,$C$5:C91))</f>
        <v>87</v>
      </c>
      <c r="B91" s="21">
        <v>287</v>
      </c>
      <c r="C91" s="22" t="s">
        <v>213</v>
      </c>
      <c r="D91" s="23">
        <v>29</v>
      </c>
      <c r="E91" s="23">
        <v>29</v>
      </c>
      <c r="F91" s="23">
        <v>30</v>
      </c>
      <c r="G91" s="23">
        <v>30</v>
      </c>
      <c r="H91" s="23">
        <v>30</v>
      </c>
      <c r="I91" s="23">
        <v>99</v>
      </c>
      <c r="J91" s="23">
        <v>98</v>
      </c>
      <c r="K91" s="23">
        <v>98</v>
      </c>
      <c r="L91" s="23">
        <v>97</v>
      </c>
      <c r="M91" s="23">
        <v>98</v>
      </c>
      <c r="N91" s="23">
        <v>30</v>
      </c>
    </row>
    <row r="92" spans="1:14" ht="19.5">
      <c r="A92" s="21">
        <f>IF(C92="","",SUBTOTAL(3,$C$5:C92))</f>
        <v>88</v>
      </c>
      <c r="B92" s="21">
        <v>288</v>
      </c>
      <c r="C92" s="22" t="s">
        <v>214</v>
      </c>
      <c r="D92" s="23">
        <v>30</v>
      </c>
      <c r="E92" s="23">
        <v>30</v>
      </c>
      <c r="F92" s="23">
        <v>30</v>
      </c>
      <c r="G92" s="23">
        <v>30</v>
      </c>
      <c r="H92" s="23">
        <v>30</v>
      </c>
      <c r="I92" s="23">
        <v>99</v>
      </c>
      <c r="J92" s="23">
        <v>98</v>
      </c>
      <c r="K92" s="23">
        <v>98</v>
      </c>
      <c r="L92" s="23">
        <v>97</v>
      </c>
      <c r="M92" s="23">
        <v>98</v>
      </c>
      <c r="N92" s="23">
        <v>30</v>
      </c>
    </row>
    <row r="93" spans="1:14" ht="19.5">
      <c r="A93" s="21">
        <f>IF(C93="","",SUBTOTAL(3,$C$5:C93))</f>
        <v>89</v>
      </c>
      <c r="B93" s="21">
        <v>289</v>
      </c>
      <c r="C93" s="22" t="s">
        <v>215</v>
      </c>
      <c r="D93" s="23">
        <v>30</v>
      </c>
      <c r="E93" s="23">
        <v>29</v>
      </c>
      <c r="F93" s="23">
        <v>30</v>
      </c>
      <c r="G93" s="23">
        <v>30</v>
      </c>
      <c r="H93" s="23">
        <v>30</v>
      </c>
      <c r="I93" s="23">
        <v>99</v>
      </c>
      <c r="J93" s="23">
        <v>97</v>
      </c>
      <c r="K93" s="23">
        <v>97</v>
      </c>
      <c r="L93" s="23">
        <v>97</v>
      </c>
      <c r="M93" s="23">
        <v>98</v>
      </c>
      <c r="N93" s="23">
        <v>30</v>
      </c>
    </row>
    <row r="94" spans="1:14" ht="19.5">
      <c r="A94" s="21">
        <f>IF(C94="","",SUBTOTAL(3,$C$5:C94))</f>
        <v>90</v>
      </c>
      <c r="B94" s="21">
        <v>290</v>
      </c>
      <c r="C94" s="22" t="s">
        <v>216</v>
      </c>
      <c r="D94" s="23">
        <v>30</v>
      </c>
      <c r="E94" s="23">
        <v>29</v>
      </c>
      <c r="F94" s="23">
        <v>30</v>
      </c>
      <c r="G94" s="23">
        <v>29</v>
      </c>
      <c r="H94" s="23">
        <v>30</v>
      </c>
      <c r="I94" s="23">
        <v>99</v>
      </c>
      <c r="J94" s="23">
        <v>98</v>
      </c>
      <c r="K94" s="23">
        <v>98</v>
      </c>
      <c r="L94" s="23">
        <v>99</v>
      </c>
      <c r="M94" s="23">
        <v>98</v>
      </c>
      <c r="N94" s="23">
        <v>30</v>
      </c>
    </row>
    <row r="95" spans="1:14" ht="19.5">
      <c r="A95" s="21">
        <f>IF(C95="","",SUBTOTAL(3,$C$5:C95))</f>
        <v>91</v>
      </c>
      <c r="B95" s="21">
        <v>291</v>
      </c>
      <c r="C95" s="22" t="s">
        <v>217</v>
      </c>
      <c r="D95" s="23">
        <v>30</v>
      </c>
      <c r="E95" s="23">
        <v>29</v>
      </c>
      <c r="F95" s="23">
        <v>30</v>
      </c>
      <c r="G95" s="23">
        <v>30</v>
      </c>
      <c r="H95" s="23">
        <v>30</v>
      </c>
      <c r="I95" s="23">
        <v>99</v>
      </c>
      <c r="J95" s="23">
        <v>98</v>
      </c>
      <c r="K95" s="23">
        <v>98</v>
      </c>
      <c r="L95" s="23">
        <v>97</v>
      </c>
      <c r="M95" s="23">
        <v>98</v>
      </c>
      <c r="N95" s="23">
        <v>30</v>
      </c>
    </row>
    <row r="96" spans="1:14" ht="19.5">
      <c r="A96" s="21">
        <f>IF(C96="","",SUBTOTAL(3,$C$5:C96))</f>
        <v>92</v>
      </c>
      <c r="B96" s="21">
        <v>292</v>
      </c>
      <c r="C96" s="22" t="s">
        <v>218</v>
      </c>
      <c r="D96" s="23">
        <v>30</v>
      </c>
      <c r="E96" s="23">
        <v>28</v>
      </c>
      <c r="F96" s="23">
        <v>30</v>
      </c>
      <c r="G96" s="23">
        <v>30</v>
      </c>
      <c r="H96" s="23">
        <v>30</v>
      </c>
      <c r="I96" s="23">
        <v>99</v>
      </c>
      <c r="J96" s="23">
        <v>98</v>
      </c>
      <c r="K96" s="23">
        <v>98</v>
      </c>
      <c r="L96" s="23">
        <v>97</v>
      </c>
      <c r="M96" s="23">
        <v>98</v>
      </c>
      <c r="N96" s="23">
        <v>29</v>
      </c>
    </row>
    <row r="97" spans="1:14" ht="19.5">
      <c r="A97" s="21">
        <f>IF(C97="","",SUBTOTAL(3,$C$5:C97))</f>
        <v>93</v>
      </c>
      <c r="B97" s="21">
        <v>293</v>
      </c>
      <c r="C97" s="22" t="s">
        <v>219</v>
      </c>
      <c r="D97" s="23">
        <v>19</v>
      </c>
      <c r="E97" s="23">
        <v>27</v>
      </c>
      <c r="F97" s="23">
        <v>18</v>
      </c>
      <c r="G97" s="23">
        <v>18</v>
      </c>
      <c r="H97" s="23">
        <v>30</v>
      </c>
      <c r="I97" s="23">
        <v>99</v>
      </c>
      <c r="J97" s="23">
        <v>97</v>
      </c>
      <c r="K97" s="23">
        <v>97</v>
      </c>
      <c r="L97" s="23">
        <v>99</v>
      </c>
      <c r="M97" s="23">
        <v>98</v>
      </c>
      <c r="N97" s="23">
        <v>28</v>
      </c>
    </row>
    <row r="98" spans="1:14" ht="19.5">
      <c r="A98" s="21">
        <f>IF(C98="","",SUBTOTAL(3,$C$5:C98))</f>
        <v>94</v>
      </c>
      <c r="B98" s="21">
        <v>294</v>
      </c>
      <c r="C98" s="22" t="s">
        <v>220</v>
      </c>
      <c r="D98" s="23">
        <v>28</v>
      </c>
      <c r="E98" s="23">
        <v>22</v>
      </c>
      <c r="F98" s="23">
        <v>30</v>
      </c>
      <c r="G98" s="23">
        <v>26</v>
      </c>
      <c r="H98" s="23">
        <v>28</v>
      </c>
      <c r="I98" s="23">
        <v>99</v>
      </c>
      <c r="J98" s="23">
        <v>98</v>
      </c>
      <c r="K98" s="23">
        <v>98</v>
      </c>
      <c r="L98" s="23">
        <v>97</v>
      </c>
      <c r="M98" s="23">
        <v>98</v>
      </c>
      <c r="N98" s="23">
        <v>24</v>
      </c>
    </row>
    <row r="99" spans="1:14" ht="19.5">
      <c r="A99" s="21">
        <f>IF(C99="","",SUBTOTAL(3,$C$5:C99))</f>
        <v>95</v>
      </c>
      <c r="B99" s="21">
        <v>295</v>
      </c>
      <c r="C99" s="22" t="s">
        <v>221</v>
      </c>
      <c r="D99" s="23">
        <v>28</v>
      </c>
      <c r="E99" s="23">
        <v>30</v>
      </c>
      <c r="F99" s="23">
        <v>30</v>
      </c>
      <c r="G99" s="23">
        <v>29</v>
      </c>
      <c r="H99" s="23">
        <v>30</v>
      </c>
      <c r="I99" s="23">
        <v>99</v>
      </c>
      <c r="J99" s="23">
        <v>98</v>
      </c>
      <c r="K99" s="23">
        <v>98</v>
      </c>
      <c r="L99" s="23">
        <v>97</v>
      </c>
      <c r="M99" s="23">
        <v>98</v>
      </c>
      <c r="N99" s="23">
        <v>28</v>
      </c>
    </row>
    <row r="100" spans="1:14" ht="19.5">
      <c r="A100" s="21">
        <f>IF(C100="","",SUBTOTAL(3,$C$5:C100))</f>
        <v>96</v>
      </c>
      <c r="B100" s="21">
        <v>296</v>
      </c>
      <c r="C100" s="22" t="s">
        <v>222</v>
      </c>
      <c r="D100" s="23">
        <v>30</v>
      </c>
      <c r="E100" s="23">
        <v>28</v>
      </c>
      <c r="F100" s="23">
        <v>27</v>
      </c>
      <c r="G100" s="23">
        <v>30</v>
      </c>
      <c r="H100" s="23">
        <v>30</v>
      </c>
      <c r="I100" s="23">
        <v>99</v>
      </c>
      <c r="J100" s="23">
        <v>98</v>
      </c>
      <c r="K100" s="23">
        <v>98</v>
      </c>
      <c r="L100" s="23">
        <v>97</v>
      </c>
      <c r="M100" s="23">
        <v>98</v>
      </c>
      <c r="N100" s="23">
        <v>30</v>
      </c>
    </row>
    <row r="101" spans="1:14" ht="19.5">
      <c r="A101" s="21">
        <f>IF(C101="","",SUBTOTAL(3,$C$5:C101))</f>
        <v>97</v>
      </c>
      <c r="B101" s="21">
        <v>297</v>
      </c>
      <c r="C101" s="22" t="s">
        <v>223</v>
      </c>
      <c r="D101" s="23">
        <v>26</v>
      </c>
      <c r="E101" s="23">
        <v>26</v>
      </c>
      <c r="F101" s="23">
        <v>28</v>
      </c>
      <c r="G101" s="23">
        <v>28</v>
      </c>
      <c r="H101" s="23">
        <v>29</v>
      </c>
      <c r="I101" s="23">
        <v>99</v>
      </c>
      <c r="J101" s="23">
        <v>98</v>
      </c>
      <c r="K101" s="23">
        <v>98</v>
      </c>
      <c r="L101" s="23">
        <v>97</v>
      </c>
      <c r="M101" s="23">
        <v>98</v>
      </c>
      <c r="N101" s="23">
        <v>26</v>
      </c>
    </row>
    <row r="102" spans="1:14" ht="19.5">
      <c r="A102" s="21">
        <f>IF(C102="","",SUBTOTAL(3,$C$5:C102))</f>
        <v>98</v>
      </c>
      <c r="B102" s="21">
        <v>298</v>
      </c>
      <c r="C102" s="22" t="s">
        <v>224</v>
      </c>
      <c r="D102" s="23">
        <v>29</v>
      </c>
      <c r="E102" s="23">
        <v>26</v>
      </c>
      <c r="F102" s="23">
        <v>28</v>
      </c>
      <c r="G102" s="23">
        <v>28</v>
      </c>
      <c r="H102" s="23">
        <v>29</v>
      </c>
      <c r="I102" s="23">
        <v>99</v>
      </c>
      <c r="J102" s="23">
        <v>98</v>
      </c>
      <c r="K102" s="23">
        <v>98</v>
      </c>
      <c r="L102" s="23">
        <v>97</v>
      </c>
      <c r="M102" s="23">
        <v>98</v>
      </c>
      <c r="N102" s="23">
        <v>28</v>
      </c>
    </row>
    <row r="103" spans="1:14" ht="19.5">
      <c r="A103" s="21">
        <f>IF(C103="","",SUBTOTAL(3,$C$5:C103))</f>
        <v>99</v>
      </c>
      <c r="B103" s="21">
        <v>299</v>
      </c>
      <c r="C103" s="22" t="s">
        <v>225</v>
      </c>
      <c r="D103" s="23">
        <v>30</v>
      </c>
      <c r="E103" s="23">
        <v>30</v>
      </c>
      <c r="F103" s="23">
        <v>30</v>
      </c>
      <c r="G103" s="23">
        <v>30</v>
      </c>
      <c r="H103" s="23">
        <v>30</v>
      </c>
      <c r="I103" s="23">
        <v>99</v>
      </c>
      <c r="J103" s="23">
        <v>98</v>
      </c>
      <c r="K103" s="23">
        <v>98</v>
      </c>
      <c r="L103" s="23">
        <v>97</v>
      </c>
      <c r="M103" s="23">
        <v>98</v>
      </c>
      <c r="N103" s="23">
        <v>30</v>
      </c>
    </row>
    <row r="104" spans="1:14" ht="19.5">
      <c r="A104" s="21">
        <f>IF(C104="","",SUBTOTAL(3,$C$5:C104))</f>
        <v>100</v>
      </c>
      <c r="B104" s="21">
        <v>300</v>
      </c>
      <c r="C104" s="22" t="s">
        <v>226</v>
      </c>
      <c r="D104" s="23">
        <v>28</v>
      </c>
      <c r="E104" s="23">
        <v>23</v>
      </c>
      <c r="F104" s="23">
        <v>28</v>
      </c>
      <c r="G104" s="23">
        <v>29</v>
      </c>
      <c r="H104" s="23">
        <v>30</v>
      </c>
      <c r="I104" s="23">
        <v>99</v>
      </c>
      <c r="J104" s="23">
        <v>98</v>
      </c>
      <c r="K104" s="23">
        <v>98</v>
      </c>
      <c r="L104" s="23">
        <v>97</v>
      </c>
      <c r="M104" s="23">
        <v>98</v>
      </c>
      <c r="N104" s="23">
        <v>30</v>
      </c>
    </row>
    <row r="105" spans="1:14" ht="19.5">
      <c r="A105" s="21">
        <f>IF(C105="","",SUBTOTAL(3,$C$5:C105))</f>
        <v>101</v>
      </c>
      <c r="B105" s="21">
        <v>301</v>
      </c>
      <c r="C105" s="22" t="s">
        <v>227</v>
      </c>
      <c r="D105" s="23">
        <v>25</v>
      </c>
      <c r="E105" s="23">
        <v>24</v>
      </c>
      <c r="F105" s="23">
        <v>28</v>
      </c>
      <c r="G105" s="23">
        <v>30</v>
      </c>
      <c r="H105" s="23">
        <v>30</v>
      </c>
      <c r="I105" s="23">
        <v>99</v>
      </c>
      <c r="J105" s="23">
        <v>98</v>
      </c>
      <c r="K105" s="23">
        <v>98</v>
      </c>
      <c r="L105" s="23">
        <v>97</v>
      </c>
      <c r="M105" s="23">
        <v>98</v>
      </c>
      <c r="N105" s="23">
        <v>28</v>
      </c>
    </row>
    <row r="106" spans="1:14" ht="19.5">
      <c r="A106" s="21">
        <f>IF(C106="","",SUBTOTAL(3,$C$5:C106))</f>
        <v>102</v>
      </c>
      <c r="B106" s="21">
        <v>302</v>
      </c>
      <c r="C106" s="22" t="s">
        <v>228</v>
      </c>
      <c r="D106" s="23">
        <v>30</v>
      </c>
      <c r="E106" s="23">
        <v>30</v>
      </c>
      <c r="F106" s="23">
        <v>28</v>
      </c>
      <c r="G106" s="23">
        <v>30</v>
      </c>
      <c r="H106" s="23">
        <v>30</v>
      </c>
      <c r="I106" s="23">
        <v>99</v>
      </c>
      <c r="J106" s="23">
        <v>98</v>
      </c>
      <c r="K106" s="23">
        <v>98</v>
      </c>
      <c r="L106" s="23">
        <v>97</v>
      </c>
      <c r="M106" s="23">
        <v>98</v>
      </c>
      <c r="N106" s="23">
        <v>28</v>
      </c>
    </row>
    <row r="107" spans="1:14" ht="19.5">
      <c r="A107" s="21">
        <f>IF(C107="","",SUBTOTAL(3,$C$5:C107))</f>
        <v>103</v>
      </c>
      <c r="B107" s="21">
        <v>303</v>
      </c>
      <c r="C107" s="22" t="s">
        <v>229</v>
      </c>
      <c r="D107" s="23">
        <v>30</v>
      </c>
      <c r="E107" s="23">
        <v>30</v>
      </c>
      <c r="F107" s="23">
        <v>30</v>
      </c>
      <c r="G107" s="23">
        <v>30</v>
      </c>
      <c r="H107" s="23">
        <v>30</v>
      </c>
      <c r="I107" s="23">
        <v>99</v>
      </c>
      <c r="J107" s="23">
        <v>98</v>
      </c>
      <c r="K107" s="23">
        <v>98</v>
      </c>
      <c r="L107" s="23">
        <v>97</v>
      </c>
      <c r="M107" s="23">
        <v>98</v>
      </c>
      <c r="N107" s="23">
        <v>30</v>
      </c>
    </row>
    <row r="108" spans="1:14" ht="19.5">
      <c r="A108" s="21">
        <f>IF(C108="","",SUBTOTAL(3,$C$5:C108))</f>
        <v>104</v>
      </c>
      <c r="B108" s="21">
        <v>304</v>
      </c>
      <c r="C108" s="22" t="s">
        <v>230</v>
      </c>
      <c r="D108" s="23">
        <v>30</v>
      </c>
      <c r="E108" s="23">
        <v>30</v>
      </c>
      <c r="F108" s="23">
        <v>30</v>
      </c>
      <c r="G108" s="23">
        <v>28</v>
      </c>
      <c r="H108" s="23">
        <v>30</v>
      </c>
      <c r="I108" s="23">
        <v>99</v>
      </c>
      <c r="J108" s="23">
        <v>98</v>
      </c>
      <c r="K108" s="23">
        <v>98</v>
      </c>
      <c r="L108" s="23">
        <v>97</v>
      </c>
      <c r="M108" s="23">
        <v>98</v>
      </c>
      <c r="N108" s="23">
        <v>30</v>
      </c>
    </row>
    <row r="109" spans="1:14" ht="19.5">
      <c r="A109" s="21">
        <f>IF(C109="","",SUBTOTAL(3,$C$5:C109))</f>
        <v>105</v>
      </c>
      <c r="B109" s="21">
        <v>305</v>
      </c>
      <c r="C109" s="22" t="s">
        <v>231</v>
      </c>
      <c r="D109" s="23">
        <v>28</v>
      </c>
      <c r="E109" s="23">
        <v>28</v>
      </c>
      <c r="F109" s="23">
        <v>27</v>
      </c>
      <c r="G109" s="23">
        <v>28</v>
      </c>
      <c r="H109" s="23">
        <v>30</v>
      </c>
      <c r="I109" s="23">
        <v>99</v>
      </c>
      <c r="J109" s="23">
        <v>98</v>
      </c>
      <c r="K109" s="23">
        <v>98</v>
      </c>
      <c r="L109" s="23">
        <v>97</v>
      </c>
      <c r="M109" s="23">
        <v>98</v>
      </c>
      <c r="N109" s="23">
        <v>30</v>
      </c>
    </row>
    <row r="110" spans="1:14" ht="19.5">
      <c r="A110" s="21">
        <f>IF(C110="","",SUBTOTAL(3,$C$5:C110))</f>
        <v>106</v>
      </c>
      <c r="B110" s="21">
        <v>306</v>
      </c>
      <c r="C110" s="22" t="s">
        <v>232</v>
      </c>
      <c r="D110" s="23">
        <v>24</v>
      </c>
      <c r="E110" s="23">
        <v>26</v>
      </c>
      <c r="F110" s="23">
        <v>30</v>
      </c>
      <c r="G110" s="23">
        <v>25</v>
      </c>
      <c r="H110" s="23">
        <v>30</v>
      </c>
      <c r="I110" s="23">
        <v>99</v>
      </c>
      <c r="J110" s="23">
        <v>98</v>
      </c>
      <c r="K110" s="23">
        <v>98</v>
      </c>
      <c r="L110" s="23">
        <v>97</v>
      </c>
      <c r="M110" s="23">
        <v>98</v>
      </c>
      <c r="N110" s="23">
        <v>24</v>
      </c>
    </row>
    <row r="111" spans="1:14" ht="19.5">
      <c r="A111" s="21">
        <f>IF(C111="","",SUBTOTAL(3,$C$5:C111))</f>
        <v>107</v>
      </c>
      <c r="B111" s="21">
        <v>307</v>
      </c>
      <c r="C111" s="22" t="s">
        <v>233</v>
      </c>
      <c r="D111" s="23">
        <v>25</v>
      </c>
      <c r="E111" s="23">
        <v>22</v>
      </c>
      <c r="F111" s="23">
        <v>30</v>
      </c>
      <c r="G111" s="23">
        <v>29</v>
      </c>
      <c r="H111" s="23">
        <v>30</v>
      </c>
      <c r="I111" s="23">
        <v>99</v>
      </c>
      <c r="J111" s="23">
        <v>98</v>
      </c>
      <c r="K111" s="23">
        <v>98</v>
      </c>
      <c r="L111" s="23">
        <v>97</v>
      </c>
      <c r="M111" s="23">
        <v>98</v>
      </c>
      <c r="N111" s="23">
        <v>24</v>
      </c>
    </row>
    <row r="112" spans="1:14" ht="19.5">
      <c r="A112" s="21">
        <f>IF(C112="","",SUBTOTAL(3,$C$5:C112))</f>
        <v>108</v>
      </c>
      <c r="B112" s="21">
        <v>308</v>
      </c>
      <c r="C112" s="22" t="s">
        <v>234</v>
      </c>
      <c r="D112" s="23">
        <v>30</v>
      </c>
      <c r="E112" s="23">
        <v>30</v>
      </c>
      <c r="F112" s="23">
        <v>30</v>
      </c>
      <c r="G112" s="23">
        <v>30</v>
      </c>
      <c r="H112" s="23">
        <v>30</v>
      </c>
      <c r="I112" s="23">
        <v>99</v>
      </c>
      <c r="J112" s="23">
        <v>98</v>
      </c>
      <c r="K112" s="23">
        <v>98</v>
      </c>
      <c r="L112" s="23">
        <v>97</v>
      </c>
      <c r="M112" s="23">
        <v>98</v>
      </c>
      <c r="N112" s="23">
        <v>30</v>
      </c>
    </row>
    <row r="113" spans="1:14" ht="19.5">
      <c r="A113" s="21">
        <f>IF(C113="","",SUBTOTAL(3,$C$5:C113))</f>
        <v>109</v>
      </c>
      <c r="B113" s="21">
        <v>309</v>
      </c>
      <c r="C113" s="22" t="s">
        <v>235</v>
      </c>
      <c r="D113" s="23">
        <v>30</v>
      </c>
      <c r="E113" s="23">
        <v>29</v>
      </c>
      <c r="F113" s="23">
        <v>28</v>
      </c>
      <c r="G113" s="23">
        <v>30</v>
      </c>
      <c r="H113" s="23">
        <v>29</v>
      </c>
      <c r="I113" s="23">
        <v>99</v>
      </c>
      <c r="J113" s="23">
        <v>98</v>
      </c>
      <c r="K113" s="23">
        <v>98</v>
      </c>
      <c r="L113" s="23">
        <v>97</v>
      </c>
      <c r="M113" s="23">
        <v>98</v>
      </c>
      <c r="N113" s="23">
        <v>24</v>
      </c>
    </row>
    <row r="114" spans="1:14" ht="19.5">
      <c r="A114" s="21">
        <f>IF(C114="","",SUBTOTAL(3,$C$5:C114))</f>
        <v>110</v>
      </c>
      <c r="B114" s="21">
        <v>310</v>
      </c>
      <c r="C114" s="22" t="s">
        <v>236</v>
      </c>
      <c r="D114" s="23">
        <v>30</v>
      </c>
      <c r="E114" s="23">
        <v>29</v>
      </c>
      <c r="F114" s="23">
        <v>30</v>
      </c>
      <c r="G114" s="23">
        <v>30</v>
      </c>
      <c r="H114" s="23">
        <v>30</v>
      </c>
      <c r="I114" s="23">
        <v>99</v>
      </c>
      <c r="J114" s="23">
        <v>98</v>
      </c>
      <c r="K114" s="23">
        <v>98</v>
      </c>
      <c r="L114" s="23">
        <v>97</v>
      </c>
      <c r="M114" s="23">
        <v>98</v>
      </c>
      <c r="N114" s="23">
        <v>30</v>
      </c>
    </row>
    <row r="115" spans="1:14" ht="19.5">
      <c r="A115" s="21">
        <f>IF(C115="","",SUBTOTAL(3,$C$5:C115))</f>
        <v>111</v>
      </c>
      <c r="B115" s="21">
        <v>311</v>
      </c>
      <c r="C115" s="22" t="s">
        <v>237</v>
      </c>
      <c r="D115" s="23">
        <v>21</v>
      </c>
      <c r="E115" s="23">
        <v>25</v>
      </c>
      <c r="F115" s="23">
        <v>28</v>
      </c>
      <c r="G115" s="23">
        <v>26</v>
      </c>
      <c r="H115" s="23">
        <v>30</v>
      </c>
      <c r="I115" s="23">
        <v>99</v>
      </c>
      <c r="J115" s="23">
        <v>98</v>
      </c>
      <c r="K115" s="23">
        <v>98</v>
      </c>
      <c r="L115" s="23">
        <v>97</v>
      </c>
      <c r="M115" s="23">
        <v>98</v>
      </c>
      <c r="N115" s="23">
        <v>14</v>
      </c>
    </row>
    <row r="116" spans="1:14" ht="19.5">
      <c r="A116" s="21">
        <f>IF(C116="","",SUBTOTAL(3,$C$5:C116))</f>
        <v>112</v>
      </c>
      <c r="B116" s="21">
        <v>312</v>
      </c>
      <c r="C116" s="22" t="s">
        <v>238</v>
      </c>
      <c r="D116" s="23">
        <v>20</v>
      </c>
      <c r="E116" s="23">
        <v>15</v>
      </c>
      <c r="F116" s="23">
        <v>9</v>
      </c>
      <c r="G116" s="23">
        <v>30</v>
      </c>
      <c r="H116" s="23">
        <v>25</v>
      </c>
      <c r="I116" s="23">
        <v>97</v>
      </c>
      <c r="J116" s="23">
        <v>96</v>
      </c>
      <c r="K116" s="23">
        <v>96</v>
      </c>
      <c r="L116" s="23">
        <v>95</v>
      </c>
      <c r="M116" s="23">
        <v>98</v>
      </c>
      <c r="N116" s="23">
        <v>29</v>
      </c>
    </row>
    <row r="117" spans="1:14" ht="19.5">
      <c r="A117" s="21">
        <f>IF(C117="","",SUBTOTAL(3,$C$5:C117))</f>
        <v>113</v>
      </c>
      <c r="B117" s="21">
        <v>313</v>
      </c>
      <c r="C117" s="22" t="s">
        <v>239</v>
      </c>
      <c r="D117" s="23">
        <v>8</v>
      </c>
      <c r="E117" s="23">
        <v>24</v>
      </c>
      <c r="F117" s="23">
        <v>30</v>
      </c>
      <c r="G117" s="23">
        <v>21</v>
      </c>
      <c r="H117" s="23">
        <v>26</v>
      </c>
      <c r="I117" s="23">
        <v>97</v>
      </c>
      <c r="J117" s="23">
        <v>96</v>
      </c>
      <c r="K117" s="23">
        <v>96</v>
      </c>
      <c r="L117" s="23">
        <v>95</v>
      </c>
      <c r="M117" s="23">
        <v>98</v>
      </c>
      <c r="N117" s="23">
        <v>15</v>
      </c>
    </row>
    <row r="118" spans="1:14" ht="19.5">
      <c r="A118" s="21">
        <f>IF(C118="","",SUBTOTAL(3,$C$5:C118))</f>
        <v>114</v>
      </c>
      <c r="B118" s="21">
        <v>314</v>
      </c>
      <c r="C118" s="22" t="s">
        <v>240</v>
      </c>
      <c r="D118" s="23">
        <v>17</v>
      </c>
      <c r="E118" s="23">
        <v>19</v>
      </c>
      <c r="F118" s="23">
        <v>11</v>
      </c>
      <c r="G118" s="23">
        <v>28</v>
      </c>
      <c r="H118" s="23">
        <v>28</v>
      </c>
      <c r="I118" s="23" t="s">
        <v>112</v>
      </c>
      <c r="J118" s="23" t="s">
        <v>112</v>
      </c>
      <c r="K118" s="23" t="s">
        <v>112</v>
      </c>
      <c r="L118" s="23" t="s">
        <v>112</v>
      </c>
      <c r="M118" s="23" t="s">
        <v>112</v>
      </c>
      <c r="N118" s="23">
        <v>27</v>
      </c>
    </row>
    <row r="119" spans="1:14" ht="19.5">
      <c r="A119" s="21">
        <f>IF(C119="","",SUBTOTAL(3,$C$5:C119))</f>
        <v>115</v>
      </c>
      <c r="B119" s="21">
        <v>315</v>
      </c>
      <c r="C119" s="22" t="s">
        <v>241</v>
      </c>
      <c r="D119" s="23">
        <v>11</v>
      </c>
      <c r="E119" s="23">
        <v>15</v>
      </c>
      <c r="F119" s="23">
        <v>8</v>
      </c>
      <c r="G119" s="23">
        <v>20</v>
      </c>
      <c r="H119" s="23">
        <v>20</v>
      </c>
      <c r="I119" s="23" t="s">
        <v>112</v>
      </c>
      <c r="J119" s="23" t="s">
        <v>112</v>
      </c>
      <c r="K119" s="23" t="s">
        <v>112</v>
      </c>
      <c r="L119" s="23" t="s">
        <v>112</v>
      </c>
      <c r="M119" s="23" t="s">
        <v>112</v>
      </c>
      <c r="N119" s="23">
        <v>8</v>
      </c>
    </row>
    <row r="120" spans="1:14" ht="19.5">
      <c r="A120" s="21">
        <f>IF(C120="","",SUBTOTAL(3,$C$5:C120))</f>
        <v>116</v>
      </c>
      <c r="B120" s="21">
        <v>316</v>
      </c>
      <c r="C120" s="22" t="s">
        <v>242</v>
      </c>
      <c r="D120" s="23" t="s">
        <v>112</v>
      </c>
      <c r="E120" s="23" t="s">
        <v>112</v>
      </c>
      <c r="F120" s="23" t="s">
        <v>112</v>
      </c>
      <c r="G120" s="23" t="s">
        <v>112</v>
      </c>
      <c r="H120" s="23" t="s">
        <v>112</v>
      </c>
      <c r="I120" s="23" t="s">
        <v>112</v>
      </c>
      <c r="J120" s="23" t="s">
        <v>112</v>
      </c>
      <c r="K120" s="23" t="s">
        <v>112</v>
      </c>
      <c r="L120" s="23" t="s">
        <v>112</v>
      </c>
      <c r="M120" s="23" t="s">
        <v>112</v>
      </c>
      <c r="N120" s="23" t="s">
        <v>112</v>
      </c>
    </row>
    <row r="121" spans="1:14" ht="19.5">
      <c r="A121" s="21">
        <f>IF(C121="","",SUBTOTAL(3,$C$5:C121))</f>
        <v>117</v>
      </c>
      <c r="B121" s="21">
        <v>317</v>
      </c>
      <c r="C121" s="22" t="s">
        <v>243</v>
      </c>
      <c r="D121" s="23" t="s">
        <v>112</v>
      </c>
      <c r="E121" s="23" t="s">
        <v>112</v>
      </c>
      <c r="F121" s="23" t="s">
        <v>112</v>
      </c>
      <c r="G121" s="23" t="s">
        <v>112</v>
      </c>
      <c r="H121" s="23" t="s">
        <v>112</v>
      </c>
      <c r="I121" s="23" t="s">
        <v>112</v>
      </c>
      <c r="J121" s="23" t="s">
        <v>112</v>
      </c>
      <c r="K121" s="23" t="s">
        <v>112</v>
      </c>
      <c r="L121" s="23" t="s">
        <v>112</v>
      </c>
      <c r="M121" s="23" t="s">
        <v>112</v>
      </c>
      <c r="N121" s="23" t="s">
        <v>112</v>
      </c>
    </row>
    <row r="122" spans="1:14" ht="19.5">
      <c r="A122" s="21">
        <f>IF(C122="","",SUBTOTAL(3,$C$5:C122))</f>
        <v>118</v>
      </c>
      <c r="B122" s="21">
        <v>318</v>
      </c>
      <c r="C122" s="22" t="s">
        <v>244</v>
      </c>
      <c r="D122" s="23">
        <v>22</v>
      </c>
      <c r="E122" s="23">
        <v>18</v>
      </c>
      <c r="F122" s="23">
        <v>10</v>
      </c>
      <c r="G122" s="23">
        <v>26</v>
      </c>
      <c r="H122" s="23">
        <v>29</v>
      </c>
      <c r="I122" s="23">
        <v>99</v>
      </c>
      <c r="J122" s="23">
        <v>98</v>
      </c>
      <c r="K122" s="23">
        <v>98</v>
      </c>
      <c r="L122" s="23">
        <v>99</v>
      </c>
      <c r="M122" s="23">
        <v>98</v>
      </c>
      <c r="N122" s="23">
        <v>7</v>
      </c>
    </row>
    <row r="123" spans="1:14" ht="19.5">
      <c r="A123" s="21">
        <f>IF(C123="","",SUBTOTAL(3,$C$5:C123))</f>
        <v>119</v>
      </c>
      <c r="B123" s="21">
        <v>319</v>
      </c>
      <c r="C123" s="22" t="s">
        <v>245</v>
      </c>
      <c r="D123" s="23">
        <v>13</v>
      </c>
      <c r="E123" s="23">
        <v>14</v>
      </c>
      <c r="F123" s="23">
        <v>16</v>
      </c>
      <c r="G123" s="23">
        <v>12</v>
      </c>
      <c r="H123" s="23">
        <v>19</v>
      </c>
      <c r="I123" s="23">
        <v>97</v>
      </c>
      <c r="J123" s="23">
        <v>98</v>
      </c>
      <c r="K123" s="23">
        <v>98</v>
      </c>
      <c r="L123" s="23">
        <v>97</v>
      </c>
      <c r="M123" s="23">
        <v>98</v>
      </c>
      <c r="N123" s="23">
        <v>8</v>
      </c>
    </row>
    <row r="124" spans="1:14" ht="19.5">
      <c r="A124" s="21">
        <f>IF(C124="","",SUBTOTAL(3,$C$5:C124))</f>
        <v>120</v>
      </c>
      <c r="B124" s="21">
        <v>320</v>
      </c>
      <c r="C124" s="22" t="s">
        <v>246</v>
      </c>
      <c r="D124" s="23">
        <v>20</v>
      </c>
      <c r="E124" s="23">
        <v>20</v>
      </c>
      <c r="F124" s="23">
        <v>22</v>
      </c>
      <c r="G124" s="23">
        <v>21</v>
      </c>
      <c r="H124" s="23">
        <v>25</v>
      </c>
      <c r="I124" s="23">
        <v>99</v>
      </c>
      <c r="J124" s="23">
        <v>98</v>
      </c>
      <c r="K124" s="23">
        <v>98</v>
      </c>
      <c r="L124" s="23">
        <v>97</v>
      </c>
      <c r="M124" s="23">
        <v>97</v>
      </c>
      <c r="N124" s="23">
        <v>12</v>
      </c>
    </row>
  </sheetData>
  <mergeCells count="3">
    <mergeCell ref="A3:A4"/>
    <mergeCell ref="C3:C4"/>
    <mergeCell ref="B3:B4"/>
  </mergeCells>
  <conditionalFormatting sqref="D5:H124 N5:N124">
    <cfRule type="cellIs" dxfId="1" priority="1" stopIfTrue="1" operator="lessThan">
      <formula>15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rgb="FFFFFF00"/>
  </sheetPr>
  <dimension ref="A1:N109"/>
  <sheetViews>
    <sheetView rightToLeft="1" topLeftCell="A76" zoomScaleNormal="100" workbookViewId="0">
      <selection activeCell="D3" sqref="D3:N3"/>
    </sheetView>
  </sheetViews>
  <sheetFormatPr defaultRowHeight="15.75"/>
  <cols>
    <col min="1" max="1" width="4.140625" style="6" customWidth="1"/>
    <col min="2" max="2" width="6.85546875" style="6" customWidth="1"/>
    <col min="3" max="3" width="30.7109375" style="6" customWidth="1"/>
    <col min="4" max="14" width="5.5703125" style="6" customWidth="1"/>
    <col min="15" max="16384" width="9.140625" style="6"/>
  </cols>
  <sheetData>
    <row r="1" spans="1:14" ht="15" customHeight="1">
      <c r="A1" s="1" t="s">
        <v>0</v>
      </c>
      <c r="B1" s="1"/>
      <c r="C1" s="2"/>
      <c r="D1" s="3"/>
      <c r="E1" s="4"/>
      <c r="F1" s="2"/>
      <c r="G1" s="2"/>
      <c r="H1" s="2"/>
      <c r="I1" s="4"/>
      <c r="J1" s="4"/>
      <c r="K1" s="4"/>
      <c r="L1" s="4"/>
      <c r="M1" s="5"/>
    </row>
    <row r="2" spans="1:14" ht="27.75" customHeight="1">
      <c r="A2" s="7" t="s">
        <v>1</v>
      </c>
      <c r="B2" s="7"/>
      <c r="C2" s="7"/>
      <c r="D2" s="7"/>
      <c r="E2" s="7"/>
      <c r="F2" s="7" t="s">
        <v>2</v>
      </c>
      <c r="G2" s="7"/>
      <c r="H2" s="7"/>
      <c r="I2" s="7"/>
      <c r="J2" s="7"/>
      <c r="K2" s="7"/>
      <c r="L2" s="8"/>
      <c r="M2" s="8"/>
      <c r="N2" s="8"/>
    </row>
    <row r="3" spans="1:14" ht="30.75" customHeight="1">
      <c r="A3" s="61" t="s">
        <v>12</v>
      </c>
      <c r="B3" s="58" t="s">
        <v>371</v>
      </c>
      <c r="C3" s="61" t="s">
        <v>13</v>
      </c>
      <c r="D3" s="12" t="s">
        <v>14</v>
      </c>
      <c r="E3" s="13" t="s">
        <v>3</v>
      </c>
      <c r="F3" s="13" t="s">
        <v>15</v>
      </c>
      <c r="G3" s="14" t="s">
        <v>4</v>
      </c>
      <c r="H3" s="15" t="s">
        <v>16</v>
      </c>
      <c r="I3" s="15" t="s">
        <v>6</v>
      </c>
      <c r="J3" s="14" t="s">
        <v>7</v>
      </c>
      <c r="K3" s="16" t="s">
        <v>17</v>
      </c>
      <c r="L3" s="14" t="s">
        <v>9</v>
      </c>
      <c r="M3" s="14" t="s">
        <v>10</v>
      </c>
      <c r="N3" s="15" t="s">
        <v>11</v>
      </c>
    </row>
    <row r="4" spans="1:14" ht="21" customHeight="1">
      <c r="A4" s="61"/>
      <c r="B4" s="59"/>
      <c r="C4" s="61"/>
      <c r="D4" s="19">
        <v>30</v>
      </c>
      <c r="E4" s="19">
        <v>30</v>
      </c>
      <c r="F4" s="19">
        <v>30</v>
      </c>
      <c r="G4" s="19">
        <v>30</v>
      </c>
      <c r="H4" s="19">
        <v>30</v>
      </c>
      <c r="I4" s="19">
        <v>100</v>
      </c>
      <c r="J4" s="19">
        <v>100</v>
      </c>
      <c r="K4" s="19">
        <v>100</v>
      </c>
      <c r="L4" s="19">
        <v>100</v>
      </c>
      <c r="M4" s="19">
        <v>100</v>
      </c>
      <c r="N4" s="19">
        <v>30</v>
      </c>
    </row>
    <row r="5" spans="1:14" ht="18" customHeight="1">
      <c r="A5" s="9">
        <f>IF(C5="","",SUBTOTAL(3,$C$5:C5))</f>
        <v>1</v>
      </c>
      <c r="B5" s="9">
        <v>201</v>
      </c>
      <c r="C5" s="10" t="s">
        <v>19</v>
      </c>
      <c r="D5" s="11">
        <v>26</v>
      </c>
      <c r="E5" s="11">
        <v>26</v>
      </c>
      <c r="F5" s="11">
        <v>27</v>
      </c>
      <c r="G5" s="11">
        <v>30</v>
      </c>
      <c r="H5" s="11">
        <v>30</v>
      </c>
      <c r="I5" s="11">
        <v>95</v>
      </c>
      <c r="J5" s="11">
        <v>98</v>
      </c>
      <c r="K5" s="11">
        <v>98</v>
      </c>
      <c r="L5" s="11">
        <v>97</v>
      </c>
      <c r="M5" s="11">
        <v>98</v>
      </c>
      <c r="N5" s="11">
        <v>29</v>
      </c>
    </row>
    <row r="6" spans="1:14" ht="18" customHeight="1">
      <c r="A6" s="9">
        <f>IF(C6="","",SUBTOTAL(3,$C$5:C6))</f>
        <v>2</v>
      </c>
      <c r="B6" s="9">
        <v>202</v>
      </c>
      <c r="C6" s="10" t="s">
        <v>20</v>
      </c>
      <c r="D6" s="11">
        <v>28</v>
      </c>
      <c r="E6" s="11">
        <v>29</v>
      </c>
      <c r="F6" s="11">
        <v>29</v>
      </c>
      <c r="G6" s="11">
        <v>30</v>
      </c>
      <c r="H6" s="11">
        <v>30</v>
      </c>
      <c r="I6" s="11">
        <v>98</v>
      </c>
      <c r="J6" s="11">
        <v>98</v>
      </c>
      <c r="K6" s="11">
        <v>99</v>
      </c>
      <c r="L6" s="11">
        <v>97</v>
      </c>
      <c r="M6" s="11">
        <v>98</v>
      </c>
      <c r="N6" s="11">
        <v>30</v>
      </c>
    </row>
    <row r="7" spans="1:14" ht="18" customHeight="1">
      <c r="A7" s="9">
        <f>IF(C7="","",SUBTOTAL(3,$C$5:C7))</f>
        <v>3</v>
      </c>
      <c r="B7" s="9">
        <v>203</v>
      </c>
      <c r="C7" s="10" t="s">
        <v>21</v>
      </c>
      <c r="D7" s="11">
        <v>28</v>
      </c>
      <c r="E7" s="11">
        <v>25</v>
      </c>
      <c r="F7" s="11">
        <v>27</v>
      </c>
      <c r="G7" s="11">
        <v>30</v>
      </c>
      <c r="H7" s="11">
        <v>30</v>
      </c>
      <c r="I7" s="11">
        <v>99</v>
      </c>
      <c r="J7" s="11">
        <v>98</v>
      </c>
      <c r="K7" s="11">
        <v>99</v>
      </c>
      <c r="L7" s="11">
        <v>97</v>
      </c>
      <c r="M7" s="11">
        <v>98</v>
      </c>
      <c r="N7" s="11">
        <v>29</v>
      </c>
    </row>
    <row r="8" spans="1:14" ht="18" customHeight="1">
      <c r="A8" s="9">
        <f>IF(C8="","",SUBTOTAL(3,$C$5:C8))</f>
        <v>4</v>
      </c>
      <c r="B8" s="9">
        <v>204</v>
      </c>
      <c r="C8" s="10" t="s">
        <v>22</v>
      </c>
      <c r="D8" s="11">
        <v>30</v>
      </c>
      <c r="E8" s="11">
        <v>29</v>
      </c>
      <c r="F8" s="11">
        <v>30</v>
      </c>
      <c r="G8" s="11">
        <v>29</v>
      </c>
      <c r="H8" s="11">
        <v>29</v>
      </c>
      <c r="I8" s="11">
        <v>99</v>
      </c>
      <c r="J8" s="11">
        <v>98</v>
      </c>
      <c r="K8" s="11">
        <v>99</v>
      </c>
      <c r="L8" s="11">
        <v>99</v>
      </c>
      <c r="M8" s="11">
        <v>98</v>
      </c>
      <c r="N8" s="11">
        <v>30</v>
      </c>
    </row>
    <row r="9" spans="1:14" ht="18" customHeight="1">
      <c r="A9" s="9">
        <f>IF(C9="","",SUBTOTAL(3,$C$5:C9))</f>
        <v>5</v>
      </c>
      <c r="B9" s="9">
        <v>205</v>
      </c>
      <c r="C9" s="10" t="s">
        <v>23</v>
      </c>
      <c r="D9" s="11">
        <v>21</v>
      </c>
      <c r="E9" s="11">
        <v>27</v>
      </c>
      <c r="F9" s="11">
        <v>27</v>
      </c>
      <c r="G9" s="11">
        <v>26</v>
      </c>
      <c r="H9" s="11">
        <v>30</v>
      </c>
      <c r="I9" s="11">
        <v>99</v>
      </c>
      <c r="J9" s="11">
        <v>98</v>
      </c>
      <c r="K9" s="11">
        <v>99</v>
      </c>
      <c r="L9" s="11">
        <v>99</v>
      </c>
      <c r="M9" s="11">
        <v>97</v>
      </c>
      <c r="N9" s="11">
        <v>25</v>
      </c>
    </row>
    <row r="10" spans="1:14" ht="18" customHeight="1">
      <c r="A10" s="9">
        <f>IF(C10="","",SUBTOTAL(3,$C$5:C10))</f>
        <v>6</v>
      </c>
      <c r="B10" s="9">
        <v>206</v>
      </c>
      <c r="C10" s="10" t="s">
        <v>24</v>
      </c>
      <c r="D10" s="11">
        <v>16</v>
      </c>
      <c r="E10" s="11">
        <v>26</v>
      </c>
      <c r="F10" s="11">
        <v>21</v>
      </c>
      <c r="G10" s="11">
        <v>21</v>
      </c>
      <c r="H10" s="11">
        <v>30</v>
      </c>
      <c r="I10" s="11">
        <v>99</v>
      </c>
      <c r="J10" s="11">
        <v>98</v>
      </c>
      <c r="K10" s="11">
        <v>98</v>
      </c>
      <c r="L10" s="11">
        <v>99</v>
      </c>
      <c r="M10" s="11">
        <v>98</v>
      </c>
      <c r="N10" s="11">
        <v>18</v>
      </c>
    </row>
    <row r="11" spans="1:14" ht="18" customHeight="1">
      <c r="A11" s="9">
        <f>IF(C11="","",SUBTOTAL(3,$C$5:C11))</f>
        <v>7</v>
      </c>
      <c r="B11" s="9">
        <v>207</v>
      </c>
      <c r="C11" s="10" t="s">
        <v>25</v>
      </c>
      <c r="D11" s="11">
        <v>26</v>
      </c>
      <c r="E11" s="11">
        <v>30</v>
      </c>
      <c r="F11" s="11">
        <v>29</v>
      </c>
      <c r="G11" s="11">
        <v>27</v>
      </c>
      <c r="H11" s="11">
        <v>30</v>
      </c>
      <c r="I11" s="11">
        <v>100</v>
      </c>
      <c r="J11" s="11">
        <v>100</v>
      </c>
      <c r="K11" s="11">
        <v>99</v>
      </c>
      <c r="L11" s="11">
        <v>99</v>
      </c>
      <c r="M11" s="11">
        <v>99</v>
      </c>
      <c r="N11" s="11">
        <v>25</v>
      </c>
    </row>
    <row r="12" spans="1:14" ht="18" customHeight="1">
      <c r="A12" s="9">
        <f>IF(C12="","",SUBTOTAL(3,$C$5:C12))</f>
        <v>8</v>
      </c>
      <c r="B12" s="9">
        <v>208</v>
      </c>
      <c r="C12" s="10" t="s">
        <v>26</v>
      </c>
      <c r="D12" s="11">
        <v>30</v>
      </c>
      <c r="E12" s="11">
        <v>26</v>
      </c>
      <c r="F12" s="11">
        <v>29</v>
      </c>
      <c r="G12" s="11">
        <v>30</v>
      </c>
      <c r="H12" s="11">
        <v>30</v>
      </c>
      <c r="I12" s="11">
        <v>99</v>
      </c>
      <c r="J12" s="11">
        <v>98</v>
      </c>
      <c r="K12" s="11">
        <v>97</v>
      </c>
      <c r="L12" s="11">
        <v>99</v>
      </c>
      <c r="M12" s="11">
        <v>98</v>
      </c>
      <c r="N12" s="11">
        <v>30</v>
      </c>
    </row>
    <row r="13" spans="1:14" ht="18" customHeight="1">
      <c r="A13" s="9">
        <f>IF(C13="","",SUBTOTAL(3,$C$5:C13))</f>
        <v>9</v>
      </c>
      <c r="B13" s="9">
        <v>209</v>
      </c>
      <c r="C13" s="10" t="s">
        <v>27</v>
      </c>
      <c r="D13" s="11">
        <v>30</v>
      </c>
      <c r="E13" s="11">
        <v>29</v>
      </c>
      <c r="F13" s="11">
        <v>28</v>
      </c>
      <c r="G13" s="11">
        <v>30</v>
      </c>
      <c r="H13" s="11">
        <v>30</v>
      </c>
      <c r="I13" s="11">
        <v>99</v>
      </c>
      <c r="J13" s="11">
        <v>98</v>
      </c>
      <c r="K13" s="11">
        <v>97</v>
      </c>
      <c r="L13" s="11">
        <v>99</v>
      </c>
      <c r="M13" s="11">
        <v>98</v>
      </c>
      <c r="N13" s="11">
        <v>30</v>
      </c>
    </row>
    <row r="14" spans="1:14" ht="18" customHeight="1">
      <c r="A14" s="9">
        <f>IF(C14="","",SUBTOTAL(3,$C$5:C14))</f>
        <v>10</v>
      </c>
      <c r="B14" s="9">
        <v>210</v>
      </c>
      <c r="C14" s="10" t="s">
        <v>28</v>
      </c>
      <c r="D14" s="11">
        <v>28</v>
      </c>
      <c r="E14" s="11">
        <v>28</v>
      </c>
      <c r="F14" s="11">
        <v>29</v>
      </c>
      <c r="G14" s="11">
        <v>26</v>
      </c>
      <c r="H14" s="11">
        <v>30</v>
      </c>
      <c r="I14" s="11">
        <v>98</v>
      </c>
      <c r="J14" s="11">
        <v>99</v>
      </c>
      <c r="K14" s="11">
        <v>99</v>
      </c>
      <c r="L14" s="11">
        <v>97</v>
      </c>
      <c r="M14" s="11">
        <v>96</v>
      </c>
      <c r="N14" s="11">
        <v>29</v>
      </c>
    </row>
    <row r="15" spans="1:14" ht="18" customHeight="1">
      <c r="A15" s="9">
        <f>IF(C15="","",SUBTOTAL(3,$C$5:C15))</f>
        <v>11</v>
      </c>
      <c r="B15" s="9">
        <v>211</v>
      </c>
      <c r="C15" s="10" t="s">
        <v>29</v>
      </c>
      <c r="D15" s="11">
        <v>30</v>
      </c>
      <c r="E15" s="11">
        <v>28</v>
      </c>
      <c r="F15" s="11">
        <v>30</v>
      </c>
      <c r="G15" s="11">
        <v>30</v>
      </c>
      <c r="H15" s="11">
        <v>26</v>
      </c>
      <c r="I15" s="11">
        <v>99</v>
      </c>
      <c r="J15" s="11">
        <v>98</v>
      </c>
      <c r="K15" s="11">
        <v>98</v>
      </c>
      <c r="L15" s="11">
        <v>97</v>
      </c>
      <c r="M15" s="11">
        <v>98</v>
      </c>
      <c r="N15" s="11">
        <v>30</v>
      </c>
    </row>
    <row r="16" spans="1:14" ht="18" customHeight="1">
      <c r="A16" s="9">
        <f>IF(C16="","",SUBTOTAL(3,$C$5:C16))</f>
        <v>12</v>
      </c>
      <c r="B16" s="9">
        <v>212</v>
      </c>
      <c r="C16" s="10" t="s">
        <v>30</v>
      </c>
      <c r="D16" s="11">
        <v>30</v>
      </c>
      <c r="E16" s="11">
        <v>28</v>
      </c>
      <c r="F16" s="11">
        <v>27</v>
      </c>
      <c r="G16" s="11">
        <v>29</v>
      </c>
      <c r="H16" s="11">
        <v>28</v>
      </c>
      <c r="I16" s="11">
        <v>99</v>
      </c>
      <c r="J16" s="11">
        <v>98</v>
      </c>
      <c r="K16" s="11">
        <v>99</v>
      </c>
      <c r="L16" s="11">
        <v>97</v>
      </c>
      <c r="M16" s="11">
        <v>98</v>
      </c>
      <c r="N16" s="11">
        <v>25</v>
      </c>
    </row>
    <row r="17" spans="1:14" ht="18" customHeight="1">
      <c r="A17" s="9">
        <f>IF(C17="","",SUBTOTAL(3,$C$5:C17))</f>
        <v>13</v>
      </c>
      <c r="B17" s="9">
        <v>213</v>
      </c>
      <c r="C17" s="10" t="s">
        <v>31</v>
      </c>
      <c r="D17" s="11">
        <v>27</v>
      </c>
      <c r="E17" s="11">
        <v>17</v>
      </c>
      <c r="F17" s="11">
        <v>26</v>
      </c>
      <c r="G17" s="11">
        <v>26</v>
      </c>
      <c r="H17" s="11">
        <v>26</v>
      </c>
      <c r="I17" s="11">
        <v>97</v>
      </c>
      <c r="J17" s="11">
        <v>96</v>
      </c>
      <c r="K17" s="11">
        <v>99</v>
      </c>
      <c r="L17" s="11">
        <v>95</v>
      </c>
      <c r="M17" s="11">
        <v>98</v>
      </c>
      <c r="N17" s="11">
        <v>22</v>
      </c>
    </row>
    <row r="18" spans="1:14" ht="18" customHeight="1">
      <c r="A18" s="9">
        <f>IF(C18="","",SUBTOTAL(3,$C$5:C18))</f>
        <v>14</v>
      </c>
      <c r="B18" s="9">
        <v>214</v>
      </c>
      <c r="C18" s="10" t="s">
        <v>32</v>
      </c>
      <c r="D18" s="11">
        <v>24</v>
      </c>
      <c r="E18" s="11">
        <v>18</v>
      </c>
      <c r="F18" s="11">
        <v>23</v>
      </c>
      <c r="G18" s="11">
        <v>24</v>
      </c>
      <c r="H18" s="11">
        <v>24</v>
      </c>
      <c r="I18" s="11">
        <v>97</v>
      </c>
      <c r="J18" s="11">
        <v>96</v>
      </c>
      <c r="K18" s="11">
        <v>99</v>
      </c>
      <c r="L18" s="11">
        <v>95</v>
      </c>
      <c r="M18" s="11">
        <v>98</v>
      </c>
      <c r="N18" s="11">
        <v>21</v>
      </c>
    </row>
    <row r="19" spans="1:14" ht="18" customHeight="1">
      <c r="A19" s="9">
        <f>IF(C19="","",SUBTOTAL(3,$C$5:C19))</f>
        <v>15</v>
      </c>
      <c r="B19" s="9">
        <v>215</v>
      </c>
      <c r="C19" s="10" t="s">
        <v>33</v>
      </c>
      <c r="D19" s="11">
        <v>30</v>
      </c>
      <c r="E19" s="11">
        <v>30</v>
      </c>
      <c r="F19" s="11">
        <v>30</v>
      </c>
      <c r="G19" s="11">
        <v>29</v>
      </c>
      <c r="H19" s="11">
        <v>30</v>
      </c>
      <c r="I19" s="11">
        <v>99</v>
      </c>
      <c r="J19" s="11">
        <v>98</v>
      </c>
      <c r="K19" s="11">
        <v>100</v>
      </c>
      <c r="L19" s="11">
        <v>99</v>
      </c>
      <c r="M19" s="11">
        <v>98</v>
      </c>
      <c r="N19" s="11">
        <v>30</v>
      </c>
    </row>
    <row r="20" spans="1:14" ht="18" customHeight="1">
      <c r="A20" s="9">
        <f>IF(C20="","",SUBTOTAL(3,$C$5:C20))</f>
        <v>16</v>
      </c>
      <c r="B20" s="9">
        <v>216</v>
      </c>
      <c r="C20" s="10" t="s">
        <v>34</v>
      </c>
      <c r="D20" s="11">
        <v>27</v>
      </c>
      <c r="E20" s="11">
        <v>20</v>
      </c>
      <c r="F20" s="11">
        <v>30</v>
      </c>
      <c r="G20" s="11">
        <v>29</v>
      </c>
      <c r="H20" s="11">
        <v>27</v>
      </c>
      <c r="I20" s="11">
        <v>99</v>
      </c>
      <c r="J20" s="11">
        <v>98</v>
      </c>
      <c r="K20" s="11">
        <v>99</v>
      </c>
      <c r="L20" s="11">
        <v>99</v>
      </c>
      <c r="M20" s="11">
        <v>98</v>
      </c>
      <c r="N20" s="11">
        <v>24</v>
      </c>
    </row>
    <row r="21" spans="1:14" ht="18" customHeight="1">
      <c r="A21" s="9">
        <f>IF(C21="","",SUBTOTAL(3,$C$5:C21))</f>
        <v>17</v>
      </c>
      <c r="B21" s="9">
        <v>217</v>
      </c>
      <c r="C21" s="10" t="s">
        <v>35</v>
      </c>
      <c r="D21" s="11">
        <v>30</v>
      </c>
      <c r="E21" s="11">
        <v>21</v>
      </c>
      <c r="F21" s="11">
        <v>29</v>
      </c>
      <c r="G21" s="11">
        <v>28</v>
      </c>
      <c r="H21" s="11">
        <v>29</v>
      </c>
      <c r="I21" s="11">
        <v>99</v>
      </c>
      <c r="J21" s="11">
        <v>99</v>
      </c>
      <c r="K21" s="11">
        <v>99</v>
      </c>
      <c r="L21" s="11">
        <v>98</v>
      </c>
      <c r="M21" s="11">
        <v>98</v>
      </c>
      <c r="N21" s="11">
        <v>29</v>
      </c>
    </row>
    <row r="22" spans="1:14" ht="18" customHeight="1">
      <c r="A22" s="9">
        <f>IF(C22="","",SUBTOTAL(3,$C$5:C22))</f>
        <v>18</v>
      </c>
      <c r="B22" s="9">
        <v>218</v>
      </c>
      <c r="C22" s="10" t="s">
        <v>36</v>
      </c>
      <c r="D22" s="11">
        <v>24</v>
      </c>
      <c r="E22" s="11">
        <v>19</v>
      </c>
      <c r="F22" s="11">
        <v>23</v>
      </c>
      <c r="G22" s="11">
        <v>28</v>
      </c>
      <c r="H22" s="11">
        <v>28</v>
      </c>
      <c r="I22" s="11">
        <v>100</v>
      </c>
      <c r="J22" s="11">
        <v>98</v>
      </c>
      <c r="K22" s="11">
        <v>99</v>
      </c>
      <c r="L22" s="11">
        <v>100</v>
      </c>
      <c r="M22" s="11">
        <v>98</v>
      </c>
      <c r="N22" s="11">
        <v>23</v>
      </c>
    </row>
    <row r="23" spans="1:14" ht="18" customHeight="1">
      <c r="A23" s="9">
        <f>IF(C23="","",SUBTOTAL(3,$C$5:C23))</f>
        <v>19</v>
      </c>
      <c r="B23" s="9">
        <v>219</v>
      </c>
      <c r="C23" s="10" t="s">
        <v>37</v>
      </c>
      <c r="D23" s="11">
        <v>19</v>
      </c>
      <c r="E23" s="11">
        <v>30</v>
      </c>
      <c r="F23" s="11">
        <v>27</v>
      </c>
      <c r="G23" s="11">
        <v>19</v>
      </c>
      <c r="H23" s="11">
        <v>30</v>
      </c>
      <c r="I23" s="11">
        <v>99</v>
      </c>
      <c r="J23" s="11">
        <v>98</v>
      </c>
      <c r="K23" s="11">
        <v>99</v>
      </c>
      <c r="L23" s="11">
        <v>97</v>
      </c>
      <c r="M23" s="11">
        <v>98</v>
      </c>
      <c r="N23" s="11">
        <v>30</v>
      </c>
    </row>
    <row r="24" spans="1:14" ht="18" customHeight="1">
      <c r="A24" s="9">
        <f>IF(C24="","",SUBTOTAL(3,$C$5:C24))</f>
        <v>20</v>
      </c>
      <c r="B24" s="9">
        <v>220</v>
      </c>
      <c r="C24" s="10" t="s">
        <v>38</v>
      </c>
      <c r="D24" s="11">
        <v>25</v>
      </c>
      <c r="E24" s="11">
        <v>22</v>
      </c>
      <c r="F24" s="11">
        <v>23</v>
      </c>
      <c r="G24" s="11">
        <v>20</v>
      </c>
      <c r="H24" s="11">
        <v>22</v>
      </c>
      <c r="I24" s="11">
        <v>99</v>
      </c>
      <c r="J24" s="11">
        <v>98</v>
      </c>
      <c r="K24" s="11">
        <v>99</v>
      </c>
      <c r="L24" s="11">
        <v>99</v>
      </c>
      <c r="M24" s="11">
        <v>97</v>
      </c>
      <c r="N24" s="11">
        <v>23</v>
      </c>
    </row>
    <row r="25" spans="1:14" ht="18" customHeight="1">
      <c r="A25" s="9">
        <f>IF(C25="","",SUBTOTAL(3,$C$5:C25))</f>
        <v>21</v>
      </c>
      <c r="B25" s="9">
        <v>221</v>
      </c>
      <c r="C25" s="10" t="s">
        <v>39</v>
      </c>
      <c r="D25" s="11">
        <v>29</v>
      </c>
      <c r="E25" s="11">
        <v>26</v>
      </c>
      <c r="F25" s="11">
        <v>29</v>
      </c>
      <c r="G25" s="11">
        <v>28</v>
      </c>
      <c r="H25" s="11">
        <v>29</v>
      </c>
      <c r="I25" s="11">
        <v>99</v>
      </c>
      <c r="J25" s="11">
        <v>98</v>
      </c>
      <c r="K25" s="11">
        <v>99</v>
      </c>
      <c r="L25" s="11">
        <v>97</v>
      </c>
      <c r="M25" s="11">
        <v>98</v>
      </c>
      <c r="N25" s="11">
        <v>26</v>
      </c>
    </row>
    <row r="26" spans="1:14" ht="18" customHeight="1">
      <c r="A26" s="9">
        <f>IF(C26="","",SUBTOTAL(3,$C$5:C26))</f>
        <v>22</v>
      </c>
      <c r="B26" s="9">
        <v>222</v>
      </c>
      <c r="C26" s="10" t="s">
        <v>40</v>
      </c>
      <c r="D26" s="11">
        <v>29</v>
      </c>
      <c r="E26" s="11">
        <v>24</v>
      </c>
      <c r="F26" s="11">
        <v>30</v>
      </c>
      <c r="G26" s="11">
        <v>30</v>
      </c>
      <c r="H26" s="11">
        <v>29</v>
      </c>
      <c r="I26" s="11">
        <v>99</v>
      </c>
      <c r="J26" s="11">
        <v>98</v>
      </c>
      <c r="K26" s="11">
        <v>99</v>
      </c>
      <c r="L26" s="11">
        <v>99</v>
      </c>
      <c r="M26" s="11">
        <v>98</v>
      </c>
      <c r="N26" s="11">
        <v>29</v>
      </c>
    </row>
    <row r="27" spans="1:14" ht="18" customHeight="1">
      <c r="A27" s="9">
        <f>IF(C27="","",SUBTOTAL(3,$C$5:C27))</f>
        <v>23</v>
      </c>
      <c r="B27" s="9">
        <v>223</v>
      </c>
      <c r="C27" s="10" t="s">
        <v>41</v>
      </c>
      <c r="D27" s="11">
        <v>30</v>
      </c>
      <c r="E27" s="11">
        <v>23</v>
      </c>
      <c r="F27" s="11">
        <v>26</v>
      </c>
      <c r="G27" s="11">
        <v>29</v>
      </c>
      <c r="H27" s="11">
        <v>30</v>
      </c>
      <c r="I27" s="11">
        <v>99</v>
      </c>
      <c r="J27" s="11">
        <v>98</v>
      </c>
      <c r="K27" s="11">
        <v>99</v>
      </c>
      <c r="L27" s="11">
        <v>97</v>
      </c>
      <c r="M27" s="11">
        <v>98</v>
      </c>
      <c r="N27" s="11">
        <v>28</v>
      </c>
    </row>
    <row r="28" spans="1:14" ht="18" customHeight="1">
      <c r="A28" s="9">
        <f>IF(C28="","",SUBTOTAL(3,$C$5:C28))</f>
        <v>24</v>
      </c>
      <c r="B28" s="9">
        <v>224</v>
      </c>
      <c r="C28" s="10" t="s">
        <v>42</v>
      </c>
      <c r="D28" s="11">
        <v>29</v>
      </c>
      <c r="E28" s="11">
        <v>25</v>
      </c>
      <c r="F28" s="11">
        <v>29</v>
      </c>
      <c r="G28" s="11">
        <v>30</v>
      </c>
      <c r="H28" s="11">
        <v>30</v>
      </c>
      <c r="I28" s="11">
        <v>99</v>
      </c>
      <c r="J28" s="11">
        <v>98</v>
      </c>
      <c r="K28" s="11">
        <v>99</v>
      </c>
      <c r="L28" s="11">
        <v>99</v>
      </c>
      <c r="M28" s="11">
        <v>98</v>
      </c>
      <c r="N28" s="11">
        <v>29</v>
      </c>
    </row>
    <row r="29" spans="1:14" ht="18" customHeight="1">
      <c r="A29" s="9">
        <f>IF(C29="","",SUBTOTAL(3,$C$5:C29))</f>
        <v>25</v>
      </c>
      <c r="B29" s="9">
        <v>225</v>
      </c>
      <c r="C29" s="10" t="s">
        <v>43</v>
      </c>
      <c r="D29" s="11">
        <v>30</v>
      </c>
      <c r="E29" s="11">
        <v>30</v>
      </c>
      <c r="F29" s="11">
        <v>29</v>
      </c>
      <c r="G29" s="11">
        <v>29</v>
      </c>
      <c r="H29" s="11">
        <v>30</v>
      </c>
      <c r="I29" s="11">
        <v>99</v>
      </c>
      <c r="J29" s="11">
        <v>98</v>
      </c>
      <c r="K29" s="11">
        <v>99</v>
      </c>
      <c r="L29" s="11">
        <v>97</v>
      </c>
      <c r="M29" s="11">
        <v>98</v>
      </c>
      <c r="N29" s="11">
        <v>28</v>
      </c>
    </row>
    <row r="30" spans="1:14" ht="18" customHeight="1">
      <c r="A30" s="9">
        <f>IF(C30="","",SUBTOTAL(3,$C$5:C30))</f>
        <v>26</v>
      </c>
      <c r="B30" s="9">
        <v>226</v>
      </c>
      <c r="C30" s="10" t="s">
        <v>44</v>
      </c>
      <c r="D30" s="11">
        <v>30</v>
      </c>
      <c r="E30" s="11">
        <v>28</v>
      </c>
      <c r="F30" s="11">
        <v>30</v>
      </c>
      <c r="G30" s="11">
        <v>30</v>
      </c>
      <c r="H30" s="11">
        <v>30</v>
      </c>
      <c r="I30" s="11">
        <v>99</v>
      </c>
      <c r="J30" s="11">
        <v>98</v>
      </c>
      <c r="K30" s="11">
        <v>99</v>
      </c>
      <c r="L30" s="11">
        <v>99</v>
      </c>
      <c r="M30" s="11">
        <v>97</v>
      </c>
      <c r="N30" s="11">
        <v>28</v>
      </c>
    </row>
    <row r="31" spans="1:14" ht="18" customHeight="1">
      <c r="A31" s="9">
        <f>IF(C31="","",SUBTOTAL(3,$C$5:C31))</f>
        <v>27</v>
      </c>
      <c r="B31" s="9">
        <v>227</v>
      </c>
      <c r="C31" s="10" t="s">
        <v>45</v>
      </c>
      <c r="D31" s="11">
        <v>30</v>
      </c>
      <c r="E31" s="11">
        <v>26</v>
      </c>
      <c r="F31" s="11">
        <v>28</v>
      </c>
      <c r="G31" s="11">
        <v>30</v>
      </c>
      <c r="H31" s="11">
        <v>28</v>
      </c>
      <c r="I31" s="11">
        <v>99</v>
      </c>
      <c r="J31" s="11">
        <v>98</v>
      </c>
      <c r="K31" s="11">
        <v>99</v>
      </c>
      <c r="L31" s="11">
        <v>97</v>
      </c>
      <c r="M31" s="11">
        <v>98</v>
      </c>
      <c r="N31" s="11">
        <v>29</v>
      </c>
    </row>
    <row r="32" spans="1:14" ht="18" customHeight="1">
      <c r="A32" s="9">
        <f>IF(C32="","",SUBTOTAL(3,$C$5:C32))</f>
        <v>28</v>
      </c>
      <c r="B32" s="9">
        <v>228</v>
      </c>
      <c r="C32" s="10" t="s">
        <v>46</v>
      </c>
      <c r="D32" s="11">
        <v>29</v>
      </c>
      <c r="E32" s="11">
        <v>28</v>
      </c>
      <c r="F32" s="11">
        <v>30</v>
      </c>
      <c r="G32" s="11">
        <v>28</v>
      </c>
      <c r="H32" s="11">
        <v>26</v>
      </c>
      <c r="I32" s="11">
        <v>99</v>
      </c>
      <c r="J32" s="11">
        <v>98</v>
      </c>
      <c r="K32" s="11">
        <v>99</v>
      </c>
      <c r="L32" s="11">
        <v>99</v>
      </c>
      <c r="M32" s="11">
        <v>98</v>
      </c>
      <c r="N32" s="11">
        <v>28</v>
      </c>
    </row>
    <row r="33" spans="1:14" ht="18" customHeight="1">
      <c r="A33" s="9">
        <f>IF(C33="","",SUBTOTAL(3,$C$5:C33))</f>
        <v>29</v>
      </c>
      <c r="B33" s="9">
        <v>229</v>
      </c>
      <c r="C33" s="10" t="s">
        <v>47</v>
      </c>
      <c r="D33" s="11">
        <v>26</v>
      </c>
      <c r="E33" s="11">
        <v>29</v>
      </c>
      <c r="F33" s="11">
        <v>29</v>
      </c>
      <c r="G33" s="11">
        <v>28</v>
      </c>
      <c r="H33" s="11">
        <v>28</v>
      </c>
      <c r="I33" s="11">
        <v>99</v>
      </c>
      <c r="J33" s="11">
        <v>98</v>
      </c>
      <c r="K33" s="11">
        <v>99</v>
      </c>
      <c r="L33" s="11">
        <v>97</v>
      </c>
      <c r="M33" s="11">
        <v>98</v>
      </c>
      <c r="N33" s="11">
        <v>27</v>
      </c>
    </row>
    <row r="34" spans="1:14" ht="18" customHeight="1">
      <c r="A34" s="9">
        <f>IF(C34="","",SUBTOTAL(3,$C$5:C34))</f>
        <v>30</v>
      </c>
      <c r="B34" s="9">
        <v>230</v>
      </c>
      <c r="C34" s="10" t="s">
        <v>48</v>
      </c>
      <c r="D34" s="11">
        <v>27</v>
      </c>
      <c r="E34" s="11">
        <v>28</v>
      </c>
      <c r="F34" s="11">
        <v>30</v>
      </c>
      <c r="G34" s="11">
        <v>30</v>
      </c>
      <c r="H34" s="11">
        <v>28</v>
      </c>
      <c r="I34" s="11">
        <v>99</v>
      </c>
      <c r="J34" s="11">
        <v>98</v>
      </c>
      <c r="K34" s="11">
        <v>99</v>
      </c>
      <c r="L34" s="11">
        <v>97</v>
      </c>
      <c r="M34" s="11">
        <v>98</v>
      </c>
      <c r="N34" s="11">
        <v>27</v>
      </c>
    </row>
    <row r="35" spans="1:14" ht="18" customHeight="1">
      <c r="A35" s="9">
        <f>IF(C35="","",SUBTOTAL(3,$C$5:C35))</f>
        <v>31</v>
      </c>
      <c r="B35" s="9">
        <v>231</v>
      </c>
      <c r="C35" s="10" t="s">
        <v>49</v>
      </c>
      <c r="D35" s="11">
        <v>24</v>
      </c>
      <c r="E35" s="11">
        <v>25</v>
      </c>
      <c r="F35" s="11">
        <v>27</v>
      </c>
      <c r="G35" s="11">
        <v>27</v>
      </c>
      <c r="H35" s="11">
        <v>27</v>
      </c>
      <c r="I35" s="11">
        <v>99</v>
      </c>
      <c r="J35" s="11">
        <v>98</v>
      </c>
      <c r="K35" s="11">
        <v>97</v>
      </c>
      <c r="L35" s="11">
        <v>97</v>
      </c>
      <c r="M35" s="11">
        <v>98</v>
      </c>
      <c r="N35" s="11">
        <v>26</v>
      </c>
    </row>
    <row r="36" spans="1:14" ht="18" customHeight="1">
      <c r="A36" s="9">
        <f>IF(C36="","",SUBTOTAL(3,$C$5:C36))</f>
        <v>32</v>
      </c>
      <c r="B36" s="9">
        <v>232</v>
      </c>
      <c r="C36" s="10" t="s">
        <v>50</v>
      </c>
      <c r="D36" s="11">
        <v>26</v>
      </c>
      <c r="E36" s="11">
        <v>22</v>
      </c>
      <c r="F36" s="11">
        <v>23</v>
      </c>
      <c r="G36" s="11">
        <v>26</v>
      </c>
      <c r="H36" s="11">
        <v>27</v>
      </c>
      <c r="I36" s="11">
        <v>99</v>
      </c>
      <c r="J36" s="11">
        <v>98</v>
      </c>
      <c r="K36" s="11">
        <v>97</v>
      </c>
      <c r="L36" s="11">
        <v>97</v>
      </c>
      <c r="M36" s="11">
        <v>98</v>
      </c>
      <c r="N36" s="11">
        <v>24</v>
      </c>
    </row>
    <row r="37" spans="1:14" ht="18" customHeight="1">
      <c r="A37" s="9">
        <f>IF(C37="","",SUBTOTAL(3,$C$5:C37))</f>
        <v>33</v>
      </c>
      <c r="B37" s="9">
        <v>233</v>
      </c>
      <c r="C37" s="10" t="s">
        <v>51</v>
      </c>
      <c r="D37" s="11">
        <v>29</v>
      </c>
      <c r="E37" s="11">
        <v>24</v>
      </c>
      <c r="F37" s="11">
        <v>29</v>
      </c>
      <c r="G37" s="11">
        <v>30</v>
      </c>
      <c r="H37" s="11">
        <v>29</v>
      </c>
      <c r="I37" s="11">
        <v>99</v>
      </c>
      <c r="J37" s="11">
        <v>98</v>
      </c>
      <c r="K37" s="11">
        <v>99</v>
      </c>
      <c r="L37" s="11">
        <v>97</v>
      </c>
      <c r="M37" s="11">
        <v>98</v>
      </c>
      <c r="N37" s="11">
        <v>29</v>
      </c>
    </row>
    <row r="38" spans="1:14" ht="18" customHeight="1">
      <c r="A38" s="9">
        <f>IF(C38="","",SUBTOTAL(3,$C$5:C38))</f>
        <v>34</v>
      </c>
      <c r="B38" s="9">
        <v>234</v>
      </c>
      <c r="C38" s="10" t="s">
        <v>52</v>
      </c>
      <c r="D38" s="11">
        <v>26</v>
      </c>
      <c r="E38" s="11">
        <v>20</v>
      </c>
      <c r="F38" s="11">
        <v>25</v>
      </c>
      <c r="G38" s="11">
        <v>28</v>
      </c>
      <c r="H38" s="11">
        <v>26</v>
      </c>
      <c r="I38" s="11">
        <v>99</v>
      </c>
      <c r="J38" s="11">
        <v>98</v>
      </c>
      <c r="K38" s="11">
        <v>99</v>
      </c>
      <c r="L38" s="11">
        <v>97</v>
      </c>
      <c r="M38" s="11">
        <v>98</v>
      </c>
      <c r="N38" s="11">
        <v>21</v>
      </c>
    </row>
    <row r="39" spans="1:14" ht="18" customHeight="1">
      <c r="A39" s="9">
        <f>IF(C39="","",SUBTOTAL(3,$C$5:C39))</f>
        <v>35</v>
      </c>
      <c r="B39" s="9">
        <v>235</v>
      </c>
      <c r="C39" s="10" t="s">
        <v>53</v>
      </c>
      <c r="D39" s="11">
        <v>28</v>
      </c>
      <c r="E39" s="11">
        <v>23</v>
      </c>
      <c r="F39" s="11">
        <v>26</v>
      </c>
      <c r="G39" s="11">
        <v>26</v>
      </c>
      <c r="H39" s="11">
        <v>25</v>
      </c>
      <c r="I39" s="11">
        <v>99</v>
      </c>
      <c r="J39" s="11">
        <v>98</v>
      </c>
      <c r="K39" s="11">
        <v>97</v>
      </c>
      <c r="L39" s="11">
        <v>99</v>
      </c>
      <c r="M39" s="11">
        <v>98</v>
      </c>
      <c r="N39" s="11">
        <v>28</v>
      </c>
    </row>
    <row r="40" spans="1:14" ht="18" customHeight="1">
      <c r="A40" s="9">
        <f>IF(C40="","",SUBTOTAL(3,$C$5:C40))</f>
        <v>36</v>
      </c>
      <c r="B40" s="9">
        <v>236</v>
      </c>
      <c r="C40" s="10" t="s">
        <v>54</v>
      </c>
      <c r="D40" s="11">
        <v>29</v>
      </c>
      <c r="E40" s="11">
        <v>28</v>
      </c>
      <c r="F40" s="11">
        <v>29</v>
      </c>
      <c r="G40" s="11">
        <v>30</v>
      </c>
      <c r="H40" s="11">
        <v>30</v>
      </c>
      <c r="I40" s="11">
        <v>97</v>
      </c>
      <c r="J40" s="11">
        <v>96</v>
      </c>
      <c r="K40" s="11">
        <v>99</v>
      </c>
      <c r="L40" s="11">
        <v>95</v>
      </c>
      <c r="M40" s="11">
        <v>98</v>
      </c>
      <c r="N40" s="11">
        <v>30</v>
      </c>
    </row>
    <row r="41" spans="1:14" ht="18" customHeight="1">
      <c r="A41" s="9">
        <f>IF(C41="","",SUBTOTAL(3,$C$5:C41))</f>
        <v>37</v>
      </c>
      <c r="B41" s="9">
        <v>237</v>
      </c>
      <c r="C41" s="10" t="s">
        <v>55</v>
      </c>
      <c r="D41" s="11">
        <v>28</v>
      </c>
      <c r="E41" s="11">
        <v>27</v>
      </c>
      <c r="F41" s="11">
        <v>30</v>
      </c>
      <c r="G41" s="11">
        <v>26</v>
      </c>
      <c r="H41" s="11">
        <v>30</v>
      </c>
      <c r="I41" s="11">
        <v>99</v>
      </c>
      <c r="J41" s="11">
        <v>98</v>
      </c>
      <c r="K41" s="11">
        <v>99</v>
      </c>
      <c r="L41" s="11">
        <v>99</v>
      </c>
      <c r="M41" s="11">
        <v>98</v>
      </c>
      <c r="N41" s="11">
        <v>26</v>
      </c>
    </row>
    <row r="42" spans="1:14" ht="18" customHeight="1">
      <c r="A42" s="9">
        <f>IF(C42="","",SUBTOTAL(3,$C$5:C42))</f>
        <v>38</v>
      </c>
      <c r="B42" s="9">
        <v>238</v>
      </c>
      <c r="C42" s="10" t="s">
        <v>56</v>
      </c>
      <c r="D42" s="11">
        <v>26</v>
      </c>
      <c r="E42" s="11">
        <v>29</v>
      </c>
      <c r="F42" s="11">
        <v>30</v>
      </c>
      <c r="G42" s="11">
        <v>28</v>
      </c>
      <c r="H42" s="11">
        <v>30</v>
      </c>
      <c r="I42" s="11">
        <v>99</v>
      </c>
      <c r="J42" s="11">
        <v>98</v>
      </c>
      <c r="K42" s="11">
        <v>99</v>
      </c>
      <c r="L42" s="11">
        <v>99</v>
      </c>
      <c r="M42" s="11">
        <v>98</v>
      </c>
      <c r="N42" s="11">
        <v>26</v>
      </c>
    </row>
    <row r="43" spans="1:14" ht="18" customHeight="1">
      <c r="A43" s="9">
        <f>IF(C43="","",SUBTOTAL(3,$C$5:C43))</f>
        <v>39</v>
      </c>
      <c r="B43" s="9">
        <v>239</v>
      </c>
      <c r="C43" s="10" t="s">
        <v>57</v>
      </c>
      <c r="D43" s="11">
        <v>28</v>
      </c>
      <c r="E43" s="11">
        <v>27</v>
      </c>
      <c r="F43" s="11">
        <v>29</v>
      </c>
      <c r="G43" s="11">
        <v>27</v>
      </c>
      <c r="H43" s="11">
        <v>29</v>
      </c>
      <c r="I43" s="11">
        <v>97</v>
      </c>
      <c r="J43" s="11">
        <v>98</v>
      </c>
      <c r="K43" s="11">
        <v>99</v>
      </c>
      <c r="L43" s="11">
        <v>97</v>
      </c>
      <c r="M43" s="11">
        <v>98</v>
      </c>
      <c r="N43" s="11">
        <v>29</v>
      </c>
    </row>
    <row r="44" spans="1:14" ht="18" customHeight="1">
      <c r="A44" s="9">
        <f>IF(C44="","",SUBTOTAL(3,$C$5:C44))</f>
        <v>40</v>
      </c>
      <c r="B44" s="9">
        <v>240</v>
      </c>
      <c r="C44" s="10" t="s">
        <v>58</v>
      </c>
      <c r="D44" s="11">
        <v>28</v>
      </c>
      <c r="E44" s="11">
        <v>27</v>
      </c>
      <c r="F44" s="11">
        <v>29</v>
      </c>
      <c r="G44" s="11">
        <v>24</v>
      </c>
      <c r="H44" s="11">
        <v>29</v>
      </c>
      <c r="I44" s="11">
        <v>99</v>
      </c>
      <c r="J44" s="11">
        <v>98</v>
      </c>
      <c r="K44" s="11">
        <v>98</v>
      </c>
      <c r="L44" s="11">
        <v>99</v>
      </c>
      <c r="M44" s="11">
        <v>98</v>
      </c>
      <c r="N44" s="11">
        <v>26</v>
      </c>
    </row>
    <row r="45" spans="1:14" ht="18" customHeight="1">
      <c r="A45" s="9">
        <f>IF(C45="","",SUBTOTAL(3,$C$5:C45))</f>
        <v>41</v>
      </c>
      <c r="B45" s="9">
        <v>241</v>
      </c>
      <c r="C45" s="10" t="s">
        <v>59</v>
      </c>
      <c r="D45" s="11">
        <v>30</v>
      </c>
      <c r="E45" s="11">
        <v>26</v>
      </c>
      <c r="F45" s="11">
        <v>29</v>
      </c>
      <c r="G45" s="11">
        <v>25</v>
      </c>
      <c r="H45" s="11">
        <v>26</v>
      </c>
      <c r="I45" s="11">
        <v>100</v>
      </c>
      <c r="J45" s="11">
        <v>100</v>
      </c>
      <c r="K45" s="11">
        <v>99</v>
      </c>
      <c r="L45" s="11">
        <v>100</v>
      </c>
      <c r="M45" s="11">
        <v>100</v>
      </c>
      <c r="N45" s="11">
        <v>28</v>
      </c>
    </row>
    <row r="46" spans="1:14" ht="18" customHeight="1">
      <c r="A46" s="9">
        <f>IF(C46="","",SUBTOTAL(3,$C$5:C46))</f>
        <v>42</v>
      </c>
      <c r="B46" s="9">
        <v>242</v>
      </c>
      <c r="C46" s="10" t="s">
        <v>60</v>
      </c>
      <c r="D46" s="11">
        <v>29</v>
      </c>
      <c r="E46" s="11">
        <v>27</v>
      </c>
      <c r="F46" s="11">
        <v>30</v>
      </c>
      <c r="G46" s="11">
        <v>29</v>
      </c>
      <c r="H46" s="11">
        <v>29</v>
      </c>
      <c r="I46" s="11">
        <v>99</v>
      </c>
      <c r="J46" s="11">
        <v>98</v>
      </c>
      <c r="K46" s="11">
        <v>97</v>
      </c>
      <c r="L46" s="11">
        <v>99</v>
      </c>
      <c r="M46" s="11">
        <v>98</v>
      </c>
      <c r="N46" s="11">
        <v>28</v>
      </c>
    </row>
    <row r="47" spans="1:14" ht="18" customHeight="1">
      <c r="A47" s="9">
        <f>IF(C47="","",SUBTOTAL(3,$C$5:C47))</f>
        <v>43</v>
      </c>
      <c r="B47" s="9">
        <v>243</v>
      </c>
      <c r="C47" s="10" t="s">
        <v>61</v>
      </c>
      <c r="D47" s="11">
        <v>30</v>
      </c>
      <c r="E47" s="11">
        <v>25</v>
      </c>
      <c r="F47" s="11">
        <v>27</v>
      </c>
      <c r="G47" s="11">
        <v>22</v>
      </c>
      <c r="H47" s="11">
        <v>28</v>
      </c>
      <c r="I47" s="11">
        <v>99</v>
      </c>
      <c r="J47" s="11">
        <v>98</v>
      </c>
      <c r="K47" s="11">
        <v>97</v>
      </c>
      <c r="L47" s="11">
        <v>99</v>
      </c>
      <c r="M47" s="11">
        <v>98</v>
      </c>
      <c r="N47" s="11">
        <v>29</v>
      </c>
    </row>
    <row r="48" spans="1:14" ht="18" customHeight="1">
      <c r="A48" s="9">
        <f>IF(C48="","",SUBTOTAL(3,$C$5:C48))</f>
        <v>44</v>
      </c>
      <c r="B48" s="9">
        <v>244</v>
      </c>
      <c r="C48" s="10" t="s">
        <v>62</v>
      </c>
      <c r="D48" s="11">
        <v>28</v>
      </c>
      <c r="E48" s="11">
        <v>27</v>
      </c>
      <c r="F48" s="11">
        <v>29</v>
      </c>
      <c r="G48" s="11">
        <v>30</v>
      </c>
      <c r="H48" s="11">
        <v>27</v>
      </c>
      <c r="I48" s="11">
        <v>98</v>
      </c>
      <c r="J48" s="11">
        <v>98</v>
      </c>
      <c r="K48" s="11">
        <v>99</v>
      </c>
      <c r="L48" s="11">
        <v>99</v>
      </c>
      <c r="M48" s="11">
        <v>98</v>
      </c>
      <c r="N48" s="11">
        <v>26</v>
      </c>
    </row>
    <row r="49" spans="1:14" ht="18" customHeight="1">
      <c r="A49" s="9">
        <f>IF(C49="","",SUBTOTAL(3,$C$5:C49))</f>
        <v>45</v>
      </c>
      <c r="B49" s="9">
        <v>245</v>
      </c>
      <c r="C49" s="10" t="s">
        <v>63</v>
      </c>
      <c r="D49" s="11">
        <v>29</v>
      </c>
      <c r="E49" s="11">
        <v>28</v>
      </c>
      <c r="F49" s="11">
        <v>30</v>
      </c>
      <c r="G49" s="11">
        <v>28</v>
      </c>
      <c r="H49" s="11">
        <v>30</v>
      </c>
      <c r="I49" s="11">
        <v>99</v>
      </c>
      <c r="J49" s="11">
        <v>98</v>
      </c>
      <c r="K49" s="11">
        <v>99</v>
      </c>
      <c r="L49" s="11">
        <v>97</v>
      </c>
      <c r="M49" s="11">
        <v>98</v>
      </c>
      <c r="N49" s="11">
        <v>26</v>
      </c>
    </row>
    <row r="50" spans="1:14" ht="18" customHeight="1">
      <c r="A50" s="9">
        <f>IF(C50="","",SUBTOTAL(3,$C$5:C50))</f>
        <v>46</v>
      </c>
      <c r="B50" s="9">
        <v>246</v>
      </c>
      <c r="C50" s="10" t="s">
        <v>64</v>
      </c>
      <c r="D50" s="11">
        <v>22</v>
      </c>
      <c r="E50" s="11">
        <v>25</v>
      </c>
      <c r="F50" s="11">
        <v>22</v>
      </c>
      <c r="G50" s="11">
        <v>24</v>
      </c>
      <c r="H50" s="11">
        <v>30</v>
      </c>
      <c r="I50" s="11">
        <v>99</v>
      </c>
      <c r="J50" s="11">
        <v>98</v>
      </c>
      <c r="K50" s="11">
        <v>97</v>
      </c>
      <c r="L50" s="11">
        <v>99</v>
      </c>
      <c r="M50" s="11">
        <v>87</v>
      </c>
      <c r="N50" s="11">
        <v>26</v>
      </c>
    </row>
    <row r="51" spans="1:14" ht="18" customHeight="1">
      <c r="A51" s="9">
        <f>IF(C51="","",SUBTOTAL(3,$C$5:C51))</f>
        <v>47</v>
      </c>
      <c r="B51" s="9">
        <v>247</v>
      </c>
      <c r="C51" s="10" t="s">
        <v>65</v>
      </c>
      <c r="D51" s="11">
        <v>25</v>
      </c>
      <c r="E51" s="11">
        <v>23</v>
      </c>
      <c r="F51" s="11">
        <v>25</v>
      </c>
      <c r="G51" s="11">
        <v>17</v>
      </c>
      <c r="H51" s="11">
        <v>23</v>
      </c>
      <c r="I51" s="11">
        <v>97</v>
      </c>
      <c r="J51" s="11">
        <v>98</v>
      </c>
      <c r="K51" s="11">
        <v>99</v>
      </c>
      <c r="L51" s="11">
        <v>97</v>
      </c>
      <c r="M51" s="11">
        <v>98</v>
      </c>
      <c r="N51" s="11">
        <v>25</v>
      </c>
    </row>
    <row r="52" spans="1:14" ht="18" customHeight="1">
      <c r="A52" s="9">
        <f>IF(C52="","",SUBTOTAL(3,$C$5:C52))</f>
        <v>48</v>
      </c>
      <c r="B52" s="9">
        <v>248</v>
      </c>
      <c r="C52" s="10" t="s">
        <v>66</v>
      </c>
      <c r="D52" s="11">
        <v>28</v>
      </c>
      <c r="E52" s="11">
        <v>27</v>
      </c>
      <c r="F52" s="11">
        <v>30</v>
      </c>
      <c r="G52" s="11">
        <v>30</v>
      </c>
      <c r="H52" s="11">
        <v>22</v>
      </c>
      <c r="I52" s="11">
        <v>99</v>
      </c>
      <c r="J52" s="11">
        <v>98</v>
      </c>
      <c r="K52" s="11">
        <v>97</v>
      </c>
      <c r="L52" s="11">
        <v>97</v>
      </c>
      <c r="M52" s="11">
        <v>98</v>
      </c>
      <c r="N52" s="11">
        <v>30</v>
      </c>
    </row>
    <row r="53" spans="1:14" ht="18" customHeight="1">
      <c r="A53" s="9">
        <f>IF(C53="","",SUBTOTAL(3,$C$5:C53))</f>
        <v>49</v>
      </c>
      <c r="B53" s="9">
        <v>249</v>
      </c>
      <c r="C53" s="10" t="s">
        <v>67</v>
      </c>
      <c r="D53" s="11">
        <v>28</v>
      </c>
      <c r="E53" s="11">
        <v>27</v>
      </c>
      <c r="F53" s="11">
        <v>29</v>
      </c>
      <c r="G53" s="11">
        <v>26</v>
      </c>
      <c r="H53" s="11">
        <v>26</v>
      </c>
      <c r="I53" s="11">
        <v>97</v>
      </c>
      <c r="J53" s="11">
        <v>96</v>
      </c>
      <c r="K53" s="11">
        <v>98</v>
      </c>
      <c r="L53" s="11">
        <v>95</v>
      </c>
      <c r="M53" s="11">
        <v>98</v>
      </c>
      <c r="N53" s="11">
        <v>27</v>
      </c>
    </row>
    <row r="54" spans="1:14" ht="18" customHeight="1">
      <c r="A54" s="9">
        <f>IF(C54="","",SUBTOTAL(3,$C$5:C54))</f>
        <v>50</v>
      </c>
      <c r="B54" s="9">
        <v>250</v>
      </c>
      <c r="C54" s="10" t="s">
        <v>68</v>
      </c>
      <c r="D54" s="11">
        <v>25</v>
      </c>
      <c r="E54" s="11">
        <v>30</v>
      </c>
      <c r="F54" s="11">
        <v>29</v>
      </c>
      <c r="G54" s="11">
        <v>30</v>
      </c>
      <c r="H54" s="11">
        <v>28</v>
      </c>
      <c r="I54" s="11">
        <v>96</v>
      </c>
      <c r="J54" s="11">
        <v>97</v>
      </c>
      <c r="K54" s="11">
        <v>96</v>
      </c>
      <c r="L54" s="11">
        <v>98</v>
      </c>
      <c r="M54" s="11">
        <v>98</v>
      </c>
      <c r="N54" s="11">
        <v>29</v>
      </c>
    </row>
    <row r="55" spans="1:14" ht="18" customHeight="1">
      <c r="A55" s="9">
        <f>IF(C55="","",SUBTOTAL(3,$C$5:C55))</f>
        <v>51</v>
      </c>
      <c r="B55" s="9">
        <v>251</v>
      </c>
      <c r="C55" s="10" t="s">
        <v>69</v>
      </c>
      <c r="D55" s="11">
        <v>30</v>
      </c>
      <c r="E55" s="11">
        <v>30</v>
      </c>
      <c r="F55" s="11">
        <v>30</v>
      </c>
      <c r="G55" s="11">
        <v>28</v>
      </c>
      <c r="H55" s="11">
        <v>30</v>
      </c>
      <c r="I55" s="11">
        <v>99</v>
      </c>
      <c r="J55" s="11">
        <v>98</v>
      </c>
      <c r="K55" s="11">
        <v>99</v>
      </c>
      <c r="L55" s="11">
        <v>97</v>
      </c>
      <c r="M55" s="11">
        <v>98</v>
      </c>
      <c r="N55" s="11">
        <v>29</v>
      </c>
    </row>
    <row r="56" spans="1:14" ht="18" customHeight="1">
      <c r="A56" s="9">
        <f>IF(C56="","",SUBTOTAL(3,$C$5:C56))</f>
        <v>52</v>
      </c>
      <c r="B56" s="9">
        <v>252</v>
      </c>
      <c r="C56" s="10" t="s">
        <v>70</v>
      </c>
      <c r="D56" s="11">
        <v>28</v>
      </c>
      <c r="E56" s="11">
        <v>24</v>
      </c>
      <c r="F56" s="11">
        <v>27</v>
      </c>
      <c r="G56" s="11">
        <v>30</v>
      </c>
      <c r="H56" s="11">
        <v>24</v>
      </c>
      <c r="I56" s="11">
        <v>97</v>
      </c>
      <c r="J56" s="11">
        <v>96</v>
      </c>
      <c r="K56" s="11">
        <v>97</v>
      </c>
      <c r="L56" s="11">
        <v>95</v>
      </c>
      <c r="M56" s="11">
        <v>98</v>
      </c>
      <c r="N56" s="11">
        <v>30</v>
      </c>
    </row>
    <row r="57" spans="1:14" ht="18" customHeight="1">
      <c r="A57" s="9">
        <f>IF(C57="","",SUBTOTAL(3,$C$5:C57))</f>
        <v>53</v>
      </c>
      <c r="B57" s="9">
        <v>253</v>
      </c>
      <c r="C57" s="10" t="s">
        <v>71</v>
      </c>
      <c r="D57" s="11">
        <v>29</v>
      </c>
      <c r="E57" s="11">
        <v>30</v>
      </c>
      <c r="F57" s="11">
        <v>30</v>
      </c>
      <c r="G57" s="11">
        <v>28</v>
      </c>
      <c r="H57" s="11">
        <v>30</v>
      </c>
      <c r="I57" s="11">
        <v>98</v>
      </c>
      <c r="J57" s="11">
        <v>97</v>
      </c>
      <c r="K57" s="11">
        <v>99</v>
      </c>
      <c r="L57" s="11">
        <v>95</v>
      </c>
      <c r="M57" s="11">
        <v>96</v>
      </c>
      <c r="N57" s="11">
        <v>30</v>
      </c>
    </row>
    <row r="58" spans="1:14" ht="18" customHeight="1">
      <c r="A58" s="9">
        <f>IF(C58="","",SUBTOTAL(3,$C$5:C58))</f>
        <v>54</v>
      </c>
      <c r="B58" s="9">
        <v>254</v>
      </c>
      <c r="C58" s="10" t="s">
        <v>72</v>
      </c>
      <c r="D58" s="11">
        <v>29</v>
      </c>
      <c r="E58" s="11">
        <v>28</v>
      </c>
      <c r="F58" s="11">
        <v>29</v>
      </c>
      <c r="G58" s="11">
        <v>30</v>
      </c>
      <c r="H58" s="11">
        <v>30</v>
      </c>
      <c r="I58" s="11">
        <v>96</v>
      </c>
      <c r="J58" s="11">
        <v>95</v>
      </c>
      <c r="K58" s="11">
        <v>99</v>
      </c>
      <c r="L58" s="11">
        <v>94</v>
      </c>
      <c r="M58" s="11">
        <v>95</v>
      </c>
      <c r="N58" s="11">
        <v>30</v>
      </c>
    </row>
    <row r="59" spans="1:14" ht="18" customHeight="1">
      <c r="A59" s="9">
        <f>IF(C59="","",SUBTOTAL(3,$C$5:C59))</f>
        <v>55</v>
      </c>
      <c r="B59" s="9">
        <v>255</v>
      </c>
      <c r="C59" s="10" t="s">
        <v>73</v>
      </c>
      <c r="D59" s="11">
        <v>28</v>
      </c>
      <c r="E59" s="11">
        <v>28</v>
      </c>
      <c r="F59" s="11">
        <v>29</v>
      </c>
      <c r="G59" s="11">
        <v>27</v>
      </c>
      <c r="H59" s="11">
        <v>29</v>
      </c>
      <c r="I59" s="11">
        <v>99</v>
      </c>
      <c r="J59" s="11">
        <v>98</v>
      </c>
      <c r="K59" s="11">
        <v>99</v>
      </c>
      <c r="L59" s="11">
        <v>97</v>
      </c>
      <c r="M59" s="11">
        <v>98</v>
      </c>
      <c r="N59" s="11">
        <v>30</v>
      </c>
    </row>
    <row r="60" spans="1:14" ht="18" customHeight="1">
      <c r="A60" s="9">
        <f>IF(C60="","",SUBTOTAL(3,$C$5:C60))</f>
        <v>56</v>
      </c>
      <c r="B60" s="9">
        <v>256</v>
      </c>
      <c r="C60" s="10" t="s">
        <v>74</v>
      </c>
      <c r="D60" s="11">
        <v>28</v>
      </c>
      <c r="E60" s="11">
        <v>29</v>
      </c>
      <c r="F60" s="11">
        <v>30</v>
      </c>
      <c r="G60" s="11">
        <v>28</v>
      </c>
      <c r="H60" s="11">
        <v>30</v>
      </c>
      <c r="I60" s="11">
        <v>97</v>
      </c>
      <c r="J60" s="11">
        <v>96</v>
      </c>
      <c r="K60" s="11">
        <v>99</v>
      </c>
      <c r="L60" s="11">
        <v>95</v>
      </c>
      <c r="M60" s="11">
        <v>97</v>
      </c>
      <c r="N60" s="11">
        <v>30</v>
      </c>
    </row>
    <row r="61" spans="1:14" ht="18" customHeight="1">
      <c r="A61" s="9">
        <f>IF(C61="","",SUBTOTAL(3,$C$5:C61))</f>
        <v>57</v>
      </c>
      <c r="B61" s="9">
        <v>257</v>
      </c>
      <c r="C61" s="10" t="s">
        <v>75</v>
      </c>
      <c r="D61" s="11">
        <v>26</v>
      </c>
      <c r="E61" s="11">
        <v>30</v>
      </c>
      <c r="F61" s="11">
        <v>30</v>
      </c>
      <c r="G61" s="11">
        <v>28</v>
      </c>
      <c r="H61" s="11">
        <v>30</v>
      </c>
      <c r="I61" s="11">
        <v>97</v>
      </c>
      <c r="J61" s="11">
        <v>96</v>
      </c>
      <c r="K61" s="11">
        <v>99</v>
      </c>
      <c r="L61" s="11">
        <v>95</v>
      </c>
      <c r="M61" s="11">
        <v>96</v>
      </c>
      <c r="N61" s="11">
        <v>30</v>
      </c>
    </row>
    <row r="62" spans="1:14" ht="18" customHeight="1">
      <c r="A62" s="9">
        <f>IF(C62="","",SUBTOTAL(3,$C$5:C62))</f>
        <v>58</v>
      </c>
      <c r="B62" s="9">
        <v>258</v>
      </c>
      <c r="C62" s="10" t="s">
        <v>76</v>
      </c>
      <c r="D62" s="11">
        <v>27</v>
      </c>
      <c r="E62" s="11">
        <v>28</v>
      </c>
      <c r="F62" s="11">
        <v>30</v>
      </c>
      <c r="G62" s="11">
        <v>28</v>
      </c>
      <c r="H62" s="11">
        <v>30</v>
      </c>
      <c r="I62" s="11">
        <v>99</v>
      </c>
      <c r="J62" s="11">
        <v>98</v>
      </c>
      <c r="K62" s="11">
        <v>99</v>
      </c>
      <c r="L62" s="11">
        <v>97</v>
      </c>
      <c r="M62" s="11">
        <v>98</v>
      </c>
      <c r="N62" s="11">
        <v>30</v>
      </c>
    </row>
    <row r="63" spans="1:14" ht="18" customHeight="1">
      <c r="A63" s="9">
        <f>IF(C63="","",SUBTOTAL(3,$C$5:C63))</f>
        <v>59</v>
      </c>
      <c r="B63" s="9">
        <v>259</v>
      </c>
      <c r="C63" s="10" t="s">
        <v>77</v>
      </c>
      <c r="D63" s="11">
        <v>29</v>
      </c>
      <c r="E63" s="11">
        <v>27</v>
      </c>
      <c r="F63" s="11">
        <v>28</v>
      </c>
      <c r="G63" s="11">
        <v>29</v>
      </c>
      <c r="H63" s="11">
        <v>29</v>
      </c>
      <c r="I63" s="11">
        <v>99</v>
      </c>
      <c r="J63" s="11">
        <v>98</v>
      </c>
      <c r="K63" s="11">
        <v>97</v>
      </c>
      <c r="L63" s="11">
        <v>97</v>
      </c>
      <c r="M63" s="11">
        <v>98</v>
      </c>
      <c r="N63" s="11">
        <v>24</v>
      </c>
    </row>
    <row r="64" spans="1:14" ht="18" customHeight="1">
      <c r="A64" s="9">
        <f>IF(C64="","",SUBTOTAL(3,$C$5:C64))</f>
        <v>60</v>
      </c>
      <c r="B64" s="9">
        <v>260</v>
      </c>
      <c r="C64" s="10" t="s">
        <v>78</v>
      </c>
      <c r="D64" s="11">
        <v>26</v>
      </c>
      <c r="E64" s="11">
        <v>30</v>
      </c>
      <c r="F64" s="11">
        <v>29</v>
      </c>
      <c r="G64" s="11">
        <v>27</v>
      </c>
      <c r="H64" s="11">
        <v>25</v>
      </c>
      <c r="I64" s="11">
        <v>99</v>
      </c>
      <c r="J64" s="11">
        <v>98</v>
      </c>
      <c r="K64" s="11">
        <v>99</v>
      </c>
      <c r="L64" s="11">
        <v>99</v>
      </c>
      <c r="M64" s="11">
        <v>98</v>
      </c>
      <c r="N64" s="11">
        <v>29</v>
      </c>
    </row>
    <row r="65" spans="1:14" ht="18" customHeight="1">
      <c r="A65" s="9">
        <f>IF(C65="","",SUBTOTAL(3,$C$5:C65))</f>
        <v>61</v>
      </c>
      <c r="B65" s="9">
        <v>261</v>
      </c>
      <c r="C65" s="10" t="s">
        <v>79</v>
      </c>
      <c r="D65" s="11">
        <v>30</v>
      </c>
      <c r="E65" s="11">
        <v>30</v>
      </c>
      <c r="F65" s="11">
        <v>30</v>
      </c>
      <c r="G65" s="11">
        <v>29</v>
      </c>
      <c r="H65" s="11">
        <v>29</v>
      </c>
      <c r="I65" s="11">
        <v>99</v>
      </c>
      <c r="J65" s="11">
        <v>98</v>
      </c>
      <c r="K65" s="11">
        <v>99</v>
      </c>
      <c r="L65" s="11">
        <v>99</v>
      </c>
      <c r="M65" s="11">
        <v>98</v>
      </c>
      <c r="N65" s="11">
        <v>29</v>
      </c>
    </row>
    <row r="66" spans="1:14" ht="18" customHeight="1">
      <c r="A66" s="9">
        <f>IF(C66="","",SUBTOTAL(3,$C$5:C66))</f>
        <v>62</v>
      </c>
      <c r="B66" s="9">
        <v>262</v>
      </c>
      <c r="C66" s="10" t="s">
        <v>80</v>
      </c>
      <c r="D66" s="11">
        <v>29</v>
      </c>
      <c r="E66" s="11">
        <v>29</v>
      </c>
      <c r="F66" s="11">
        <v>29</v>
      </c>
      <c r="G66" s="11">
        <v>27</v>
      </c>
      <c r="H66" s="11">
        <v>28</v>
      </c>
      <c r="I66" s="11">
        <v>99</v>
      </c>
      <c r="J66" s="11">
        <v>98</v>
      </c>
      <c r="K66" s="11">
        <v>99</v>
      </c>
      <c r="L66" s="11">
        <v>97</v>
      </c>
      <c r="M66" s="11">
        <v>98</v>
      </c>
      <c r="N66" s="11">
        <v>29</v>
      </c>
    </row>
    <row r="67" spans="1:14" ht="18" customHeight="1">
      <c r="A67" s="9">
        <f>IF(C67="","",SUBTOTAL(3,$C$5:C67))</f>
        <v>63</v>
      </c>
      <c r="B67" s="9">
        <v>263</v>
      </c>
      <c r="C67" s="10" t="s">
        <v>81</v>
      </c>
      <c r="D67" s="11">
        <v>20</v>
      </c>
      <c r="E67" s="11">
        <v>18</v>
      </c>
      <c r="F67" s="11">
        <v>22</v>
      </c>
      <c r="G67" s="11">
        <v>25</v>
      </c>
      <c r="H67" s="11">
        <v>23</v>
      </c>
      <c r="I67" s="11">
        <v>97</v>
      </c>
      <c r="J67" s="11">
        <v>98</v>
      </c>
      <c r="K67" s="11">
        <v>99</v>
      </c>
      <c r="L67" s="11">
        <v>97</v>
      </c>
      <c r="M67" s="11">
        <v>98</v>
      </c>
      <c r="N67" s="11">
        <v>28</v>
      </c>
    </row>
    <row r="68" spans="1:14" ht="18" customHeight="1">
      <c r="A68" s="9">
        <f>IF(C68="","",SUBTOTAL(3,$C$5:C68))</f>
        <v>64</v>
      </c>
      <c r="B68" s="9">
        <v>264</v>
      </c>
      <c r="C68" s="10" t="s">
        <v>82</v>
      </c>
      <c r="D68" s="11">
        <v>29</v>
      </c>
      <c r="E68" s="11">
        <v>30</v>
      </c>
      <c r="F68" s="11">
        <v>30</v>
      </c>
      <c r="G68" s="11">
        <v>28</v>
      </c>
      <c r="H68" s="11">
        <v>28</v>
      </c>
      <c r="I68" s="11">
        <v>99</v>
      </c>
      <c r="J68" s="11">
        <v>98</v>
      </c>
      <c r="K68" s="11">
        <v>99</v>
      </c>
      <c r="L68" s="11">
        <v>99</v>
      </c>
      <c r="M68" s="11">
        <v>98</v>
      </c>
      <c r="N68" s="11">
        <v>29</v>
      </c>
    </row>
    <row r="69" spans="1:14" ht="18" customHeight="1">
      <c r="A69" s="9">
        <f>IF(C69="","",SUBTOTAL(3,$C$5:C69))</f>
        <v>65</v>
      </c>
      <c r="B69" s="9">
        <v>265</v>
      </c>
      <c r="C69" s="10" t="s">
        <v>83</v>
      </c>
      <c r="D69" s="11">
        <v>30</v>
      </c>
      <c r="E69" s="11">
        <v>29</v>
      </c>
      <c r="F69" s="11">
        <v>30</v>
      </c>
      <c r="G69" s="11">
        <v>30</v>
      </c>
      <c r="H69" s="11">
        <v>29</v>
      </c>
      <c r="I69" s="11">
        <v>99</v>
      </c>
      <c r="J69" s="11">
        <v>98</v>
      </c>
      <c r="K69" s="11">
        <v>97</v>
      </c>
      <c r="L69" s="11">
        <v>97</v>
      </c>
      <c r="M69" s="11">
        <v>98</v>
      </c>
      <c r="N69" s="11">
        <v>30</v>
      </c>
    </row>
    <row r="70" spans="1:14" ht="18" customHeight="1">
      <c r="A70" s="9">
        <f>IF(C70="","",SUBTOTAL(3,$C$5:C70))</f>
        <v>66</v>
      </c>
      <c r="B70" s="9">
        <v>266</v>
      </c>
      <c r="C70" s="10" t="s">
        <v>84</v>
      </c>
      <c r="D70" s="11">
        <v>29</v>
      </c>
      <c r="E70" s="11">
        <v>26</v>
      </c>
      <c r="F70" s="11">
        <v>30</v>
      </c>
      <c r="G70" s="11">
        <v>27</v>
      </c>
      <c r="H70" s="11">
        <v>25</v>
      </c>
      <c r="I70" s="11">
        <v>99</v>
      </c>
      <c r="J70" s="11">
        <v>98</v>
      </c>
      <c r="K70" s="11">
        <v>99</v>
      </c>
      <c r="L70" s="11">
        <v>97</v>
      </c>
      <c r="M70" s="11">
        <v>98</v>
      </c>
      <c r="N70" s="11">
        <v>28</v>
      </c>
    </row>
    <row r="71" spans="1:14" ht="18" customHeight="1">
      <c r="A71" s="9">
        <f>IF(C71="","",SUBTOTAL(3,$C$5:C71))</f>
        <v>67</v>
      </c>
      <c r="B71" s="9">
        <v>267</v>
      </c>
      <c r="C71" s="10" t="s">
        <v>85</v>
      </c>
      <c r="D71" s="11">
        <v>30</v>
      </c>
      <c r="E71" s="11">
        <v>28</v>
      </c>
      <c r="F71" s="11">
        <v>30</v>
      </c>
      <c r="G71" s="11">
        <v>29</v>
      </c>
      <c r="H71" s="11">
        <v>29</v>
      </c>
      <c r="I71" s="11">
        <v>99</v>
      </c>
      <c r="J71" s="11">
        <v>98</v>
      </c>
      <c r="K71" s="11">
        <v>99</v>
      </c>
      <c r="L71" s="11">
        <v>99</v>
      </c>
      <c r="M71" s="11">
        <v>97</v>
      </c>
      <c r="N71" s="11">
        <v>29</v>
      </c>
    </row>
    <row r="72" spans="1:14" ht="18" customHeight="1">
      <c r="A72" s="9">
        <f>IF(C72="","",SUBTOTAL(3,$C$5:C72))</f>
        <v>68</v>
      </c>
      <c r="B72" s="9">
        <v>268</v>
      </c>
      <c r="C72" s="10" t="s">
        <v>86</v>
      </c>
      <c r="D72" s="11">
        <v>30</v>
      </c>
      <c r="E72" s="11">
        <v>26</v>
      </c>
      <c r="F72" s="11">
        <v>30</v>
      </c>
      <c r="G72" s="11">
        <v>30</v>
      </c>
      <c r="H72" s="11">
        <v>29</v>
      </c>
      <c r="I72" s="11">
        <v>99</v>
      </c>
      <c r="J72" s="11">
        <v>98</v>
      </c>
      <c r="K72" s="11">
        <v>99</v>
      </c>
      <c r="L72" s="11">
        <v>99</v>
      </c>
      <c r="M72" s="11">
        <v>98</v>
      </c>
      <c r="N72" s="11">
        <v>29</v>
      </c>
    </row>
    <row r="73" spans="1:14" ht="18" customHeight="1">
      <c r="A73" s="9">
        <f>IF(C73="","",SUBTOTAL(3,$C$5:C73))</f>
        <v>69</v>
      </c>
      <c r="B73" s="9">
        <v>269</v>
      </c>
      <c r="C73" s="10" t="s">
        <v>87</v>
      </c>
      <c r="D73" s="11">
        <v>29</v>
      </c>
      <c r="E73" s="11">
        <v>29</v>
      </c>
      <c r="F73" s="11">
        <v>30</v>
      </c>
      <c r="G73" s="11">
        <v>30</v>
      </c>
      <c r="H73" s="11">
        <v>27</v>
      </c>
      <c r="I73" s="11">
        <v>99</v>
      </c>
      <c r="J73" s="11">
        <v>98</v>
      </c>
      <c r="K73" s="11">
        <v>99</v>
      </c>
      <c r="L73" s="11">
        <v>97</v>
      </c>
      <c r="M73" s="11">
        <v>98</v>
      </c>
      <c r="N73" s="11">
        <v>30</v>
      </c>
    </row>
    <row r="74" spans="1:14" ht="18" customHeight="1">
      <c r="A74" s="9">
        <f>IF(C74="","",SUBTOTAL(3,$C$5:C74))</f>
        <v>70</v>
      </c>
      <c r="B74" s="9">
        <v>270</v>
      </c>
      <c r="C74" s="10" t="s">
        <v>88</v>
      </c>
      <c r="D74" s="11">
        <v>29</v>
      </c>
      <c r="E74" s="11">
        <v>29</v>
      </c>
      <c r="F74" s="11">
        <v>30</v>
      </c>
      <c r="G74" s="11">
        <v>19</v>
      </c>
      <c r="H74" s="11">
        <v>21</v>
      </c>
      <c r="I74" s="11">
        <v>97</v>
      </c>
      <c r="J74" s="11">
        <v>98</v>
      </c>
      <c r="K74" s="11">
        <v>97</v>
      </c>
      <c r="L74" s="11">
        <v>97</v>
      </c>
      <c r="M74" s="11">
        <v>97</v>
      </c>
      <c r="N74" s="11">
        <v>28</v>
      </c>
    </row>
    <row r="75" spans="1:14" ht="18" customHeight="1">
      <c r="A75" s="9">
        <f>IF(C75="","",SUBTOTAL(3,$C$5:C75))</f>
        <v>71</v>
      </c>
      <c r="B75" s="9">
        <v>271</v>
      </c>
      <c r="C75" s="10" t="s">
        <v>89</v>
      </c>
      <c r="D75" s="11">
        <v>30</v>
      </c>
      <c r="E75" s="11">
        <v>28</v>
      </c>
      <c r="F75" s="11">
        <v>30</v>
      </c>
      <c r="G75" s="11">
        <v>28</v>
      </c>
      <c r="H75" s="11">
        <v>30</v>
      </c>
      <c r="I75" s="11">
        <v>99</v>
      </c>
      <c r="J75" s="11">
        <v>98</v>
      </c>
      <c r="K75" s="11">
        <v>99</v>
      </c>
      <c r="L75" s="11">
        <v>97</v>
      </c>
      <c r="M75" s="11">
        <v>98</v>
      </c>
      <c r="N75" s="11">
        <v>30</v>
      </c>
    </row>
    <row r="76" spans="1:14" ht="18" customHeight="1">
      <c r="A76" s="9">
        <f>IF(C76="","",SUBTOTAL(3,$C$5:C76))</f>
        <v>72</v>
      </c>
      <c r="B76" s="9">
        <v>272</v>
      </c>
      <c r="C76" s="10" t="s">
        <v>90</v>
      </c>
      <c r="D76" s="11">
        <v>30</v>
      </c>
      <c r="E76" s="11">
        <v>28</v>
      </c>
      <c r="F76" s="11">
        <v>28</v>
      </c>
      <c r="G76" s="11">
        <v>25</v>
      </c>
      <c r="H76" s="11">
        <v>29</v>
      </c>
      <c r="I76" s="11">
        <v>99</v>
      </c>
      <c r="J76" s="11">
        <v>98</v>
      </c>
      <c r="K76" s="11">
        <v>99</v>
      </c>
      <c r="L76" s="11">
        <v>97</v>
      </c>
      <c r="M76" s="11">
        <v>98</v>
      </c>
      <c r="N76" s="11">
        <v>29</v>
      </c>
    </row>
    <row r="77" spans="1:14" ht="18" customHeight="1">
      <c r="A77" s="9">
        <f>IF(C77="","",SUBTOTAL(3,$C$5:C77))</f>
        <v>73</v>
      </c>
      <c r="B77" s="9">
        <v>273</v>
      </c>
      <c r="C77" s="10" t="s">
        <v>91</v>
      </c>
      <c r="D77" s="11">
        <v>28</v>
      </c>
      <c r="E77" s="11">
        <v>29</v>
      </c>
      <c r="F77" s="11">
        <v>30</v>
      </c>
      <c r="G77" s="11">
        <v>30</v>
      </c>
      <c r="H77" s="11">
        <v>29</v>
      </c>
      <c r="I77" s="11">
        <v>99</v>
      </c>
      <c r="J77" s="11">
        <v>98</v>
      </c>
      <c r="K77" s="11">
        <v>99</v>
      </c>
      <c r="L77" s="11">
        <v>97</v>
      </c>
      <c r="M77" s="11">
        <v>98</v>
      </c>
      <c r="N77" s="11">
        <v>27</v>
      </c>
    </row>
    <row r="78" spans="1:14" ht="18" customHeight="1">
      <c r="A78" s="9">
        <f>IF(C78="","",SUBTOTAL(3,$C$5:C78))</f>
        <v>74</v>
      </c>
      <c r="B78" s="9">
        <v>274</v>
      </c>
      <c r="C78" s="10" t="s">
        <v>92</v>
      </c>
      <c r="D78" s="11">
        <v>29</v>
      </c>
      <c r="E78" s="11">
        <v>30</v>
      </c>
      <c r="F78" s="11">
        <v>30</v>
      </c>
      <c r="G78" s="11">
        <v>29</v>
      </c>
      <c r="H78" s="11">
        <v>27</v>
      </c>
      <c r="I78" s="11">
        <v>99</v>
      </c>
      <c r="J78" s="11">
        <v>98</v>
      </c>
      <c r="K78" s="11">
        <v>99</v>
      </c>
      <c r="L78" s="11">
        <v>97</v>
      </c>
      <c r="M78" s="11">
        <v>98</v>
      </c>
      <c r="N78" s="11">
        <v>30</v>
      </c>
    </row>
    <row r="79" spans="1:14" ht="18" customHeight="1">
      <c r="A79" s="9">
        <f>IF(C79="","",SUBTOTAL(3,$C$5:C79))</f>
        <v>75</v>
      </c>
      <c r="B79" s="9">
        <v>275</v>
      </c>
      <c r="C79" s="10" t="s">
        <v>93</v>
      </c>
      <c r="D79" s="11">
        <v>29</v>
      </c>
      <c r="E79" s="11">
        <v>25</v>
      </c>
      <c r="F79" s="11">
        <v>30</v>
      </c>
      <c r="G79" s="11">
        <v>26</v>
      </c>
      <c r="H79" s="11">
        <v>27</v>
      </c>
      <c r="I79" s="11">
        <v>97</v>
      </c>
      <c r="J79" s="11">
        <v>98</v>
      </c>
      <c r="K79" s="11">
        <v>99</v>
      </c>
      <c r="L79" s="11">
        <v>97</v>
      </c>
      <c r="M79" s="11">
        <v>98</v>
      </c>
      <c r="N79" s="11">
        <v>26</v>
      </c>
    </row>
    <row r="80" spans="1:14" ht="18" customHeight="1">
      <c r="A80" s="9">
        <f>IF(C80="","",SUBTOTAL(3,$C$5:C80))</f>
        <v>76</v>
      </c>
      <c r="B80" s="9">
        <v>276</v>
      </c>
      <c r="C80" s="10" t="s">
        <v>94</v>
      </c>
      <c r="D80" s="11">
        <v>30</v>
      </c>
      <c r="E80" s="11">
        <v>29</v>
      </c>
      <c r="F80" s="11">
        <v>30</v>
      </c>
      <c r="G80" s="11">
        <v>29</v>
      </c>
      <c r="H80" s="11">
        <v>30</v>
      </c>
      <c r="I80" s="11">
        <v>99</v>
      </c>
      <c r="J80" s="11">
        <v>98</v>
      </c>
      <c r="K80" s="11">
        <v>99</v>
      </c>
      <c r="L80" s="11">
        <v>97</v>
      </c>
      <c r="M80" s="11">
        <v>98</v>
      </c>
      <c r="N80" s="11">
        <v>26</v>
      </c>
    </row>
    <row r="81" spans="1:14" ht="18" customHeight="1">
      <c r="A81" s="9">
        <f>IF(C81="","",SUBTOTAL(3,$C$5:C81))</f>
        <v>77</v>
      </c>
      <c r="B81" s="9">
        <v>277</v>
      </c>
      <c r="C81" s="10" t="s">
        <v>95</v>
      </c>
      <c r="D81" s="11">
        <v>20</v>
      </c>
      <c r="E81" s="11">
        <v>25</v>
      </c>
      <c r="F81" s="11">
        <v>29</v>
      </c>
      <c r="G81" s="11">
        <v>19</v>
      </c>
      <c r="H81" s="11">
        <v>25</v>
      </c>
      <c r="I81" s="11">
        <v>99</v>
      </c>
      <c r="J81" s="11">
        <v>98</v>
      </c>
      <c r="K81" s="11">
        <v>99</v>
      </c>
      <c r="L81" s="11">
        <v>97</v>
      </c>
      <c r="M81" s="11">
        <v>98</v>
      </c>
      <c r="N81" s="11">
        <v>21</v>
      </c>
    </row>
    <row r="82" spans="1:14" ht="18" customHeight="1">
      <c r="A82" s="9">
        <f>IF(C82="","",SUBTOTAL(3,$C$5:C82))</f>
        <v>78</v>
      </c>
      <c r="B82" s="9">
        <v>278</v>
      </c>
      <c r="C82" s="10" t="s">
        <v>96</v>
      </c>
      <c r="D82" s="11">
        <v>30</v>
      </c>
      <c r="E82" s="11">
        <v>29</v>
      </c>
      <c r="F82" s="11">
        <v>29</v>
      </c>
      <c r="G82" s="11">
        <v>25</v>
      </c>
      <c r="H82" s="11">
        <v>26</v>
      </c>
      <c r="I82" s="11">
        <v>99</v>
      </c>
      <c r="J82" s="11">
        <v>98</v>
      </c>
      <c r="K82" s="11">
        <v>99</v>
      </c>
      <c r="L82" s="11">
        <v>97</v>
      </c>
      <c r="M82" s="11">
        <v>98</v>
      </c>
      <c r="N82" s="11">
        <v>30</v>
      </c>
    </row>
    <row r="83" spans="1:14" ht="18" customHeight="1">
      <c r="A83" s="9">
        <f>IF(C83="","",SUBTOTAL(3,$C$5:C83))</f>
        <v>79</v>
      </c>
      <c r="B83" s="9">
        <v>279</v>
      </c>
      <c r="C83" s="10" t="s">
        <v>97</v>
      </c>
      <c r="D83" s="11">
        <v>30</v>
      </c>
      <c r="E83" s="11">
        <v>30</v>
      </c>
      <c r="F83" s="11">
        <v>30</v>
      </c>
      <c r="G83" s="11">
        <v>30</v>
      </c>
      <c r="H83" s="11">
        <v>29</v>
      </c>
      <c r="I83" s="11">
        <v>99</v>
      </c>
      <c r="J83" s="11">
        <v>98</v>
      </c>
      <c r="K83" s="11">
        <v>99</v>
      </c>
      <c r="L83" s="11">
        <v>97</v>
      </c>
      <c r="M83" s="11">
        <v>98</v>
      </c>
      <c r="N83" s="11">
        <v>30</v>
      </c>
    </row>
    <row r="84" spans="1:14" ht="18" customHeight="1">
      <c r="A84" s="9">
        <f>IF(C84="","",SUBTOTAL(3,$C$5:C84))</f>
        <v>80</v>
      </c>
      <c r="B84" s="9">
        <v>280</v>
      </c>
      <c r="C84" s="10" t="s">
        <v>98</v>
      </c>
      <c r="D84" s="11">
        <v>20</v>
      </c>
      <c r="E84" s="11">
        <v>19</v>
      </c>
      <c r="F84" s="11">
        <v>25</v>
      </c>
      <c r="G84" s="11">
        <v>16</v>
      </c>
      <c r="H84" s="11">
        <v>27</v>
      </c>
      <c r="I84" s="11">
        <v>99</v>
      </c>
      <c r="J84" s="11">
        <v>98</v>
      </c>
      <c r="K84" s="11">
        <v>99</v>
      </c>
      <c r="L84" s="11">
        <v>97</v>
      </c>
      <c r="M84" s="11">
        <v>98</v>
      </c>
      <c r="N84" s="11">
        <v>23</v>
      </c>
    </row>
    <row r="85" spans="1:14" ht="18" customHeight="1">
      <c r="A85" s="9">
        <f>IF(C85="","",SUBTOTAL(3,$C$5:C85))</f>
        <v>81</v>
      </c>
      <c r="B85" s="9">
        <v>281</v>
      </c>
      <c r="C85" s="10" t="s">
        <v>99</v>
      </c>
      <c r="D85" s="11">
        <v>30</v>
      </c>
      <c r="E85" s="11">
        <v>28</v>
      </c>
      <c r="F85" s="11">
        <v>28</v>
      </c>
      <c r="G85" s="11">
        <v>29</v>
      </c>
      <c r="H85" s="11">
        <v>30</v>
      </c>
      <c r="I85" s="11">
        <v>99</v>
      </c>
      <c r="J85" s="11">
        <v>98</v>
      </c>
      <c r="K85" s="11">
        <v>99</v>
      </c>
      <c r="L85" s="11">
        <v>97</v>
      </c>
      <c r="M85" s="11">
        <v>98</v>
      </c>
      <c r="N85" s="11">
        <v>27</v>
      </c>
    </row>
    <row r="86" spans="1:14" ht="18" customHeight="1">
      <c r="A86" s="9">
        <f>IF(C86="","",SUBTOTAL(3,$C$5:C86))</f>
        <v>82</v>
      </c>
      <c r="B86" s="9">
        <v>282</v>
      </c>
      <c r="C86" s="10" t="s">
        <v>100</v>
      </c>
      <c r="D86" s="11">
        <v>29</v>
      </c>
      <c r="E86" s="11">
        <v>19</v>
      </c>
      <c r="F86" s="11">
        <v>25</v>
      </c>
      <c r="G86" s="11">
        <v>20</v>
      </c>
      <c r="H86" s="11">
        <v>23</v>
      </c>
      <c r="I86" s="11">
        <v>99</v>
      </c>
      <c r="J86" s="11">
        <v>98</v>
      </c>
      <c r="K86" s="11">
        <v>99</v>
      </c>
      <c r="L86" s="11">
        <v>97</v>
      </c>
      <c r="M86" s="11">
        <v>98</v>
      </c>
      <c r="N86" s="11">
        <v>26</v>
      </c>
    </row>
    <row r="87" spans="1:14" ht="18" customHeight="1">
      <c r="A87" s="9">
        <f>IF(C87="","",SUBTOTAL(3,$C$5:C87))</f>
        <v>83</v>
      </c>
      <c r="B87" s="9">
        <v>283</v>
      </c>
      <c r="C87" s="10" t="s">
        <v>101</v>
      </c>
      <c r="D87" s="11">
        <v>30</v>
      </c>
      <c r="E87" s="11">
        <v>28</v>
      </c>
      <c r="F87" s="11">
        <v>30</v>
      </c>
      <c r="G87" s="11">
        <v>30</v>
      </c>
      <c r="H87" s="11">
        <v>29</v>
      </c>
      <c r="I87" s="11">
        <v>99</v>
      </c>
      <c r="J87" s="11">
        <v>99</v>
      </c>
      <c r="K87" s="11">
        <v>99</v>
      </c>
      <c r="L87" s="11">
        <v>99</v>
      </c>
      <c r="M87" s="11">
        <v>99</v>
      </c>
      <c r="N87" s="11">
        <v>29</v>
      </c>
    </row>
    <row r="88" spans="1:14" ht="18" customHeight="1">
      <c r="A88" s="9">
        <f>IF(C88="","",SUBTOTAL(3,$C$5:C88))</f>
        <v>84</v>
      </c>
      <c r="B88" s="9">
        <v>284</v>
      </c>
      <c r="C88" s="10" t="s">
        <v>102</v>
      </c>
      <c r="D88" s="11">
        <v>30</v>
      </c>
      <c r="E88" s="11">
        <v>29</v>
      </c>
      <c r="F88" s="11">
        <v>30</v>
      </c>
      <c r="G88" s="11">
        <v>29</v>
      </c>
      <c r="H88" s="11">
        <v>30</v>
      </c>
      <c r="I88" s="11">
        <v>99</v>
      </c>
      <c r="J88" s="11">
        <v>98</v>
      </c>
      <c r="K88" s="11">
        <v>99</v>
      </c>
      <c r="L88" s="11">
        <v>97</v>
      </c>
      <c r="M88" s="11">
        <v>98</v>
      </c>
      <c r="N88" s="11">
        <v>30</v>
      </c>
    </row>
    <row r="89" spans="1:14" ht="18" customHeight="1">
      <c r="A89" s="9">
        <f>IF(C89="","",SUBTOTAL(3,$C$5:C89))</f>
        <v>85</v>
      </c>
      <c r="B89" s="9">
        <v>285</v>
      </c>
      <c r="C89" s="10" t="s">
        <v>103</v>
      </c>
      <c r="D89" s="11">
        <v>30</v>
      </c>
      <c r="E89" s="11">
        <v>30</v>
      </c>
      <c r="F89" s="11">
        <v>30</v>
      </c>
      <c r="G89" s="11">
        <v>28</v>
      </c>
      <c r="H89" s="11">
        <v>30</v>
      </c>
      <c r="I89" s="11">
        <v>99</v>
      </c>
      <c r="J89" s="11">
        <v>98</v>
      </c>
      <c r="K89" s="11">
        <v>99</v>
      </c>
      <c r="L89" s="11">
        <v>97</v>
      </c>
      <c r="M89" s="11">
        <v>97</v>
      </c>
      <c r="N89" s="11">
        <v>29</v>
      </c>
    </row>
    <row r="90" spans="1:14" ht="18" customHeight="1">
      <c r="A90" s="9">
        <f>IF(C90="","",SUBTOTAL(3,$C$5:C90))</f>
        <v>86</v>
      </c>
      <c r="B90" s="9">
        <v>286</v>
      </c>
      <c r="C90" s="10" t="s">
        <v>104</v>
      </c>
      <c r="D90" s="11">
        <v>30</v>
      </c>
      <c r="E90" s="11">
        <v>30</v>
      </c>
      <c r="F90" s="11">
        <v>30</v>
      </c>
      <c r="G90" s="11">
        <v>28</v>
      </c>
      <c r="H90" s="11">
        <v>30</v>
      </c>
      <c r="I90" s="11">
        <v>99</v>
      </c>
      <c r="J90" s="11">
        <v>98</v>
      </c>
      <c r="K90" s="11">
        <v>99</v>
      </c>
      <c r="L90" s="11">
        <v>97</v>
      </c>
      <c r="M90" s="11">
        <v>98</v>
      </c>
      <c r="N90" s="11">
        <v>30</v>
      </c>
    </row>
    <row r="91" spans="1:14" ht="18" customHeight="1">
      <c r="A91" s="9">
        <f>IF(C91="","",SUBTOTAL(3,$C$5:C91))</f>
        <v>87</v>
      </c>
      <c r="B91" s="9">
        <v>287</v>
      </c>
      <c r="C91" s="10" t="s">
        <v>105</v>
      </c>
      <c r="D91" s="11">
        <v>30</v>
      </c>
      <c r="E91" s="11">
        <v>30</v>
      </c>
      <c r="F91" s="11">
        <v>30</v>
      </c>
      <c r="G91" s="11">
        <v>28</v>
      </c>
      <c r="H91" s="11">
        <v>30</v>
      </c>
      <c r="I91" s="11">
        <v>99</v>
      </c>
      <c r="J91" s="11">
        <v>97</v>
      </c>
      <c r="K91" s="11">
        <v>99</v>
      </c>
      <c r="L91" s="11">
        <v>99</v>
      </c>
      <c r="M91" s="11">
        <v>98</v>
      </c>
      <c r="N91" s="11">
        <v>30</v>
      </c>
    </row>
    <row r="92" spans="1:14" ht="18" customHeight="1">
      <c r="A92" s="9">
        <f>IF(C92="","",SUBTOTAL(3,$C$5:C92))</f>
        <v>88</v>
      </c>
      <c r="B92" s="9">
        <v>288</v>
      </c>
      <c r="C92" s="10" t="s">
        <v>106</v>
      </c>
      <c r="D92" s="11">
        <v>30</v>
      </c>
      <c r="E92" s="11">
        <v>29</v>
      </c>
      <c r="F92" s="11">
        <v>30</v>
      </c>
      <c r="G92" s="11">
        <v>29</v>
      </c>
      <c r="H92" s="11">
        <v>28</v>
      </c>
      <c r="I92" s="11">
        <v>99</v>
      </c>
      <c r="J92" s="11">
        <v>98</v>
      </c>
      <c r="K92" s="11">
        <v>99</v>
      </c>
      <c r="L92" s="11">
        <v>97</v>
      </c>
      <c r="M92" s="11">
        <v>98</v>
      </c>
      <c r="N92" s="11">
        <v>30</v>
      </c>
    </row>
    <row r="93" spans="1:14" ht="18" customHeight="1">
      <c r="A93" s="9">
        <f>IF(C93="","",SUBTOTAL(3,$C$5:C93))</f>
        <v>89</v>
      </c>
      <c r="B93" s="9">
        <v>289</v>
      </c>
      <c r="C93" s="10" t="s">
        <v>107</v>
      </c>
      <c r="D93" s="11">
        <v>18</v>
      </c>
      <c r="E93" s="11">
        <v>13</v>
      </c>
      <c r="F93" s="11">
        <v>16</v>
      </c>
      <c r="G93" s="11">
        <v>17</v>
      </c>
      <c r="H93" s="11">
        <v>19</v>
      </c>
      <c r="I93" s="11">
        <v>97</v>
      </c>
      <c r="J93" s="11">
        <v>98</v>
      </c>
      <c r="K93" s="11">
        <v>99</v>
      </c>
      <c r="L93" s="11">
        <v>97</v>
      </c>
      <c r="M93" s="11">
        <v>98</v>
      </c>
      <c r="N93" s="11">
        <v>21</v>
      </c>
    </row>
    <row r="94" spans="1:14" ht="18" customHeight="1">
      <c r="A94" s="9">
        <f>IF(C94="","",SUBTOTAL(3,$C$5:C94))</f>
        <v>90</v>
      </c>
      <c r="B94" s="9">
        <v>290</v>
      </c>
      <c r="C94" s="10" t="s">
        <v>108</v>
      </c>
      <c r="D94" s="11">
        <v>16</v>
      </c>
      <c r="E94" s="11">
        <v>17</v>
      </c>
      <c r="F94" s="11">
        <v>14</v>
      </c>
      <c r="G94" s="11">
        <v>13</v>
      </c>
      <c r="H94" s="11">
        <v>20</v>
      </c>
      <c r="I94" s="11">
        <v>98</v>
      </c>
      <c r="J94" s="11">
        <v>99</v>
      </c>
      <c r="K94" s="11">
        <v>99</v>
      </c>
      <c r="L94" s="11">
        <v>97</v>
      </c>
      <c r="M94" s="11">
        <v>98</v>
      </c>
      <c r="N94" s="11">
        <v>18</v>
      </c>
    </row>
    <row r="95" spans="1:14" ht="18" customHeight="1">
      <c r="A95" s="9">
        <f>IF(C95="","",SUBTOTAL(3,$C$5:C95))</f>
        <v>91</v>
      </c>
      <c r="B95" s="9">
        <v>291</v>
      </c>
      <c r="C95" s="10" t="s">
        <v>109</v>
      </c>
      <c r="D95" s="11">
        <v>15</v>
      </c>
      <c r="E95" s="11">
        <v>13</v>
      </c>
      <c r="F95" s="11">
        <v>13</v>
      </c>
      <c r="G95" s="11">
        <v>13</v>
      </c>
      <c r="H95" s="11">
        <v>24</v>
      </c>
      <c r="I95" s="11">
        <v>99</v>
      </c>
      <c r="J95" s="11">
        <v>98</v>
      </c>
      <c r="K95" s="11">
        <v>100</v>
      </c>
      <c r="L95" s="11">
        <v>99</v>
      </c>
      <c r="M95" s="11">
        <v>98</v>
      </c>
      <c r="N95" s="11">
        <v>19</v>
      </c>
    </row>
    <row r="96" spans="1:14" ht="18" customHeight="1">
      <c r="A96" s="9">
        <f>IF(C96="","",SUBTOTAL(3,$C$5:C96))</f>
        <v>92</v>
      </c>
      <c r="B96" s="9">
        <v>292</v>
      </c>
      <c r="C96" s="10" t="s">
        <v>110</v>
      </c>
      <c r="D96" s="11">
        <v>2</v>
      </c>
      <c r="E96" s="11">
        <v>5</v>
      </c>
      <c r="F96" s="11">
        <v>9</v>
      </c>
      <c r="G96" s="11">
        <v>8</v>
      </c>
      <c r="H96" s="11">
        <v>15</v>
      </c>
      <c r="I96" s="11">
        <v>99</v>
      </c>
      <c r="J96" s="11">
        <v>98</v>
      </c>
      <c r="K96" s="11">
        <v>99</v>
      </c>
      <c r="L96" s="11">
        <v>99</v>
      </c>
      <c r="M96" s="11">
        <v>98</v>
      </c>
      <c r="N96" s="11">
        <v>8</v>
      </c>
    </row>
    <row r="97" spans="1:14" ht="18" customHeight="1">
      <c r="A97" s="9">
        <f>IF(C97="","",SUBTOTAL(3,$C$5:C97))</f>
        <v>93</v>
      </c>
      <c r="B97" s="9">
        <v>293</v>
      </c>
      <c r="C97" s="10" t="s">
        <v>111</v>
      </c>
      <c r="D97" s="11" t="s">
        <v>112</v>
      </c>
      <c r="E97" s="11" t="s">
        <v>112</v>
      </c>
      <c r="F97" s="11" t="s">
        <v>112</v>
      </c>
      <c r="G97" s="11" t="s">
        <v>112</v>
      </c>
      <c r="H97" s="11" t="s">
        <v>112</v>
      </c>
      <c r="I97" s="11" t="s">
        <v>112</v>
      </c>
      <c r="J97" s="11" t="s">
        <v>112</v>
      </c>
      <c r="K97" s="11" t="s">
        <v>112</v>
      </c>
      <c r="L97" s="11" t="s">
        <v>112</v>
      </c>
      <c r="M97" s="11" t="s">
        <v>112</v>
      </c>
      <c r="N97" s="11" t="s">
        <v>112</v>
      </c>
    </row>
    <row r="98" spans="1:14" ht="18" customHeight="1">
      <c r="A98" s="9">
        <f>IF(C98="","",SUBTOTAL(3,$C$5:C98))</f>
        <v>94</v>
      </c>
      <c r="B98" s="9">
        <v>294</v>
      </c>
      <c r="C98" s="10" t="s">
        <v>113</v>
      </c>
      <c r="D98" s="11">
        <v>3</v>
      </c>
      <c r="E98" s="11">
        <v>17</v>
      </c>
      <c r="F98" s="11">
        <v>15</v>
      </c>
      <c r="G98" s="11">
        <v>11</v>
      </c>
      <c r="H98" s="11">
        <v>24</v>
      </c>
      <c r="I98" s="11" t="s">
        <v>112</v>
      </c>
      <c r="J98" s="11" t="s">
        <v>112</v>
      </c>
      <c r="K98" s="11" t="s">
        <v>112</v>
      </c>
      <c r="L98" s="11" t="s">
        <v>112</v>
      </c>
      <c r="M98" s="11" t="s">
        <v>112</v>
      </c>
      <c r="N98" s="11">
        <v>13</v>
      </c>
    </row>
    <row r="99" spans="1:14" ht="18" customHeight="1">
      <c r="A99" s="9">
        <f>IF(C99="","",SUBTOTAL(3,$C$5:C99))</f>
        <v>95</v>
      </c>
      <c r="B99" s="9">
        <v>295</v>
      </c>
      <c r="C99" s="10" t="s">
        <v>114</v>
      </c>
      <c r="D99" s="11">
        <v>20</v>
      </c>
      <c r="E99" s="11">
        <v>19</v>
      </c>
      <c r="F99" s="11">
        <v>16</v>
      </c>
      <c r="G99" s="11">
        <v>13</v>
      </c>
      <c r="H99" s="11">
        <v>23</v>
      </c>
      <c r="I99" s="11">
        <v>99</v>
      </c>
      <c r="J99" s="11">
        <v>99</v>
      </c>
      <c r="K99" s="11">
        <v>99</v>
      </c>
      <c r="L99" s="11">
        <v>99</v>
      </c>
      <c r="M99" s="11">
        <v>97</v>
      </c>
      <c r="N99" s="11">
        <v>25</v>
      </c>
    </row>
    <row r="100" spans="1:14" ht="18" customHeight="1">
      <c r="A100" s="9">
        <f>IF(C100="","",SUBTOTAL(3,$C$5:C100))</f>
        <v>96</v>
      </c>
      <c r="B100" s="9">
        <v>296</v>
      </c>
      <c r="C100" s="10" t="s">
        <v>115</v>
      </c>
      <c r="D100" s="11">
        <v>22</v>
      </c>
      <c r="E100" s="11">
        <v>23</v>
      </c>
      <c r="F100" s="11">
        <v>19</v>
      </c>
      <c r="G100" s="11">
        <v>13</v>
      </c>
      <c r="H100" s="11">
        <v>20</v>
      </c>
      <c r="I100" s="11">
        <v>99</v>
      </c>
      <c r="J100" s="11">
        <v>98</v>
      </c>
      <c r="K100" s="11">
        <v>99</v>
      </c>
      <c r="L100" s="11">
        <v>97</v>
      </c>
      <c r="M100" s="11">
        <v>98</v>
      </c>
      <c r="N100" s="11">
        <v>14</v>
      </c>
    </row>
    <row r="101" spans="1:14" ht="18" customHeight="1">
      <c r="A101" s="9">
        <f>IF(C101="","",SUBTOTAL(3,$C$5:C101))</f>
        <v>97</v>
      </c>
      <c r="B101" s="9">
        <v>297</v>
      </c>
      <c r="C101" s="10" t="s">
        <v>116</v>
      </c>
      <c r="D101" s="11">
        <v>12</v>
      </c>
      <c r="E101" s="11">
        <v>11</v>
      </c>
      <c r="F101" s="11">
        <v>26</v>
      </c>
      <c r="G101" s="11">
        <v>21</v>
      </c>
      <c r="H101" s="11">
        <v>26</v>
      </c>
      <c r="I101" s="11">
        <v>97</v>
      </c>
      <c r="J101" s="11">
        <v>96</v>
      </c>
      <c r="K101" s="11">
        <v>100</v>
      </c>
      <c r="L101" s="11">
        <v>95</v>
      </c>
      <c r="M101" s="11">
        <v>98</v>
      </c>
      <c r="N101" s="11">
        <v>7</v>
      </c>
    </row>
    <row r="102" spans="1:14" ht="18" customHeight="1">
      <c r="A102" s="9">
        <f>IF(C102="","",SUBTOTAL(3,$C$5:C102))</f>
        <v>98</v>
      </c>
      <c r="B102" s="9">
        <v>298</v>
      </c>
      <c r="C102" s="10" t="s">
        <v>117</v>
      </c>
      <c r="D102" s="11">
        <v>15</v>
      </c>
      <c r="E102" s="11">
        <v>11</v>
      </c>
      <c r="F102" s="11">
        <v>16</v>
      </c>
      <c r="G102" s="11">
        <v>28</v>
      </c>
      <c r="H102" s="11">
        <v>21</v>
      </c>
      <c r="I102" s="11">
        <v>99</v>
      </c>
      <c r="J102" s="11">
        <v>99</v>
      </c>
      <c r="K102" s="11">
        <v>99</v>
      </c>
      <c r="L102" s="11">
        <v>100</v>
      </c>
      <c r="M102" s="11">
        <v>98</v>
      </c>
      <c r="N102" s="11">
        <v>11</v>
      </c>
    </row>
    <row r="103" spans="1:14" ht="18" customHeight="1">
      <c r="A103" s="9">
        <f>IF(C103="","",SUBTOTAL(3,$C$5:C103))</f>
        <v>99</v>
      </c>
      <c r="B103" s="9">
        <v>299</v>
      </c>
      <c r="C103" s="10" t="s">
        <v>118</v>
      </c>
      <c r="D103" s="11">
        <v>26</v>
      </c>
      <c r="E103" s="11">
        <v>10</v>
      </c>
      <c r="F103" s="11">
        <v>25</v>
      </c>
      <c r="G103" s="11">
        <v>24</v>
      </c>
      <c r="H103" s="11">
        <v>23</v>
      </c>
      <c r="I103" s="11">
        <v>97</v>
      </c>
      <c r="J103" s="11">
        <v>96</v>
      </c>
      <c r="K103" s="11">
        <v>96</v>
      </c>
      <c r="L103" s="11">
        <v>95</v>
      </c>
      <c r="M103" s="11">
        <v>98</v>
      </c>
      <c r="N103" s="11">
        <v>24</v>
      </c>
    </row>
    <row r="104" spans="1:14" ht="18" customHeight="1">
      <c r="A104" s="9">
        <f>IF(C104="","",SUBTOTAL(3,$C$5:C104))</f>
        <v>100</v>
      </c>
      <c r="B104" s="9">
        <v>300</v>
      </c>
      <c r="C104" s="10" t="s">
        <v>119</v>
      </c>
      <c r="D104" s="11">
        <v>11</v>
      </c>
      <c r="E104" s="11">
        <v>19</v>
      </c>
      <c r="F104" s="11">
        <v>16</v>
      </c>
      <c r="G104" s="11">
        <v>20</v>
      </c>
      <c r="H104" s="11">
        <v>21</v>
      </c>
      <c r="I104" s="11">
        <v>99</v>
      </c>
      <c r="J104" s="11">
        <v>98</v>
      </c>
      <c r="K104" s="11">
        <v>99</v>
      </c>
      <c r="L104" s="11">
        <v>99</v>
      </c>
      <c r="M104" s="11">
        <v>98</v>
      </c>
      <c r="N104" s="11">
        <v>19</v>
      </c>
    </row>
    <row r="105" spans="1:14" ht="18" customHeight="1">
      <c r="A105" s="9">
        <f>IF(C105="","",SUBTOTAL(3,$C$5:C105))</f>
        <v>101</v>
      </c>
      <c r="B105" s="9">
        <v>301</v>
      </c>
      <c r="C105" s="10" t="s">
        <v>120</v>
      </c>
      <c r="D105" s="11">
        <v>21</v>
      </c>
      <c r="E105" s="11">
        <v>11</v>
      </c>
      <c r="F105" s="11">
        <v>21</v>
      </c>
      <c r="G105" s="11">
        <v>23</v>
      </c>
      <c r="H105" s="11">
        <v>26</v>
      </c>
      <c r="I105" s="11">
        <v>99</v>
      </c>
      <c r="J105" s="11">
        <v>98</v>
      </c>
      <c r="K105" s="11">
        <v>97</v>
      </c>
      <c r="L105" s="11">
        <v>97</v>
      </c>
      <c r="M105" s="11">
        <v>98</v>
      </c>
      <c r="N105" s="11">
        <v>22</v>
      </c>
    </row>
    <row r="106" spans="1:14" ht="18" customHeight="1">
      <c r="A106" s="9">
        <f>IF(C106="","",SUBTOTAL(3,$C$5:C106))</f>
        <v>102</v>
      </c>
      <c r="B106" s="9">
        <v>302</v>
      </c>
      <c r="C106" s="10" t="s">
        <v>121</v>
      </c>
      <c r="D106" s="11">
        <v>30</v>
      </c>
      <c r="E106" s="11">
        <v>10</v>
      </c>
      <c r="F106" s="11">
        <v>30</v>
      </c>
      <c r="G106" s="11">
        <v>30</v>
      </c>
      <c r="H106" s="11">
        <v>29</v>
      </c>
      <c r="I106" s="11">
        <v>99</v>
      </c>
      <c r="J106" s="11">
        <v>98</v>
      </c>
      <c r="K106" s="11">
        <v>99</v>
      </c>
      <c r="L106" s="11">
        <v>97</v>
      </c>
      <c r="M106" s="11">
        <v>98</v>
      </c>
      <c r="N106" s="11">
        <v>30</v>
      </c>
    </row>
    <row r="107" spans="1:14" ht="18" customHeight="1">
      <c r="A107" s="9">
        <f>IF(C107="","",SUBTOTAL(3,$C$5:C107))</f>
        <v>103</v>
      </c>
      <c r="B107" s="9">
        <v>303</v>
      </c>
      <c r="C107" s="10" t="s">
        <v>122</v>
      </c>
      <c r="D107" s="11" t="s">
        <v>112</v>
      </c>
      <c r="E107" s="11" t="s">
        <v>112</v>
      </c>
      <c r="F107" s="11" t="s">
        <v>112</v>
      </c>
      <c r="G107" s="11" t="s">
        <v>112</v>
      </c>
      <c r="H107" s="11" t="s">
        <v>112</v>
      </c>
      <c r="I107" s="11" t="s">
        <v>112</v>
      </c>
      <c r="J107" s="11" t="s">
        <v>112</v>
      </c>
      <c r="K107" s="11" t="s">
        <v>112</v>
      </c>
      <c r="L107" s="11" t="s">
        <v>112</v>
      </c>
      <c r="M107" s="11" t="s">
        <v>112</v>
      </c>
      <c r="N107" s="11" t="s">
        <v>112</v>
      </c>
    </row>
    <row r="108" spans="1:14" ht="18" customHeight="1">
      <c r="A108" s="9">
        <f>IF(C108="","",SUBTOTAL(3,$C$5:C108))</f>
        <v>104</v>
      </c>
      <c r="B108" s="9">
        <v>304</v>
      </c>
      <c r="C108" s="10" t="s">
        <v>123</v>
      </c>
      <c r="D108" s="11">
        <v>26</v>
      </c>
      <c r="E108" s="11">
        <v>9</v>
      </c>
      <c r="F108" s="11">
        <v>20</v>
      </c>
      <c r="G108" s="11">
        <v>21</v>
      </c>
      <c r="H108" s="11">
        <v>20</v>
      </c>
      <c r="I108" s="11">
        <v>99</v>
      </c>
      <c r="J108" s="11">
        <v>97</v>
      </c>
      <c r="K108" s="11">
        <v>99</v>
      </c>
      <c r="L108" s="11">
        <v>97</v>
      </c>
      <c r="M108" s="11">
        <v>98</v>
      </c>
      <c r="N108" s="11">
        <v>28</v>
      </c>
    </row>
    <row r="109" spans="1:14" ht="18" customHeight="1">
      <c r="A109" s="9">
        <f>IF(C109="","",SUBTOTAL(3,$C$5:C109))</f>
        <v>105</v>
      </c>
      <c r="B109" s="9">
        <v>305</v>
      </c>
      <c r="C109" s="10" t="s">
        <v>124</v>
      </c>
      <c r="D109" s="11">
        <v>21</v>
      </c>
      <c r="E109" s="11">
        <v>12</v>
      </c>
      <c r="F109" s="11">
        <v>14</v>
      </c>
      <c r="G109" s="11">
        <v>17</v>
      </c>
      <c r="H109" s="11">
        <v>19</v>
      </c>
      <c r="I109" s="11">
        <v>99</v>
      </c>
      <c r="J109" s="11">
        <v>98</v>
      </c>
      <c r="K109" s="11">
        <v>99</v>
      </c>
      <c r="L109" s="11">
        <v>97</v>
      </c>
      <c r="M109" s="11">
        <v>98</v>
      </c>
      <c r="N109" s="11">
        <v>27</v>
      </c>
    </row>
  </sheetData>
  <mergeCells count="3">
    <mergeCell ref="A3:A4"/>
    <mergeCell ref="C3:C4"/>
    <mergeCell ref="B3:B4"/>
  </mergeCells>
  <conditionalFormatting sqref="D5:H109 N5:N109">
    <cfRule type="cellIs" dxfId="0" priority="3" stopIfTrue="1" operator="lessThan">
      <formula>15</formula>
    </cfRule>
  </conditionalFormatting>
  <printOptions horizontalCentered="1"/>
  <pageMargins left="0" right="0" top="0" bottom="0" header="0" footer="0"/>
  <pageSetup paperSize="9" orientation="portrait" verticalDpi="300" r:id="rId1"/>
  <headerFooter alignWithMargins="0">
    <oddFooter xml:space="preserve">&amp;R   &amp;12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B32"/>
  <sheetViews>
    <sheetView rightToLeft="1" tabSelected="1" workbookViewId="0">
      <pane ySplit="2" topLeftCell="A3" activePane="bottomLeft" state="frozen"/>
      <selection pane="bottomLeft" activeCell="O5" sqref="O5"/>
    </sheetView>
  </sheetViews>
  <sheetFormatPr defaultRowHeight="12.75"/>
  <cols>
    <col min="2" max="13" width="7.7109375" customWidth="1"/>
    <col min="27" max="28" width="9.140625" customWidth="1"/>
  </cols>
  <sheetData>
    <row r="1" spans="1:28" ht="16.5" thickBot="1">
      <c r="A1" s="64" t="s">
        <v>362</v>
      </c>
      <c r="B1" s="64"/>
      <c r="C1" s="64"/>
      <c r="D1" s="38"/>
      <c r="E1" s="38"/>
      <c r="G1" s="39"/>
      <c r="H1" s="39"/>
      <c r="I1" s="38"/>
      <c r="J1" s="38"/>
      <c r="K1" s="38"/>
      <c r="L1" s="38"/>
      <c r="M1" s="40"/>
      <c r="N1" s="68">
        <v>1</v>
      </c>
      <c r="O1" s="70" t="s">
        <v>379</v>
      </c>
      <c r="X1" s="55"/>
    </row>
    <row r="2" spans="1:28" ht="25.5" thickBot="1">
      <c r="A2" s="41" t="s">
        <v>363</v>
      </c>
      <c r="B2" s="41"/>
      <c r="C2" s="41"/>
      <c r="D2" s="38"/>
      <c r="E2" s="42"/>
      <c r="F2" s="65" t="s">
        <v>364</v>
      </c>
      <c r="G2" s="65"/>
      <c r="H2" s="43"/>
      <c r="I2" s="42"/>
      <c r="J2" s="66" t="str">
        <f ca="1">IF(M4&gt;=90%,"بارك الله لك","")</f>
        <v/>
      </c>
      <c r="K2" s="66"/>
      <c r="L2" s="66"/>
      <c r="M2" s="66"/>
      <c r="O2" s="67" t="s">
        <v>373</v>
      </c>
      <c r="P2" s="54"/>
      <c r="Q2" s="54"/>
      <c r="R2" s="54"/>
      <c r="S2" s="54"/>
      <c r="T2" s="54"/>
      <c r="U2" s="54"/>
      <c r="X2" s="55"/>
    </row>
    <row r="3" spans="1:28" ht="22.5">
      <c r="A3" s="38" t="s">
        <v>365</v>
      </c>
      <c r="B3" s="64" t="str">
        <f ca="1">IFERROR(IF($N$1="","",VLOOKUP($N$1,INDIRECT(VLOOKUP(O2,$AA$5:$AB$7,2,0)),3,0)),"")</f>
        <v>ابراهيم موسى ابراهيم موسي المرادى</v>
      </c>
      <c r="C3" s="64"/>
      <c r="D3" s="64"/>
      <c r="E3" s="64"/>
      <c r="F3" s="44"/>
      <c r="G3" s="38"/>
      <c r="H3" s="38"/>
      <c r="I3" s="38"/>
      <c r="J3" s="52"/>
      <c r="K3" s="63"/>
      <c r="L3" s="63"/>
      <c r="M3" s="45" t="s">
        <v>366</v>
      </c>
      <c r="X3" s="55"/>
    </row>
    <row r="4" spans="1:28" ht="15.75">
      <c r="A4" s="46" t="s">
        <v>375</v>
      </c>
      <c r="B4" s="62" t="str">
        <f>O2</f>
        <v>الصف السادس</v>
      </c>
      <c r="C4" s="62"/>
      <c r="D4" s="46"/>
      <c r="E4" s="46"/>
      <c r="F4" s="46"/>
      <c r="G4" s="46"/>
      <c r="H4" s="46"/>
      <c r="I4" s="46"/>
      <c r="J4" s="53"/>
      <c r="K4" s="62"/>
      <c r="L4" s="62"/>
      <c r="M4" s="47">
        <f ca="1">G8/G6</f>
        <v>0.31666666666666665</v>
      </c>
    </row>
    <row r="5" spans="1:28" ht="18" customHeight="1">
      <c r="A5" s="48" t="s">
        <v>367</v>
      </c>
      <c r="B5" s="49" t="s">
        <v>14</v>
      </c>
      <c r="C5" s="49" t="s">
        <v>3</v>
      </c>
      <c r="D5" s="49" t="s">
        <v>15</v>
      </c>
      <c r="E5" s="49" t="s">
        <v>4</v>
      </c>
      <c r="F5" s="49" t="s">
        <v>5</v>
      </c>
      <c r="G5" s="49" t="s">
        <v>6</v>
      </c>
      <c r="H5" s="49" t="s">
        <v>7</v>
      </c>
      <c r="I5" s="49" t="s">
        <v>8</v>
      </c>
      <c r="J5" s="49" t="s">
        <v>9</v>
      </c>
      <c r="K5" s="49" t="s">
        <v>10</v>
      </c>
      <c r="L5" s="49" t="s">
        <v>11</v>
      </c>
      <c r="M5" s="49"/>
      <c r="AA5" s="54" t="s">
        <v>374</v>
      </c>
      <c r="AB5" s="55" t="s">
        <v>376</v>
      </c>
    </row>
    <row r="6" spans="1:28" ht="21" customHeight="1">
      <c r="A6" s="48" t="s">
        <v>368</v>
      </c>
      <c r="B6" s="48">
        <v>100</v>
      </c>
      <c r="C6" s="48">
        <v>80</v>
      </c>
      <c r="D6" s="48">
        <v>40</v>
      </c>
      <c r="E6" s="48">
        <v>40</v>
      </c>
      <c r="F6" s="48">
        <v>40</v>
      </c>
      <c r="G6" s="48">
        <f>SUM(B6:F6)</f>
        <v>300</v>
      </c>
      <c r="H6" s="48">
        <v>20</v>
      </c>
      <c r="I6" s="48">
        <v>20</v>
      </c>
      <c r="J6" s="48">
        <v>20</v>
      </c>
      <c r="K6" s="48">
        <v>20</v>
      </c>
      <c r="L6" s="48">
        <v>20</v>
      </c>
      <c r="M6" s="48"/>
      <c r="AA6" s="54" t="s">
        <v>372</v>
      </c>
      <c r="AB6" s="55" t="s">
        <v>377</v>
      </c>
    </row>
    <row r="7" spans="1:28" ht="21" customHeight="1">
      <c r="A7" s="48" t="s">
        <v>369</v>
      </c>
      <c r="B7" s="48">
        <v>50</v>
      </c>
      <c r="C7" s="48">
        <v>40</v>
      </c>
      <c r="D7" s="48">
        <v>20</v>
      </c>
      <c r="E7" s="48">
        <v>20</v>
      </c>
      <c r="F7" s="48">
        <v>20</v>
      </c>
      <c r="G7" s="48">
        <f>SUM(B7:F7)</f>
        <v>150</v>
      </c>
      <c r="H7" s="48">
        <v>10</v>
      </c>
      <c r="I7" s="48">
        <v>10</v>
      </c>
      <c r="J7" s="48">
        <v>10</v>
      </c>
      <c r="K7" s="48">
        <v>10</v>
      </c>
      <c r="L7" s="48">
        <v>10</v>
      </c>
      <c r="M7" s="48"/>
      <c r="S7" s="56"/>
      <c r="AA7" s="54" t="s">
        <v>373</v>
      </c>
      <c r="AB7" s="55" t="s">
        <v>378</v>
      </c>
    </row>
    <row r="8" spans="1:28" ht="24" customHeight="1">
      <c r="A8" s="48" t="s">
        <v>370</v>
      </c>
      <c r="B8" s="69">
        <f ca="1">IF($B3="","",INDEX(INDIRECT(VLOOKUP($O$2,$AA$5:$AB$7,2,0)),$N$1,COLUMN(D1)))</f>
        <v>26</v>
      </c>
      <c r="C8" s="69">
        <f t="shared" ref="C8:L8" ca="1" si="0">IF($B3="","",INDEX(INDIRECT(VLOOKUP($O$2,$AA$5:$AB$7,2,0)),$N$1,COLUMN(E1)))</f>
        <v>26</v>
      </c>
      <c r="D8" s="69">
        <f t="shared" ca="1" si="0"/>
        <v>27</v>
      </c>
      <c r="E8" s="69">
        <f t="shared" ca="1" si="0"/>
        <v>30</v>
      </c>
      <c r="F8" s="69">
        <f t="shared" ca="1" si="0"/>
        <v>30</v>
      </c>
      <c r="G8" s="69">
        <f t="shared" ca="1" si="0"/>
        <v>95</v>
      </c>
      <c r="H8" s="69">
        <f t="shared" ca="1" si="0"/>
        <v>98</v>
      </c>
      <c r="I8" s="69">
        <f t="shared" ca="1" si="0"/>
        <v>98</v>
      </c>
      <c r="J8" s="69">
        <f t="shared" ca="1" si="0"/>
        <v>97</v>
      </c>
      <c r="K8" s="69">
        <f t="shared" ca="1" si="0"/>
        <v>98</v>
      </c>
      <c r="L8" s="69">
        <f t="shared" ca="1" si="0"/>
        <v>29</v>
      </c>
      <c r="M8" s="48"/>
      <c r="R8" s="56"/>
      <c r="S8" s="56"/>
    </row>
    <row r="9" spans="1:28" ht="23.25" customHeight="1">
      <c r="A9" s="48" t="s">
        <v>18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AA9" s="54"/>
    </row>
    <row r="10" spans="1:28" ht="15.75">
      <c r="A10" s="51"/>
      <c r="B10" s="51" t="str">
        <f>IF(H10="","ناجح ومنقول إلى الصف الأول الإعدادى","مواد الدور الثانى")</f>
        <v>ناجح ومنقول إلى الصف الأول الإعدادى</v>
      </c>
      <c r="C10" s="51"/>
      <c r="D10" s="51"/>
      <c r="E10" s="51"/>
      <c r="F10" s="51"/>
      <c r="G10" s="51"/>
      <c r="H10" s="51"/>
      <c r="I10" s="51"/>
      <c r="J10" s="51"/>
      <c r="K10" s="39"/>
      <c r="L10" s="39"/>
      <c r="M10" s="51"/>
      <c r="AA10" s="54"/>
    </row>
    <row r="11" spans="1:28" ht="25.5" customHeight="1">
      <c r="O11" t="s">
        <v>14</v>
      </c>
      <c r="P11" t="s">
        <v>3</v>
      </c>
      <c r="Q11" t="s">
        <v>15</v>
      </c>
      <c r="R11" t="s">
        <v>4</v>
      </c>
      <c r="S11" t="s">
        <v>5</v>
      </c>
      <c r="T11" t="s">
        <v>6</v>
      </c>
      <c r="U11" t="s">
        <v>7</v>
      </c>
      <c r="V11" t="s">
        <v>8</v>
      </c>
      <c r="W11" t="s">
        <v>9</v>
      </c>
      <c r="X11" t="s">
        <v>10</v>
      </c>
      <c r="Y11" t="s">
        <v>11</v>
      </c>
    </row>
    <row r="12" spans="1:28" ht="15.75">
      <c r="A12" s="64" t="s">
        <v>362</v>
      </c>
      <c r="B12" s="64"/>
      <c r="C12" s="64"/>
      <c r="D12" s="38"/>
      <c r="E12" s="38"/>
      <c r="G12" s="39"/>
      <c r="H12" s="39"/>
      <c r="I12" s="38"/>
      <c r="J12" s="38"/>
      <c r="K12" s="38"/>
      <c r="L12" s="38"/>
      <c r="M12" s="40"/>
      <c r="N12" s="71">
        <f>N1+1</f>
        <v>2</v>
      </c>
    </row>
    <row r="13" spans="1:28" ht="24.75">
      <c r="A13" s="41" t="s">
        <v>363</v>
      </c>
      <c r="B13" s="41"/>
      <c r="C13" s="41"/>
      <c r="D13" s="38"/>
      <c r="E13" s="42"/>
      <c r="F13" s="65" t="s">
        <v>364</v>
      </c>
      <c r="G13" s="65"/>
      <c r="H13" s="43"/>
      <c r="I13" s="42"/>
      <c r="J13" s="66" t="str">
        <f ca="1">IF(M15&gt;=90%,"بارك الله لك","")</f>
        <v/>
      </c>
      <c r="K13" s="66"/>
      <c r="L13" s="66"/>
      <c r="M13" s="66"/>
    </row>
    <row r="14" spans="1:28" ht="22.5">
      <c r="A14" s="38" t="s">
        <v>365</v>
      </c>
      <c r="B14" s="64" t="str">
        <f ca="1">IFERROR(IF($N$12="","",VLOOKUP($N$12,INDIRECT(VLOOKUP(O2,$AA$5:$AB$7,2,0)),3,0)),"")</f>
        <v>أحمد السيد عبد الوهاب محمد عرفه</v>
      </c>
      <c r="C14" s="64"/>
      <c r="D14" s="64"/>
      <c r="E14" s="64"/>
      <c r="F14" s="44"/>
      <c r="G14" s="38"/>
      <c r="H14" s="38"/>
      <c r="I14" s="38"/>
      <c r="J14" s="52"/>
      <c r="K14" s="63"/>
      <c r="L14" s="63"/>
      <c r="M14" s="45" t="s">
        <v>366</v>
      </c>
    </row>
    <row r="15" spans="1:28" ht="19.5" customHeight="1">
      <c r="A15" s="46" t="s">
        <v>375</v>
      </c>
      <c r="B15" s="62" t="str">
        <f>B4</f>
        <v>الصف السادس</v>
      </c>
      <c r="C15" s="62"/>
      <c r="D15" s="46"/>
      <c r="E15" s="46"/>
      <c r="F15" s="46"/>
      <c r="G15" s="46"/>
      <c r="H15" s="46"/>
      <c r="I15" s="46"/>
      <c r="J15" s="53"/>
      <c r="K15" s="62"/>
      <c r="L15" s="62"/>
      <c r="M15" s="47">
        <f ca="1">G19/G17</f>
        <v>0.32666666666666666</v>
      </c>
    </row>
    <row r="16" spans="1:28" ht="24.95" customHeight="1">
      <c r="A16" s="48" t="s">
        <v>367</v>
      </c>
      <c r="B16" s="49" t="s">
        <v>14</v>
      </c>
      <c r="C16" s="49" t="s">
        <v>3</v>
      </c>
      <c r="D16" s="49" t="s">
        <v>15</v>
      </c>
      <c r="E16" s="49" t="s">
        <v>4</v>
      </c>
      <c r="F16" s="49" t="s">
        <v>5</v>
      </c>
      <c r="G16" s="49" t="s">
        <v>6</v>
      </c>
      <c r="H16" s="49" t="s">
        <v>7</v>
      </c>
      <c r="I16" s="49" t="s">
        <v>8</v>
      </c>
      <c r="J16" s="49" t="s">
        <v>9</v>
      </c>
      <c r="K16" s="49" t="s">
        <v>10</v>
      </c>
      <c r="L16" s="49" t="s">
        <v>11</v>
      </c>
      <c r="M16" s="49"/>
    </row>
    <row r="17" spans="1:14" ht="24.95" customHeight="1">
      <c r="A17" s="48" t="s">
        <v>368</v>
      </c>
      <c r="B17" s="48">
        <v>100</v>
      </c>
      <c r="C17" s="48">
        <v>80</v>
      </c>
      <c r="D17" s="48">
        <v>40</v>
      </c>
      <c r="E17" s="48">
        <v>40</v>
      </c>
      <c r="F17" s="48">
        <v>40</v>
      </c>
      <c r="G17" s="48">
        <f>SUM(B17:F17)</f>
        <v>300</v>
      </c>
      <c r="H17" s="48">
        <v>20</v>
      </c>
      <c r="I17" s="48">
        <v>20</v>
      </c>
      <c r="J17" s="48">
        <v>20</v>
      </c>
      <c r="K17" s="48">
        <v>20</v>
      </c>
      <c r="L17" s="48">
        <v>20</v>
      </c>
      <c r="M17" s="48"/>
    </row>
    <row r="18" spans="1:14" ht="24.95" customHeight="1">
      <c r="A18" s="48" t="s">
        <v>369</v>
      </c>
      <c r="B18" s="48">
        <v>50</v>
      </c>
      <c r="C18" s="48">
        <v>40</v>
      </c>
      <c r="D18" s="48">
        <v>20</v>
      </c>
      <c r="E18" s="48">
        <v>20</v>
      </c>
      <c r="F18" s="48">
        <v>20</v>
      </c>
      <c r="G18" s="48">
        <f>SUM(B18:F18)</f>
        <v>150</v>
      </c>
      <c r="H18" s="48">
        <v>10</v>
      </c>
      <c r="I18" s="48">
        <v>10</v>
      </c>
      <c r="J18" s="48">
        <v>10</v>
      </c>
      <c r="K18" s="48">
        <v>10</v>
      </c>
      <c r="L18" s="48">
        <v>10</v>
      </c>
      <c r="M18" s="48"/>
    </row>
    <row r="19" spans="1:14" ht="24.95" customHeight="1">
      <c r="A19" s="48" t="s">
        <v>370</v>
      </c>
      <c r="B19" s="69">
        <f ca="1">IF($B14="","",INDEX(INDIRECT(VLOOKUP($O$2,$AA$5:$AB$7,2,0)),$N$12,COLUMN(D1)))</f>
        <v>28</v>
      </c>
      <c r="C19" s="69">
        <f t="shared" ref="C19:L19" ca="1" si="1">IF($B14="","",INDEX(INDIRECT(VLOOKUP($O$2,$AA$5:$AB$7,2,0)),$N$12,COLUMN(E1)))</f>
        <v>29</v>
      </c>
      <c r="D19" s="69">
        <f t="shared" ca="1" si="1"/>
        <v>29</v>
      </c>
      <c r="E19" s="69">
        <f t="shared" ca="1" si="1"/>
        <v>30</v>
      </c>
      <c r="F19" s="69">
        <f t="shared" ca="1" si="1"/>
        <v>30</v>
      </c>
      <c r="G19" s="69">
        <f t="shared" ca="1" si="1"/>
        <v>98</v>
      </c>
      <c r="H19" s="69">
        <f t="shared" ca="1" si="1"/>
        <v>98</v>
      </c>
      <c r="I19" s="69">
        <f t="shared" ca="1" si="1"/>
        <v>99</v>
      </c>
      <c r="J19" s="69">
        <f t="shared" ca="1" si="1"/>
        <v>97</v>
      </c>
      <c r="K19" s="69">
        <f t="shared" ca="1" si="1"/>
        <v>98</v>
      </c>
      <c r="L19" s="69">
        <f ca="1">IF($B14="","",INDEX(INDIRECT(VLOOKUP($O$2,$AA$5:$AB$7,2,0)),$N$12,COLUMN(N1)))</f>
        <v>30</v>
      </c>
      <c r="M19" s="48"/>
    </row>
    <row r="20" spans="1:14" ht="24.95" customHeight="1">
      <c r="A20" s="48" t="s">
        <v>18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4" ht="15.75">
      <c r="A21" s="51"/>
      <c r="B21" s="51" t="e">
        <f>IF(H21="","ناجح ومنقول إلى الصف الأول الإعدادى","مواد الدور الثانى")</f>
        <v>#N/A</v>
      </c>
      <c r="C21" s="51"/>
      <c r="D21" s="51"/>
      <c r="E21" s="51"/>
      <c r="F21" s="51"/>
      <c r="G21" s="51"/>
      <c r="H21" s="51" t="e">
        <v>#N/A</v>
      </c>
      <c r="I21" s="51"/>
      <c r="J21" s="51"/>
      <c r="K21" s="39"/>
      <c r="L21" s="39"/>
      <c r="M21" s="51"/>
    </row>
    <row r="23" spans="1:14" ht="15.75">
      <c r="A23" s="64" t="s">
        <v>362</v>
      </c>
      <c r="B23" s="64"/>
      <c r="C23" s="64"/>
      <c r="D23" s="38"/>
      <c r="E23" s="38"/>
      <c r="G23" s="39"/>
      <c r="H23" s="39"/>
      <c r="I23" s="38"/>
      <c r="J23" s="38"/>
      <c r="K23" s="38"/>
      <c r="L23" s="38"/>
      <c r="M23" s="40"/>
      <c r="N23" s="71">
        <f>N12+1</f>
        <v>3</v>
      </c>
    </row>
    <row r="24" spans="1:14" ht="24.75">
      <c r="A24" s="41" t="s">
        <v>363</v>
      </c>
      <c r="B24" s="41"/>
      <c r="C24" s="41"/>
      <c r="D24" s="38"/>
      <c r="E24" s="42"/>
      <c r="F24" s="65" t="s">
        <v>364</v>
      </c>
      <c r="G24" s="65"/>
      <c r="H24" s="43"/>
      <c r="I24" s="42"/>
      <c r="J24" s="66" t="str">
        <f ca="1">IF(M26&gt;=90%,"بارك الله لك","")</f>
        <v/>
      </c>
      <c r="K24" s="66"/>
      <c r="L24" s="66"/>
      <c r="M24" s="66"/>
    </row>
    <row r="25" spans="1:14" ht="22.5">
      <c r="A25" s="38" t="s">
        <v>365</v>
      </c>
      <c r="B25" s="64" t="str">
        <f ca="1">IFERROR(IF($N$23="","",VLOOKUP($N$23,INDIRECT(VLOOKUP(O2,$AA$5:$AB$7,2,0)),3,0)),"")</f>
        <v>أحمد ايهاب مسعد محمد سلطان</v>
      </c>
      <c r="C25" s="64"/>
      <c r="D25" s="64"/>
      <c r="E25" s="64"/>
      <c r="F25" s="44"/>
      <c r="G25" s="38"/>
      <c r="H25" s="38"/>
      <c r="I25" s="38"/>
      <c r="J25" s="52"/>
      <c r="K25" s="63"/>
      <c r="L25" s="63"/>
      <c r="M25" s="45" t="s">
        <v>366</v>
      </c>
    </row>
    <row r="26" spans="1:14" ht="20.25" customHeight="1">
      <c r="A26" s="46" t="s">
        <v>375</v>
      </c>
      <c r="B26" s="62" t="str">
        <f>B15</f>
        <v>الصف السادس</v>
      </c>
      <c r="C26" s="62"/>
      <c r="D26" s="46"/>
      <c r="E26" s="46"/>
      <c r="F26" s="46"/>
      <c r="G26" s="46"/>
      <c r="H26" s="46"/>
      <c r="I26" s="46"/>
      <c r="J26" s="53"/>
      <c r="K26" s="62"/>
      <c r="L26" s="62"/>
      <c r="M26" s="47">
        <f ca="1">G30/G28</f>
        <v>0.33</v>
      </c>
    </row>
    <row r="27" spans="1:14" ht="24.95" customHeight="1">
      <c r="A27" s="48" t="s">
        <v>367</v>
      </c>
      <c r="B27" s="49" t="s">
        <v>14</v>
      </c>
      <c r="C27" s="49" t="s">
        <v>3</v>
      </c>
      <c r="D27" s="49" t="s">
        <v>15</v>
      </c>
      <c r="E27" s="49" t="s">
        <v>4</v>
      </c>
      <c r="F27" s="49" t="s">
        <v>5</v>
      </c>
      <c r="G27" s="49" t="s">
        <v>6</v>
      </c>
      <c r="H27" s="49" t="s">
        <v>7</v>
      </c>
      <c r="I27" s="49" t="s">
        <v>8</v>
      </c>
      <c r="J27" s="49" t="s">
        <v>9</v>
      </c>
      <c r="K27" s="49" t="s">
        <v>10</v>
      </c>
      <c r="L27" s="49" t="s">
        <v>11</v>
      </c>
      <c r="M27" s="49"/>
    </row>
    <row r="28" spans="1:14" ht="24.95" customHeight="1">
      <c r="A28" s="48" t="s">
        <v>368</v>
      </c>
      <c r="B28" s="48">
        <v>100</v>
      </c>
      <c r="C28" s="48">
        <v>80</v>
      </c>
      <c r="D28" s="48">
        <v>40</v>
      </c>
      <c r="E28" s="48">
        <v>40</v>
      </c>
      <c r="F28" s="48">
        <v>40</v>
      </c>
      <c r="G28" s="48">
        <f>SUM(B28:F28)</f>
        <v>300</v>
      </c>
      <c r="H28" s="48">
        <v>20</v>
      </c>
      <c r="I28" s="48">
        <v>20</v>
      </c>
      <c r="J28" s="48">
        <v>20</v>
      </c>
      <c r="K28" s="48">
        <v>20</v>
      </c>
      <c r="L28" s="48">
        <v>20</v>
      </c>
      <c r="M28" s="48"/>
    </row>
    <row r="29" spans="1:14" ht="24.95" customHeight="1">
      <c r="A29" s="48" t="s">
        <v>369</v>
      </c>
      <c r="B29" s="48">
        <v>50</v>
      </c>
      <c r="C29" s="48">
        <v>40</v>
      </c>
      <c r="D29" s="48">
        <v>20</v>
      </c>
      <c r="E29" s="48">
        <v>20</v>
      </c>
      <c r="F29" s="48">
        <v>20</v>
      </c>
      <c r="G29" s="48">
        <f>SUM(B29:F29)</f>
        <v>150</v>
      </c>
      <c r="H29" s="48">
        <v>10</v>
      </c>
      <c r="I29" s="48">
        <v>10</v>
      </c>
      <c r="J29" s="48">
        <v>10</v>
      </c>
      <c r="K29" s="48">
        <v>10</v>
      </c>
      <c r="L29" s="48">
        <v>10</v>
      </c>
      <c r="M29" s="48"/>
    </row>
    <row r="30" spans="1:14" ht="24.95" customHeight="1">
      <c r="A30" s="48" t="s">
        <v>370</v>
      </c>
      <c r="B30" s="69">
        <f ca="1">IF($B25="","",INDEX(INDIRECT(VLOOKUP($O$2,$AA$5:$AB$7,2,0)),$N$23,COLUMN(D1)))</f>
        <v>28</v>
      </c>
      <c r="C30" s="69">
        <f t="shared" ref="C30:L30" ca="1" si="2">IF($B25="","",INDEX(INDIRECT(VLOOKUP($O$2,$AA$5:$AB$7,2,0)),$N$23,COLUMN(E1)))</f>
        <v>25</v>
      </c>
      <c r="D30" s="69">
        <f t="shared" ca="1" si="2"/>
        <v>27</v>
      </c>
      <c r="E30" s="69">
        <f t="shared" ca="1" si="2"/>
        <v>30</v>
      </c>
      <c r="F30" s="69">
        <f t="shared" ca="1" si="2"/>
        <v>30</v>
      </c>
      <c r="G30" s="69">
        <f t="shared" ca="1" si="2"/>
        <v>99</v>
      </c>
      <c r="H30" s="69">
        <f t="shared" ca="1" si="2"/>
        <v>98</v>
      </c>
      <c r="I30" s="69">
        <f t="shared" ca="1" si="2"/>
        <v>99</v>
      </c>
      <c r="J30" s="69">
        <f t="shared" ca="1" si="2"/>
        <v>97</v>
      </c>
      <c r="K30" s="69">
        <f t="shared" ca="1" si="2"/>
        <v>98</v>
      </c>
      <c r="L30" s="69">
        <f t="shared" ca="1" si="2"/>
        <v>29</v>
      </c>
      <c r="M30" s="48"/>
    </row>
    <row r="31" spans="1:14" ht="24.95" customHeight="1">
      <c r="A31" s="48" t="s">
        <v>18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5.75">
      <c r="A32" s="51"/>
      <c r="B32" s="51" t="e">
        <f>IF(H32="","ناجح ومنقول إلى الصف الأول الإعدادى","مواد الدور الثانى")</f>
        <v>#N/A</v>
      </c>
      <c r="C32" s="51"/>
      <c r="D32" s="51"/>
      <c r="E32" s="51"/>
      <c r="F32" s="51"/>
      <c r="G32" s="51"/>
      <c r="H32" s="51" t="e">
        <v>#N/A</v>
      </c>
      <c r="I32" s="51"/>
      <c r="J32" s="51"/>
      <c r="K32" s="39"/>
      <c r="L32" s="39"/>
      <c r="M32" s="51"/>
    </row>
  </sheetData>
  <mergeCells count="21">
    <mergeCell ref="A1:C1"/>
    <mergeCell ref="F2:G2"/>
    <mergeCell ref="J2:M2"/>
    <mergeCell ref="K3:L3"/>
    <mergeCell ref="K4:L4"/>
    <mergeCell ref="B3:E3"/>
    <mergeCell ref="B4:C4"/>
    <mergeCell ref="K26:L26"/>
    <mergeCell ref="K14:L14"/>
    <mergeCell ref="A12:C12"/>
    <mergeCell ref="F13:G13"/>
    <mergeCell ref="J13:M13"/>
    <mergeCell ref="K15:L15"/>
    <mergeCell ref="A23:C23"/>
    <mergeCell ref="F24:G24"/>
    <mergeCell ref="J24:M24"/>
    <mergeCell ref="K25:L25"/>
    <mergeCell ref="B14:E14"/>
    <mergeCell ref="B25:E25"/>
    <mergeCell ref="B26:C26"/>
    <mergeCell ref="B15:C15"/>
  </mergeCells>
  <dataValidations count="1">
    <dataValidation type="list" allowBlank="1" showInputMessage="1" showErrorMessage="1" sqref="O2">
      <formula1>$AA$5:$AA$7</formula1>
    </dataValidation>
  </dataValidations>
  <printOptions horizontalCentered="1"/>
  <pageMargins left="0.31496062992125984" right="0.31496062992125984" top="0.35433070866141736" bottom="0.35433070866141736" header="0" footer="0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Button 5">
              <controlPr defaultSize="0" print="0" autoFill="0" autoPict="0" macro="[0]!Button5_Click">
                <anchor moveWithCells="1" sizeWithCells="1">
                  <from>
                    <xdr:col>14</xdr:col>
                    <xdr:colOff>228600</xdr:colOff>
                    <xdr:row>6</xdr:row>
                    <xdr:rowOff>47625</xdr:rowOff>
                  </from>
                  <to>
                    <xdr:col>16</xdr:col>
                    <xdr:colOff>200025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5" name="Spinner 7">
              <controlPr defaultSize="0" autoPict="0">
                <anchor moveWithCells="1" sizeWithCells="1">
                  <from>
                    <xdr:col>16</xdr:col>
                    <xdr:colOff>66675</xdr:colOff>
                    <xdr:row>0</xdr:row>
                    <xdr:rowOff>85725</xdr:rowOff>
                  </from>
                  <to>
                    <xdr:col>16</xdr:col>
                    <xdr:colOff>600075</xdr:colOff>
                    <xdr:row>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4</vt:i4>
      </vt:variant>
    </vt:vector>
  </HeadingPairs>
  <TitlesOfParts>
    <vt:vector size="8" baseType="lpstr">
      <vt:lpstr>الرابع</vt:lpstr>
      <vt:lpstr>الخامس</vt:lpstr>
      <vt:lpstr>السادس</vt:lpstr>
      <vt:lpstr>الشهادات</vt:lpstr>
      <vt:lpstr>السادس!Print_Titles</vt:lpstr>
      <vt:lpstr>الخامس</vt:lpstr>
      <vt:lpstr>الرابع</vt:lpstr>
      <vt:lpstr>السادس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AL-SAFWA</dc:creator>
  <cp:lastModifiedBy>abbas</cp:lastModifiedBy>
  <cp:lastPrinted>2019-02-09T15:14:14Z</cp:lastPrinted>
  <dcterms:created xsi:type="dcterms:W3CDTF">2019-01-14T12:26:03Z</dcterms:created>
  <dcterms:modified xsi:type="dcterms:W3CDTF">2019-02-09T16:40:37Z</dcterms:modified>
</cp:coreProperties>
</file>