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9630"/>
  </bookViews>
  <sheets>
    <sheet name="الشيكات" sheetId="1" r:id="rId1"/>
  </sheets>
  <definedNames>
    <definedName name="_xlnm._FilterDatabase" localSheetId="0" hidden="1">الشيكات!#REF!</definedName>
    <definedName name="_xlnm.Print_Area" localSheetId="0">الشيكات!$A$1:$M$18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" l="1"/>
  <c r="M67" i="1" s="1"/>
  <c r="A6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F16" i="1"/>
  <c r="E16" i="1"/>
  <c r="D16" i="1"/>
  <c r="J16" i="1" s="1"/>
  <c r="J17" i="1" s="1"/>
  <c r="C16" i="1"/>
  <c r="M10" i="1"/>
  <c r="B10" i="1" s="1"/>
  <c r="M9" i="1"/>
  <c r="B67" i="1" l="1"/>
  <c r="A67" i="1"/>
  <c r="A10" i="1"/>
  <c r="M11" i="1" s="1"/>
  <c r="B11" i="1" l="1"/>
  <c r="A11" i="1"/>
  <c r="M68" i="1"/>
  <c r="A68" i="1" l="1"/>
  <c r="B68" i="1"/>
  <c r="M69" i="1" s="1"/>
  <c r="M12" i="1"/>
  <c r="A12" i="1" l="1"/>
  <c r="B12" i="1"/>
  <c r="M13" i="1" s="1"/>
  <c r="A69" i="1"/>
  <c r="B69" i="1"/>
  <c r="M70" i="1" s="1"/>
  <c r="B13" i="1" l="1"/>
  <c r="A13" i="1"/>
  <c r="B70" i="1"/>
  <c r="M71" i="1" s="1"/>
  <c r="A70" i="1"/>
  <c r="B71" i="1" l="1"/>
  <c r="A71" i="1"/>
  <c r="M14" i="1"/>
  <c r="B14" i="1" l="1"/>
  <c r="A14" i="1"/>
  <c r="M72" i="1"/>
  <c r="A72" i="1" l="1"/>
  <c r="B72" i="1"/>
  <c r="M73" i="1" s="1"/>
  <c r="M15" i="1"/>
  <c r="A15" i="1" l="1"/>
  <c r="B15" i="1"/>
  <c r="A73" i="1"/>
  <c r="B73" i="1"/>
  <c r="M74" i="1" s="1"/>
  <c r="B74" i="1" l="1"/>
  <c r="A74" i="1"/>
  <c r="M75" i="1" l="1"/>
  <c r="B75" i="1" l="1"/>
  <c r="A75" i="1"/>
  <c r="M76" i="1" l="1"/>
  <c r="A76" i="1" l="1"/>
  <c r="B76" i="1"/>
  <c r="M77" i="1" s="1"/>
  <c r="A77" i="1" l="1"/>
  <c r="B77" i="1"/>
  <c r="M78" i="1" s="1"/>
  <c r="B78" i="1" l="1"/>
  <c r="A78" i="1"/>
  <c r="M79" i="1" l="1"/>
  <c r="B79" i="1" l="1"/>
  <c r="A79" i="1"/>
  <c r="M80" i="1" l="1"/>
  <c r="A80" i="1" l="1"/>
  <c r="B80" i="1"/>
  <c r="M81" i="1" s="1"/>
  <c r="A81" i="1" l="1"/>
  <c r="B81" i="1"/>
  <c r="M82" i="1" s="1"/>
  <c r="B82" i="1" l="1"/>
  <c r="A82" i="1"/>
  <c r="M83" i="1" l="1"/>
  <c r="B83" i="1" l="1"/>
  <c r="A83" i="1"/>
  <c r="M84" i="1" l="1"/>
  <c r="B84" i="1" l="1"/>
  <c r="A84" i="1"/>
  <c r="M85" i="1" l="1"/>
  <c r="A85" i="1" l="1"/>
  <c r="B85" i="1"/>
  <c r="M86" i="1" s="1"/>
  <c r="B86" i="1" l="1"/>
  <c r="A86" i="1"/>
  <c r="M87" i="1" l="1"/>
  <c r="B87" i="1" l="1"/>
  <c r="A87" i="1"/>
  <c r="M88" i="1" l="1"/>
  <c r="B88" i="1" l="1"/>
  <c r="A88" i="1"/>
  <c r="M89" i="1" l="1"/>
  <c r="A89" i="1" l="1"/>
  <c r="B89" i="1"/>
  <c r="M90" i="1" s="1"/>
  <c r="B90" i="1" l="1"/>
  <c r="A90" i="1"/>
  <c r="M91" i="1" l="1"/>
  <c r="B91" i="1" l="1"/>
  <c r="A91" i="1"/>
  <c r="M92" i="1" l="1"/>
  <c r="A92" i="1" l="1"/>
  <c r="B92" i="1"/>
  <c r="M93" i="1" s="1"/>
  <c r="A93" i="1" l="1"/>
  <c r="B93" i="1"/>
  <c r="J95" i="1"/>
  <c r="J96" i="1" s="1"/>
</calcChain>
</file>

<file path=xl/sharedStrings.xml><?xml version="1.0" encoding="utf-8"?>
<sst xmlns="http://schemas.openxmlformats.org/spreadsheetml/2006/main" count="23" uniqueCount="19">
  <si>
    <t>الرصيد</t>
  </si>
  <si>
    <t>السحب</t>
  </si>
  <si>
    <t>الإيداع</t>
  </si>
  <si>
    <t>اليوم</t>
  </si>
  <si>
    <t>التاريخ</t>
  </si>
  <si>
    <t>رقم الفاتورة</t>
  </si>
  <si>
    <t>البيان</t>
  </si>
  <si>
    <t>المستفيد</t>
  </si>
  <si>
    <t>الملاحظات</t>
  </si>
  <si>
    <t>فلس</t>
  </si>
  <si>
    <t>دينار</t>
  </si>
  <si>
    <t>رصيد مرحل من العام الماضي</t>
  </si>
  <si>
    <t>رصيد مصروف</t>
  </si>
  <si>
    <t>رصيد متبقي</t>
  </si>
  <si>
    <t>يعتمد،</t>
  </si>
  <si>
    <t>رصيد مصروف حتى تاريخه</t>
  </si>
  <si>
    <t>أنيسة عبدالله بوحسين</t>
  </si>
  <si>
    <t>رصيد متبقي حتى تاريخه</t>
  </si>
  <si>
    <t>رئيسة لجنة الرصد المركزية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</si>
</sst>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yyyy/m/d"/>
    <numFmt numFmtId="166" formatCode="0.000"/>
  </numFmts>
  <fonts count="13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indexed="55"/>
      <name val="Arial"/>
      <family val="2"/>
    </font>
    <font>
      <u/>
      <sz val="10"/>
      <color theme="10"/>
      <name val="Arial"/>
      <family val="2"/>
    </font>
    <font>
      <u/>
      <sz val="15.95"/>
      <color theme="10"/>
      <name val="Arial"/>
      <family val="2"/>
      <charset val="178"/>
    </font>
    <font>
      <b/>
      <u/>
      <sz val="14"/>
      <name val="SKR HEAD1"/>
      <charset val="178"/>
    </font>
    <font>
      <sz val="16"/>
      <name val="Traditional Arabic"/>
      <family val="1"/>
    </font>
    <font>
      <b/>
      <sz val="14"/>
      <name val="Traditional Arabic"/>
      <family val="1"/>
    </font>
    <font>
      <b/>
      <sz val="14"/>
      <color indexed="55"/>
      <name val="Traditional Arabic"/>
      <family val="1"/>
    </font>
    <font>
      <sz val="10"/>
      <color indexed="8"/>
      <name val="Simplified Arabic"/>
      <family val="1"/>
    </font>
    <font>
      <b/>
      <sz val="14"/>
      <color rgb="FFFF0000"/>
      <name val="Traditional Arabic"/>
      <family val="1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>
      <alignment horizontal="right"/>
    </xf>
    <xf numFmtId="0" fontId="1" fillId="0" borderId="1" xfId="0" applyFont="1" applyBorder="1"/>
    <xf numFmtId="0" fontId="2" fillId="0" borderId="1" xfId="0" applyFont="1" applyBorder="1"/>
    <xf numFmtId="0" fontId="6" fillId="0" borderId="0" xfId="0" applyFont="1" applyAlignment="1">
      <alignment horizontal="center" readingOrder="2"/>
    </xf>
    <xf numFmtId="0" fontId="8" fillId="0" borderId="0" xfId="2" applyFont="1" applyBorder="1" applyAlignment="1">
      <alignment horizontal="center"/>
    </xf>
    <xf numFmtId="0" fontId="9" fillId="0" borderId="0" xfId="2" applyFont="1" applyAlignment="1">
      <alignment horizontal="center" vertical="center" shrinkToFit="1"/>
    </xf>
    <xf numFmtId="0" fontId="8" fillId="0" borderId="2" xfId="2" applyFont="1" applyBorder="1" applyAlignment="1">
      <alignment horizontal="center" vertical="center" shrinkToFit="1"/>
    </xf>
    <xf numFmtId="0" fontId="8" fillId="0" borderId="3" xfId="2" applyFont="1" applyBorder="1"/>
    <xf numFmtId="0" fontId="8" fillId="0" borderId="4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 shrinkToFit="1"/>
    </xf>
    <xf numFmtId="0" fontId="8" fillId="0" borderId="13" xfId="2" applyFont="1" applyBorder="1" applyAlignment="1">
      <alignment horizontal="center" vertical="center" shrinkToFit="1"/>
    </xf>
    <xf numFmtId="0" fontId="8" fillId="0" borderId="14" xfId="2" applyFont="1" applyBorder="1" applyAlignment="1">
      <alignment horizontal="center" vertical="center" shrinkToFit="1"/>
    </xf>
    <xf numFmtId="0" fontId="8" fillId="0" borderId="15" xfId="2" applyFont="1" applyBorder="1" applyAlignment="1">
      <alignment horizontal="center" vertical="center" shrinkToFit="1"/>
    </xf>
    <xf numFmtId="1" fontId="8" fillId="2" borderId="16" xfId="2" applyNumberFormat="1" applyFont="1" applyFill="1" applyBorder="1" applyAlignment="1">
      <alignment horizontal="center" vertical="center" shrinkToFit="1" readingOrder="2"/>
    </xf>
    <xf numFmtId="1" fontId="8" fillId="2" borderId="17" xfId="2" applyNumberFormat="1" applyFont="1" applyFill="1" applyBorder="1" applyAlignment="1">
      <alignment horizontal="center" vertical="center" shrinkToFit="1" readingOrder="2"/>
    </xf>
    <xf numFmtId="1" fontId="8" fillId="0" borderId="18" xfId="2" applyNumberFormat="1" applyFont="1" applyBorder="1" applyAlignment="1">
      <alignment horizontal="center" vertical="center" shrinkToFit="1" readingOrder="2"/>
    </xf>
    <xf numFmtId="1" fontId="8" fillId="0" borderId="19" xfId="2" applyNumberFormat="1" applyFont="1" applyBorder="1" applyAlignment="1">
      <alignment horizontal="center" vertical="center" shrinkToFit="1" readingOrder="2"/>
    </xf>
    <xf numFmtId="164" fontId="10" fillId="0" borderId="20" xfId="0" applyNumberFormat="1" applyFont="1" applyBorder="1" applyAlignment="1">
      <alignment horizontal="center"/>
    </xf>
    <xf numFmtId="165" fontId="8" fillId="0" borderId="21" xfId="2" applyNumberFormat="1" applyFont="1" applyBorder="1" applyAlignment="1">
      <alignment horizontal="center" vertical="center" shrinkToFit="1" readingOrder="2"/>
    </xf>
    <xf numFmtId="0" fontId="1" fillId="0" borderId="22" xfId="0" applyFont="1" applyBorder="1"/>
    <xf numFmtId="0" fontId="1" fillId="0" borderId="23" xfId="0" applyFont="1" applyBorder="1"/>
    <xf numFmtId="0" fontId="8" fillId="0" borderId="19" xfId="2" applyFont="1" applyBorder="1" applyAlignment="1">
      <alignment horizontal="center" vertical="center" shrinkToFit="1" readingOrder="2"/>
    </xf>
    <xf numFmtId="166" fontId="9" fillId="0" borderId="0" xfId="2" applyNumberFormat="1" applyFont="1" applyAlignment="1">
      <alignment horizontal="center" vertical="center" shrinkToFit="1"/>
    </xf>
    <xf numFmtId="1" fontId="8" fillId="0" borderId="16" xfId="2" applyNumberFormat="1" applyFont="1" applyBorder="1" applyAlignment="1">
      <alignment horizontal="center" vertical="center" shrinkToFit="1" readingOrder="2"/>
    </xf>
    <xf numFmtId="1" fontId="8" fillId="0" borderId="17" xfId="2" applyNumberFormat="1" applyFont="1" applyBorder="1" applyAlignment="1">
      <alignment horizontal="center" vertical="center" shrinkToFit="1" readingOrder="2"/>
    </xf>
    <xf numFmtId="0" fontId="8" fillId="0" borderId="20" xfId="2" applyFont="1" applyBorder="1" applyAlignment="1">
      <alignment horizontal="center" vertical="center" shrinkToFit="1" readingOrder="2"/>
    </xf>
    <xf numFmtId="0" fontId="11" fillId="0" borderId="24" xfId="2" applyFont="1" applyBorder="1" applyAlignment="1">
      <alignment horizontal="center" vertical="center" shrinkToFit="1" readingOrder="2"/>
    </xf>
    <xf numFmtId="0" fontId="8" fillId="0" borderId="17" xfId="2" applyFont="1" applyBorder="1" applyAlignment="1">
      <alignment horizontal="center" vertical="center" shrinkToFit="1" readingOrder="2"/>
    </xf>
    <xf numFmtId="0" fontId="12" fillId="0" borderId="0" xfId="0" applyFont="1"/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166" fontId="8" fillId="0" borderId="5" xfId="2" applyNumberFormat="1" applyFont="1" applyBorder="1" applyAlignment="1">
      <alignment horizontal="center"/>
    </xf>
    <xf numFmtId="166" fontId="8" fillId="0" borderId="0" xfId="2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166" fontId="8" fillId="0" borderId="25" xfId="2" applyNumberFormat="1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0" xfId="2" applyFont="1"/>
    <xf numFmtId="0" fontId="8" fillId="0" borderId="18" xfId="2" applyFont="1" applyBorder="1" applyAlignment="1">
      <alignment horizontal="center" vertical="center" shrinkToFit="1" readingOrder="2"/>
    </xf>
    <xf numFmtId="0" fontId="8" fillId="0" borderId="1" xfId="2" applyFont="1" applyBorder="1" applyAlignment="1">
      <alignment horizontal="center" vertical="center" shrinkToFit="1" readingOrder="2"/>
    </xf>
    <xf numFmtId="0" fontId="1" fillId="0" borderId="26" xfId="0" applyFont="1" applyBorder="1"/>
    <xf numFmtId="0" fontId="8" fillId="0" borderId="16" xfId="2" applyFont="1" applyBorder="1" applyAlignment="1">
      <alignment horizontal="center" vertical="center" shrinkToFit="1" readingOrder="2"/>
    </xf>
    <xf numFmtId="0" fontId="8" fillId="0" borderId="27" xfId="2" applyFont="1" applyBorder="1" applyAlignment="1">
      <alignment horizontal="center" vertical="center" shrinkToFit="1" readingOrder="2"/>
    </xf>
    <xf numFmtId="0" fontId="8" fillId="0" borderId="24" xfId="2" applyFont="1" applyBorder="1" applyAlignment="1">
      <alignment horizontal="center" vertical="center" shrinkToFit="1" readingOrder="2"/>
    </xf>
    <xf numFmtId="1" fontId="8" fillId="0" borderId="10" xfId="2" applyNumberFormat="1" applyFont="1" applyBorder="1" applyAlignment="1">
      <alignment horizontal="center" vertical="center" shrinkToFit="1" readingOrder="2"/>
    </xf>
    <xf numFmtId="1" fontId="8" fillId="0" borderId="11" xfId="2" applyNumberFormat="1" applyFont="1" applyBorder="1" applyAlignment="1">
      <alignment horizontal="center" vertical="center" shrinkToFit="1" readingOrder="2"/>
    </xf>
    <xf numFmtId="0" fontId="8" fillId="0" borderId="10" xfId="2" applyFont="1" applyBorder="1" applyAlignment="1">
      <alignment horizontal="center" vertical="center" shrinkToFit="1" readingOrder="2"/>
    </xf>
    <xf numFmtId="0" fontId="8" fillId="0" borderId="11" xfId="2" applyFont="1" applyBorder="1" applyAlignment="1">
      <alignment horizontal="center" vertical="center" shrinkToFit="1" readingOrder="2"/>
    </xf>
    <xf numFmtId="0" fontId="8" fillId="0" borderId="28" xfId="2" applyFont="1" applyBorder="1" applyAlignment="1">
      <alignment horizontal="center" vertical="center" shrinkToFit="1" readingOrder="2"/>
    </xf>
    <xf numFmtId="165" fontId="8" fillId="0" borderId="29" xfId="2" applyNumberFormat="1" applyFont="1" applyBorder="1" applyAlignment="1">
      <alignment horizontal="center" vertical="center" shrinkToFit="1" readingOrder="2"/>
    </xf>
    <xf numFmtId="0" fontId="8" fillId="0" borderId="30" xfId="2" applyFont="1" applyBorder="1" applyAlignment="1">
      <alignment horizontal="center" vertical="center" shrinkToFit="1" readingOrder="2"/>
    </xf>
    <xf numFmtId="0" fontId="8" fillId="0" borderId="31" xfId="2" applyFont="1" applyBorder="1" applyAlignment="1">
      <alignment horizontal="center" vertical="center" shrinkToFit="1" readingOrder="2"/>
    </xf>
    <xf numFmtId="1" fontId="8" fillId="3" borderId="16" xfId="2" applyNumberFormat="1" applyFont="1" applyFill="1" applyBorder="1" applyAlignment="1">
      <alignment horizontal="center" vertical="center" shrinkToFit="1" readingOrder="2"/>
    </xf>
    <xf numFmtId="1" fontId="8" fillId="3" borderId="17" xfId="2" applyNumberFormat="1" applyFont="1" applyFill="1" applyBorder="1" applyAlignment="1">
      <alignment horizontal="center" vertical="center" shrinkToFit="1" readingOrder="2"/>
    </xf>
    <xf numFmtId="166" fontId="8" fillId="3" borderId="17" xfId="2" applyNumberFormat="1" applyFont="1" applyFill="1" applyBorder="1" applyAlignment="1">
      <alignment horizontal="center" vertical="center" shrinkToFit="1" readingOrder="2"/>
    </xf>
  </cellXfs>
  <cellStyles count="3">
    <cellStyle name="Hyperlink" xfId="1" builtinId="8"/>
    <cellStyle name="Normal" xfId="0" builtinId="0"/>
    <cellStyle name="Normal_سجل السحب والايداع ـ المعهد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133350</xdr:rowOff>
    </xdr:from>
    <xdr:to>
      <xdr:col>0</xdr:col>
      <xdr:colOff>0</xdr:colOff>
      <xdr:row>61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9988934175" y="15506700"/>
          <a:ext cx="0" cy="7715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133350</xdr:rowOff>
    </xdr:from>
    <xdr:to>
      <xdr:col>0</xdr:col>
      <xdr:colOff>0</xdr:colOff>
      <xdr:row>21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9988934175" y="4838700"/>
          <a:ext cx="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rightToLeft="1" tabSelected="1" view="pageBreakPreview" topLeftCell="A4" zoomScale="130" zoomScaleNormal="85" zoomScaleSheetLayoutView="130" workbookViewId="0">
      <selection activeCell="J19" sqref="J19"/>
    </sheetView>
  </sheetViews>
  <sheetFormatPr defaultRowHeight="21" customHeight="1"/>
  <cols>
    <col min="1" max="1" width="6.7109375" style="1" customWidth="1"/>
    <col min="2" max="2" width="9.28515625" style="1" bestFit="1" customWidth="1"/>
    <col min="3" max="4" width="4.85546875" style="1" bestFit="1" customWidth="1"/>
    <col min="5" max="6" width="6" style="1" bestFit="1" customWidth="1"/>
    <col min="7" max="7" width="10.28515625" style="1" bestFit="1" customWidth="1"/>
    <col min="8" max="8" width="12.7109375" style="1" bestFit="1" customWidth="1"/>
    <col min="9" max="9" width="13.5703125" style="1" bestFit="1" customWidth="1"/>
    <col min="10" max="10" width="21.42578125" style="1" bestFit="1" customWidth="1"/>
    <col min="11" max="11" width="13" style="1" bestFit="1" customWidth="1"/>
    <col min="12" max="12" width="16.85546875" style="1" customWidth="1"/>
    <col min="13" max="13" width="12" style="3" bestFit="1" customWidth="1"/>
    <col min="14" max="16384" width="9.140625" style="1"/>
  </cols>
  <sheetData>
    <row r="1" spans="1:13" ht="21" customHeight="1">
      <c r="L1" s="2"/>
    </row>
    <row r="2" spans="1:13" ht="21" customHeight="1">
      <c r="I2" s="4"/>
      <c r="L2" s="2"/>
    </row>
    <row r="3" spans="1:13" ht="21" customHeight="1">
      <c r="L3" s="2"/>
    </row>
    <row r="4" spans="1:13" ht="21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spans="1:13" ht="2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3" ht="19.5" customHeight="1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</row>
    <row r="7" spans="1:13" ht="18" customHeight="1">
      <c r="A7" s="10" t="s">
        <v>0</v>
      </c>
      <c r="B7" s="11"/>
      <c r="C7" s="12" t="s">
        <v>1</v>
      </c>
      <c r="D7" s="13"/>
      <c r="E7" s="12" t="s">
        <v>2</v>
      </c>
      <c r="F7" s="13"/>
      <c r="G7" s="14" t="s">
        <v>3</v>
      </c>
      <c r="H7" s="15" t="s">
        <v>4</v>
      </c>
      <c r="I7" s="16" t="s">
        <v>5</v>
      </c>
      <c r="J7" s="16" t="s">
        <v>6</v>
      </c>
      <c r="K7" s="16" t="s">
        <v>7</v>
      </c>
      <c r="L7" s="17" t="s">
        <v>8</v>
      </c>
      <c r="M7" s="9"/>
    </row>
    <row r="8" spans="1:13" ht="18" customHeight="1" thickBot="1">
      <c r="A8" s="18" t="s">
        <v>9</v>
      </c>
      <c r="B8" s="19" t="s">
        <v>10</v>
      </c>
      <c r="C8" s="18" t="s">
        <v>9</v>
      </c>
      <c r="D8" s="19" t="s">
        <v>10</v>
      </c>
      <c r="E8" s="18" t="s">
        <v>9</v>
      </c>
      <c r="F8" s="19" t="s">
        <v>10</v>
      </c>
      <c r="G8" s="20"/>
      <c r="H8" s="21"/>
      <c r="I8" s="22"/>
      <c r="J8" s="22"/>
      <c r="K8" s="22"/>
      <c r="L8" s="23"/>
      <c r="M8" s="9"/>
    </row>
    <row r="9" spans="1:13" ht="21" customHeight="1">
      <c r="A9" s="24">
        <v>975</v>
      </c>
      <c r="B9" s="25">
        <v>593</v>
      </c>
      <c r="C9" s="26"/>
      <c r="D9" s="27"/>
      <c r="E9" s="26"/>
      <c r="F9" s="27"/>
      <c r="G9" s="28"/>
      <c r="H9" s="29"/>
      <c r="I9" s="30"/>
      <c r="J9" s="30"/>
      <c r="K9" s="31"/>
      <c r="L9" s="32" t="s">
        <v>11</v>
      </c>
      <c r="M9" s="33">
        <f>(B9+A9/1000)</f>
        <v>593.97500000000002</v>
      </c>
    </row>
    <row r="10" spans="1:13" ht="21" customHeight="1">
      <c r="A10" s="24">
        <f>(M10-INT(M10))*1000</f>
        <v>975.00000000002274</v>
      </c>
      <c r="B10" s="25">
        <f>INT(M10)</f>
        <v>533</v>
      </c>
      <c r="C10" s="26"/>
      <c r="D10" s="27">
        <v>60</v>
      </c>
      <c r="E10" s="26"/>
      <c r="F10" s="27"/>
      <c r="G10" s="28"/>
      <c r="H10" s="29">
        <v>42410</v>
      </c>
      <c r="I10" s="30"/>
      <c r="J10" s="30"/>
      <c r="K10" s="31"/>
      <c r="L10" s="32"/>
      <c r="M10" s="33">
        <f>(B9+A9/1000)-(D10+C10/1000)+(F10+E10/1000)</f>
        <v>533.97500000000002</v>
      </c>
    </row>
    <row r="11" spans="1:13" ht="21" customHeight="1">
      <c r="A11" s="24">
        <f>(M11-INT(M11))*1000</f>
        <v>975.00000000002274</v>
      </c>
      <c r="B11" s="25">
        <f>INT(M11)</f>
        <v>433</v>
      </c>
      <c r="C11" s="26"/>
      <c r="D11" s="27">
        <v>100</v>
      </c>
      <c r="E11" s="34"/>
      <c r="F11" s="35"/>
      <c r="G11" s="28"/>
      <c r="H11" s="29">
        <v>42493</v>
      </c>
      <c r="I11" s="30"/>
      <c r="J11" s="36"/>
      <c r="K11" s="31"/>
      <c r="L11" s="32"/>
      <c r="M11" s="33">
        <f t="shared" ref="M11:M15" si="0">(B10+A10/1000)-(D11+C11/1000)+(F11+E11/1000)</f>
        <v>433.97500000000002</v>
      </c>
    </row>
    <row r="12" spans="1:13" ht="21" customHeight="1">
      <c r="A12" s="64">
        <f>(M12-INT(M12))*1000</f>
        <v>975.00000000002274</v>
      </c>
      <c r="B12" s="65">
        <f>INT(M12)</f>
        <v>-67</v>
      </c>
      <c r="C12" s="34"/>
      <c r="D12" s="35">
        <v>500</v>
      </c>
      <c r="E12" s="34"/>
      <c r="F12" s="35"/>
      <c r="G12" s="28"/>
      <c r="H12" s="29">
        <v>42668</v>
      </c>
      <c r="I12" s="30"/>
      <c r="J12" s="36"/>
      <c r="K12" s="37"/>
      <c r="L12" s="38"/>
      <c r="M12" s="66">
        <f t="shared" si="0"/>
        <v>-66.024999999999977</v>
      </c>
    </row>
    <row r="13" spans="1:13" ht="21" customHeight="1">
      <c r="A13" s="24">
        <f t="shared" ref="A13:A15" si="1">(M13-INT(M13))*1000</f>
        <v>975.00000000002274</v>
      </c>
      <c r="B13" s="25">
        <f t="shared" ref="B13:B15" si="2">INT(M13)</f>
        <v>-567</v>
      </c>
      <c r="C13" s="34"/>
      <c r="D13" s="35">
        <v>500</v>
      </c>
      <c r="E13" s="34"/>
      <c r="F13" s="35"/>
      <c r="G13" s="28"/>
      <c r="H13" s="29">
        <v>42714</v>
      </c>
      <c r="I13" s="30"/>
      <c r="J13" s="36"/>
      <c r="K13" s="37"/>
      <c r="L13" s="38"/>
      <c r="M13" s="33">
        <f t="shared" si="0"/>
        <v>-566.02499999999998</v>
      </c>
    </row>
    <row r="14" spans="1:13" ht="21" customHeight="1">
      <c r="A14" s="24">
        <f t="shared" si="1"/>
        <v>975.00000000002274</v>
      </c>
      <c r="B14" s="25">
        <f t="shared" si="2"/>
        <v>-817</v>
      </c>
      <c r="C14" s="34"/>
      <c r="D14" s="35">
        <v>250</v>
      </c>
      <c r="E14" s="34"/>
      <c r="F14" s="35"/>
      <c r="G14" s="28"/>
      <c r="H14" s="29">
        <v>42780</v>
      </c>
      <c r="I14" s="30"/>
      <c r="J14" s="36"/>
      <c r="K14" s="37"/>
      <c r="L14" s="38"/>
      <c r="M14" s="33">
        <f t="shared" si="0"/>
        <v>-816.02499999999998</v>
      </c>
    </row>
    <row r="15" spans="1:13" ht="21" customHeight="1" thickBot="1">
      <c r="A15" s="24">
        <f t="shared" si="1"/>
        <v>975.00000000002274</v>
      </c>
      <c r="B15" s="25">
        <f t="shared" si="2"/>
        <v>-967</v>
      </c>
      <c r="C15" s="34"/>
      <c r="D15" s="35">
        <v>150</v>
      </c>
      <c r="E15" s="34"/>
      <c r="F15" s="35"/>
      <c r="G15" s="28"/>
      <c r="H15" s="29">
        <v>42869</v>
      </c>
      <c r="I15" s="30"/>
      <c r="J15" s="36"/>
      <c r="K15" s="37"/>
      <c r="L15" s="38"/>
      <c r="M15" s="33">
        <f t="shared" si="0"/>
        <v>-966.02499999999998</v>
      </c>
    </row>
    <row r="16" spans="1:13" ht="21" customHeight="1">
      <c r="A16" s="24"/>
      <c r="B16" s="25"/>
      <c r="C16" s="39">
        <f>SUM(C6:C12)</f>
        <v>0</v>
      </c>
      <c r="D16" s="39">
        <f>SUM(D6:D12)</f>
        <v>660</v>
      </c>
      <c r="E16" s="39">
        <f>SUM(E6:E12)</f>
        <v>0</v>
      </c>
      <c r="F16" s="39">
        <f>SUM(F6:F12)</f>
        <v>0</v>
      </c>
      <c r="H16" s="40" t="s">
        <v>12</v>
      </c>
      <c r="I16" s="41"/>
      <c r="J16" s="42">
        <f>SUM(D16+C16/1000)</f>
        <v>660</v>
      </c>
      <c r="K16" s="43"/>
      <c r="L16" s="44"/>
      <c r="M16" s="33"/>
    </row>
    <row r="17" spans="1:13" ht="21" customHeight="1" thickBot="1">
      <c r="A17" s="24"/>
      <c r="B17" s="25"/>
      <c r="H17" s="45" t="s">
        <v>13</v>
      </c>
      <c r="I17" s="46"/>
      <c r="J17" s="47">
        <f>M16-J16</f>
        <v>-660</v>
      </c>
      <c r="K17" s="43"/>
      <c r="L17" s="44"/>
    </row>
    <row r="18" spans="1:13" ht="21" customHeight="1">
      <c r="A18" s="24"/>
      <c r="B18" s="25"/>
      <c r="H18" s="48"/>
      <c r="I18" s="48"/>
      <c r="J18" s="43"/>
      <c r="K18" s="43"/>
      <c r="L18" s="44"/>
    </row>
    <row r="19" spans="1:13" ht="21" customHeight="1">
      <c r="A19" s="3"/>
      <c r="M19" s="1"/>
    </row>
    <row r="20" spans="1:13" ht="21" customHeight="1">
      <c r="A20" s="3"/>
      <c r="M20" s="1"/>
    </row>
    <row r="21" spans="1:13" ht="21" customHeight="1">
      <c r="A21" s="3"/>
      <c r="M21" s="1"/>
    </row>
    <row r="22" spans="1:13" ht="21" customHeight="1">
      <c r="A22" s="3"/>
      <c r="M22" s="1"/>
    </row>
    <row r="23" spans="1:13" ht="21" customHeight="1">
      <c r="A23" s="3"/>
      <c r="M23" s="1"/>
    </row>
    <row r="24" spans="1:13" ht="21" customHeight="1">
      <c r="A24" s="3"/>
      <c r="M24" s="1"/>
    </row>
    <row r="25" spans="1:13" ht="21" customHeight="1">
      <c r="A25" s="3"/>
      <c r="M25" s="1"/>
    </row>
    <row r="26" spans="1:13" s="49" customFormat="1" ht="21" customHeight="1">
      <c r="A26" s="33" t="e">
        <f>(#REF!+#REF!/1000)-(#REF!+#REF!/1000)</f>
        <v>#REF!</v>
      </c>
    </row>
    <row r="27" spans="1:13" ht="21" customHeight="1">
      <c r="A27" s="33" t="e">
        <f>(#REF!+#REF!/1000)-(#REF!+#REF!/1000)</f>
        <v>#REF!</v>
      </c>
      <c r="M27" s="1"/>
    </row>
    <row r="28" spans="1:13" ht="21" customHeight="1">
      <c r="A28" s="33" t="e">
        <f>(#REF!+#REF!/1000)-(#REF!+#REF!/1000)</f>
        <v>#REF!</v>
      </c>
      <c r="M28" s="1"/>
    </row>
    <row r="29" spans="1:13" ht="21" customHeight="1">
      <c r="A29" s="33" t="e">
        <f>(#REF!+#REF!/1000)-(#REF!+#REF!/1000)</f>
        <v>#REF!</v>
      </c>
      <c r="M29" s="1"/>
    </row>
    <row r="30" spans="1:13" ht="21" customHeight="1">
      <c r="A30" s="33" t="e">
        <f>(#REF!+#REF!/1000)-(#REF!+#REF!/1000)</f>
        <v>#REF!</v>
      </c>
      <c r="M30" s="1"/>
    </row>
    <row r="31" spans="1:13" ht="21" customHeight="1">
      <c r="A31" s="33" t="e">
        <f>(#REF!+#REF!/1000)-(#REF!+#REF!/1000)</f>
        <v>#REF!</v>
      </c>
      <c r="M31" s="1"/>
    </row>
    <row r="32" spans="1:13" ht="21" customHeight="1">
      <c r="A32" s="33" t="e">
        <f>(#REF!+#REF!/1000)-(#REF!+#REF!/1000)</f>
        <v>#REF!</v>
      </c>
      <c r="M32" s="1"/>
    </row>
    <row r="33" spans="1:13" ht="21" customHeight="1">
      <c r="A33" s="33" t="e">
        <f>(#REF!+#REF!/1000)-(#REF!+#REF!/1000)</f>
        <v>#REF!</v>
      </c>
      <c r="M33" s="1"/>
    </row>
    <row r="34" spans="1:13" ht="21" customHeight="1">
      <c r="A34" s="33" t="e">
        <f>(#REF!+#REF!/1000)-(#REF!+#REF!/1000)</f>
        <v>#REF!</v>
      </c>
      <c r="M34" s="1"/>
    </row>
    <row r="35" spans="1:13" ht="21" customHeight="1">
      <c r="A35" s="33" t="e">
        <f>(#REF!+#REF!/1000)-(#REF!+#REF!/1000)</f>
        <v>#REF!</v>
      </c>
      <c r="M35" s="1"/>
    </row>
    <row r="36" spans="1:13" ht="21" customHeight="1">
      <c r="A36" s="33" t="e">
        <f>(#REF!+#REF!/1000)-(#REF!+#REF!/1000)</f>
        <v>#REF!</v>
      </c>
      <c r="M36" s="1"/>
    </row>
    <row r="37" spans="1:13" ht="21" customHeight="1">
      <c r="A37" s="33" t="e">
        <f>(#REF!+#REF!/1000)-(#REF!+#REF!/1000)</f>
        <v>#REF!</v>
      </c>
      <c r="M37" s="1"/>
    </row>
    <row r="38" spans="1:13" ht="21" customHeight="1">
      <c r="A38" s="33" t="e">
        <f>(#REF!+#REF!/1000)-(#REF!+#REF!/1000)</f>
        <v>#REF!</v>
      </c>
      <c r="M38" s="1"/>
    </row>
    <row r="39" spans="1:13" ht="21" customHeight="1">
      <c r="A39" s="33" t="e">
        <f>(#REF!+#REF!/1000)-(#REF!+#REF!/1000)</f>
        <v>#REF!</v>
      </c>
      <c r="M39" s="1"/>
    </row>
    <row r="40" spans="1:13" ht="21" customHeight="1">
      <c r="A40" s="33" t="e">
        <f>(#REF!+#REF!/1000)-(#REF!+#REF!/1000)</f>
        <v>#REF!</v>
      </c>
      <c r="M40" s="1"/>
    </row>
    <row r="41" spans="1:13" ht="21" customHeight="1">
      <c r="A41" s="33" t="e">
        <f>(#REF!+#REF!/1000)-(#REF!+#REF!/1000)</f>
        <v>#REF!</v>
      </c>
      <c r="M41" s="1"/>
    </row>
    <row r="42" spans="1:13" ht="21" customHeight="1">
      <c r="A42" s="33" t="e">
        <f>(#REF!+#REF!/1000)-(#REF!+#REF!/1000)</f>
        <v>#REF!</v>
      </c>
      <c r="M42" s="1"/>
    </row>
    <row r="43" spans="1:13" ht="21" customHeight="1">
      <c r="A43" s="33" t="e">
        <f>(#REF!+#REF!/1000)-(#REF!+#REF!/1000)</f>
        <v>#REF!</v>
      </c>
      <c r="M43" s="1"/>
    </row>
    <row r="44" spans="1:13" ht="21" customHeight="1">
      <c r="A44" s="33" t="e">
        <f>(#REF!+#REF!/1000)-(#REF!+#REF!/1000)</f>
        <v>#REF!</v>
      </c>
      <c r="M44" s="1"/>
    </row>
    <row r="45" spans="1:13" ht="21" customHeight="1">
      <c r="A45" s="33" t="e">
        <f>(#REF!+#REF!/1000)-(#REF!+#REF!/1000)</f>
        <v>#REF!</v>
      </c>
      <c r="M45" s="1"/>
    </row>
    <row r="46" spans="1:13" ht="21" customHeight="1">
      <c r="A46" s="33" t="e">
        <f>(#REF!+#REF!/1000)-(#REF!+#REF!/1000)</f>
        <v>#REF!</v>
      </c>
      <c r="M46" s="1"/>
    </row>
    <row r="47" spans="1:13" ht="21" customHeight="1">
      <c r="A47" s="33" t="e">
        <f>(#REF!+#REF!/1000)-(#REF!+#REF!/1000)</f>
        <v>#REF!</v>
      </c>
      <c r="M47" s="1"/>
    </row>
    <row r="48" spans="1:13" ht="21" customHeight="1">
      <c r="A48" s="33" t="e">
        <f>(#REF!+#REF!/1000)-(#REF!+#REF!/1000)</f>
        <v>#REF!</v>
      </c>
      <c r="M48" s="1"/>
    </row>
    <row r="49" spans="1:13" ht="21" customHeight="1">
      <c r="A49" s="33" t="e">
        <f>(#REF!+#REF!/1000)-(#REF!+#REF!/1000)</f>
        <v>#REF!</v>
      </c>
      <c r="M49" s="1"/>
    </row>
    <row r="50" spans="1:13" ht="21" customHeight="1">
      <c r="A50" s="33" t="e">
        <f>(#REF!+#REF!/1000)-(#REF!+#REF!/1000)</f>
        <v>#REF!</v>
      </c>
      <c r="M50" s="1"/>
    </row>
    <row r="51" spans="1:13" ht="21" customHeight="1">
      <c r="A51" s="33" t="e">
        <f>(#REF!+#REF!/1000)-(#REF!+#REF!/1000)</f>
        <v>#REF!</v>
      </c>
      <c r="M51" s="1"/>
    </row>
    <row r="52" spans="1:13" ht="21" customHeight="1">
      <c r="A52" s="33" t="e">
        <f>(#REF!+#REF!/1000)-(#REF!+#REF!/1000)</f>
        <v>#REF!</v>
      </c>
      <c r="M52" s="1"/>
    </row>
    <row r="53" spans="1:13" ht="21" customHeight="1">
      <c r="A53" s="33" t="e">
        <f>(#REF!+#REF!/1000)-(#REF!+#REF!/1000)</f>
        <v>#REF!</v>
      </c>
      <c r="M53" s="1"/>
    </row>
    <row r="54" spans="1:13" ht="21" customHeight="1">
      <c r="A54" s="33" t="e">
        <f>(#REF!+#REF!/1000)-(#REF!+#REF!/1000)</f>
        <v>#REF!</v>
      </c>
      <c r="M54" s="1"/>
    </row>
    <row r="55" spans="1:13" ht="21" customHeight="1">
      <c r="A55" s="33" t="e">
        <f>(#REF!+#REF!/1000)-(#REF!+#REF!/1000)</f>
        <v>#REF!</v>
      </c>
      <c r="M55" s="1"/>
    </row>
    <row r="56" spans="1:13" ht="21" customHeight="1">
      <c r="A56" s="3"/>
      <c r="M56" s="1"/>
    </row>
    <row r="57" spans="1:13" ht="21" customHeight="1">
      <c r="A57" s="3"/>
      <c r="M57" s="1"/>
    </row>
    <row r="58" spans="1:13" ht="21" customHeight="1">
      <c r="A58" s="3"/>
      <c r="M58" s="1"/>
    </row>
    <row r="59" spans="1:13" ht="21" customHeight="1">
      <c r="A59" s="3"/>
      <c r="M59" s="1"/>
    </row>
    <row r="60" spans="1:13" ht="21" customHeight="1">
      <c r="A60" s="3"/>
      <c r="M60" s="1"/>
    </row>
    <row r="61" spans="1:13" ht="21" customHeight="1">
      <c r="A61" s="3"/>
      <c r="M61" s="1"/>
    </row>
    <row r="62" spans="1:13" ht="21" customHeight="1">
      <c r="A62" s="3"/>
      <c r="M62" s="1"/>
    </row>
    <row r="63" spans="1:13" ht="21" customHeight="1">
      <c r="A63" s="3"/>
      <c r="M63" s="1"/>
    </row>
    <row r="64" spans="1:13" ht="21" customHeight="1">
      <c r="A64" s="3"/>
      <c r="M64" s="1"/>
    </row>
    <row r="65" spans="1:13" ht="21" customHeight="1">
      <c r="A65" s="3"/>
      <c r="M65" s="1"/>
    </row>
    <row r="66" spans="1:13" ht="21" customHeight="1">
      <c r="A66" s="26" t="e">
        <f>#REF!</f>
        <v>#REF!</v>
      </c>
      <c r="B66" s="27" t="e">
        <f>#REF!</f>
        <v>#REF!</v>
      </c>
      <c r="C66" s="50"/>
      <c r="D66" s="32"/>
      <c r="E66" s="50"/>
      <c r="F66" s="32"/>
      <c r="G66" s="51"/>
      <c r="H66" s="52"/>
      <c r="I66" s="30"/>
      <c r="J66" s="30"/>
      <c r="K66" s="31"/>
      <c r="L66" s="32"/>
    </row>
    <row r="67" spans="1:13" ht="21" customHeight="1">
      <c r="A67" s="34" t="e">
        <f t="shared" ref="A67:A93" si="3">(M67-INT(M67))*1000</f>
        <v>#REF!</v>
      </c>
      <c r="B67" s="35" t="e">
        <f t="shared" ref="B67:B93" si="4">INT(M67)</f>
        <v>#REF!</v>
      </c>
      <c r="C67" s="53"/>
      <c r="D67" s="38"/>
      <c r="E67" s="53"/>
      <c r="F67" s="38"/>
      <c r="G67" s="54"/>
      <c r="H67" s="29"/>
      <c r="I67" s="36"/>
      <c r="J67" s="36"/>
      <c r="K67" s="55"/>
      <c r="L67" s="38"/>
      <c r="M67" s="3" t="e">
        <f t="shared" ref="M67:M93" si="5">(B66+A66/1000)-(F67+E67/1000)</f>
        <v>#REF!</v>
      </c>
    </row>
    <row r="68" spans="1:13" ht="21" customHeight="1">
      <c r="A68" s="34" t="e">
        <f t="shared" si="3"/>
        <v>#REF!</v>
      </c>
      <c r="B68" s="35" t="e">
        <f t="shared" si="4"/>
        <v>#REF!</v>
      </c>
      <c r="C68" s="53"/>
      <c r="D68" s="38"/>
      <c r="E68" s="53"/>
      <c r="F68" s="38"/>
      <c r="G68" s="54"/>
      <c r="H68" s="29"/>
      <c r="I68" s="36"/>
      <c r="J68" s="36"/>
      <c r="K68" s="55"/>
      <c r="L68" s="38"/>
      <c r="M68" s="3" t="e">
        <f t="shared" si="5"/>
        <v>#REF!</v>
      </c>
    </row>
    <row r="69" spans="1:13" ht="21" customHeight="1">
      <c r="A69" s="34" t="e">
        <f t="shared" si="3"/>
        <v>#REF!</v>
      </c>
      <c r="B69" s="35" t="e">
        <f t="shared" si="4"/>
        <v>#REF!</v>
      </c>
      <c r="C69" s="53"/>
      <c r="D69" s="38"/>
      <c r="E69" s="53"/>
      <c r="F69" s="38"/>
      <c r="G69" s="54"/>
      <c r="H69" s="29"/>
      <c r="I69" s="36"/>
      <c r="J69" s="36"/>
      <c r="K69" s="55"/>
      <c r="L69" s="38"/>
      <c r="M69" s="3" t="e">
        <f t="shared" si="5"/>
        <v>#REF!</v>
      </c>
    </row>
    <row r="70" spans="1:13" ht="21" customHeight="1">
      <c r="A70" s="34" t="e">
        <f t="shared" si="3"/>
        <v>#REF!</v>
      </c>
      <c r="B70" s="35" t="e">
        <f t="shared" si="4"/>
        <v>#REF!</v>
      </c>
      <c r="C70" s="53"/>
      <c r="D70" s="38"/>
      <c r="E70" s="53"/>
      <c r="F70" s="38"/>
      <c r="G70" s="54"/>
      <c r="H70" s="29"/>
      <c r="I70" s="36"/>
      <c r="J70" s="36"/>
      <c r="K70" s="55"/>
      <c r="L70" s="38"/>
      <c r="M70" s="3" t="e">
        <f t="shared" si="5"/>
        <v>#REF!</v>
      </c>
    </row>
    <row r="71" spans="1:13" ht="21" customHeight="1">
      <c r="A71" s="34" t="e">
        <f t="shared" si="3"/>
        <v>#REF!</v>
      </c>
      <c r="B71" s="35" t="e">
        <f t="shared" si="4"/>
        <v>#REF!</v>
      </c>
      <c r="C71" s="53"/>
      <c r="D71" s="38"/>
      <c r="E71" s="53"/>
      <c r="F71" s="38"/>
      <c r="G71" s="54"/>
      <c r="H71" s="29"/>
      <c r="I71" s="36"/>
      <c r="J71" s="36"/>
      <c r="K71" s="55"/>
      <c r="L71" s="38"/>
      <c r="M71" s="3" t="e">
        <f t="shared" si="5"/>
        <v>#REF!</v>
      </c>
    </row>
    <row r="72" spans="1:13" ht="21" customHeight="1">
      <c r="A72" s="34" t="e">
        <f t="shared" si="3"/>
        <v>#REF!</v>
      </c>
      <c r="B72" s="35" t="e">
        <f t="shared" si="4"/>
        <v>#REF!</v>
      </c>
      <c r="C72" s="53"/>
      <c r="D72" s="38"/>
      <c r="E72" s="53"/>
      <c r="F72" s="38"/>
      <c r="G72" s="54"/>
      <c r="H72" s="29"/>
      <c r="I72" s="36"/>
      <c r="J72" s="36"/>
      <c r="K72" s="55"/>
      <c r="L72" s="38"/>
      <c r="M72" s="3" t="e">
        <f t="shared" si="5"/>
        <v>#REF!</v>
      </c>
    </row>
    <row r="73" spans="1:13" ht="21" customHeight="1">
      <c r="A73" s="34" t="e">
        <f t="shared" si="3"/>
        <v>#REF!</v>
      </c>
      <c r="B73" s="35" t="e">
        <f t="shared" si="4"/>
        <v>#REF!</v>
      </c>
      <c r="C73" s="53"/>
      <c r="D73" s="38"/>
      <c r="E73" s="53"/>
      <c r="F73" s="38"/>
      <c r="G73" s="54"/>
      <c r="H73" s="29"/>
      <c r="I73" s="36"/>
      <c r="J73" s="36"/>
      <c r="K73" s="55"/>
      <c r="L73" s="38"/>
      <c r="M73" s="3" t="e">
        <f t="shared" si="5"/>
        <v>#REF!</v>
      </c>
    </row>
    <row r="74" spans="1:13" ht="21" customHeight="1">
      <c r="A74" s="34" t="e">
        <f t="shared" si="3"/>
        <v>#REF!</v>
      </c>
      <c r="B74" s="35" t="e">
        <f t="shared" si="4"/>
        <v>#REF!</v>
      </c>
      <c r="C74" s="53"/>
      <c r="D74" s="38"/>
      <c r="E74" s="53"/>
      <c r="F74" s="38"/>
      <c r="G74" s="54"/>
      <c r="H74" s="29"/>
      <c r="I74" s="36"/>
      <c r="J74" s="36"/>
      <c r="K74" s="55"/>
      <c r="L74" s="38"/>
      <c r="M74" s="3" t="e">
        <f t="shared" si="5"/>
        <v>#REF!</v>
      </c>
    </row>
    <row r="75" spans="1:13" ht="21" customHeight="1">
      <c r="A75" s="34" t="e">
        <f t="shared" si="3"/>
        <v>#REF!</v>
      </c>
      <c r="B75" s="35" t="e">
        <f t="shared" si="4"/>
        <v>#REF!</v>
      </c>
      <c r="C75" s="53"/>
      <c r="D75" s="38"/>
      <c r="E75" s="53"/>
      <c r="F75" s="38"/>
      <c r="G75" s="54"/>
      <c r="H75" s="29"/>
      <c r="I75" s="36"/>
      <c r="J75" s="36"/>
      <c r="K75" s="55"/>
      <c r="L75" s="38"/>
      <c r="M75" s="3" t="e">
        <f t="shared" si="5"/>
        <v>#REF!</v>
      </c>
    </row>
    <row r="76" spans="1:13" ht="21" customHeight="1">
      <c r="A76" s="34" t="e">
        <f t="shared" si="3"/>
        <v>#REF!</v>
      </c>
      <c r="B76" s="35" t="e">
        <f t="shared" si="4"/>
        <v>#REF!</v>
      </c>
      <c r="C76" s="53"/>
      <c r="D76" s="38"/>
      <c r="E76" s="53"/>
      <c r="F76" s="38"/>
      <c r="G76" s="54"/>
      <c r="H76" s="29"/>
      <c r="I76" s="36"/>
      <c r="J76" s="36"/>
      <c r="K76" s="55"/>
      <c r="L76" s="38"/>
      <c r="M76" s="3" t="e">
        <f t="shared" si="5"/>
        <v>#REF!</v>
      </c>
    </row>
    <row r="77" spans="1:13" ht="21" customHeight="1">
      <c r="A77" s="34" t="e">
        <f t="shared" si="3"/>
        <v>#REF!</v>
      </c>
      <c r="B77" s="35" t="e">
        <f t="shared" si="4"/>
        <v>#REF!</v>
      </c>
      <c r="C77" s="53"/>
      <c r="D77" s="38"/>
      <c r="E77" s="53"/>
      <c r="F77" s="38"/>
      <c r="G77" s="54"/>
      <c r="H77" s="29"/>
      <c r="I77" s="36"/>
      <c r="J77" s="36"/>
      <c r="K77" s="55"/>
      <c r="L77" s="38"/>
      <c r="M77" s="3" t="e">
        <f t="shared" si="5"/>
        <v>#REF!</v>
      </c>
    </row>
    <row r="78" spans="1:13" ht="21" customHeight="1">
      <c r="A78" s="34" t="e">
        <f t="shared" si="3"/>
        <v>#REF!</v>
      </c>
      <c r="B78" s="35" t="e">
        <f t="shared" si="4"/>
        <v>#REF!</v>
      </c>
      <c r="C78" s="53"/>
      <c r="D78" s="38"/>
      <c r="E78" s="53"/>
      <c r="F78" s="38"/>
      <c r="G78" s="54"/>
      <c r="H78" s="29"/>
      <c r="I78" s="36"/>
      <c r="J78" s="36"/>
      <c r="K78" s="55"/>
      <c r="L78" s="38"/>
      <c r="M78" s="3" t="e">
        <f t="shared" si="5"/>
        <v>#REF!</v>
      </c>
    </row>
    <row r="79" spans="1:13" ht="21" customHeight="1">
      <c r="A79" s="34" t="e">
        <f t="shared" si="3"/>
        <v>#REF!</v>
      </c>
      <c r="B79" s="35" t="e">
        <f t="shared" si="4"/>
        <v>#REF!</v>
      </c>
      <c r="C79" s="53"/>
      <c r="D79" s="38"/>
      <c r="E79" s="53"/>
      <c r="F79" s="38"/>
      <c r="G79" s="54"/>
      <c r="H79" s="29"/>
      <c r="I79" s="36"/>
      <c r="J79" s="36"/>
      <c r="K79" s="55"/>
      <c r="L79" s="38"/>
      <c r="M79" s="3" t="e">
        <f t="shared" si="5"/>
        <v>#REF!</v>
      </c>
    </row>
    <row r="80" spans="1:13" ht="21" customHeight="1">
      <c r="A80" s="34" t="e">
        <f t="shared" si="3"/>
        <v>#REF!</v>
      </c>
      <c r="B80" s="35" t="e">
        <f t="shared" si="4"/>
        <v>#REF!</v>
      </c>
      <c r="C80" s="53"/>
      <c r="D80" s="38"/>
      <c r="E80" s="53"/>
      <c r="F80" s="38"/>
      <c r="G80" s="54"/>
      <c r="H80" s="29"/>
      <c r="I80" s="36"/>
      <c r="J80" s="36"/>
      <c r="K80" s="55"/>
      <c r="L80" s="38"/>
      <c r="M80" s="3" t="e">
        <f t="shared" si="5"/>
        <v>#REF!</v>
      </c>
    </row>
    <row r="81" spans="1:13" ht="21" customHeight="1">
      <c r="A81" s="34" t="e">
        <f t="shared" si="3"/>
        <v>#REF!</v>
      </c>
      <c r="B81" s="35" t="e">
        <f t="shared" si="4"/>
        <v>#REF!</v>
      </c>
      <c r="C81" s="53"/>
      <c r="D81" s="38"/>
      <c r="E81" s="53"/>
      <c r="F81" s="38"/>
      <c r="G81" s="54"/>
      <c r="H81" s="29"/>
      <c r="I81" s="36"/>
      <c r="J81" s="36"/>
      <c r="K81" s="55"/>
      <c r="L81" s="38"/>
      <c r="M81" s="3" t="e">
        <f t="shared" si="5"/>
        <v>#REF!</v>
      </c>
    </row>
    <row r="82" spans="1:13" ht="21" customHeight="1">
      <c r="A82" s="34" t="e">
        <f t="shared" si="3"/>
        <v>#REF!</v>
      </c>
      <c r="B82" s="35" t="e">
        <f t="shared" si="4"/>
        <v>#REF!</v>
      </c>
      <c r="C82" s="53"/>
      <c r="D82" s="38"/>
      <c r="E82" s="53"/>
      <c r="F82" s="38"/>
      <c r="G82" s="54"/>
      <c r="H82" s="29"/>
      <c r="I82" s="36"/>
      <c r="J82" s="36"/>
      <c r="K82" s="55"/>
      <c r="L82" s="38"/>
      <c r="M82" s="3" t="e">
        <f t="shared" si="5"/>
        <v>#REF!</v>
      </c>
    </row>
    <row r="83" spans="1:13" ht="21" customHeight="1">
      <c r="A83" s="34" t="e">
        <f t="shared" si="3"/>
        <v>#REF!</v>
      </c>
      <c r="B83" s="35" t="e">
        <f t="shared" si="4"/>
        <v>#REF!</v>
      </c>
      <c r="C83" s="53"/>
      <c r="D83" s="38"/>
      <c r="E83" s="53"/>
      <c r="F83" s="38"/>
      <c r="G83" s="54"/>
      <c r="H83" s="29"/>
      <c r="I83" s="36"/>
      <c r="J83" s="36"/>
      <c r="K83" s="55"/>
      <c r="L83" s="38"/>
      <c r="M83" s="3" t="e">
        <f t="shared" si="5"/>
        <v>#REF!</v>
      </c>
    </row>
    <row r="84" spans="1:13" ht="21" customHeight="1">
      <c r="A84" s="34" t="e">
        <f t="shared" si="3"/>
        <v>#REF!</v>
      </c>
      <c r="B84" s="35" t="e">
        <f t="shared" si="4"/>
        <v>#REF!</v>
      </c>
      <c r="C84" s="53"/>
      <c r="D84" s="38"/>
      <c r="E84" s="53"/>
      <c r="F84" s="38"/>
      <c r="G84" s="54"/>
      <c r="H84" s="29"/>
      <c r="I84" s="36"/>
      <c r="J84" s="36"/>
      <c r="K84" s="55"/>
      <c r="L84" s="38"/>
      <c r="M84" s="3" t="e">
        <f t="shared" si="5"/>
        <v>#REF!</v>
      </c>
    </row>
    <row r="85" spans="1:13" ht="21" customHeight="1">
      <c r="A85" s="34" t="e">
        <f t="shared" si="3"/>
        <v>#REF!</v>
      </c>
      <c r="B85" s="35" t="e">
        <f t="shared" si="4"/>
        <v>#REF!</v>
      </c>
      <c r="C85" s="53"/>
      <c r="D85" s="38"/>
      <c r="E85" s="53"/>
      <c r="F85" s="38"/>
      <c r="G85" s="54"/>
      <c r="H85" s="29"/>
      <c r="I85" s="36"/>
      <c r="J85" s="36"/>
      <c r="K85" s="55"/>
      <c r="L85" s="38"/>
      <c r="M85" s="3" t="e">
        <f t="shared" si="5"/>
        <v>#REF!</v>
      </c>
    </row>
    <row r="86" spans="1:13" ht="21" customHeight="1">
      <c r="A86" s="34" t="e">
        <f t="shared" si="3"/>
        <v>#REF!</v>
      </c>
      <c r="B86" s="35" t="e">
        <f t="shared" si="4"/>
        <v>#REF!</v>
      </c>
      <c r="C86" s="53"/>
      <c r="D86" s="38"/>
      <c r="E86" s="53"/>
      <c r="F86" s="38"/>
      <c r="G86" s="54"/>
      <c r="H86" s="29"/>
      <c r="I86" s="36"/>
      <c r="J86" s="36"/>
      <c r="K86" s="55"/>
      <c r="L86" s="38"/>
      <c r="M86" s="3" t="e">
        <f t="shared" si="5"/>
        <v>#REF!</v>
      </c>
    </row>
    <row r="87" spans="1:13" ht="21" customHeight="1">
      <c r="A87" s="34" t="e">
        <f t="shared" si="3"/>
        <v>#REF!</v>
      </c>
      <c r="B87" s="35" t="e">
        <f t="shared" si="4"/>
        <v>#REF!</v>
      </c>
      <c r="C87" s="53"/>
      <c r="D87" s="38"/>
      <c r="E87" s="53"/>
      <c r="F87" s="38"/>
      <c r="G87" s="54"/>
      <c r="H87" s="29"/>
      <c r="I87" s="36"/>
      <c r="J87" s="36"/>
      <c r="K87" s="55"/>
      <c r="L87" s="38"/>
      <c r="M87" s="3" t="e">
        <f t="shared" si="5"/>
        <v>#REF!</v>
      </c>
    </row>
    <row r="88" spans="1:13" ht="21" customHeight="1">
      <c r="A88" s="34" t="e">
        <f t="shared" si="3"/>
        <v>#REF!</v>
      </c>
      <c r="B88" s="35" t="e">
        <f t="shared" si="4"/>
        <v>#REF!</v>
      </c>
      <c r="C88" s="53"/>
      <c r="D88" s="38"/>
      <c r="E88" s="53"/>
      <c r="F88" s="38"/>
      <c r="G88" s="54"/>
      <c r="H88" s="29"/>
      <c r="I88" s="36"/>
      <c r="J88" s="36"/>
      <c r="K88" s="55"/>
      <c r="L88" s="38"/>
      <c r="M88" s="3" t="e">
        <f t="shared" si="5"/>
        <v>#REF!</v>
      </c>
    </row>
    <row r="89" spans="1:13" ht="21" customHeight="1">
      <c r="A89" s="34" t="e">
        <f t="shared" si="3"/>
        <v>#REF!</v>
      </c>
      <c r="B89" s="35" t="e">
        <f t="shared" si="4"/>
        <v>#REF!</v>
      </c>
      <c r="C89" s="53"/>
      <c r="D89" s="38"/>
      <c r="E89" s="53"/>
      <c r="F89" s="38"/>
      <c r="G89" s="54"/>
      <c r="H89" s="29"/>
      <c r="I89" s="36"/>
      <c r="J89" s="36"/>
      <c r="K89" s="55"/>
      <c r="L89" s="38"/>
      <c r="M89" s="3" t="e">
        <f t="shared" si="5"/>
        <v>#REF!</v>
      </c>
    </row>
    <row r="90" spans="1:13" ht="21" customHeight="1">
      <c r="A90" s="34" t="e">
        <f t="shared" si="3"/>
        <v>#REF!</v>
      </c>
      <c r="B90" s="35" t="e">
        <f t="shared" si="4"/>
        <v>#REF!</v>
      </c>
      <c r="C90" s="53"/>
      <c r="D90" s="38"/>
      <c r="E90" s="53"/>
      <c r="F90" s="38"/>
      <c r="G90" s="54"/>
      <c r="H90" s="29"/>
      <c r="I90" s="36"/>
      <c r="J90" s="36"/>
      <c r="K90" s="55"/>
      <c r="L90" s="38"/>
      <c r="M90" s="3" t="e">
        <f t="shared" si="5"/>
        <v>#REF!</v>
      </c>
    </row>
    <row r="91" spans="1:13" ht="21" customHeight="1">
      <c r="A91" s="34" t="e">
        <f t="shared" si="3"/>
        <v>#REF!</v>
      </c>
      <c r="B91" s="35" t="e">
        <f t="shared" si="4"/>
        <v>#REF!</v>
      </c>
      <c r="C91" s="53"/>
      <c r="D91" s="38"/>
      <c r="E91" s="53"/>
      <c r="F91" s="38"/>
      <c r="G91" s="54"/>
      <c r="H91" s="29"/>
      <c r="I91" s="36"/>
      <c r="J91" s="36"/>
      <c r="K91" s="55"/>
      <c r="L91" s="38"/>
      <c r="M91" s="3" t="e">
        <f t="shared" si="5"/>
        <v>#REF!</v>
      </c>
    </row>
    <row r="92" spans="1:13" ht="21" customHeight="1">
      <c r="A92" s="34" t="e">
        <f t="shared" si="3"/>
        <v>#REF!</v>
      </c>
      <c r="B92" s="35" t="e">
        <f t="shared" si="4"/>
        <v>#REF!</v>
      </c>
      <c r="C92" s="53"/>
      <c r="D92" s="38"/>
      <c r="E92" s="53"/>
      <c r="F92" s="38"/>
      <c r="G92" s="54"/>
      <c r="H92" s="29"/>
      <c r="I92" s="36"/>
      <c r="J92" s="36"/>
      <c r="K92" s="55"/>
      <c r="L92" s="38"/>
      <c r="M92" s="3" t="e">
        <f t="shared" si="5"/>
        <v>#REF!</v>
      </c>
    </row>
    <row r="93" spans="1:13" ht="21" customHeight="1" thickBot="1">
      <c r="A93" s="56" t="e">
        <f t="shared" si="3"/>
        <v>#REF!</v>
      </c>
      <c r="B93" s="57" t="e">
        <f t="shared" si="4"/>
        <v>#REF!</v>
      </c>
      <c r="C93" s="58"/>
      <c r="D93" s="59"/>
      <c r="E93" s="58"/>
      <c r="F93" s="59"/>
      <c r="G93" s="60"/>
      <c r="H93" s="61"/>
      <c r="I93" s="62"/>
      <c r="J93" s="62"/>
      <c r="K93" s="63"/>
      <c r="L93" s="59"/>
      <c r="M93" s="3" t="e">
        <f t="shared" si="5"/>
        <v>#REF!</v>
      </c>
    </row>
    <row r="94" spans="1:13" ht="21" customHeight="1" thickBot="1">
      <c r="L94" s="44" t="s">
        <v>14</v>
      </c>
    </row>
    <row r="95" spans="1:13" ht="21" customHeight="1">
      <c r="H95" s="40" t="s">
        <v>15</v>
      </c>
      <c r="I95" s="41"/>
      <c r="J95" s="42" t="e">
        <f>$M$9-M93</f>
        <v>#REF!</v>
      </c>
      <c r="K95" s="43"/>
      <c r="L95" s="44" t="s">
        <v>16</v>
      </c>
    </row>
    <row r="96" spans="1:13" ht="21" customHeight="1" thickBot="1">
      <c r="H96" s="45" t="s">
        <v>17</v>
      </c>
      <c r="I96" s="46"/>
      <c r="J96" s="47" t="e">
        <f>$M$9-J95</f>
        <v>#REF!</v>
      </c>
      <c r="K96" s="43"/>
      <c r="L96" s="44" t="s">
        <v>18</v>
      </c>
    </row>
  </sheetData>
  <mergeCells count="15">
    <mergeCell ref="L7:L8"/>
    <mergeCell ref="H16:I16"/>
    <mergeCell ref="H17:I17"/>
    <mergeCell ref="H95:I95"/>
    <mergeCell ref="H96:I96"/>
    <mergeCell ref="A5:L5"/>
    <mergeCell ref="A6:L6"/>
    <mergeCell ref="A7:B7"/>
    <mergeCell ref="C7:D7"/>
    <mergeCell ref="E7:F7"/>
    <mergeCell ref="G7:G8"/>
    <mergeCell ref="H7:H8"/>
    <mergeCell ref="I7:I8"/>
    <mergeCell ref="J7:J8"/>
    <mergeCell ref="K7:K8"/>
  </mergeCells>
  <pageMargins left="0.59055118110236227" right="0.59055118110236227" top="0.59055118110236227" bottom="0.59055118110236227" header="0.51181102362204722" footer="0.51181102362204722"/>
  <pageSetup paperSize="9" scale="56" orientation="portrait" r:id="rId1"/>
  <headerFooter alignWithMargins="0">
    <oddFooter>&amp;LPage &amp;P of &amp;N</oddFooter>
  </headerFooter>
  <rowBreaks count="1" manualBreakCount="1">
    <brk id="1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الشيكات</vt:lpstr>
      <vt:lpstr>الشيكات!Print_Area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2019-02-11T06:22:15Z</dcterms:created>
  <dcterms:modified xsi:type="dcterms:W3CDTF">2019-02-11T06:24:32Z</dcterms:modified>
</cp:coreProperties>
</file>