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brki\الرواتب\أنيشيال\2019\01\"/>
    </mc:Choice>
  </mc:AlternateContent>
  <workbookProtection workbookPassword="CB25" lockStructure="1"/>
  <bookViews>
    <workbookView xWindow="0" yWindow="0" windowWidth="20400" windowHeight="7650"/>
  </bookViews>
  <sheets>
    <sheet name="HR" sheetId="1" r:id="rId1"/>
    <sheet name="G3wi" sheetId="2" state="hidden" r:id="rId2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O1" i="1"/>
  <c r="D5" i="1"/>
  <c r="D6" i="1"/>
  <c r="D7" i="1"/>
  <c r="D8" i="1"/>
  <c r="D9" i="1"/>
  <c r="D10" i="1"/>
  <c r="D11" i="1"/>
  <c r="D12" i="1"/>
  <c r="D13" i="1"/>
  <c r="D14" i="1"/>
  <c r="D15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4" i="1"/>
  <c r="C5" i="1"/>
  <c r="C6" i="1"/>
  <c r="C7" i="1"/>
  <c r="C8" i="1"/>
  <c r="C9" i="1"/>
  <c r="C10" i="1"/>
  <c r="C11" i="1"/>
  <c r="C12" i="1"/>
  <c r="C13" i="1"/>
  <c r="C14" i="1"/>
  <c r="C15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4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4" i="1"/>
  <c r="B5" i="1"/>
  <c r="B6" i="1"/>
  <c r="B7" i="1"/>
  <c r="B8" i="1"/>
  <c r="B9" i="1"/>
  <c r="B10" i="1"/>
  <c r="B11" i="1"/>
  <c r="B12" i="1"/>
  <c r="B13" i="1"/>
  <c r="B14" i="1"/>
  <c r="B15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AK5" i="1"/>
  <c r="AK6" i="1"/>
  <c r="AK7" i="1"/>
  <c r="AK8" i="1"/>
  <c r="AK9" i="1"/>
  <c r="AK10" i="1"/>
  <c r="AK11" i="1"/>
  <c r="AK12" i="1"/>
  <c r="AK13" i="1"/>
  <c r="AK14" i="1"/>
  <c r="AK15" i="1"/>
  <c r="AK180" i="1"/>
  <c r="AK181" i="1"/>
  <c r="AK182" i="1"/>
  <c r="AK183" i="1"/>
  <c r="AK184" i="1"/>
  <c r="AK185" i="1"/>
  <c r="AK186" i="1"/>
  <c r="AK187" i="1"/>
  <c r="AK188" i="1"/>
  <c r="AK189" i="1"/>
  <c r="AK190" i="1"/>
  <c r="AK191" i="1"/>
  <c r="AK192" i="1"/>
  <c r="AK193" i="1"/>
  <c r="AK194" i="1"/>
  <c r="AK195" i="1"/>
  <c r="AK196" i="1"/>
  <c r="AK197" i="1"/>
  <c r="AK198" i="1"/>
  <c r="AK199" i="1"/>
  <c r="AK200" i="1"/>
  <c r="AK201" i="1"/>
  <c r="AK202" i="1"/>
  <c r="AK203" i="1"/>
  <c r="AK204" i="1"/>
  <c r="AK205" i="1"/>
  <c r="AK206" i="1"/>
  <c r="AK207" i="1"/>
  <c r="AK208" i="1"/>
  <c r="AK209" i="1"/>
  <c r="AK210" i="1"/>
  <c r="AK211" i="1"/>
  <c r="AK212" i="1"/>
  <c r="AK213" i="1"/>
  <c r="AK214" i="1"/>
  <c r="AK215" i="1"/>
  <c r="AK216" i="1"/>
  <c r="AK217" i="1"/>
  <c r="AK218" i="1"/>
  <c r="AK219" i="1"/>
  <c r="AK220" i="1"/>
  <c r="AK221" i="1"/>
  <c r="AK222" i="1"/>
  <c r="AK223" i="1"/>
  <c r="AK224" i="1"/>
  <c r="AK225" i="1"/>
  <c r="AK226" i="1"/>
  <c r="AK227" i="1"/>
  <c r="AK228" i="1"/>
  <c r="AK229" i="1"/>
  <c r="AK230" i="1"/>
  <c r="AK231" i="1"/>
  <c r="AK232" i="1"/>
  <c r="AK233" i="1"/>
  <c r="AK234" i="1"/>
  <c r="AK235" i="1"/>
  <c r="AK236" i="1"/>
  <c r="AK237" i="1"/>
  <c r="AK238" i="1"/>
  <c r="AK239" i="1"/>
  <c r="AK240" i="1"/>
  <c r="AK241" i="1"/>
  <c r="AK242" i="1"/>
  <c r="AK243" i="1"/>
  <c r="AK244" i="1"/>
  <c r="AK245" i="1"/>
  <c r="AK246" i="1"/>
  <c r="AK247" i="1"/>
  <c r="AK248" i="1"/>
  <c r="AK249" i="1"/>
  <c r="AK250" i="1"/>
  <c r="AK251" i="1"/>
  <c r="AK252" i="1"/>
  <c r="AK253" i="1"/>
  <c r="AK254" i="1"/>
  <c r="AK255" i="1"/>
  <c r="AK256" i="1"/>
  <c r="AK257" i="1"/>
  <c r="AK258" i="1"/>
  <c r="AK259" i="1"/>
  <c r="AK260" i="1"/>
  <c r="AK261" i="1"/>
  <c r="AK262" i="1"/>
  <c r="AK263" i="1"/>
  <c r="AK264" i="1"/>
  <c r="AK265" i="1"/>
  <c r="AK266" i="1"/>
  <c r="AK267" i="1"/>
  <c r="AK268" i="1"/>
  <c r="AK269" i="1"/>
  <c r="AK270" i="1"/>
  <c r="AK271" i="1"/>
  <c r="AK272" i="1"/>
  <c r="AK273" i="1"/>
  <c r="AK274" i="1"/>
  <c r="AK275" i="1"/>
  <c r="AK276" i="1"/>
  <c r="AK277" i="1"/>
  <c r="AK278" i="1"/>
  <c r="AK279" i="1"/>
  <c r="AK280" i="1"/>
  <c r="AK281" i="1"/>
  <c r="AK282" i="1"/>
  <c r="AK283" i="1"/>
  <c r="AK284" i="1"/>
  <c r="AK285" i="1"/>
  <c r="AK286" i="1"/>
  <c r="AK287" i="1"/>
  <c r="AK288" i="1"/>
  <c r="AK289" i="1"/>
  <c r="AK290" i="1"/>
  <c r="AK291" i="1"/>
  <c r="AK292" i="1"/>
  <c r="AK293" i="1"/>
  <c r="AK294" i="1"/>
  <c r="AK295" i="1"/>
  <c r="AK296" i="1"/>
  <c r="AK297" i="1"/>
  <c r="AK298" i="1"/>
  <c r="AK4" i="1"/>
  <c r="E3" i="1"/>
  <c r="F2" i="1"/>
  <c r="F3" i="1"/>
  <c r="G2" i="1"/>
  <c r="H2" i="1"/>
  <c r="G3" i="1"/>
  <c r="I2" i="1"/>
  <c r="H3" i="1"/>
  <c r="J2" i="1"/>
  <c r="I3" i="1"/>
  <c r="K2" i="1"/>
  <c r="J3" i="1"/>
  <c r="L2" i="1"/>
  <c r="K3" i="1"/>
  <c r="M2" i="1"/>
  <c r="L3" i="1"/>
  <c r="N2" i="1"/>
  <c r="M3" i="1"/>
  <c r="O2" i="1"/>
  <c r="N3" i="1"/>
  <c r="P2" i="1"/>
  <c r="O3" i="1"/>
  <c r="Q2" i="1"/>
  <c r="P3" i="1"/>
  <c r="R2" i="1"/>
  <c r="Q3" i="1"/>
  <c r="S2" i="1"/>
  <c r="R3" i="1"/>
  <c r="T2" i="1"/>
  <c r="S3" i="1"/>
  <c r="U2" i="1"/>
  <c r="T3" i="1"/>
  <c r="V2" i="1"/>
  <c r="U3" i="1"/>
  <c r="W2" i="1"/>
  <c r="V3" i="1"/>
  <c r="X2" i="1"/>
  <c r="W3" i="1"/>
  <c r="Y2" i="1"/>
  <c r="X3" i="1"/>
  <c r="Z2" i="1"/>
  <c r="Y3" i="1"/>
  <c r="AA2" i="1"/>
  <c r="Z3" i="1"/>
  <c r="AB2" i="1"/>
  <c r="AA3" i="1"/>
  <c r="AC2" i="1"/>
  <c r="AB3" i="1"/>
  <c r="AD2" i="1"/>
  <c r="AC3" i="1"/>
  <c r="AE2" i="1"/>
  <c r="AD3" i="1"/>
  <c r="AF2" i="1"/>
  <c r="AE3" i="1"/>
  <c r="AG2" i="1"/>
  <c r="AF3" i="1"/>
  <c r="AH2" i="1"/>
  <c r="AI2" i="1"/>
  <c r="I4" i="2"/>
  <c r="AG3" i="1"/>
  <c r="K4" i="2"/>
  <c r="J4" i="2"/>
  <c r="AH3" i="1"/>
  <c r="AI3" i="1"/>
</calcChain>
</file>

<file path=xl/sharedStrings.xml><?xml version="1.0" encoding="utf-8"?>
<sst xmlns="http://schemas.openxmlformats.org/spreadsheetml/2006/main" count="525" uniqueCount="205">
  <si>
    <t>No</t>
  </si>
  <si>
    <t>Name</t>
  </si>
  <si>
    <t>Section</t>
  </si>
  <si>
    <t>JOB</t>
  </si>
  <si>
    <t>Day Off</t>
  </si>
  <si>
    <t>To</t>
  </si>
  <si>
    <t>25/</t>
  </si>
  <si>
    <t>From:</t>
  </si>
  <si>
    <t>Hasai Seikh Nasrat Seikh</t>
  </si>
  <si>
    <t>Nepro1 Die Section</t>
  </si>
  <si>
    <t>Out Sourcing Labor</t>
  </si>
  <si>
    <t>Nepro1 Mixing &amp; Crusher Section</t>
  </si>
  <si>
    <t>Muslhaldin Abdul Alim</t>
  </si>
  <si>
    <t>Nepro1 Production Section</t>
  </si>
  <si>
    <t>Abduliail Surujmiah</t>
  </si>
  <si>
    <t>Forklift Operator</t>
  </si>
  <si>
    <t>Saydul Sk Dulal Sk</t>
  </si>
  <si>
    <t>Asarul Hoque Abbas Ali</t>
  </si>
  <si>
    <t>Nepro5 Production Section</t>
  </si>
  <si>
    <t>Nepro4 Production Section</t>
  </si>
  <si>
    <t>Ajad Seikh Jabu Seikh</t>
  </si>
  <si>
    <t>Nepro4+5 Inbound Logistics Section</t>
  </si>
  <si>
    <t>Nepro1 Loading Section</t>
  </si>
  <si>
    <t>Nepro1 Maintenance Section</t>
  </si>
  <si>
    <t>Laltu Kumar Rajak</t>
  </si>
  <si>
    <t>Wahed Miah Siddiqur Rahman</t>
  </si>
  <si>
    <t>Ahmed Khalilur Rahman</t>
  </si>
  <si>
    <t>Lokman Haru Sek</t>
  </si>
  <si>
    <t>Shahid Abdul Qasim</t>
  </si>
  <si>
    <t>Mukhtar Alam Jan Molhammad</t>
  </si>
  <si>
    <t>Shafiqul Islam Nurul Islam</t>
  </si>
  <si>
    <t>Sajahan Abul Haseam Sheak</t>
  </si>
  <si>
    <t>Sanower Hossain Ain Uddin</t>
  </si>
  <si>
    <t>Foreman</t>
  </si>
  <si>
    <t>Julhash Miah Abul Hossain</t>
  </si>
  <si>
    <t>Som Naran Shrestha Laxmi</t>
  </si>
  <si>
    <t>Sohrab Hossain Hiron Miah</t>
  </si>
  <si>
    <t>Nepro4 Maintenance Section</t>
  </si>
  <si>
    <t>Ravindra Yadav Ram Naresh</t>
  </si>
  <si>
    <t>Shamas Ud Din Ghulam Fareed</t>
  </si>
  <si>
    <t>Allah Wasaya Ghulam Mustafa</t>
  </si>
  <si>
    <t>Nepro4+5 Loading Section</t>
  </si>
  <si>
    <t>Saiyed Asif Bari</t>
  </si>
  <si>
    <t>Samin Ayyoom Khan</t>
  </si>
  <si>
    <t>Rajan Niroula</t>
  </si>
  <si>
    <t>Ansar Ahmed Imteyaz Ahmed</t>
  </si>
  <si>
    <t>Mohammad Riyaj Jameel Ahmed</t>
  </si>
  <si>
    <t>Surya Bahadur Shrestha</t>
  </si>
  <si>
    <t>Al-Khumra Stores Section</t>
  </si>
  <si>
    <t>Manoj Kumar</t>
  </si>
  <si>
    <t>Abu Saad Sayeed Ahmad</t>
  </si>
  <si>
    <t>Bablu Debnath Gopal Debnath</t>
  </si>
  <si>
    <t>Nepro1 Spare Parts Store Section</t>
  </si>
  <si>
    <t>Mohammed Shahin Miah Mostafa</t>
  </si>
  <si>
    <t>Sohel Miah Hossain</t>
  </si>
  <si>
    <t>Rofiqul Islam Hazrat Ali</t>
  </si>
  <si>
    <t>Ramzan Nazim Uddin</t>
  </si>
  <si>
    <t>Saif Al-islam Muslim Aldin</t>
  </si>
  <si>
    <t>Shehadat Khan Abdulghafur</t>
  </si>
  <si>
    <t>Nepro4 Spare Parts Store Section</t>
  </si>
  <si>
    <t>Sona Miah Monsor Ali</t>
  </si>
  <si>
    <t>Liton Miah Arfan Ali</t>
  </si>
  <si>
    <t>Nepro1 Health And Safety Section</t>
  </si>
  <si>
    <t>Housekeeping Labor</t>
  </si>
  <si>
    <t>Mohammed Azad Abdul Majid</t>
  </si>
  <si>
    <t>Mohammad Aamir Haq Mawaz</t>
  </si>
  <si>
    <t>Mohammad Sareef Ajeej</t>
  </si>
  <si>
    <t>Nur Mohammad Ensas Ali</t>
  </si>
  <si>
    <t>Mohammad Sahab Uddin Md Abul</t>
  </si>
  <si>
    <t>Jahirul Islam Ful Miah</t>
  </si>
  <si>
    <t>Mokbal Jaru Miah</t>
  </si>
  <si>
    <t>Masud Mia Omar Ali</t>
  </si>
  <si>
    <t>Mohammad Ibrahim Md Joynal</t>
  </si>
  <si>
    <t>Nepro4+5 Health And Safety Section</t>
  </si>
  <si>
    <t>Mohammad Sohel Rana Abul</t>
  </si>
  <si>
    <t>Birendra Sah</t>
  </si>
  <si>
    <t>Ariful Islam Abdul Aziz</t>
  </si>
  <si>
    <t>Hanu Miah Hatem Ali</t>
  </si>
  <si>
    <t>Admin Services Section</t>
  </si>
  <si>
    <t>Bus Driver</t>
  </si>
  <si>
    <t>Nepro4 Mixing &amp; Pelletizing Section</t>
  </si>
  <si>
    <t>Zahir Hasan Saiphu</t>
  </si>
  <si>
    <t>Ataul Karim Anowarul Karim</t>
  </si>
  <si>
    <t>Rubel Esak Ali</t>
  </si>
  <si>
    <t>Muhammad Majid Manzoor Ur Rehman</t>
  </si>
  <si>
    <t>Faheem Abdul Kareem</t>
  </si>
  <si>
    <t>Sakib Alam Habibur Rahman</t>
  </si>
  <si>
    <t>Ahmad Khan Siddiq Khan</t>
  </si>
  <si>
    <t>Pankaj Kumar Ganesh Prasad</t>
  </si>
  <si>
    <t>Mohammad Javed Shakir Ali</t>
  </si>
  <si>
    <t>Nepro4 Die Section</t>
  </si>
  <si>
    <t>Santosh Kumar Khadka</t>
  </si>
  <si>
    <t>Bharat K C</t>
  </si>
  <si>
    <t>Jivan Shankhar</t>
  </si>
  <si>
    <t>Bedbahadur Oli</t>
  </si>
  <si>
    <t>Rasel Hosen Safi Bazlur</t>
  </si>
  <si>
    <t>Deedar Ali Muhammad Hassan</t>
  </si>
  <si>
    <t>Dinesh Sardar</t>
  </si>
  <si>
    <t>Jamuna Kant Chaudhary</t>
  </si>
  <si>
    <t>Ahadul Alam Mahadul Sekh</t>
  </si>
  <si>
    <t>Mohammad Tabish Qumar</t>
  </si>
  <si>
    <t>Shahid Gulzar Gulzar Ahmad</t>
  </si>
  <si>
    <t>Mohammad Delowar Hossain Abdur</t>
  </si>
  <si>
    <t>Sonu Sabbir Ahmad</t>
  </si>
  <si>
    <t>Roton Barek Rabeya</t>
  </si>
  <si>
    <t>Hari Bahadur Basnet</t>
  </si>
  <si>
    <t>Noman Mizi Toha Mizi</t>
  </si>
  <si>
    <t>Nepro1 Operation Warehouse Section</t>
  </si>
  <si>
    <t>Shrawan Kumar Sah</t>
  </si>
  <si>
    <t>Md Jahangir Md Faruk</t>
  </si>
  <si>
    <t>Mobarak Ali Hanifa Miah</t>
  </si>
  <si>
    <t>Mohammad Usman Amjad</t>
  </si>
  <si>
    <t>Chandradip Yadav</t>
  </si>
  <si>
    <t>Ram Khelaun Mandal</t>
  </si>
  <si>
    <t>Dev Narayan Yadav</t>
  </si>
  <si>
    <t>Muhammad Zaid Akabar</t>
  </si>
  <si>
    <t>Ramsamujh Sahani Ramsavare</t>
  </si>
  <si>
    <t>Ravindra Kumar Mansha Ram</t>
  </si>
  <si>
    <t>Krishna Bahadur Bomjan</t>
  </si>
  <si>
    <t>Sushanta Das Anil Das</t>
  </si>
  <si>
    <t>Lokman Lal - Miah</t>
  </si>
  <si>
    <t>Purnand Joshi</t>
  </si>
  <si>
    <t>Nandlal Kurmi</t>
  </si>
  <si>
    <t>Sanauvar Alam Ijahar Alam</t>
  </si>
  <si>
    <t>Taijel Sekh Rejel Sekh</t>
  </si>
  <si>
    <t>Mohammad Sohel Rana</t>
  </si>
  <si>
    <t>Naseem Ahmad Mumtaz Ahmad</t>
  </si>
  <si>
    <t>Dev Kumar Rana Magar</t>
  </si>
  <si>
    <t>Rajendra Kumar Banshi lal</t>
  </si>
  <si>
    <t>Ramkesh Chulhaee</t>
  </si>
  <si>
    <t>Manoj Sah</t>
  </si>
  <si>
    <t>Raju Rajendra</t>
  </si>
  <si>
    <t>Ras Narayan Mahara Ram</t>
  </si>
  <si>
    <t>Lathif Mohammed Rasid Mohammed</t>
  </si>
  <si>
    <t>Shahidul Islam Azizul Mondul</t>
  </si>
  <si>
    <t>Mohammad Rahim Mohammad Jalal</t>
  </si>
  <si>
    <t>Swapon Abdul Kuddus</t>
  </si>
  <si>
    <t>Rijvan Ahamad Siraj Ahamad</t>
  </si>
  <si>
    <t>Mohammad Saifi Mohammad Lateef</t>
  </si>
  <si>
    <t>Abul Kalam Azad Sekh</t>
  </si>
  <si>
    <t>Leyakat Ali Shabbir Hasan</t>
  </si>
  <si>
    <t>Sha at Ali Nizamuddin</t>
  </si>
  <si>
    <t>Ajij Jafar Shah</t>
  </si>
  <si>
    <t>Surat SK Mohibul SK</t>
  </si>
  <si>
    <t>Muhammad Mujahid Mukhtiar Hussain</t>
  </si>
  <si>
    <t>Ponnoo Thambi M. Irethinasingam</t>
  </si>
  <si>
    <t>Muhammad Shahbaz Ghulam Fareed</t>
  </si>
  <si>
    <t>Mohammad Naseem Abdul Aziz</t>
  </si>
  <si>
    <t>MC Arif Kadir Ahmad</t>
  </si>
  <si>
    <t>Md Khorsed Alam</t>
  </si>
  <si>
    <t>Uzzal Miah Sadek Miah</t>
  </si>
  <si>
    <t>Md Nader Ali</t>
  </si>
  <si>
    <t>Ram Krit Singh Yadav</t>
  </si>
  <si>
    <t>Joynal Abdin</t>
  </si>
  <si>
    <t>Mohammad Islam Mohd Asraf</t>
  </si>
  <si>
    <t>Md Bablu Sikder</t>
  </si>
  <si>
    <t>Md Hamraj Alam</t>
  </si>
  <si>
    <t>Parvez Akhtar Mushtaq Ahmad</t>
  </si>
  <si>
    <t>Obaeidollah Shohid Miah</t>
  </si>
  <si>
    <t>MD Sharif Hossain</t>
  </si>
  <si>
    <t>MD Nazrul Islam</t>
  </si>
  <si>
    <t>nowar Hossain MD Flumiah</t>
  </si>
  <si>
    <t>Padam Rokaya</t>
  </si>
  <si>
    <t>Shehar Abjol Miah</t>
  </si>
  <si>
    <t>Md Norul Amin</t>
  </si>
  <si>
    <t>Mohammad Aarif Abdulkayoom</t>
  </si>
  <si>
    <t>Jay Ar Caray Salbana</t>
  </si>
  <si>
    <t>Buffet Labor</t>
  </si>
  <si>
    <t>Domingo ii Nalda Jacinto</t>
  </si>
  <si>
    <t>Satya Narayan Sah Sunita</t>
  </si>
  <si>
    <t>Ansarool Hak Matiul Hak</t>
  </si>
  <si>
    <t>Kabir Hossen Abdur Razzak</t>
  </si>
  <si>
    <t>Abu Talha Mohammad Noman</t>
  </si>
  <si>
    <t>Shyam Bahadur Kumal</t>
  </si>
  <si>
    <t>Asad Mehmood Fakhar E Alam</t>
  </si>
  <si>
    <t>Mohammed Mustakeem Mobin</t>
  </si>
  <si>
    <t>Mohammad Mansur Mohammad Isa</t>
  </si>
  <si>
    <t>Satish Ram Saran</t>
  </si>
  <si>
    <t>Patiraj Kumar Bishram</t>
  </si>
  <si>
    <t>Jitendra Prasad Rajbanshi</t>
  </si>
  <si>
    <t>Mohammad Ratan Mia</t>
  </si>
  <si>
    <t>Sewal Ali</t>
  </si>
  <si>
    <t>Mohammad Mazhar Najmul Haq</t>
  </si>
  <si>
    <t>Romon Miah</t>
  </si>
  <si>
    <t>Abdul Razzaq A Abbdul Ghafoor</t>
  </si>
  <si>
    <t>Mohammad Shahid Razi</t>
  </si>
  <si>
    <t>Mamun Abdul Momen A</t>
  </si>
  <si>
    <t>Rana Shaha Uddin</t>
  </si>
  <si>
    <t>Alom Hossen Abduljalil</t>
  </si>
  <si>
    <t>Mohammad Ismail Izharul Haque</t>
  </si>
  <si>
    <t>Muhammad Umer  Hamid Hassan</t>
  </si>
  <si>
    <t>Nepal Debnath Therandra Debnath</t>
  </si>
  <si>
    <t>Chobil Miah Abdul Barek</t>
  </si>
  <si>
    <t>Nepor4 Quality Control</t>
  </si>
  <si>
    <t>Md Sobuj Mia</t>
  </si>
  <si>
    <t>Saiful Jahir</t>
  </si>
  <si>
    <t>Manik Miah Safar Ali</t>
  </si>
  <si>
    <t>Mohammad Saddam Hossain Md</t>
  </si>
  <si>
    <t>Md Sadik Miah Md</t>
  </si>
  <si>
    <t>Robin Islam Babul Sheikh</t>
  </si>
  <si>
    <t>MD Sumon Miah MD</t>
  </si>
  <si>
    <t>Jahid Ali Sher Ali</t>
  </si>
  <si>
    <t>Rehan Ahmad Ekhlaq Ahmad</t>
  </si>
  <si>
    <t>Shambhu Sah Kanu</t>
  </si>
  <si>
    <t>Md Rajib Rup Miah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</si>
</sst>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/mm"/>
    <numFmt numFmtId="165" formatCode="d"/>
    <numFmt numFmtId="166" formatCode="B1ddd"/>
    <numFmt numFmtId="167" formatCode="mm/yyyy"/>
  </numFmts>
  <fonts count="8" x14ac:knownFonts="1">
    <font>
      <sz val="11"/>
      <color theme="1"/>
      <name val="Calibri"/>
      <family val="2"/>
      <charset val="178"/>
      <scheme val="minor"/>
    </font>
    <font>
      <sz val="11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sz val="22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4" xfId="0" applyFont="1" applyBorder="1" applyAlignment="1" applyProtection="1">
      <alignment horizontal="center" vertical="center" shrinkToFit="1"/>
      <protection hidden="1"/>
    </xf>
    <xf numFmtId="0" fontId="2" fillId="0" borderId="4" xfId="0" applyFont="1" applyBorder="1" applyAlignment="1" applyProtection="1">
      <alignment horizontal="right" vertical="center" shrinkToFit="1"/>
      <protection hidden="1"/>
    </xf>
    <xf numFmtId="167" fontId="3" fillId="3" borderId="4" xfId="0" applyNumberFormat="1" applyFont="1" applyFill="1" applyBorder="1" applyAlignment="1" applyProtection="1">
      <alignment vertical="center" shrinkToFit="1"/>
      <protection hidden="1"/>
    </xf>
    <xf numFmtId="167" fontId="3" fillId="0" borderId="4" xfId="0" applyNumberFormat="1" applyFont="1" applyBorder="1" applyAlignment="1" applyProtection="1">
      <alignment vertical="center" shrinkToFit="1"/>
      <protection hidden="1"/>
    </xf>
    <xf numFmtId="0" fontId="1" fillId="0" borderId="0" xfId="0" applyFont="1" applyProtection="1">
      <protection hidden="1"/>
    </xf>
    <xf numFmtId="0" fontId="1" fillId="0" borderId="11" xfId="0" applyFont="1" applyBorder="1" applyAlignment="1" applyProtection="1">
      <alignment horizontal="center" vertical="center" shrinkToFit="1"/>
      <protection hidden="1"/>
    </xf>
    <xf numFmtId="165" fontId="5" fillId="2" borderId="2" xfId="0" applyNumberFormat="1" applyFont="1" applyFill="1" applyBorder="1" applyAlignment="1" applyProtection="1">
      <alignment horizontal="center" vertical="center" shrinkToFit="1"/>
      <protection hidden="1"/>
    </xf>
    <xf numFmtId="164" fontId="1" fillId="0" borderId="0" xfId="0" applyNumberFormat="1" applyFont="1" applyBorder="1" applyAlignment="1" applyProtection="1">
      <alignment horizontal="center" vertical="center" shrinkToFit="1"/>
      <protection hidden="1"/>
    </xf>
    <xf numFmtId="0" fontId="1" fillId="0" borderId="0" xfId="0" applyFont="1" applyBorder="1" applyAlignment="1" applyProtection="1">
      <alignment horizontal="center" vertical="center" shrinkToFit="1"/>
      <protection hidden="1"/>
    </xf>
    <xf numFmtId="166" fontId="5" fillId="2" borderId="8" xfId="0" applyNumberFormat="1" applyFont="1" applyFill="1" applyBorder="1" applyAlignment="1" applyProtection="1">
      <alignment horizontal="center" vertical="center" textRotation="180" shrinkToFit="1"/>
      <protection hidden="1"/>
    </xf>
    <xf numFmtId="166" fontId="5" fillId="2" borderId="3" xfId="0" applyNumberFormat="1" applyFont="1" applyFill="1" applyBorder="1" applyAlignment="1" applyProtection="1">
      <alignment horizontal="center" vertical="center" textRotation="180" shrinkToFit="1"/>
      <protection hidden="1"/>
    </xf>
    <xf numFmtId="0" fontId="1" fillId="0" borderId="12" xfId="0" applyFont="1" applyBorder="1" applyAlignment="1" applyProtection="1">
      <alignment horizontal="center" vertical="center" shrinkToFit="1"/>
      <protection hidden="1"/>
    </xf>
    <xf numFmtId="0" fontId="1" fillId="0" borderId="5" xfId="0" applyFont="1" applyBorder="1" applyAlignment="1" applyProtection="1">
      <alignment horizontal="center" vertical="center" shrinkToFit="1"/>
      <protection hidden="1"/>
    </xf>
    <xf numFmtId="0" fontId="1" fillId="0" borderId="10" xfId="0" applyFont="1" applyBorder="1" applyAlignment="1" applyProtection="1">
      <alignment horizontal="center" vertical="center" shrinkToFit="1"/>
      <protection hidden="1"/>
    </xf>
    <xf numFmtId="0" fontId="1" fillId="0" borderId="9" xfId="0" applyFont="1" applyBorder="1" applyAlignment="1" applyProtection="1">
      <alignment horizontal="center" vertical="center" shrinkToFit="1"/>
      <protection locked="0" hidden="1"/>
    </xf>
    <xf numFmtId="0" fontId="1" fillId="0" borderId="1" xfId="0" applyFont="1" applyBorder="1" applyAlignment="1" applyProtection="1">
      <alignment horizontal="center" vertical="center" shrinkToFit="1"/>
      <protection locked="0" hidden="1"/>
    </xf>
    <xf numFmtId="0" fontId="1" fillId="0" borderId="7" xfId="0" applyFont="1" applyBorder="1" applyAlignment="1" applyProtection="1">
      <alignment horizontal="center" vertical="center" shrinkToFit="1"/>
      <protection locked="0" hidden="1"/>
    </xf>
    <xf numFmtId="0" fontId="1" fillId="0" borderId="12" xfId="0" applyFont="1" applyBorder="1" applyAlignment="1" applyProtection="1">
      <alignment horizontal="left" vertical="center" shrinkToFit="1"/>
      <protection hidden="1"/>
    </xf>
    <xf numFmtId="0" fontId="0" fillId="0" borderId="0" xfId="0" applyAlignment="1">
      <alignment shrinkToFit="1"/>
    </xf>
    <xf numFmtId="0" fontId="7" fillId="0" borderId="1" xfId="0" applyFont="1" applyBorder="1" applyAlignment="1" applyProtection="1">
      <alignment horizontal="center" vertical="center" shrinkToFit="1"/>
      <protection locked="0" hidden="1"/>
    </xf>
    <xf numFmtId="0" fontId="1" fillId="0" borderId="1" xfId="0" applyFont="1" applyBorder="1" applyAlignment="1" applyProtection="1">
      <alignment horizontal="left" vertical="center" shrinkToFit="1"/>
      <protection hidden="1"/>
    </xf>
    <xf numFmtId="0" fontId="1" fillId="0" borderId="2" xfId="0" applyFont="1" applyBorder="1" applyAlignment="1" applyProtection="1">
      <alignment horizontal="left" vertical="center" shrinkToFit="1"/>
      <protection hidden="1"/>
    </xf>
    <xf numFmtId="0" fontId="1" fillId="0" borderId="6" xfId="0" applyFont="1" applyBorder="1" applyAlignment="1" applyProtection="1">
      <alignment horizontal="left" vertical="center" shrinkToFit="1"/>
      <protection hidden="1"/>
    </xf>
    <xf numFmtId="0" fontId="7" fillId="0" borderId="2" xfId="0" applyFont="1" applyBorder="1" applyAlignment="1" applyProtection="1">
      <alignment horizontal="center" vertical="center" shrinkToFit="1"/>
      <protection locked="0" hidden="1"/>
    </xf>
    <xf numFmtId="0" fontId="0" fillId="0" borderId="0" xfId="0" applyAlignment="1">
      <alignment vertical="top"/>
    </xf>
    <xf numFmtId="0" fontId="0" fillId="0" borderId="0" xfId="0" applyNumberFormat="1" applyAlignment="1">
      <alignment vertical="top"/>
    </xf>
    <xf numFmtId="0" fontId="0" fillId="0" borderId="0" xfId="0" applyAlignment="1">
      <alignment horizontal="center" vertical="center"/>
    </xf>
    <xf numFmtId="0" fontId="1" fillId="0" borderId="13" xfId="0" applyFont="1" applyBorder="1" applyAlignment="1" applyProtection="1">
      <alignment horizontal="center" vertical="center" shrinkToFit="1"/>
      <protection hidden="1"/>
    </xf>
    <xf numFmtId="0" fontId="1" fillId="0" borderId="14" xfId="0" applyFont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 shrinkToFit="1"/>
      <protection hidden="1"/>
    </xf>
    <xf numFmtId="0" fontId="1" fillId="0" borderId="16" xfId="0" applyFont="1" applyBorder="1" applyAlignment="1" applyProtection="1">
      <alignment horizontal="center" vertical="center" shrinkToFit="1"/>
      <protection hidden="1"/>
    </xf>
    <xf numFmtId="14" fontId="3" fillId="3" borderId="18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3" borderId="19" xfId="0" applyFont="1" applyFill="1" applyBorder="1" applyAlignment="1" applyProtection="1">
      <alignment horizontal="center" vertical="center" shrinkToFit="1"/>
      <protection locked="0" hidden="1"/>
    </xf>
    <xf numFmtId="0" fontId="3" fillId="3" borderId="20" xfId="0" applyFont="1" applyFill="1" applyBorder="1" applyAlignment="1" applyProtection="1">
      <alignment horizontal="center" vertical="center" shrinkToFit="1"/>
      <protection locked="0" hidden="1"/>
    </xf>
    <xf numFmtId="0" fontId="6" fillId="2" borderId="17" xfId="0" applyFont="1" applyFill="1" applyBorder="1" applyAlignment="1" applyProtection="1">
      <alignment horizontal="center" vertical="center" wrapText="1" shrinkToFit="1"/>
      <protection hidden="1"/>
    </xf>
    <xf numFmtId="0" fontId="6" fillId="2" borderId="11" xfId="0" applyFont="1" applyFill="1" applyBorder="1" applyAlignment="1" applyProtection="1">
      <alignment horizontal="center" vertical="center" wrapText="1" shrinkToFit="1"/>
      <protection hidden="1"/>
    </xf>
    <xf numFmtId="0" fontId="1" fillId="0" borderId="4" xfId="0" applyFont="1" applyBorder="1" applyAlignment="1" applyProtection="1">
      <alignment horizontal="center" vertical="center" shrinkToFit="1"/>
      <protection hidden="1"/>
    </xf>
    <xf numFmtId="0" fontId="3" fillId="3" borderId="4" xfId="0" applyFont="1" applyFill="1" applyBorder="1" applyAlignment="1" applyProtection="1">
      <alignment horizontal="right" vertical="center" shrinkToFit="1"/>
      <protection hidden="1"/>
    </xf>
    <xf numFmtId="167" fontId="3" fillId="3" borderId="4" xfId="0" applyNumberFormat="1" applyFont="1" applyFill="1" applyBorder="1" applyAlignment="1" applyProtection="1">
      <alignment horizontal="left" vertical="center" shrinkToFit="1"/>
      <protection hidden="1"/>
    </xf>
    <xf numFmtId="0" fontId="4" fillId="0" borderId="4" xfId="0" applyFont="1" applyBorder="1" applyAlignment="1" applyProtection="1">
      <alignment horizontal="center" vertical="center" shrinkToFit="1"/>
      <protection hidden="1"/>
    </xf>
  </cellXfs>
  <cellStyles count="1">
    <cellStyle name="Normal" xfId="0" builtinId="0"/>
  </cellStyles>
  <dxfs count="16"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ill>
        <patternFill>
          <bgColor theme="4" tint="0.79998168889431442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ill>
        <patternFill>
          <bgColor theme="4" tint="0.79998168889431442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numFmt numFmtId="168" formatCode="#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M300"/>
  <sheetViews>
    <sheetView tabSelected="1" zoomScale="85" zoomScaleNormal="85" workbookViewId="0">
      <pane ySplit="3" topLeftCell="A4" activePane="bottomLeft" state="frozen"/>
      <selection pane="bottomLeft" activeCell="A4" sqref="A4"/>
    </sheetView>
  </sheetViews>
  <sheetFormatPr defaultColWidth="0" defaultRowHeight="14.25" zeroHeight="1" x14ac:dyDescent="0.2"/>
  <cols>
    <col min="1" max="1" width="6.7109375" style="9" customWidth="1"/>
    <col min="2" max="2" width="33.140625" style="9" customWidth="1"/>
    <col min="3" max="3" width="25.140625" style="9" customWidth="1"/>
    <col min="4" max="4" width="20.7109375" style="9" customWidth="1"/>
    <col min="5" max="5" width="4" style="13" customWidth="1"/>
    <col min="6" max="35" width="4" style="9" customWidth="1"/>
    <col min="36" max="36" width="0.28515625" style="5" customWidth="1"/>
    <col min="37" max="37" width="7.5703125" style="14" customWidth="1"/>
    <col min="38" max="39" width="0" style="9" hidden="1" customWidth="1"/>
    <col min="40" max="16384" width="9.140625" style="9" hidden="1"/>
  </cols>
  <sheetData>
    <row r="1" spans="1:39" s="1" customFormat="1" ht="36" customHeight="1" thickTop="1" thickBot="1" x14ac:dyDescent="0.25">
      <c r="B1" s="37"/>
      <c r="C1" s="37"/>
      <c r="D1" s="2" t="s">
        <v>7</v>
      </c>
      <c r="E1" s="32">
        <v>43460</v>
      </c>
      <c r="F1" s="33"/>
      <c r="G1" s="33"/>
      <c r="H1" s="33"/>
      <c r="I1" s="34"/>
      <c r="J1" s="40" t="s">
        <v>5</v>
      </c>
      <c r="K1" s="40"/>
      <c r="L1" s="40"/>
      <c r="M1" s="38" t="s">
        <v>6</v>
      </c>
      <c r="N1" s="38"/>
      <c r="O1" s="39">
        <f>E1+15</f>
        <v>43475</v>
      </c>
      <c r="P1" s="39"/>
      <c r="Q1" s="39"/>
      <c r="R1" s="3"/>
      <c r="S1" s="4"/>
      <c r="AJ1" s="5"/>
      <c r="AK1" s="6"/>
    </row>
    <row r="2" spans="1:39" ht="15" thickTop="1" x14ac:dyDescent="0.2">
      <c r="A2" s="28" t="s">
        <v>0</v>
      </c>
      <c r="B2" s="28" t="s">
        <v>1</v>
      </c>
      <c r="C2" s="28" t="s">
        <v>2</v>
      </c>
      <c r="D2" s="30" t="s">
        <v>3</v>
      </c>
      <c r="E2" s="7">
        <f>E1</f>
        <v>43460</v>
      </c>
      <c r="F2" s="7">
        <f>E2+1</f>
        <v>43461</v>
      </c>
      <c r="G2" s="7">
        <f t="shared" ref="G2:AI2" si="0">F2+1</f>
        <v>43462</v>
      </c>
      <c r="H2" s="7">
        <f t="shared" si="0"/>
        <v>43463</v>
      </c>
      <c r="I2" s="7">
        <f t="shared" si="0"/>
        <v>43464</v>
      </c>
      <c r="J2" s="7">
        <f t="shared" si="0"/>
        <v>43465</v>
      </c>
      <c r="K2" s="7">
        <f t="shared" si="0"/>
        <v>43466</v>
      </c>
      <c r="L2" s="7">
        <f t="shared" si="0"/>
        <v>43467</v>
      </c>
      <c r="M2" s="7">
        <f t="shared" si="0"/>
        <v>43468</v>
      </c>
      <c r="N2" s="7">
        <f t="shared" si="0"/>
        <v>43469</v>
      </c>
      <c r="O2" s="7">
        <f t="shared" si="0"/>
        <v>43470</v>
      </c>
      <c r="P2" s="7">
        <f t="shared" si="0"/>
        <v>43471</v>
      </c>
      <c r="Q2" s="7">
        <f t="shared" si="0"/>
        <v>43472</v>
      </c>
      <c r="R2" s="7">
        <f t="shared" si="0"/>
        <v>43473</v>
      </c>
      <c r="S2" s="7">
        <f t="shared" si="0"/>
        <v>43474</v>
      </c>
      <c r="T2" s="7">
        <f t="shared" si="0"/>
        <v>43475</v>
      </c>
      <c r="U2" s="7">
        <f t="shared" si="0"/>
        <v>43476</v>
      </c>
      <c r="V2" s="7">
        <f t="shared" si="0"/>
        <v>43477</v>
      </c>
      <c r="W2" s="7">
        <f t="shared" si="0"/>
        <v>43478</v>
      </c>
      <c r="X2" s="7">
        <f>W2+1</f>
        <v>43479</v>
      </c>
      <c r="Y2" s="7">
        <f t="shared" si="0"/>
        <v>43480</v>
      </c>
      <c r="Z2" s="7">
        <f t="shared" si="0"/>
        <v>43481</v>
      </c>
      <c r="AA2" s="7">
        <f t="shared" si="0"/>
        <v>43482</v>
      </c>
      <c r="AB2" s="7">
        <f t="shared" si="0"/>
        <v>43483</v>
      </c>
      <c r="AC2" s="7">
        <f t="shared" si="0"/>
        <v>43484</v>
      </c>
      <c r="AD2" s="7">
        <f t="shared" si="0"/>
        <v>43485</v>
      </c>
      <c r="AE2" s="7">
        <f t="shared" si="0"/>
        <v>43486</v>
      </c>
      <c r="AF2" s="7">
        <f t="shared" si="0"/>
        <v>43487</v>
      </c>
      <c r="AG2" s="7">
        <f t="shared" si="0"/>
        <v>43488</v>
      </c>
      <c r="AH2" s="7">
        <f t="shared" si="0"/>
        <v>43489</v>
      </c>
      <c r="AI2" s="7">
        <f t="shared" si="0"/>
        <v>43490</v>
      </c>
      <c r="AK2" s="35" t="s">
        <v>4</v>
      </c>
      <c r="AL2" s="8"/>
      <c r="AM2" s="8"/>
    </row>
    <row r="3" spans="1:39" s="1" customFormat="1" ht="24" customHeight="1" thickBot="1" x14ac:dyDescent="0.25">
      <c r="A3" s="29"/>
      <c r="B3" s="29"/>
      <c r="C3" s="29"/>
      <c r="D3" s="31"/>
      <c r="E3" s="10">
        <f>E2</f>
        <v>43460</v>
      </c>
      <c r="F3" s="11">
        <f t="shared" ref="F3:AI3" si="1">F2</f>
        <v>43461</v>
      </c>
      <c r="G3" s="11">
        <f t="shared" si="1"/>
        <v>43462</v>
      </c>
      <c r="H3" s="11">
        <f t="shared" si="1"/>
        <v>43463</v>
      </c>
      <c r="I3" s="11">
        <f t="shared" si="1"/>
        <v>43464</v>
      </c>
      <c r="J3" s="11">
        <f t="shared" si="1"/>
        <v>43465</v>
      </c>
      <c r="K3" s="11">
        <f t="shared" si="1"/>
        <v>43466</v>
      </c>
      <c r="L3" s="11">
        <f t="shared" si="1"/>
        <v>43467</v>
      </c>
      <c r="M3" s="11">
        <f t="shared" si="1"/>
        <v>43468</v>
      </c>
      <c r="N3" s="11">
        <f t="shared" si="1"/>
        <v>43469</v>
      </c>
      <c r="O3" s="11">
        <f t="shared" si="1"/>
        <v>43470</v>
      </c>
      <c r="P3" s="11">
        <f t="shared" si="1"/>
        <v>43471</v>
      </c>
      <c r="Q3" s="11">
        <f t="shared" si="1"/>
        <v>43472</v>
      </c>
      <c r="R3" s="11">
        <f t="shared" si="1"/>
        <v>43473</v>
      </c>
      <c r="S3" s="11">
        <f t="shared" si="1"/>
        <v>43474</v>
      </c>
      <c r="T3" s="11">
        <f t="shared" si="1"/>
        <v>43475</v>
      </c>
      <c r="U3" s="11">
        <f t="shared" si="1"/>
        <v>43476</v>
      </c>
      <c r="V3" s="11">
        <f t="shared" si="1"/>
        <v>43477</v>
      </c>
      <c r="W3" s="11">
        <f t="shared" si="1"/>
        <v>43478</v>
      </c>
      <c r="X3" s="11">
        <f t="shared" si="1"/>
        <v>43479</v>
      </c>
      <c r="Y3" s="11">
        <f t="shared" si="1"/>
        <v>43480</v>
      </c>
      <c r="Z3" s="11">
        <f t="shared" si="1"/>
        <v>43481</v>
      </c>
      <c r="AA3" s="11">
        <f t="shared" si="1"/>
        <v>43482</v>
      </c>
      <c r="AB3" s="11">
        <f t="shared" si="1"/>
        <v>43483</v>
      </c>
      <c r="AC3" s="11">
        <f t="shared" si="1"/>
        <v>43484</v>
      </c>
      <c r="AD3" s="11">
        <f t="shared" si="1"/>
        <v>43485</v>
      </c>
      <c r="AE3" s="11">
        <f t="shared" si="1"/>
        <v>43486</v>
      </c>
      <c r="AF3" s="11">
        <f t="shared" si="1"/>
        <v>43487</v>
      </c>
      <c r="AG3" s="11">
        <f t="shared" si="1"/>
        <v>43488</v>
      </c>
      <c r="AH3" s="11">
        <f t="shared" si="1"/>
        <v>43489</v>
      </c>
      <c r="AI3" s="11">
        <f t="shared" si="1"/>
        <v>43490</v>
      </c>
      <c r="AJ3" s="5"/>
      <c r="AK3" s="36"/>
    </row>
    <row r="4" spans="1:39" ht="15.75" thickTop="1" x14ac:dyDescent="0.2">
      <c r="A4" s="24">
        <v>6263</v>
      </c>
      <c r="B4" s="21" t="str">
        <f>IFERROR(VLOOKUP(A4,G3wi!$A$2:$D$300,2,0),"")</f>
        <v>Hanu Miah Hatem Ali</v>
      </c>
      <c r="C4" s="22" t="str">
        <f>IFERROR(VLOOKUP(A4,G3wi!$A$2:$D$300,3,0),"")</f>
        <v>Admin Services Section</v>
      </c>
      <c r="D4" s="23" t="str">
        <f>IFERROR(VLOOKUP(A4,G3wi!$A$2:$D$300,4,0),"")</f>
        <v>Bus Driver</v>
      </c>
      <c r="E4" s="15">
        <v>5</v>
      </c>
      <c r="F4" s="15">
        <v>5</v>
      </c>
      <c r="G4" s="15">
        <v>0</v>
      </c>
      <c r="H4" s="15">
        <v>5</v>
      </c>
      <c r="I4" s="15">
        <v>5</v>
      </c>
      <c r="J4" s="15">
        <v>5</v>
      </c>
      <c r="K4" s="15">
        <v>5</v>
      </c>
      <c r="L4" s="15">
        <v>5</v>
      </c>
      <c r="M4" s="15">
        <v>5</v>
      </c>
      <c r="N4" s="15">
        <v>0</v>
      </c>
      <c r="O4" s="15">
        <v>5</v>
      </c>
      <c r="P4" s="15">
        <v>5</v>
      </c>
      <c r="Q4" s="15">
        <v>5</v>
      </c>
      <c r="R4" s="15">
        <v>5</v>
      </c>
      <c r="S4" s="15">
        <v>5</v>
      </c>
      <c r="T4" s="15">
        <v>5</v>
      </c>
      <c r="U4" s="15">
        <v>0</v>
      </c>
      <c r="V4" s="15">
        <v>5</v>
      </c>
      <c r="W4" s="15">
        <v>5</v>
      </c>
      <c r="X4" s="15">
        <v>5</v>
      </c>
      <c r="Y4" s="15">
        <v>5</v>
      </c>
      <c r="Z4" s="15">
        <v>5</v>
      </c>
      <c r="AA4" s="15">
        <v>5</v>
      </c>
      <c r="AB4" s="15">
        <v>0</v>
      </c>
      <c r="AC4" s="15">
        <v>5</v>
      </c>
      <c r="AD4" s="15">
        <v>5</v>
      </c>
      <c r="AE4" s="15">
        <v>5</v>
      </c>
      <c r="AF4" s="15">
        <v>5</v>
      </c>
      <c r="AG4" s="15">
        <v>5</v>
      </c>
      <c r="AH4" s="15">
        <v>5</v>
      </c>
      <c r="AI4" s="15">
        <v>0</v>
      </c>
      <c r="AK4" s="12">
        <f>COUNTIF(E4:AI4,0)</f>
        <v>5</v>
      </c>
    </row>
    <row r="5" spans="1:39" ht="15" x14ac:dyDescent="0.2">
      <c r="A5" s="20">
        <v>6438</v>
      </c>
      <c r="B5" s="21" t="str">
        <f>IFERROR(VLOOKUP(A5,G3wi!$A$2:$D$300,2,0),"")</f>
        <v>Muhammad Zaid Akabar</v>
      </c>
      <c r="C5" s="22" t="str">
        <f>IFERROR(VLOOKUP(A5,G3wi!$A$2:$D$300,3,0),"")</f>
        <v>Admin Services Section</v>
      </c>
      <c r="D5" s="23" t="str">
        <f>IFERROR(VLOOKUP(A5,G3wi!$A$2:$D$300,4,0),"")</f>
        <v>Bus Driver</v>
      </c>
      <c r="E5" s="15">
        <v>13</v>
      </c>
      <c r="F5" s="15">
        <v>13</v>
      </c>
      <c r="G5" s="15">
        <v>0</v>
      </c>
      <c r="H5" s="15">
        <v>13</v>
      </c>
      <c r="I5" s="15">
        <v>13</v>
      </c>
      <c r="J5" s="15">
        <v>13</v>
      </c>
      <c r="K5" s="15">
        <v>13</v>
      </c>
      <c r="L5" s="15">
        <v>13</v>
      </c>
      <c r="M5" s="15">
        <v>13</v>
      </c>
      <c r="N5" s="15">
        <v>0</v>
      </c>
      <c r="O5" s="15">
        <v>13</v>
      </c>
      <c r="P5" s="15">
        <v>13</v>
      </c>
      <c r="Q5" s="15">
        <v>13</v>
      </c>
      <c r="R5" s="15">
        <v>13</v>
      </c>
      <c r="S5" s="15">
        <v>13</v>
      </c>
      <c r="T5" s="15">
        <v>13</v>
      </c>
      <c r="U5" s="15">
        <v>0</v>
      </c>
      <c r="V5" s="15">
        <v>13</v>
      </c>
      <c r="W5" s="15">
        <v>13</v>
      </c>
      <c r="X5" s="15">
        <v>13</v>
      </c>
      <c r="Y5" s="15">
        <v>13</v>
      </c>
      <c r="Z5" s="15">
        <v>13</v>
      </c>
      <c r="AA5" s="15">
        <v>13</v>
      </c>
      <c r="AB5" s="15">
        <v>0</v>
      </c>
      <c r="AC5" s="15">
        <v>13</v>
      </c>
      <c r="AD5" s="15">
        <v>13</v>
      </c>
      <c r="AE5" s="15">
        <v>13</v>
      </c>
      <c r="AF5" s="15">
        <v>13</v>
      </c>
      <c r="AG5" s="15">
        <v>13</v>
      </c>
      <c r="AH5" s="15">
        <v>13</v>
      </c>
      <c r="AI5" s="15">
        <v>0</v>
      </c>
      <c r="AK5" s="12">
        <f t="shared" ref="AK5:AK66" si="2">COUNTIF(E5:AI5,0)</f>
        <v>5</v>
      </c>
    </row>
    <row r="6" spans="1:39" ht="15" x14ac:dyDescent="0.2">
      <c r="A6" s="20">
        <v>6463</v>
      </c>
      <c r="B6" s="21" t="str">
        <f>IFERROR(VLOOKUP(A6,G3wi!$A$2:$D$300,2,0),"")</f>
        <v>Krishna Bahadur Bomjan</v>
      </c>
      <c r="C6" s="22" t="str">
        <f>IFERROR(VLOOKUP(A6,G3wi!$A$2:$D$300,3,0),"")</f>
        <v>Admin Services Section</v>
      </c>
      <c r="D6" s="23" t="str">
        <f>IFERROR(VLOOKUP(A6,G3wi!$A$2:$D$300,4,0),"")</f>
        <v>Bus Driver</v>
      </c>
      <c r="E6" s="15">
        <v>17</v>
      </c>
      <c r="F6" s="15">
        <v>17</v>
      </c>
      <c r="G6" s="15">
        <v>0</v>
      </c>
      <c r="H6" s="15">
        <v>17</v>
      </c>
      <c r="I6" s="15">
        <v>17</v>
      </c>
      <c r="J6" s="15">
        <v>17</v>
      </c>
      <c r="K6" s="15">
        <v>17</v>
      </c>
      <c r="L6" s="15">
        <v>17</v>
      </c>
      <c r="M6" s="15">
        <v>17</v>
      </c>
      <c r="N6" s="15">
        <v>0</v>
      </c>
      <c r="O6" s="15">
        <v>17</v>
      </c>
      <c r="P6" s="15">
        <v>17</v>
      </c>
      <c r="Q6" s="15">
        <v>17</v>
      </c>
      <c r="R6" s="15">
        <v>17</v>
      </c>
      <c r="S6" s="15">
        <v>17</v>
      </c>
      <c r="T6" s="15">
        <v>17</v>
      </c>
      <c r="U6" s="15">
        <v>0</v>
      </c>
      <c r="V6" s="15">
        <v>17</v>
      </c>
      <c r="W6" s="15">
        <v>17</v>
      </c>
      <c r="X6" s="15">
        <v>17</v>
      </c>
      <c r="Y6" s="15">
        <v>17</v>
      </c>
      <c r="Z6" s="15">
        <v>17</v>
      </c>
      <c r="AA6" s="15">
        <v>17</v>
      </c>
      <c r="AB6" s="15">
        <v>0</v>
      </c>
      <c r="AC6" s="15">
        <v>17</v>
      </c>
      <c r="AD6" s="15">
        <v>17</v>
      </c>
      <c r="AE6" s="15">
        <v>17</v>
      </c>
      <c r="AF6" s="15">
        <v>17</v>
      </c>
      <c r="AG6" s="15">
        <v>17</v>
      </c>
      <c r="AH6" s="15">
        <v>17</v>
      </c>
      <c r="AI6" s="15">
        <v>0</v>
      </c>
      <c r="AK6" s="12">
        <f t="shared" si="2"/>
        <v>5</v>
      </c>
    </row>
    <row r="7" spans="1:39" ht="15" x14ac:dyDescent="0.2">
      <c r="A7" s="20">
        <v>6582</v>
      </c>
      <c r="B7" s="21" t="str">
        <f>IFERROR(VLOOKUP(A7,G3wi!$A$2:$D$300,2,0),"")</f>
        <v>Domingo ii Nalda Jacinto</v>
      </c>
      <c r="C7" s="22" t="str">
        <f>IFERROR(VLOOKUP(A7,G3wi!$A$2:$D$300,3,0),"")</f>
        <v>Admin Services Section</v>
      </c>
      <c r="D7" s="23" t="str">
        <f>IFERROR(VLOOKUP(A7,G3wi!$A$2:$D$300,4,0),"")</f>
        <v>Buffet Labor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s="15">
        <v>0</v>
      </c>
      <c r="X7" s="15">
        <v>0</v>
      </c>
      <c r="Y7" s="15">
        <v>0</v>
      </c>
      <c r="Z7" s="15">
        <v>0</v>
      </c>
      <c r="AA7" s="15">
        <v>0</v>
      </c>
      <c r="AB7" s="15">
        <v>0</v>
      </c>
      <c r="AC7" s="15">
        <v>0</v>
      </c>
      <c r="AD7" s="15">
        <v>0</v>
      </c>
      <c r="AE7" s="15">
        <v>0</v>
      </c>
      <c r="AF7" s="15">
        <v>0</v>
      </c>
      <c r="AG7" s="15">
        <v>0</v>
      </c>
      <c r="AH7" s="15">
        <v>0</v>
      </c>
      <c r="AI7" s="15">
        <v>0</v>
      </c>
      <c r="AK7" s="12">
        <f t="shared" si="2"/>
        <v>31</v>
      </c>
    </row>
    <row r="8" spans="1:39" ht="15" x14ac:dyDescent="0.2">
      <c r="A8" s="20">
        <v>6153</v>
      </c>
      <c r="B8" s="21" t="str">
        <f>IFERROR(VLOOKUP(A8,G3wi!$A$2:$D$300,2,0),"")</f>
        <v>Surya Bahadur Shrestha</v>
      </c>
      <c r="C8" s="22" t="str">
        <f>IFERROR(VLOOKUP(A8,G3wi!$A$2:$D$300,3,0),"")</f>
        <v>Al-Khumra Stores Section</v>
      </c>
      <c r="D8" s="23" t="str">
        <f>IFERROR(VLOOKUP(A8,G3wi!$A$2:$D$300,4,0),"")</f>
        <v>Out Sourcing Labor</v>
      </c>
      <c r="E8" s="15">
        <v>6</v>
      </c>
      <c r="F8" s="15">
        <v>6</v>
      </c>
      <c r="G8" s="15">
        <v>0</v>
      </c>
      <c r="H8" s="15">
        <v>6</v>
      </c>
      <c r="I8" s="15">
        <v>6</v>
      </c>
      <c r="J8" s="15">
        <v>6</v>
      </c>
      <c r="K8" s="15">
        <v>6</v>
      </c>
      <c r="L8" s="15">
        <v>6</v>
      </c>
      <c r="M8" s="15">
        <v>6</v>
      </c>
      <c r="N8" s="15">
        <v>0</v>
      </c>
      <c r="O8" s="15">
        <v>6</v>
      </c>
      <c r="P8" s="15">
        <v>6</v>
      </c>
      <c r="Q8" s="15">
        <v>6</v>
      </c>
      <c r="R8" s="15">
        <v>6</v>
      </c>
      <c r="S8" s="15">
        <v>6</v>
      </c>
      <c r="T8" s="15">
        <v>6</v>
      </c>
      <c r="U8" s="15">
        <v>0</v>
      </c>
      <c r="V8" s="15">
        <v>6</v>
      </c>
      <c r="W8" s="15">
        <v>6</v>
      </c>
      <c r="X8" s="15">
        <v>6</v>
      </c>
      <c r="Y8" s="15">
        <v>6</v>
      </c>
      <c r="Z8" s="15">
        <v>6</v>
      </c>
      <c r="AA8" s="15">
        <v>6</v>
      </c>
      <c r="AB8" s="15">
        <v>0</v>
      </c>
      <c r="AC8" s="15">
        <v>6</v>
      </c>
      <c r="AD8" s="15">
        <v>6</v>
      </c>
      <c r="AE8" s="15">
        <v>6</v>
      </c>
      <c r="AF8" s="15">
        <v>6</v>
      </c>
      <c r="AG8" s="15">
        <v>6</v>
      </c>
      <c r="AH8" s="15">
        <v>6</v>
      </c>
      <c r="AI8" s="15">
        <v>0</v>
      </c>
      <c r="AK8" s="12">
        <f t="shared" si="2"/>
        <v>5</v>
      </c>
    </row>
    <row r="9" spans="1:39" ht="15" x14ac:dyDescent="0.2">
      <c r="A9" s="20">
        <v>6464</v>
      </c>
      <c r="B9" s="21" t="str">
        <f>IFERROR(VLOOKUP(A9,G3wi!$A$2:$D$300,2,0),"")</f>
        <v>Sushanta Das Anil Das</v>
      </c>
      <c r="C9" s="22" t="str">
        <f>IFERROR(VLOOKUP(A9,G3wi!$A$2:$D$300,3,0),"")</f>
        <v>Al-Khumra Stores Section</v>
      </c>
      <c r="D9" s="23" t="str">
        <f>IFERROR(VLOOKUP(A9,G3wi!$A$2:$D$300,4,0),"")</f>
        <v>Out Sourcing Labor</v>
      </c>
      <c r="E9" s="15">
        <v>6</v>
      </c>
      <c r="F9" s="15">
        <v>6</v>
      </c>
      <c r="G9" s="15">
        <v>0</v>
      </c>
      <c r="H9" s="15">
        <v>6</v>
      </c>
      <c r="I9" s="15">
        <v>6</v>
      </c>
      <c r="J9" s="15">
        <v>6</v>
      </c>
      <c r="K9" s="15">
        <v>6</v>
      </c>
      <c r="L9" s="15">
        <v>6</v>
      </c>
      <c r="M9" s="15">
        <v>6</v>
      </c>
      <c r="N9" s="15">
        <v>0</v>
      </c>
      <c r="O9" s="15">
        <v>6</v>
      </c>
      <c r="P9" s="15">
        <v>6</v>
      </c>
      <c r="Q9" s="15">
        <v>6</v>
      </c>
      <c r="R9" s="15">
        <v>6</v>
      </c>
      <c r="S9" s="15">
        <v>6</v>
      </c>
      <c r="T9" s="15">
        <v>6</v>
      </c>
      <c r="U9" s="15">
        <v>0</v>
      </c>
      <c r="V9" s="15">
        <v>6</v>
      </c>
      <c r="W9" s="15">
        <v>6</v>
      </c>
      <c r="X9" s="15">
        <v>6</v>
      </c>
      <c r="Y9" s="15">
        <v>6</v>
      </c>
      <c r="Z9" s="15">
        <v>6</v>
      </c>
      <c r="AA9" s="15">
        <v>6</v>
      </c>
      <c r="AB9" s="15">
        <v>0</v>
      </c>
      <c r="AC9" s="15">
        <v>6</v>
      </c>
      <c r="AD9" s="15">
        <v>6</v>
      </c>
      <c r="AE9" s="15">
        <v>6</v>
      </c>
      <c r="AF9" s="15">
        <v>6</v>
      </c>
      <c r="AG9" s="15">
        <v>6</v>
      </c>
      <c r="AH9" s="15">
        <v>6</v>
      </c>
      <c r="AI9" s="15">
        <v>0</v>
      </c>
      <c r="AK9" s="12">
        <f t="shared" si="2"/>
        <v>5</v>
      </c>
    </row>
    <row r="10" spans="1:39" ht="15" x14ac:dyDescent="0.2">
      <c r="A10" s="20">
        <v>6190</v>
      </c>
      <c r="B10" s="21" t="str">
        <f>IFERROR(VLOOKUP(A10,G3wi!$A$2:$D$300,2,0),"")</f>
        <v>Liton Miah Arfan Ali</v>
      </c>
      <c r="C10" s="22" t="str">
        <f>IFERROR(VLOOKUP(A10,G3wi!$A$2:$D$300,3,0),"")</f>
        <v>Nepro1 Health And Safety Section</v>
      </c>
      <c r="D10" s="23" t="str">
        <f>IFERROR(VLOOKUP(A10,G3wi!$A$2:$D$300,4,0),"")</f>
        <v>Housekeeping Labor</v>
      </c>
      <c r="E10" s="15">
        <v>7</v>
      </c>
      <c r="F10" s="15">
        <v>7</v>
      </c>
      <c r="G10" s="15">
        <v>0</v>
      </c>
      <c r="H10" s="15">
        <v>7</v>
      </c>
      <c r="I10" s="15">
        <v>7</v>
      </c>
      <c r="J10" s="15">
        <v>7</v>
      </c>
      <c r="K10" s="15">
        <v>7</v>
      </c>
      <c r="L10" s="15">
        <v>7</v>
      </c>
      <c r="M10" s="15">
        <v>7</v>
      </c>
      <c r="N10" s="15">
        <v>0</v>
      </c>
      <c r="O10" s="15">
        <v>7</v>
      </c>
      <c r="P10" s="15">
        <v>7</v>
      </c>
      <c r="Q10" s="15">
        <v>7</v>
      </c>
      <c r="R10" s="15">
        <v>7</v>
      </c>
      <c r="S10" s="15">
        <v>7</v>
      </c>
      <c r="T10" s="15">
        <v>7</v>
      </c>
      <c r="U10" s="15">
        <v>0</v>
      </c>
      <c r="V10" s="15">
        <v>7</v>
      </c>
      <c r="W10" s="15">
        <v>7</v>
      </c>
      <c r="X10" s="15">
        <v>7</v>
      </c>
      <c r="Y10" s="15">
        <v>7</v>
      </c>
      <c r="Z10" s="15">
        <v>7</v>
      </c>
      <c r="AA10" s="15">
        <v>7</v>
      </c>
      <c r="AB10" s="15">
        <v>0</v>
      </c>
      <c r="AC10" s="15">
        <v>7</v>
      </c>
      <c r="AD10" s="15">
        <v>7</v>
      </c>
      <c r="AE10" s="15">
        <v>7</v>
      </c>
      <c r="AF10" s="15">
        <v>7</v>
      </c>
      <c r="AG10" s="15">
        <v>7</v>
      </c>
      <c r="AH10" s="15">
        <v>7</v>
      </c>
      <c r="AI10" s="15">
        <v>0</v>
      </c>
      <c r="AK10" s="12">
        <f t="shared" si="2"/>
        <v>5</v>
      </c>
    </row>
    <row r="11" spans="1:39" ht="15" x14ac:dyDescent="0.2">
      <c r="A11" s="20">
        <v>6346</v>
      </c>
      <c r="B11" s="21" t="str">
        <f>IFERROR(VLOOKUP(A11,G3wi!$A$2:$D$300,2,0),"")</f>
        <v>Bedbahadur Oli</v>
      </c>
      <c r="C11" s="22" t="str">
        <f>IFERROR(VLOOKUP(A11,G3wi!$A$2:$D$300,3,0),"")</f>
        <v>Nepro1 Health And Safety Section</v>
      </c>
      <c r="D11" s="23" t="str">
        <f>IFERROR(VLOOKUP(A11,G3wi!$A$2:$D$300,4,0),"")</f>
        <v>Housekeeping Labor</v>
      </c>
      <c r="E11" s="15">
        <v>6</v>
      </c>
      <c r="F11" s="15">
        <v>6</v>
      </c>
      <c r="G11" s="15">
        <v>0</v>
      </c>
      <c r="H11" s="15">
        <v>6</v>
      </c>
      <c r="I11" s="15">
        <v>6</v>
      </c>
      <c r="J11" s="15">
        <v>6</v>
      </c>
      <c r="K11" s="15">
        <v>6</v>
      </c>
      <c r="L11" s="15">
        <v>6</v>
      </c>
      <c r="M11" s="15">
        <v>6</v>
      </c>
      <c r="N11" s="15">
        <v>0</v>
      </c>
      <c r="O11" s="15">
        <v>6</v>
      </c>
      <c r="P11" s="15">
        <v>6</v>
      </c>
      <c r="Q11" s="15">
        <v>6</v>
      </c>
      <c r="R11" s="15">
        <v>6</v>
      </c>
      <c r="S11" s="15">
        <v>6</v>
      </c>
      <c r="T11" s="15">
        <v>6</v>
      </c>
      <c r="U11" s="15">
        <v>0</v>
      </c>
      <c r="V11" s="15">
        <v>6</v>
      </c>
      <c r="W11" s="15">
        <v>6</v>
      </c>
      <c r="X11" s="15">
        <v>6</v>
      </c>
      <c r="Y11" s="15">
        <v>6</v>
      </c>
      <c r="Z11" s="15">
        <v>6</v>
      </c>
      <c r="AA11" s="15">
        <v>6</v>
      </c>
      <c r="AB11" s="15">
        <v>0</v>
      </c>
      <c r="AC11" s="15">
        <v>6</v>
      </c>
      <c r="AD11" s="15">
        <v>6</v>
      </c>
      <c r="AE11" s="15">
        <v>6</v>
      </c>
      <c r="AF11" s="15">
        <v>6</v>
      </c>
      <c r="AG11" s="15">
        <v>6</v>
      </c>
      <c r="AH11" s="15">
        <v>6</v>
      </c>
      <c r="AI11" s="15">
        <v>0</v>
      </c>
      <c r="AK11" s="12">
        <f t="shared" si="2"/>
        <v>5</v>
      </c>
    </row>
    <row r="12" spans="1:39" ht="15" x14ac:dyDescent="0.2">
      <c r="A12" s="20">
        <v>6475</v>
      </c>
      <c r="B12" s="21" t="str">
        <f>IFERROR(VLOOKUP(A12,G3wi!$A$2:$D$300,2,0),"")</f>
        <v>Purnand Joshi</v>
      </c>
      <c r="C12" s="22" t="str">
        <f>IFERROR(VLOOKUP(A12,G3wi!$A$2:$D$300,3,0),"")</f>
        <v>Nepro1 Health And Safety Section</v>
      </c>
      <c r="D12" s="23" t="str">
        <f>IFERROR(VLOOKUP(A12,G3wi!$A$2:$D$300,4,0),"")</f>
        <v>Housekeeping Labor</v>
      </c>
      <c r="E12" s="15">
        <v>6</v>
      </c>
      <c r="F12" s="15">
        <v>6</v>
      </c>
      <c r="G12" s="15">
        <v>0</v>
      </c>
      <c r="H12" s="15">
        <v>6</v>
      </c>
      <c r="I12" s="15">
        <v>6</v>
      </c>
      <c r="J12" s="15">
        <v>6</v>
      </c>
      <c r="K12" s="15">
        <v>6</v>
      </c>
      <c r="L12" s="15">
        <v>6</v>
      </c>
      <c r="M12" s="15">
        <v>6</v>
      </c>
      <c r="N12" s="15">
        <v>0</v>
      </c>
      <c r="O12" s="15">
        <v>6</v>
      </c>
      <c r="P12" s="15">
        <v>6</v>
      </c>
      <c r="Q12" s="15">
        <v>6</v>
      </c>
      <c r="R12" s="15">
        <v>6</v>
      </c>
      <c r="S12" s="15">
        <v>6</v>
      </c>
      <c r="T12" s="15">
        <v>6</v>
      </c>
      <c r="U12" s="15">
        <v>0</v>
      </c>
      <c r="V12" s="15">
        <v>6</v>
      </c>
      <c r="W12" s="15">
        <v>6</v>
      </c>
      <c r="X12" s="15">
        <v>6</v>
      </c>
      <c r="Y12" s="15">
        <v>6</v>
      </c>
      <c r="Z12" s="15">
        <v>6</v>
      </c>
      <c r="AA12" s="15">
        <v>6</v>
      </c>
      <c r="AB12" s="15">
        <v>0</v>
      </c>
      <c r="AC12" s="15">
        <v>6</v>
      </c>
      <c r="AD12" s="15">
        <v>6</v>
      </c>
      <c r="AE12" s="15">
        <v>6</v>
      </c>
      <c r="AF12" s="15">
        <v>6</v>
      </c>
      <c r="AG12" s="15">
        <v>6</v>
      </c>
      <c r="AH12" s="15">
        <v>6</v>
      </c>
      <c r="AI12" s="15">
        <v>0</v>
      </c>
      <c r="AK12" s="12">
        <f t="shared" si="2"/>
        <v>5</v>
      </c>
    </row>
    <row r="13" spans="1:39" ht="15" x14ac:dyDescent="0.2">
      <c r="A13" s="20">
        <v>6488</v>
      </c>
      <c r="B13" s="21" t="str">
        <f>IFERROR(VLOOKUP(A13,G3wi!$A$2:$D$300,2,0),"")</f>
        <v>Taijel Sekh Rejel Sekh</v>
      </c>
      <c r="C13" s="22" t="str">
        <f>IFERROR(VLOOKUP(A13,G3wi!$A$2:$D$300,3,0),"")</f>
        <v>Nepro1 Health And Safety Section</v>
      </c>
      <c r="D13" s="23" t="str">
        <f>IFERROR(VLOOKUP(A13,G3wi!$A$2:$D$300,4,0),"")</f>
        <v>Housekeeping Labor</v>
      </c>
      <c r="E13" s="15">
        <v>7</v>
      </c>
      <c r="F13" s="15">
        <v>7</v>
      </c>
      <c r="G13" s="15">
        <v>0</v>
      </c>
      <c r="H13" s="15">
        <v>7</v>
      </c>
      <c r="I13" s="15">
        <v>7</v>
      </c>
      <c r="J13" s="15">
        <v>7</v>
      </c>
      <c r="K13" s="15">
        <v>7</v>
      </c>
      <c r="L13" s="15">
        <v>7</v>
      </c>
      <c r="M13" s="15">
        <v>7</v>
      </c>
      <c r="N13" s="15">
        <v>0</v>
      </c>
      <c r="O13" s="15">
        <v>7</v>
      </c>
      <c r="P13" s="15">
        <v>7</v>
      </c>
      <c r="Q13" s="15">
        <v>7</v>
      </c>
      <c r="R13" s="15">
        <v>7</v>
      </c>
      <c r="S13" s="15">
        <v>7</v>
      </c>
      <c r="T13" s="15">
        <v>7</v>
      </c>
      <c r="U13" s="15">
        <v>0</v>
      </c>
      <c r="V13" s="15">
        <v>7</v>
      </c>
      <c r="W13" s="15">
        <v>7</v>
      </c>
      <c r="X13" s="15">
        <v>7</v>
      </c>
      <c r="Y13" s="15">
        <v>7</v>
      </c>
      <c r="Z13" s="15">
        <v>7</v>
      </c>
      <c r="AA13" s="15">
        <v>7</v>
      </c>
      <c r="AB13" s="15">
        <v>0</v>
      </c>
      <c r="AC13" s="15">
        <v>7</v>
      </c>
      <c r="AD13" s="15">
        <v>7</v>
      </c>
      <c r="AE13" s="15">
        <v>7</v>
      </c>
      <c r="AF13" s="15">
        <v>7</v>
      </c>
      <c r="AG13" s="15">
        <v>7</v>
      </c>
      <c r="AH13" s="15">
        <v>7</v>
      </c>
      <c r="AI13" s="15">
        <v>0</v>
      </c>
      <c r="AK13" s="12">
        <f t="shared" si="2"/>
        <v>5</v>
      </c>
    </row>
    <row r="14" spans="1:39" ht="15" x14ac:dyDescent="0.2">
      <c r="A14" s="20">
        <v>6500</v>
      </c>
      <c r="B14" s="21" t="str">
        <f>IFERROR(VLOOKUP(A14,G3wi!$A$2:$D$300,2,0),"")</f>
        <v>Manoj Sah</v>
      </c>
      <c r="C14" s="22" t="str">
        <f>IFERROR(VLOOKUP(A14,G3wi!$A$2:$D$300,3,0),"")</f>
        <v>Nepro1 Health And Safety Section</v>
      </c>
      <c r="D14" s="23" t="str">
        <f>IFERROR(VLOOKUP(A14,G3wi!$A$2:$D$300,4,0),"")</f>
        <v>Housekeeping Labor</v>
      </c>
      <c r="E14" s="15">
        <v>6</v>
      </c>
      <c r="F14" s="15">
        <v>6</v>
      </c>
      <c r="G14" s="15">
        <v>0</v>
      </c>
      <c r="H14" s="15">
        <v>6</v>
      </c>
      <c r="I14" s="15">
        <v>6</v>
      </c>
      <c r="J14" s="15">
        <v>6</v>
      </c>
      <c r="K14" s="15">
        <v>6</v>
      </c>
      <c r="L14" s="15">
        <v>6</v>
      </c>
      <c r="M14" s="15">
        <v>6</v>
      </c>
      <c r="N14" s="15">
        <v>0</v>
      </c>
      <c r="O14" s="15">
        <v>6</v>
      </c>
      <c r="P14" s="15">
        <v>6</v>
      </c>
      <c r="Q14" s="15">
        <v>6</v>
      </c>
      <c r="R14" s="15">
        <v>6</v>
      </c>
      <c r="S14" s="15">
        <v>6</v>
      </c>
      <c r="T14" s="15">
        <v>6</v>
      </c>
      <c r="U14" s="15">
        <v>0</v>
      </c>
      <c r="V14" s="15">
        <v>6</v>
      </c>
      <c r="W14" s="15">
        <v>6</v>
      </c>
      <c r="X14" s="15">
        <v>6</v>
      </c>
      <c r="Y14" s="15">
        <v>6</v>
      </c>
      <c r="Z14" s="15">
        <v>6</v>
      </c>
      <c r="AA14" s="15">
        <v>6</v>
      </c>
      <c r="AB14" s="15">
        <v>0</v>
      </c>
      <c r="AC14" s="15">
        <v>6</v>
      </c>
      <c r="AD14" s="15">
        <v>6</v>
      </c>
      <c r="AE14" s="15">
        <v>6</v>
      </c>
      <c r="AF14" s="15">
        <v>6</v>
      </c>
      <c r="AG14" s="15">
        <v>6</v>
      </c>
      <c r="AH14" s="15">
        <v>6</v>
      </c>
      <c r="AI14" s="15">
        <v>0</v>
      </c>
      <c r="AK14" s="12">
        <f t="shared" si="2"/>
        <v>5</v>
      </c>
    </row>
    <row r="15" spans="1:39" ht="15" x14ac:dyDescent="0.2">
      <c r="A15" s="20">
        <v>6507</v>
      </c>
      <c r="B15" s="21" t="str">
        <f>IFERROR(VLOOKUP(A15,G3wi!$A$2:$D$300,2,0),"")</f>
        <v>Lathif Mohammed Rasid Mohammed</v>
      </c>
      <c r="C15" s="22" t="str">
        <f>IFERROR(VLOOKUP(A15,G3wi!$A$2:$D$300,3,0),"")</f>
        <v>Nepro1 Health And Safety Section</v>
      </c>
      <c r="D15" s="23" t="str">
        <f>IFERROR(VLOOKUP(A15,G3wi!$A$2:$D$300,4,0),"")</f>
        <v>Housekeeping Labor</v>
      </c>
      <c r="E15" s="15">
        <v>18</v>
      </c>
      <c r="F15" s="15">
        <v>18</v>
      </c>
      <c r="G15" s="15">
        <v>0</v>
      </c>
      <c r="H15" s="15">
        <v>18</v>
      </c>
      <c r="I15" s="15">
        <v>18</v>
      </c>
      <c r="J15" s="15">
        <v>18</v>
      </c>
      <c r="K15" s="15">
        <v>18</v>
      </c>
      <c r="L15" s="15">
        <v>18</v>
      </c>
      <c r="M15" s="15">
        <v>18</v>
      </c>
      <c r="N15" s="15">
        <v>0</v>
      </c>
      <c r="O15" s="15">
        <v>18</v>
      </c>
      <c r="P15" s="15">
        <v>18</v>
      </c>
      <c r="Q15" s="15">
        <v>18</v>
      </c>
      <c r="R15" s="15">
        <v>18</v>
      </c>
      <c r="S15" s="15">
        <v>18</v>
      </c>
      <c r="T15" s="15">
        <v>18</v>
      </c>
      <c r="U15" s="15">
        <v>0</v>
      </c>
      <c r="V15" s="15">
        <v>18</v>
      </c>
      <c r="W15" s="15">
        <v>18</v>
      </c>
      <c r="X15" s="15">
        <v>18</v>
      </c>
      <c r="Y15" s="15">
        <v>18</v>
      </c>
      <c r="Z15" s="15">
        <v>18</v>
      </c>
      <c r="AA15" s="15">
        <v>18</v>
      </c>
      <c r="AB15" s="15">
        <v>0</v>
      </c>
      <c r="AC15" s="15">
        <v>18</v>
      </c>
      <c r="AD15" s="15">
        <v>18</v>
      </c>
      <c r="AE15" s="15">
        <v>18</v>
      </c>
      <c r="AF15" s="15">
        <v>18</v>
      </c>
      <c r="AG15" s="15">
        <v>18</v>
      </c>
      <c r="AH15" s="15">
        <v>18</v>
      </c>
      <c r="AI15" s="15">
        <v>0</v>
      </c>
      <c r="AK15" s="12">
        <f t="shared" si="2"/>
        <v>5</v>
      </c>
    </row>
    <row r="16" spans="1:39" ht="15" x14ac:dyDescent="0.2">
      <c r="A16" s="20"/>
      <c r="B16" s="21"/>
      <c r="C16" s="22"/>
      <c r="D16" s="23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K16" s="12"/>
    </row>
    <row r="17" spans="1:37" ht="15" x14ac:dyDescent="0.2">
      <c r="A17" s="20"/>
      <c r="B17" s="21"/>
      <c r="C17" s="22"/>
      <c r="D17" s="23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K17" s="12"/>
    </row>
    <row r="18" spans="1:37" ht="15" x14ac:dyDescent="0.2">
      <c r="A18" s="20"/>
      <c r="B18" s="21"/>
      <c r="C18" s="22"/>
      <c r="D18" s="23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K18" s="12"/>
    </row>
    <row r="19" spans="1:37" ht="15" x14ac:dyDescent="0.2">
      <c r="A19" s="20"/>
      <c r="B19" s="21"/>
      <c r="C19" s="22"/>
      <c r="D19" s="23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K19" s="12"/>
    </row>
    <row r="20" spans="1:37" ht="15" x14ac:dyDescent="0.2">
      <c r="A20" s="20"/>
      <c r="B20" s="21"/>
      <c r="C20" s="22"/>
      <c r="D20" s="23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K20" s="12"/>
    </row>
    <row r="21" spans="1:37" ht="15" x14ac:dyDescent="0.2">
      <c r="A21" s="20"/>
      <c r="B21" s="21"/>
      <c r="C21" s="22"/>
      <c r="D21" s="23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K21" s="12"/>
    </row>
    <row r="22" spans="1:37" ht="15" x14ac:dyDescent="0.2">
      <c r="A22" s="20"/>
      <c r="B22" s="21"/>
      <c r="C22" s="22"/>
      <c r="D22" s="23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K22" s="12"/>
    </row>
    <row r="23" spans="1:37" ht="15" x14ac:dyDescent="0.2">
      <c r="A23" s="20"/>
      <c r="B23" s="21"/>
      <c r="C23" s="22"/>
      <c r="D23" s="23"/>
      <c r="E23" s="15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K23" s="12"/>
    </row>
    <row r="24" spans="1:37" ht="15" x14ac:dyDescent="0.2">
      <c r="A24" s="20"/>
      <c r="B24" s="21"/>
      <c r="C24" s="22"/>
      <c r="D24" s="23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K24" s="12"/>
    </row>
    <row r="25" spans="1:37" ht="15" x14ac:dyDescent="0.2">
      <c r="A25" s="20"/>
      <c r="B25" s="21"/>
      <c r="C25" s="22"/>
      <c r="D25" s="23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K25" s="12"/>
    </row>
    <row r="26" spans="1:37" ht="15" x14ac:dyDescent="0.2">
      <c r="A26" s="20"/>
      <c r="B26" s="21"/>
      <c r="C26" s="22"/>
      <c r="D26" s="23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K26" s="12"/>
    </row>
    <row r="27" spans="1:37" ht="15" x14ac:dyDescent="0.2">
      <c r="A27" s="20"/>
      <c r="B27" s="21"/>
      <c r="C27" s="22"/>
      <c r="D27" s="23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K27" s="12"/>
    </row>
    <row r="28" spans="1:37" ht="15" x14ac:dyDescent="0.2">
      <c r="A28" s="20"/>
      <c r="B28" s="21"/>
      <c r="C28" s="22"/>
      <c r="D28" s="23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K28" s="12"/>
    </row>
    <row r="29" spans="1:37" ht="15" x14ac:dyDescent="0.2">
      <c r="A29" s="20"/>
      <c r="B29" s="21"/>
      <c r="C29" s="22"/>
      <c r="D29" s="23"/>
      <c r="E29" s="15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K29" s="12"/>
    </row>
    <row r="30" spans="1:37" ht="15" x14ac:dyDescent="0.2">
      <c r="A30" s="20"/>
      <c r="B30" s="21"/>
      <c r="C30" s="22"/>
      <c r="D30" s="23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K30" s="12"/>
    </row>
    <row r="31" spans="1:37" ht="15" x14ac:dyDescent="0.2">
      <c r="A31" s="20"/>
      <c r="B31" s="21"/>
      <c r="C31" s="22"/>
      <c r="D31" s="23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12"/>
    </row>
    <row r="32" spans="1:37" ht="15" x14ac:dyDescent="0.2">
      <c r="A32" s="20"/>
      <c r="B32" s="21"/>
      <c r="C32" s="22"/>
      <c r="D32" s="23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K32" s="12"/>
    </row>
    <row r="33" spans="1:37" ht="15" x14ac:dyDescent="0.2">
      <c r="A33" s="20"/>
      <c r="B33" s="21"/>
      <c r="C33" s="22"/>
      <c r="D33" s="23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K33" s="12"/>
    </row>
    <row r="34" spans="1:37" ht="15" x14ac:dyDescent="0.2">
      <c r="A34" s="20"/>
      <c r="B34" s="21"/>
      <c r="C34" s="22"/>
      <c r="D34" s="23"/>
      <c r="E34" s="15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K34" s="12"/>
    </row>
    <row r="35" spans="1:37" ht="15" x14ac:dyDescent="0.2">
      <c r="A35" s="20"/>
      <c r="B35" s="21"/>
      <c r="C35" s="22"/>
      <c r="D35" s="23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K35" s="12"/>
    </row>
    <row r="36" spans="1:37" ht="15" x14ac:dyDescent="0.2">
      <c r="A36" s="20"/>
      <c r="B36" s="21"/>
      <c r="C36" s="22"/>
      <c r="D36" s="23"/>
      <c r="E36" s="15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K36" s="12"/>
    </row>
    <row r="37" spans="1:37" ht="15" x14ac:dyDescent="0.2">
      <c r="A37" s="20"/>
      <c r="B37" s="21"/>
      <c r="C37" s="22"/>
      <c r="D37" s="23"/>
      <c r="E37" s="15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K37" s="12"/>
    </row>
    <row r="38" spans="1:37" ht="15" x14ac:dyDescent="0.2">
      <c r="A38" s="20"/>
      <c r="B38" s="21"/>
      <c r="C38" s="22"/>
      <c r="D38" s="23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K38" s="12"/>
    </row>
    <row r="39" spans="1:37" ht="15" x14ac:dyDescent="0.2">
      <c r="A39" s="20"/>
      <c r="B39" s="21"/>
      <c r="C39" s="22"/>
      <c r="D39" s="23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K39" s="12"/>
    </row>
    <row r="40" spans="1:37" ht="15" x14ac:dyDescent="0.2">
      <c r="A40" s="20"/>
      <c r="B40" s="21"/>
      <c r="C40" s="22"/>
      <c r="D40" s="23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K40" s="12"/>
    </row>
    <row r="41" spans="1:37" ht="15" x14ac:dyDescent="0.2">
      <c r="A41" s="20"/>
      <c r="B41" s="21"/>
      <c r="C41" s="22"/>
      <c r="D41" s="23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K41" s="12"/>
    </row>
    <row r="42" spans="1:37" ht="15" x14ac:dyDescent="0.2">
      <c r="A42" s="20"/>
      <c r="B42" s="21"/>
      <c r="C42" s="22"/>
      <c r="D42" s="23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K42" s="12"/>
    </row>
    <row r="43" spans="1:37" ht="15" x14ac:dyDescent="0.2">
      <c r="A43" s="20"/>
      <c r="B43" s="21"/>
      <c r="C43" s="22"/>
      <c r="D43" s="23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K43" s="12"/>
    </row>
    <row r="44" spans="1:37" ht="15" x14ac:dyDescent="0.2">
      <c r="A44" s="20"/>
      <c r="B44" s="21"/>
      <c r="C44" s="22"/>
      <c r="D44" s="23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K44" s="12"/>
    </row>
    <row r="45" spans="1:37" ht="15" x14ac:dyDescent="0.2">
      <c r="A45" s="20"/>
      <c r="B45" s="21"/>
      <c r="C45" s="22"/>
      <c r="D45" s="23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K45" s="12"/>
    </row>
    <row r="46" spans="1:37" ht="15" x14ac:dyDescent="0.2">
      <c r="A46" s="20"/>
      <c r="B46" s="21"/>
      <c r="C46" s="22"/>
      <c r="D46" s="23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K46" s="12"/>
    </row>
    <row r="47" spans="1:37" ht="15" x14ac:dyDescent="0.2">
      <c r="A47" s="20"/>
      <c r="B47" s="21"/>
      <c r="C47" s="22"/>
      <c r="D47" s="23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K47" s="12"/>
    </row>
    <row r="48" spans="1:37" ht="15" x14ac:dyDescent="0.2">
      <c r="A48" s="20"/>
      <c r="B48" s="21"/>
      <c r="C48" s="22"/>
      <c r="D48" s="23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K48" s="12"/>
    </row>
    <row r="49" spans="1:37" ht="15" x14ac:dyDescent="0.2">
      <c r="A49" s="20"/>
      <c r="B49" s="21"/>
      <c r="C49" s="22"/>
      <c r="D49" s="23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K49" s="12"/>
    </row>
    <row r="50" spans="1:37" ht="15" x14ac:dyDescent="0.2">
      <c r="A50" s="20"/>
      <c r="B50" s="21"/>
      <c r="C50" s="22"/>
      <c r="D50" s="23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K50" s="12"/>
    </row>
    <row r="51" spans="1:37" ht="15" x14ac:dyDescent="0.2">
      <c r="A51" s="20"/>
      <c r="B51" s="21"/>
      <c r="C51" s="22"/>
      <c r="D51" s="23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K51" s="12"/>
    </row>
    <row r="52" spans="1:37" ht="15" x14ac:dyDescent="0.2">
      <c r="A52" s="20"/>
      <c r="B52" s="21"/>
      <c r="C52" s="22"/>
      <c r="D52" s="23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K52" s="12"/>
    </row>
    <row r="53" spans="1:37" ht="15" x14ac:dyDescent="0.2">
      <c r="A53" s="20"/>
      <c r="B53" s="21"/>
      <c r="C53" s="22"/>
      <c r="D53" s="23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K53" s="12"/>
    </row>
    <row r="54" spans="1:37" ht="15" x14ac:dyDescent="0.2">
      <c r="A54" s="20"/>
      <c r="B54" s="21"/>
      <c r="C54" s="22"/>
      <c r="D54" s="23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K54" s="12"/>
    </row>
    <row r="55" spans="1:37" ht="15" x14ac:dyDescent="0.2">
      <c r="A55" s="20"/>
      <c r="B55" s="21"/>
      <c r="C55" s="22"/>
      <c r="D55" s="23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K55" s="12"/>
    </row>
    <row r="56" spans="1:37" ht="15" x14ac:dyDescent="0.2">
      <c r="A56" s="20"/>
      <c r="B56" s="21"/>
      <c r="C56" s="22"/>
      <c r="D56" s="23"/>
      <c r="E56" s="15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K56" s="12"/>
    </row>
    <row r="57" spans="1:37" ht="15" x14ac:dyDescent="0.2">
      <c r="A57" s="20"/>
      <c r="B57" s="21"/>
      <c r="C57" s="22"/>
      <c r="D57" s="23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K57" s="12"/>
    </row>
    <row r="58" spans="1:37" ht="15" x14ac:dyDescent="0.2">
      <c r="A58" s="20"/>
      <c r="B58" s="21"/>
      <c r="C58" s="22"/>
      <c r="D58" s="23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K58" s="12"/>
    </row>
    <row r="59" spans="1:37" ht="15" x14ac:dyDescent="0.2">
      <c r="A59" s="20"/>
      <c r="B59" s="21"/>
      <c r="C59" s="22"/>
      <c r="D59" s="23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K59" s="12"/>
    </row>
    <row r="60" spans="1:37" ht="15" x14ac:dyDescent="0.2">
      <c r="A60" s="20"/>
      <c r="B60" s="21"/>
      <c r="C60" s="22"/>
      <c r="D60" s="23"/>
      <c r="E60" s="15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K60" s="12"/>
    </row>
    <row r="61" spans="1:37" ht="15" x14ac:dyDescent="0.2">
      <c r="A61" s="20"/>
      <c r="B61" s="21"/>
      <c r="C61" s="22"/>
      <c r="D61" s="23"/>
      <c r="E61" s="15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K61" s="12"/>
    </row>
    <row r="62" spans="1:37" ht="15" x14ac:dyDescent="0.2">
      <c r="A62" s="20"/>
      <c r="B62" s="21"/>
      <c r="C62" s="22"/>
      <c r="D62" s="23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K62" s="12"/>
    </row>
    <row r="63" spans="1:37" ht="15" x14ac:dyDescent="0.2">
      <c r="A63" s="20"/>
      <c r="B63" s="21"/>
      <c r="C63" s="22"/>
      <c r="D63" s="23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K63" s="12"/>
    </row>
    <row r="64" spans="1:37" ht="15" x14ac:dyDescent="0.2">
      <c r="A64" s="20"/>
      <c r="B64" s="21"/>
      <c r="C64" s="22"/>
      <c r="D64" s="23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K64" s="12"/>
    </row>
    <row r="65" spans="1:37" ht="15" x14ac:dyDescent="0.2">
      <c r="A65" s="20"/>
      <c r="B65" s="21"/>
      <c r="C65" s="22"/>
      <c r="D65" s="23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K65" s="12"/>
    </row>
    <row r="66" spans="1:37" ht="15" x14ac:dyDescent="0.2">
      <c r="A66" s="20"/>
      <c r="B66" s="21"/>
      <c r="C66" s="22"/>
      <c r="D66" s="23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K66" s="12"/>
    </row>
    <row r="67" spans="1:37" ht="15" x14ac:dyDescent="0.2">
      <c r="A67" s="20"/>
      <c r="B67" s="21"/>
      <c r="C67" s="22"/>
      <c r="D67" s="23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K67" s="12"/>
    </row>
    <row r="68" spans="1:37" ht="15" x14ac:dyDescent="0.2">
      <c r="A68" s="20"/>
      <c r="B68" s="21"/>
      <c r="C68" s="22"/>
      <c r="D68" s="23"/>
      <c r="E68" s="15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K68" s="12"/>
    </row>
    <row r="69" spans="1:37" ht="15" x14ac:dyDescent="0.2">
      <c r="A69" s="20"/>
      <c r="B69" s="21"/>
      <c r="C69" s="22"/>
      <c r="D69" s="23"/>
      <c r="E69" s="15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K69" s="12"/>
    </row>
    <row r="70" spans="1:37" ht="15" x14ac:dyDescent="0.2">
      <c r="A70" s="20"/>
      <c r="B70" s="21"/>
      <c r="C70" s="22"/>
      <c r="D70" s="23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K70" s="12"/>
    </row>
    <row r="71" spans="1:37" ht="15" x14ac:dyDescent="0.2">
      <c r="A71" s="20"/>
      <c r="B71" s="21"/>
      <c r="C71" s="22"/>
      <c r="D71" s="23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K71" s="12"/>
    </row>
    <row r="72" spans="1:37" ht="15" x14ac:dyDescent="0.2">
      <c r="A72" s="20"/>
      <c r="B72" s="21"/>
      <c r="C72" s="22"/>
      <c r="D72" s="23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K72" s="12"/>
    </row>
    <row r="73" spans="1:37" ht="15" x14ac:dyDescent="0.2">
      <c r="A73" s="20"/>
      <c r="B73" s="21"/>
      <c r="C73" s="22"/>
      <c r="D73" s="23"/>
      <c r="E73" s="15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7"/>
      <c r="AK73" s="12"/>
    </row>
    <row r="74" spans="1:37" ht="15" x14ac:dyDescent="0.2">
      <c r="A74" s="20"/>
      <c r="B74" s="21"/>
      <c r="C74" s="22"/>
      <c r="D74" s="23"/>
      <c r="E74" s="15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7"/>
      <c r="AK74" s="12"/>
    </row>
    <row r="75" spans="1:37" ht="15" x14ac:dyDescent="0.2">
      <c r="A75" s="20"/>
      <c r="B75" s="21"/>
      <c r="C75" s="22"/>
      <c r="D75" s="23"/>
      <c r="E75" s="15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7"/>
      <c r="AK75" s="12"/>
    </row>
    <row r="76" spans="1:37" ht="15" x14ac:dyDescent="0.2">
      <c r="A76" s="20"/>
      <c r="B76" s="21"/>
      <c r="C76" s="22"/>
      <c r="D76" s="23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K76" s="12"/>
    </row>
    <row r="77" spans="1:37" ht="15" x14ac:dyDescent="0.2">
      <c r="A77" s="20"/>
      <c r="B77" s="21"/>
      <c r="C77" s="22"/>
      <c r="D77" s="23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K77" s="12"/>
    </row>
    <row r="78" spans="1:37" ht="15" x14ac:dyDescent="0.2">
      <c r="A78" s="20"/>
      <c r="B78" s="21"/>
      <c r="C78" s="22"/>
      <c r="D78" s="23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K78" s="12"/>
    </row>
    <row r="79" spans="1:37" ht="15" x14ac:dyDescent="0.2">
      <c r="A79" s="20"/>
      <c r="B79" s="21"/>
      <c r="C79" s="22"/>
      <c r="D79" s="23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K79" s="12"/>
    </row>
    <row r="80" spans="1:37" ht="15" x14ac:dyDescent="0.2">
      <c r="A80" s="20"/>
      <c r="B80" s="21"/>
      <c r="C80" s="22"/>
      <c r="D80" s="23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K80" s="12"/>
    </row>
    <row r="81" spans="1:37" ht="15" x14ac:dyDescent="0.2">
      <c r="A81" s="20"/>
      <c r="B81" s="21"/>
      <c r="C81" s="22"/>
      <c r="D81" s="23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K81" s="12"/>
    </row>
    <row r="82" spans="1:37" ht="15" x14ac:dyDescent="0.2">
      <c r="A82" s="20"/>
      <c r="B82" s="21"/>
      <c r="C82" s="22"/>
      <c r="D82" s="23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K82" s="12"/>
    </row>
    <row r="83" spans="1:37" ht="15" x14ac:dyDescent="0.2">
      <c r="A83" s="20"/>
      <c r="B83" s="21"/>
      <c r="C83" s="22"/>
      <c r="D83" s="23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K83" s="12"/>
    </row>
    <row r="84" spans="1:37" ht="15" x14ac:dyDescent="0.2">
      <c r="A84" s="20"/>
      <c r="B84" s="21"/>
      <c r="C84" s="22"/>
      <c r="D84" s="23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K84" s="12"/>
    </row>
    <row r="85" spans="1:37" ht="15" x14ac:dyDescent="0.2">
      <c r="A85" s="20"/>
      <c r="B85" s="21"/>
      <c r="C85" s="22"/>
      <c r="D85" s="23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K85" s="12"/>
    </row>
    <row r="86" spans="1:37" ht="15" x14ac:dyDescent="0.2">
      <c r="A86" s="20"/>
      <c r="B86" s="21"/>
      <c r="C86" s="22"/>
      <c r="D86" s="23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K86" s="12"/>
    </row>
    <row r="87" spans="1:37" ht="15" x14ac:dyDescent="0.2">
      <c r="A87" s="20"/>
      <c r="B87" s="21"/>
      <c r="C87" s="22"/>
      <c r="D87" s="23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K87" s="12"/>
    </row>
    <row r="88" spans="1:37" ht="15" x14ac:dyDescent="0.2">
      <c r="A88" s="20"/>
      <c r="B88" s="21"/>
      <c r="C88" s="22"/>
      <c r="D88" s="23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K88" s="12"/>
    </row>
    <row r="89" spans="1:37" ht="15" x14ac:dyDescent="0.2">
      <c r="A89" s="20"/>
      <c r="B89" s="21"/>
      <c r="C89" s="22"/>
      <c r="D89" s="23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K89" s="12"/>
    </row>
    <row r="90" spans="1:37" ht="15" x14ac:dyDescent="0.2">
      <c r="A90" s="20"/>
      <c r="B90" s="21"/>
      <c r="C90" s="22"/>
      <c r="D90" s="23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K90" s="12"/>
    </row>
    <row r="91" spans="1:37" ht="15" x14ac:dyDescent="0.2">
      <c r="A91" s="20"/>
      <c r="B91" s="21"/>
      <c r="C91" s="22"/>
      <c r="D91" s="23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K91" s="12"/>
    </row>
    <row r="92" spans="1:37" ht="15" x14ac:dyDescent="0.2">
      <c r="A92" s="20"/>
      <c r="B92" s="21"/>
      <c r="C92" s="22"/>
      <c r="D92" s="23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K92" s="12"/>
    </row>
    <row r="93" spans="1:37" ht="15" x14ac:dyDescent="0.2">
      <c r="A93" s="20"/>
      <c r="B93" s="21"/>
      <c r="C93" s="22"/>
      <c r="D93" s="23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K93" s="12"/>
    </row>
    <row r="94" spans="1:37" ht="15" x14ac:dyDescent="0.2">
      <c r="A94" s="20"/>
      <c r="B94" s="21"/>
      <c r="C94" s="22"/>
      <c r="D94" s="23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K94" s="12"/>
    </row>
    <row r="95" spans="1:37" ht="15" x14ac:dyDescent="0.2">
      <c r="A95" s="20"/>
      <c r="B95" s="21"/>
      <c r="C95" s="22"/>
      <c r="D95" s="23"/>
      <c r="E95" s="15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K95" s="12"/>
    </row>
    <row r="96" spans="1:37" ht="15" x14ac:dyDescent="0.2">
      <c r="A96" s="20"/>
      <c r="B96" s="21"/>
      <c r="C96" s="22"/>
      <c r="D96" s="23"/>
      <c r="E96" s="15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K96" s="12"/>
    </row>
    <row r="97" spans="1:37" ht="15" x14ac:dyDescent="0.2">
      <c r="A97" s="20"/>
      <c r="B97" s="21"/>
      <c r="C97" s="22"/>
      <c r="D97" s="23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K97" s="12"/>
    </row>
    <row r="98" spans="1:37" ht="15" x14ac:dyDescent="0.2">
      <c r="A98" s="20"/>
      <c r="B98" s="21"/>
      <c r="C98" s="22"/>
      <c r="D98" s="23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K98" s="12"/>
    </row>
    <row r="99" spans="1:37" ht="15" x14ac:dyDescent="0.2">
      <c r="A99" s="20"/>
      <c r="B99" s="21"/>
      <c r="C99" s="22"/>
      <c r="D99" s="23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K99" s="12"/>
    </row>
    <row r="100" spans="1:37" ht="15" x14ac:dyDescent="0.2">
      <c r="A100" s="20"/>
      <c r="B100" s="21"/>
      <c r="C100" s="22"/>
      <c r="D100" s="23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K100" s="12"/>
    </row>
    <row r="101" spans="1:37" ht="15" x14ac:dyDescent="0.2">
      <c r="A101" s="20"/>
      <c r="B101" s="21"/>
      <c r="C101" s="22"/>
      <c r="D101" s="23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K101" s="12"/>
    </row>
    <row r="102" spans="1:37" ht="15" x14ac:dyDescent="0.2">
      <c r="A102" s="20"/>
      <c r="B102" s="21"/>
      <c r="C102" s="22"/>
      <c r="D102" s="23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K102" s="12"/>
    </row>
    <row r="103" spans="1:37" ht="15" x14ac:dyDescent="0.2">
      <c r="A103" s="20"/>
      <c r="B103" s="21"/>
      <c r="C103" s="22"/>
      <c r="D103" s="23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K103" s="12"/>
    </row>
    <row r="104" spans="1:37" ht="15" x14ac:dyDescent="0.2">
      <c r="A104" s="20"/>
      <c r="B104" s="21"/>
      <c r="C104" s="22"/>
      <c r="D104" s="23"/>
      <c r="E104" s="15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K104" s="12"/>
    </row>
    <row r="105" spans="1:37" ht="15" x14ac:dyDescent="0.2">
      <c r="A105" s="20"/>
      <c r="B105" s="21"/>
      <c r="C105" s="22"/>
      <c r="D105" s="23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K105" s="12"/>
    </row>
    <row r="106" spans="1:37" ht="15" x14ac:dyDescent="0.2">
      <c r="A106" s="20"/>
      <c r="B106" s="21"/>
      <c r="C106" s="22"/>
      <c r="D106" s="23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K106" s="12"/>
    </row>
    <row r="107" spans="1:37" ht="15" x14ac:dyDescent="0.2">
      <c r="A107" s="20"/>
      <c r="B107" s="21"/>
      <c r="C107" s="22"/>
      <c r="D107" s="23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K107" s="12"/>
    </row>
    <row r="108" spans="1:37" ht="15" x14ac:dyDescent="0.2">
      <c r="A108" s="20"/>
      <c r="B108" s="21"/>
      <c r="C108" s="22"/>
      <c r="D108" s="23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K108" s="12"/>
    </row>
    <row r="109" spans="1:37" ht="15" x14ac:dyDescent="0.2">
      <c r="A109" s="20"/>
      <c r="B109" s="21"/>
      <c r="C109" s="22"/>
      <c r="D109" s="23"/>
      <c r="E109" s="15"/>
      <c r="F109" s="15"/>
      <c r="G109" s="15"/>
      <c r="H109" s="15"/>
      <c r="I109" s="15"/>
      <c r="J109" s="15"/>
      <c r="K109" s="15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7"/>
      <c r="AK109" s="12"/>
    </row>
    <row r="110" spans="1:37" ht="15" x14ac:dyDescent="0.2">
      <c r="A110" s="20"/>
      <c r="B110" s="21"/>
      <c r="C110" s="22"/>
      <c r="D110" s="23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K110" s="12"/>
    </row>
    <row r="111" spans="1:37" ht="15" x14ac:dyDescent="0.2">
      <c r="A111" s="20"/>
      <c r="B111" s="21"/>
      <c r="C111" s="22"/>
      <c r="D111" s="23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K111" s="12"/>
    </row>
    <row r="112" spans="1:37" ht="15" x14ac:dyDescent="0.2">
      <c r="A112" s="20"/>
      <c r="B112" s="21"/>
      <c r="C112" s="22"/>
      <c r="D112" s="23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K112" s="12"/>
    </row>
    <row r="113" spans="1:37" ht="15" x14ac:dyDescent="0.2">
      <c r="A113" s="20"/>
      <c r="B113" s="21"/>
      <c r="C113" s="22"/>
      <c r="D113" s="23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K113" s="12"/>
    </row>
    <row r="114" spans="1:37" ht="15" x14ac:dyDescent="0.2">
      <c r="A114" s="20"/>
      <c r="B114" s="21"/>
      <c r="C114" s="22"/>
      <c r="D114" s="23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K114" s="12"/>
    </row>
    <row r="115" spans="1:37" ht="15" x14ac:dyDescent="0.2">
      <c r="A115" s="20"/>
      <c r="B115" s="21"/>
      <c r="C115" s="22"/>
      <c r="D115" s="23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K115" s="12"/>
    </row>
    <row r="116" spans="1:37" ht="15" x14ac:dyDescent="0.2">
      <c r="A116" s="20"/>
      <c r="B116" s="21"/>
      <c r="C116" s="22"/>
      <c r="D116" s="23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K116" s="12"/>
    </row>
    <row r="117" spans="1:37" ht="15" x14ac:dyDescent="0.2">
      <c r="A117" s="20"/>
      <c r="B117" s="21"/>
      <c r="C117" s="22"/>
      <c r="D117" s="23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K117" s="12"/>
    </row>
    <row r="118" spans="1:37" ht="15" x14ac:dyDescent="0.2">
      <c r="A118" s="20"/>
      <c r="B118" s="21"/>
      <c r="C118" s="22"/>
      <c r="D118" s="23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K118" s="12"/>
    </row>
    <row r="119" spans="1:37" ht="15" x14ac:dyDescent="0.2">
      <c r="A119" s="20"/>
      <c r="B119" s="21"/>
      <c r="C119" s="22"/>
      <c r="D119" s="23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K119" s="12"/>
    </row>
    <row r="120" spans="1:37" ht="15" x14ac:dyDescent="0.2">
      <c r="A120" s="20"/>
      <c r="B120" s="21"/>
      <c r="C120" s="22"/>
      <c r="D120" s="23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K120" s="12"/>
    </row>
    <row r="121" spans="1:37" ht="15" x14ac:dyDescent="0.2">
      <c r="A121" s="20"/>
      <c r="B121" s="21"/>
      <c r="C121" s="22"/>
      <c r="D121" s="23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K121" s="12"/>
    </row>
    <row r="122" spans="1:37" ht="15" x14ac:dyDescent="0.2">
      <c r="A122" s="20"/>
      <c r="B122" s="21"/>
      <c r="C122" s="22"/>
      <c r="D122" s="23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K122" s="12"/>
    </row>
    <row r="123" spans="1:37" ht="15" x14ac:dyDescent="0.2">
      <c r="A123" s="20"/>
      <c r="B123" s="21"/>
      <c r="C123" s="22"/>
      <c r="D123" s="23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K123" s="12"/>
    </row>
    <row r="124" spans="1:37" ht="15" x14ac:dyDescent="0.2">
      <c r="A124" s="20"/>
      <c r="B124" s="21"/>
      <c r="C124" s="22"/>
      <c r="D124" s="23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K124" s="12"/>
    </row>
    <row r="125" spans="1:37" ht="15" x14ac:dyDescent="0.2">
      <c r="A125" s="20"/>
      <c r="B125" s="21"/>
      <c r="C125" s="22"/>
      <c r="D125" s="23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K125" s="12"/>
    </row>
    <row r="126" spans="1:37" ht="15" x14ac:dyDescent="0.2">
      <c r="A126" s="20"/>
      <c r="B126" s="21"/>
      <c r="C126" s="22"/>
      <c r="D126" s="23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K126" s="12"/>
    </row>
    <row r="127" spans="1:37" ht="15" x14ac:dyDescent="0.2">
      <c r="A127" s="20"/>
      <c r="B127" s="21"/>
      <c r="C127" s="22"/>
      <c r="D127" s="23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K127" s="12"/>
    </row>
    <row r="128" spans="1:37" ht="15" x14ac:dyDescent="0.2">
      <c r="A128" s="20"/>
      <c r="B128" s="21"/>
      <c r="C128" s="22"/>
      <c r="D128" s="23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K128" s="12"/>
    </row>
    <row r="129" spans="1:37" ht="15" x14ac:dyDescent="0.2">
      <c r="A129" s="20"/>
      <c r="B129" s="21"/>
      <c r="C129" s="22"/>
      <c r="D129" s="23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K129" s="12"/>
    </row>
    <row r="130" spans="1:37" ht="15" x14ac:dyDescent="0.2">
      <c r="A130" s="20"/>
      <c r="B130" s="21"/>
      <c r="C130" s="22"/>
      <c r="D130" s="23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K130" s="12"/>
    </row>
    <row r="131" spans="1:37" ht="15" x14ac:dyDescent="0.2">
      <c r="A131" s="20"/>
      <c r="B131" s="21"/>
      <c r="C131" s="22"/>
      <c r="D131" s="23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K131" s="12"/>
    </row>
    <row r="132" spans="1:37" ht="15" x14ac:dyDescent="0.2">
      <c r="A132" s="20"/>
      <c r="B132" s="21"/>
      <c r="C132" s="22"/>
      <c r="D132" s="23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K132" s="12"/>
    </row>
    <row r="133" spans="1:37" ht="15" x14ac:dyDescent="0.2">
      <c r="A133" s="20"/>
      <c r="B133" s="21"/>
      <c r="C133" s="22"/>
      <c r="D133" s="23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K133" s="12"/>
    </row>
    <row r="134" spans="1:37" ht="15" x14ac:dyDescent="0.2">
      <c r="A134" s="20"/>
      <c r="B134" s="21"/>
      <c r="C134" s="22"/>
      <c r="D134" s="23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K134" s="12"/>
    </row>
    <row r="135" spans="1:37" ht="15" x14ac:dyDescent="0.2">
      <c r="A135" s="20"/>
      <c r="B135" s="21"/>
      <c r="C135" s="22"/>
      <c r="D135" s="23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K135" s="12"/>
    </row>
    <row r="136" spans="1:37" ht="15" x14ac:dyDescent="0.2">
      <c r="A136" s="20"/>
      <c r="B136" s="21"/>
      <c r="C136" s="22"/>
      <c r="D136" s="23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K136" s="12"/>
    </row>
    <row r="137" spans="1:37" ht="15" x14ac:dyDescent="0.2">
      <c r="A137" s="20"/>
      <c r="B137" s="21"/>
      <c r="C137" s="22"/>
      <c r="D137" s="23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K137" s="12"/>
    </row>
    <row r="138" spans="1:37" ht="15" x14ac:dyDescent="0.2">
      <c r="A138" s="20"/>
      <c r="B138" s="21"/>
      <c r="C138" s="22"/>
      <c r="D138" s="23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K138" s="12"/>
    </row>
    <row r="139" spans="1:37" ht="15" x14ac:dyDescent="0.2">
      <c r="A139" s="20"/>
      <c r="B139" s="21"/>
      <c r="C139" s="22"/>
      <c r="D139" s="23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K139" s="12"/>
    </row>
    <row r="140" spans="1:37" ht="15" x14ac:dyDescent="0.2">
      <c r="A140" s="20"/>
      <c r="B140" s="21"/>
      <c r="C140" s="22"/>
      <c r="D140" s="23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K140" s="12"/>
    </row>
    <row r="141" spans="1:37" ht="15" x14ac:dyDescent="0.2">
      <c r="A141" s="20"/>
      <c r="B141" s="21"/>
      <c r="C141" s="22"/>
      <c r="D141" s="23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K141" s="12"/>
    </row>
    <row r="142" spans="1:37" ht="15" x14ac:dyDescent="0.2">
      <c r="A142" s="20"/>
      <c r="B142" s="21"/>
      <c r="C142" s="22"/>
      <c r="D142" s="23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K142" s="12"/>
    </row>
    <row r="143" spans="1:37" ht="15" x14ac:dyDescent="0.2">
      <c r="A143" s="20"/>
      <c r="B143" s="21"/>
      <c r="C143" s="22"/>
      <c r="D143" s="23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K143" s="12"/>
    </row>
    <row r="144" spans="1:37" ht="15" x14ac:dyDescent="0.2">
      <c r="A144" s="20"/>
      <c r="B144" s="21"/>
      <c r="C144" s="22"/>
      <c r="D144" s="23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K144" s="12"/>
    </row>
    <row r="145" spans="1:37" ht="15" x14ac:dyDescent="0.2">
      <c r="A145" s="20"/>
      <c r="B145" s="21"/>
      <c r="C145" s="22"/>
      <c r="D145" s="23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K145" s="12"/>
    </row>
    <row r="146" spans="1:37" ht="15" x14ac:dyDescent="0.2">
      <c r="A146" s="20"/>
      <c r="B146" s="21"/>
      <c r="C146" s="22"/>
      <c r="D146" s="23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K146" s="12"/>
    </row>
    <row r="147" spans="1:37" ht="15" x14ac:dyDescent="0.2">
      <c r="A147" s="20"/>
      <c r="B147" s="21"/>
      <c r="C147" s="22"/>
      <c r="D147" s="23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K147" s="12"/>
    </row>
    <row r="148" spans="1:37" ht="15" x14ac:dyDescent="0.2">
      <c r="A148" s="20"/>
      <c r="B148" s="21"/>
      <c r="C148" s="22"/>
      <c r="D148" s="23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K148" s="12"/>
    </row>
    <row r="149" spans="1:37" ht="15" x14ac:dyDescent="0.2">
      <c r="A149" s="20"/>
      <c r="B149" s="21"/>
      <c r="C149" s="22"/>
      <c r="D149" s="23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K149" s="12"/>
    </row>
    <row r="150" spans="1:37" ht="15" x14ac:dyDescent="0.2">
      <c r="A150" s="20"/>
      <c r="B150" s="21"/>
      <c r="C150" s="22"/>
      <c r="D150" s="23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K150" s="12"/>
    </row>
    <row r="151" spans="1:37" ht="15" x14ac:dyDescent="0.2">
      <c r="A151" s="20"/>
      <c r="B151" s="21"/>
      <c r="C151" s="22"/>
      <c r="D151" s="23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K151" s="12"/>
    </row>
    <row r="152" spans="1:37" ht="15" x14ac:dyDescent="0.2">
      <c r="A152" s="20"/>
      <c r="B152" s="21"/>
      <c r="C152" s="22"/>
      <c r="D152" s="23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K152" s="12"/>
    </row>
    <row r="153" spans="1:37" ht="15" x14ac:dyDescent="0.2">
      <c r="A153" s="20"/>
      <c r="B153" s="21"/>
      <c r="C153" s="22"/>
      <c r="D153" s="23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K153" s="12"/>
    </row>
    <row r="154" spans="1:37" ht="15" x14ac:dyDescent="0.2">
      <c r="A154" s="20"/>
      <c r="B154" s="21"/>
      <c r="C154" s="22"/>
      <c r="D154" s="23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K154" s="12"/>
    </row>
    <row r="155" spans="1:37" ht="15" x14ac:dyDescent="0.2">
      <c r="A155" s="20"/>
      <c r="B155" s="21"/>
      <c r="C155" s="22"/>
      <c r="D155" s="23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K155" s="12"/>
    </row>
    <row r="156" spans="1:37" ht="15" x14ac:dyDescent="0.2">
      <c r="A156" s="20"/>
      <c r="B156" s="21"/>
      <c r="C156" s="22"/>
      <c r="D156" s="23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K156" s="12"/>
    </row>
    <row r="157" spans="1:37" ht="15" x14ac:dyDescent="0.2">
      <c r="A157" s="20"/>
      <c r="B157" s="21"/>
      <c r="C157" s="22"/>
      <c r="D157" s="23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K157" s="12"/>
    </row>
    <row r="158" spans="1:37" ht="15" x14ac:dyDescent="0.2">
      <c r="A158" s="20"/>
      <c r="B158" s="21"/>
      <c r="C158" s="22"/>
      <c r="D158" s="23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K158" s="12"/>
    </row>
    <row r="159" spans="1:37" ht="15" x14ac:dyDescent="0.2">
      <c r="A159" s="20"/>
      <c r="B159" s="21"/>
      <c r="C159" s="22"/>
      <c r="D159" s="23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K159" s="12"/>
    </row>
    <row r="160" spans="1:37" ht="15" x14ac:dyDescent="0.2">
      <c r="A160" s="20"/>
      <c r="B160" s="21"/>
      <c r="C160" s="22"/>
      <c r="D160" s="23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K160" s="12"/>
    </row>
    <row r="161" spans="1:37" ht="15" x14ac:dyDescent="0.2">
      <c r="A161" s="20"/>
      <c r="B161" s="21"/>
      <c r="C161" s="22"/>
      <c r="D161" s="23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K161" s="12"/>
    </row>
    <row r="162" spans="1:37" ht="15" x14ac:dyDescent="0.2">
      <c r="A162" s="20"/>
      <c r="B162" s="21"/>
      <c r="C162" s="22"/>
      <c r="D162" s="23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K162" s="12"/>
    </row>
    <row r="163" spans="1:37" ht="15" x14ac:dyDescent="0.2">
      <c r="A163" s="20"/>
      <c r="B163" s="21"/>
      <c r="C163" s="22"/>
      <c r="D163" s="23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K163" s="12"/>
    </row>
    <row r="164" spans="1:37" ht="15" x14ac:dyDescent="0.2">
      <c r="A164" s="20"/>
      <c r="B164" s="21"/>
      <c r="C164" s="22"/>
      <c r="D164" s="23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K164" s="12"/>
    </row>
    <row r="165" spans="1:37" ht="15" x14ac:dyDescent="0.2">
      <c r="A165" s="20"/>
      <c r="B165" s="21"/>
      <c r="C165" s="22"/>
      <c r="D165" s="23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K165" s="12"/>
    </row>
    <row r="166" spans="1:37" ht="15" x14ac:dyDescent="0.2">
      <c r="A166" s="20"/>
      <c r="B166" s="21"/>
      <c r="C166" s="22"/>
      <c r="D166" s="23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7"/>
      <c r="AK166" s="12"/>
    </row>
    <row r="167" spans="1:37" ht="15" x14ac:dyDescent="0.2">
      <c r="A167" s="20"/>
      <c r="B167" s="21"/>
      <c r="C167" s="22"/>
      <c r="D167" s="23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K167" s="12"/>
    </row>
    <row r="168" spans="1:37" ht="15" x14ac:dyDescent="0.2">
      <c r="A168" s="20"/>
      <c r="B168" s="21"/>
      <c r="C168" s="22"/>
      <c r="D168" s="23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7"/>
      <c r="AK168" s="12"/>
    </row>
    <row r="169" spans="1:37" ht="15" x14ac:dyDescent="0.2">
      <c r="A169" s="20"/>
      <c r="B169" s="21"/>
      <c r="C169" s="22"/>
      <c r="D169" s="23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K169" s="12"/>
    </row>
    <row r="170" spans="1:37" ht="15" x14ac:dyDescent="0.2">
      <c r="A170" s="20"/>
      <c r="B170" s="21"/>
      <c r="C170" s="22"/>
      <c r="D170" s="23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7"/>
      <c r="AK170" s="12"/>
    </row>
    <row r="171" spans="1:37" ht="15" x14ac:dyDescent="0.2">
      <c r="A171" s="20"/>
      <c r="B171" s="21"/>
      <c r="C171" s="22"/>
      <c r="D171" s="23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K171" s="12"/>
    </row>
    <row r="172" spans="1:37" ht="15" x14ac:dyDescent="0.2">
      <c r="A172" s="20"/>
      <c r="B172" s="21"/>
      <c r="C172" s="22"/>
      <c r="D172" s="23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7"/>
      <c r="AK172" s="12"/>
    </row>
    <row r="173" spans="1:37" ht="15" x14ac:dyDescent="0.2">
      <c r="A173" s="20"/>
      <c r="B173" s="21"/>
      <c r="C173" s="22"/>
      <c r="D173" s="23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K173" s="12"/>
    </row>
    <row r="174" spans="1:37" ht="15" x14ac:dyDescent="0.2">
      <c r="A174" s="20"/>
      <c r="B174" s="21"/>
      <c r="C174" s="22"/>
      <c r="D174" s="23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7"/>
      <c r="AK174" s="12"/>
    </row>
    <row r="175" spans="1:37" ht="15" x14ac:dyDescent="0.2">
      <c r="A175" s="20"/>
      <c r="B175" s="21"/>
      <c r="C175" s="22"/>
      <c r="D175" s="23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K175" s="12"/>
    </row>
    <row r="176" spans="1:37" ht="15" x14ac:dyDescent="0.2">
      <c r="A176" s="20"/>
      <c r="B176" s="21"/>
      <c r="C176" s="22"/>
      <c r="D176" s="23"/>
      <c r="E176" s="15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7"/>
      <c r="AK176" s="12"/>
    </row>
    <row r="177" spans="1:37" ht="15" x14ac:dyDescent="0.2">
      <c r="A177" s="20"/>
      <c r="B177" s="21"/>
      <c r="C177" s="22"/>
      <c r="D177" s="23"/>
      <c r="E177" s="15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7"/>
      <c r="AK177" s="12"/>
    </row>
    <row r="178" spans="1:37" ht="15" x14ac:dyDescent="0.2">
      <c r="A178" s="20"/>
      <c r="B178" s="21"/>
      <c r="C178" s="22"/>
      <c r="D178" s="23"/>
      <c r="E178" s="15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7"/>
      <c r="AK178" s="12"/>
    </row>
    <row r="179" spans="1:37" ht="15" x14ac:dyDescent="0.2">
      <c r="A179" s="20"/>
      <c r="B179" s="21"/>
      <c r="C179" s="22"/>
      <c r="D179" s="23"/>
      <c r="E179" s="15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7"/>
      <c r="AK179" s="12"/>
    </row>
    <row r="180" spans="1:37" ht="15" x14ac:dyDescent="0.2">
      <c r="A180" s="20"/>
      <c r="B180" s="21" t="str">
        <f>IFERROR(VLOOKUP(A180,G3wi!$A$2:$D$300,2,0),"")</f>
        <v/>
      </c>
      <c r="C180" s="22" t="str">
        <f>IFERROR(VLOOKUP(A180,G3wi!$A$2:$D$300,3,0),"")</f>
        <v/>
      </c>
      <c r="D180" s="23" t="str">
        <f>IFERROR(VLOOKUP(A180,G3wi!$A$2:$D$300,4,0),"")</f>
        <v/>
      </c>
      <c r="E180" s="15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7"/>
      <c r="AK180" s="12">
        <f t="shared" ref="AK131:AK194" si="3">COUNTIF(E180:AI180,0)</f>
        <v>0</v>
      </c>
    </row>
    <row r="181" spans="1:37" ht="15" x14ac:dyDescent="0.2">
      <c r="A181" s="20"/>
      <c r="B181" s="21" t="str">
        <f>IFERROR(VLOOKUP(A181,G3wi!$A$2:$D$300,2,0),"")</f>
        <v/>
      </c>
      <c r="C181" s="22" t="str">
        <f>IFERROR(VLOOKUP(A181,G3wi!$A$2:$D$300,3,0),"")</f>
        <v/>
      </c>
      <c r="D181" s="23" t="str">
        <f>IFERROR(VLOOKUP(A181,G3wi!$A$2:$D$300,4,0),"")</f>
        <v/>
      </c>
      <c r="E181" s="15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7"/>
      <c r="AK181" s="12">
        <f t="shared" si="3"/>
        <v>0</v>
      </c>
    </row>
    <row r="182" spans="1:37" ht="15" x14ac:dyDescent="0.2">
      <c r="A182" s="20"/>
      <c r="B182" s="21" t="str">
        <f>IFERROR(VLOOKUP(A182,G3wi!$A$2:$D$300,2,0),"")</f>
        <v/>
      </c>
      <c r="C182" s="22" t="str">
        <f>IFERROR(VLOOKUP(A182,G3wi!$A$2:$D$300,3,0),"")</f>
        <v/>
      </c>
      <c r="D182" s="23" t="str">
        <f>IFERROR(VLOOKUP(A182,G3wi!$A$2:$D$300,4,0),"")</f>
        <v/>
      </c>
      <c r="E182" s="15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7"/>
      <c r="AK182" s="12">
        <f t="shared" si="3"/>
        <v>0</v>
      </c>
    </row>
    <row r="183" spans="1:37" ht="15" x14ac:dyDescent="0.2">
      <c r="A183" s="20"/>
      <c r="B183" s="21" t="str">
        <f>IFERROR(VLOOKUP(A183,G3wi!$A$2:$D$300,2,0),"")</f>
        <v/>
      </c>
      <c r="C183" s="22" t="str">
        <f>IFERROR(VLOOKUP(A183,G3wi!$A$2:$D$300,3,0),"")</f>
        <v/>
      </c>
      <c r="D183" s="23" t="str">
        <f>IFERROR(VLOOKUP(A183,G3wi!$A$2:$D$300,4,0),"")</f>
        <v/>
      </c>
      <c r="E183" s="15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7"/>
      <c r="AK183" s="12">
        <f t="shared" si="3"/>
        <v>0</v>
      </c>
    </row>
    <row r="184" spans="1:37" ht="15" x14ac:dyDescent="0.2">
      <c r="A184" s="20"/>
      <c r="B184" s="21" t="str">
        <f>IFERROR(VLOOKUP(A184,G3wi!$A$2:$D$300,2,0),"")</f>
        <v/>
      </c>
      <c r="C184" s="22" t="str">
        <f>IFERROR(VLOOKUP(A184,G3wi!$A$2:$D$300,3,0),"")</f>
        <v/>
      </c>
      <c r="D184" s="23" t="str">
        <f>IFERROR(VLOOKUP(A184,G3wi!$A$2:$D$300,4,0),"")</f>
        <v/>
      </c>
      <c r="E184" s="15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7"/>
      <c r="AK184" s="12">
        <f t="shared" si="3"/>
        <v>0</v>
      </c>
    </row>
    <row r="185" spans="1:37" ht="15" x14ac:dyDescent="0.2">
      <c r="A185" s="20"/>
      <c r="B185" s="21" t="str">
        <f>IFERROR(VLOOKUP(A185,G3wi!$A$2:$D$300,2,0),"")</f>
        <v/>
      </c>
      <c r="C185" s="22" t="str">
        <f>IFERROR(VLOOKUP(A185,G3wi!$A$2:$D$300,3,0),"")</f>
        <v/>
      </c>
      <c r="D185" s="23" t="str">
        <f>IFERROR(VLOOKUP(A185,G3wi!$A$2:$D$300,4,0),"")</f>
        <v/>
      </c>
      <c r="E185" s="15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7"/>
      <c r="AK185" s="12">
        <f t="shared" si="3"/>
        <v>0</v>
      </c>
    </row>
    <row r="186" spans="1:37" ht="15" x14ac:dyDescent="0.2">
      <c r="A186" s="20"/>
      <c r="B186" s="21" t="str">
        <f>IFERROR(VLOOKUP(A186,G3wi!$A$2:$D$300,2,0),"")</f>
        <v/>
      </c>
      <c r="C186" s="22" t="str">
        <f>IFERROR(VLOOKUP(A186,G3wi!$A$2:$D$300,3,0),"")</f>
        <v/>
      </c>
      <c r="D186" s="23" t="str">
        <f>IFERROR(VLOOKUP(A186,G3wi!$A$2:$D$300,4,0),"")</f>
        <v/>
      </c>
      <c r="E186" s="15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7"/>
      <c r="AK186" s="12">
        <f t="shared" si="3"/>
        <v>0</v>
      </c>
    </row>
    <row r="187" spans="1:37" ht="15" x14ac:dyDescent="0.2">
      <c r="A187" s="20"/>
      <c r="B187" s="21" t="str">
        <f>IFERROR(VLOOKUP(A187,G3wi!$A$2:$D$300,2,0),"")</f>
        <v/>
      </c>
      <c r="C187" s="22" t="str">
        <f>IFERROR(VLOOKUP(A187,G3wi!$A$2:$D$300,3,0),"")</f>
        <v/>
      </c>
      <c r="D187" s="23" t="str">
        <f>IFERROR(VLOOKUP(A187,G3wi!$A$2:$D$300,4,0),"")</f>
        <v/>
      </c>
      <c r="E187" s="15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7"/>
      <c r="AK187" s="12">
        <f t="shared" si="3"/>
        <v>0</v>
      </c>
    </row>
    <row r="188" spans="1:37" ht="15" x14ac:dyDescent="0.2">
      <c r="A188" s="20"/>
      <c r="B188" s="21" t="str">
        <f>IFERROR(VLOOKUP(A188,G3wi!$A$2:$D$300,2,0),"")</f>
        <v/>
      </c>
      <c r="C188" s="22" t="str">
        <f>IFERROR(VLOOKUP(A188,G3wi!$A$2:$D$300,3,0),"")</f>
        <v/>
      </c>
      <c r="D188" s="23" t="str">
        <f>IFERROR(VLOOKUP(A188,G3wi!$A$2:$D$300,4,0),"")</f>
        <v/>
      </c>
      <c r="E188" s="15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7"/>
      <c r="AK188" s="12">
        <f t="shared" si="3"/>
        <v>0</v>
      </c>
    </row>
    <row r="189" spans="1:37" ht="15" x14ac:dyDescent="0.2">
      <c r="A189" s="20"/>
      <c r="B189" s="21" t="str">
        <f>IFERROR(VLOOKUP(A189,G3wi!$A$2:$D$300,2,0),"")</f>
        <v/>
      </c>
      <c r="C189" s="22" t="str">
        <f>IFERROR(VLOOKUP(A189,G3wi!$A$2:$D$300,3,0),"")</f>
        <v/>
      </c>
      <c r="D189" s="23" t="str">
        <f>IFERROR(VLOOKUP(A189,G3wi!$A$2:$D$300,4,0),"")</f>
        <v/>
      </c>
      <c r="E189" s="15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7"/>
      <c r="AK189" s="12">
        <f t="shared" si="3"/>
        <v>0</v>
      </c>
    </row>
    <row r="190" spans="1:37" ht="15" x14ac:dyDescent="0.2">
      <c r="A190" s="20"/>
      <c r="B190" s="21" t="str">
        <f>IFERROR(VLOOKUP(A190,G3wi!$A$2:$D$300,2,0),"")</f>
        <v/>
      </c>
      <c r="C190" s="22" t="str">
        <f>IFERROR(VLOOKUP(A190,G3wi!$A$2:$D$300,3,0),"")</f>
        <v/>
      </c>
      <c r="D190" s="23" t="str">
        <f>IFERROR(VLOOKUP(A190,G3wi!$A$2:$D$300,4,0),"")</f>
        <v/>
      </c>
      <c r="E190" s="15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7"/>
      <c r="AK190" s="12">
        <f t="shared" si="3"/>
        <v>0</v>
      </c>
    </row>
    <row r="191" spans="1:37" ht="15" x14ac:dyDescent="0.2">
      <c r="A191" s="20"/>
      <c r="B191" s="21" t="str">
        <f>IFERROR(VLOOKUP(A191,G3wi!$A$2:$D$300,2,0),"")</f>
        <v/>
      </c>
      <c r="C191" s="22" t="str">
        <f>IFERROR(VLOOKUP(A191,G3wi!$A$2:$D$300,3,0),"")</f>
        <v/>
      </c>
      <c r="D191" s="23" t="str">
        <f>IFERROR(VLOOKUP(A191,G3wi!$A$2:$D$300,4,0),"")</f>
        <v/>
      </c>
      <c r="E191" s="15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7"/>
      <c r="AK191" s="12">
        <f t="shared" si="3"/>
        <v>0</v>
      </c>
    </row>
    <row r="192" spans="1:37" ht="15" x14ac:dyDescent="0.2">
      <c r="A192" s="20"/>
      <c r="B192" s="21" t="str">
        <f>IFERROR(VLOOKUP(A192,G3wi!$A$2:$D$300,2,0),"")</f>
        <v/>
      </c>
      <c r="C192" s="22" t="str">
        <f>IFERROR(VLOOKUP(A192,G3wi!$A$2:$D$300,3,0),"")</f>
        <v/>
      </c>
      <c r="D192" s="23" t="str">
        <f>IFERROR(VLOOKUP(A192,G3wi!$A$2:$D$300,4,0),"")</f>
        <v/>
      </c>
      <c r="E192" s="15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7"/>
      <c r="AK192" s="12">
        <f t="shared" si="3"/>
        <v>0</v>
      </c>
    </row>
    <row r="193" spans="1:37" ht="15" x14ac:dyDescent="0.2">
      <c r="A193" s="20"/>
      <c r="B193" s="21" t="str">
        <f>IFERROR(VLOOKUP(A193,G3wi!$A$2:$D$300,2,0),"")</f>
        <v/>
      </c>
      <c r="C193" s="22" t="str">
        <f>IFERROR(VLOOKUP(A193,G3wi!$A$2:$D$300,3,0),"")</f>
        <v/>
      </c>
      <c r="D193" s="23" t="str">
        <f>IFERROR(VLOOKUP(A193,G3wi!$A$2:$D$300,4,0),"")</f>
        <v/>
      </c>
      <c r="E193" s="15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7"/>
      <c r="AK193" s="12">
        <f t="shared" si="3"/>
        <v>0</v>
      </c>
    </row>
    <row r="194" spans="1:37" ht="15" x14ac:dyDescent="0.2">
      <c r="A194" s="20"/>
      <c r="B194" s="21" t="str">
        <f>IFERROR(VLOOKUP(A194,G3wi!$A$2:$D$300,2,0),"")</f>
        <v/>
      </c>
      <c r="C194" s="22" t="str">
        <f>IFERROR(VLOOKUP(A194,G3wi!$A$2:$D$300,3,0),"")</f>
        <v/>
      </c>
      <c r="D194" s="23" t="str">
        <f>IFERROR(VLOOKUP(A194,G3wi!$A$2:$D$300,4,0),"")</f>
        <v/>
      </c>
      <c r="E194" s="15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7"/>
      <c r="AK194" s="12">
        <f t="shared" si="3"/>
        <v>0</v>
      </c>
    </row>
    <row r="195" spans="1:37" ht="15" x14ac:dyDescent="0.2">
      <c r="A195" s="20"/>
      <c r="B195" s="21" t="str">
        <f>IFERROR(VLOOKUP(A195,G3wi!$A$2:$D$300,2,0),"")</f>
        <v/>
      </c>
      <c r="C195" s="22" t="str">
        <f>IFERROR(VLOOKUP(A195,G3wi!$A$2:$D$300,3,0),"")</f>
        <v/>
      </c>
      <c r="D195" s="23" t="str">
        <f>IFERROR(VLOOKUP(A195,G3wi!$A$2:$D$300,4,0),"")</f>
        <v/>
      </c>
      <c r="E195" s="15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7"/>
      <c r="AK195" s="12">
        <f t="shared" ref="AK195:AK258" si="4">COUNTIF(E195:AI195,0)</f>
        <v>0</v>
      </c>
    </row>
    <row r="196" spans="1:37" ht="15" x14ac:dyDescent="0.2">
      <c r="A196" s="20"/>
      <c r="B196" s="21" t="str">
        <f>IFERROR(VLOOKUP(A196,G3wi!$A$2:$D$300,2,0),"")</f>
        <v/>
      </c>
      <c r="C196" s="22" t="str">
        <f>IFERROR(VLOOKUP(A196,G3wi!$A$2:$D$300,3,0),"")</f>
        <v/>
      </c>
      <c r="D196" s="23" t="str">
        <f>IFERROR(VLOOKUP(A196,G3wi!$A$2:$D$300,4,0),"")</f>
        <v/>
      </c>
      <c r="E196" s="15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7"/>
      <c r="AK196" s="12">
        <f t="shared" si="4"/>
        <v>0</v>
      </c>
    </row>
    <row r="197" spans="1:37" ht="15" x14ac:dyDescent="0.2">
      <c r="A197" s="20"/>
      <c r="B197" s="21" t="str">
        <f>IFERROR(VLOOKUP(A197,G3wi!$A$2:$D$300,2,0),"")</f>
        <v/>
      </c>
      <c r="C197" s="22" t="str">
        <f>IFERROR(VLOOKUP(A197,G3wi!$A$2:$D$300,3,0),"")</f>
        <v/>
      </c>
      <c r="D197" s="23" t="str">
        <f>IFERROR(VLOOKUP(A197,G3wi!$A$2:$D$300,4,0),"")</f>
        <v/>
      </c>
      <c r="E197" s="15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7"/>
      <c r="AK197" s="12">
        <f t="shared" si="4"/>
        <v>0</v>
      </c>
    </row>
    <row r="198" spans="1:37" ht="15" x14ac:dyDescent="0.2">
      <c r="A198" s="20"/>
      <c r="B198" s="21" t="str">
        <f>IFERROR(VLOOKUP(A198,G3wi!$A$2:$D$300,2,0),"")</f>
        <v/>
      </c>
      <c r="C198" s="22" t="str">
        <f>IFERROR(VLOOKUP(A198,G3wi!$A$2:$D$300,3,0),"")</f>
        <v/>
      </c>
      <c r="D198" s="23" t="str">
        <f>IFERROR(VLOOKUP(A198,G3wi!$A$2:$D$300,4,0),"")</f>
        <v/>
      </c>
      <c r="E198" s="15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7"/>
      <c r="AK198" s="12">
        <f t="shared" si="4"/>
        <v>0</v>
      </c>
    </row>
    <row r="199" spans="1:37" ht="15" x14ac:dyDescent="0.2">
      <c r="A199" s="20"/>
      <c r="B199" s="21" t="str">
        <f>IFERROR(VLOOKUP(A199,G3wi!$A$2:$D$300,2,0),"")</f>
        <v/>
      </c>
      <c r="C199" s="22" t="str">
        <f>IFERROR(VLOOKUP(A199,G3wi!$A$2:$D$300,3,0),"")</f>
        <v/>
      </c>
      <c r="D199" s="23" t="str">
        <f>IFERROR(VLOOKUP(A199,G3wi!$A$2:$D$300,4,0),"")</f>
        <v/>
      </c>
      <c r="E199" s="15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7"/>
      <c r="AK199" s="12">
        <f t="shared" si="4"/>
        <v>0</v>
      </c>
    </row>
    <row r="200" spans="1:37" ht="15" x14ac:dyDescent="0.2">
      <c r="A200" s="20"/>
      <c r="B200" s="21" t="str">
        <f>IFERROR(VLOOKUP(A200,G3wi!$A$2:$D$300,2,0),"")</f>
        <v/>
      </c>
      <c r="C200" s="22" t="str">
        <f>IFERROR(VLOOKUP(A200,G3wi!$A$2:$D$300,3,0),"")</f>
        <v/>
      </c>
      <c r="D200" s="23" t="str">
        <f>IFERROR(VLOOKUP(A200,G3wi!$A$2:$D$300,4,0),"")</f>
        <v/>
      </c>
      <c r="E200" s="15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7"/>
      <c r="AK200" s="12">
        <f t="shared" si="4"/>
        <v>0</v>
      </c>
    </row>
    <row r="201" spans="1:37" ht="15" x14ac:dyDescent="0.2">
      <c r="A201" s="20"/>
      <c r="B201" s="21" t="str">
        <f>IFERROR(VLOOKUP(A201,G3wi!$A$2:$D$300,2,0),"")</f>
        <v/>
      </c>
      <c r="C201" s="22" t="str">
        <f>IFERROR(VLOOKUP(A201,G3wi!$A$2:$D$300,3,0),"")</f>
        <v/>
      </c>
      <c r="D201" s="23" t="str">
        <f>IFERROR(VLOOKUP(A201,G3wi!$A$2:$D$300,4,0),"")</f>
        <v/>
      </c>
      <c r="E201" s="15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7"/>
      <c r="AK201" s="12">
        <f t="shared" si="4"/>
        <v>0</v>
      </c>
    </row>
    <row r="202" spans="1:37" ht="15" x14ac:dyDescent="0.2">
      <c r="A202" s="20"/>
      <c r="B202" s="21" t="str">
        <f>IFERROR(VLOOKUP(A202,G3wi!$A$2:$D$300,2,0),"")</f>
        <v/>
      </c>
      <c r="C202" s="22" t="str">
        <f>IFERROR(VLOOKUP(A202,G3wi!$A$2:$D$300,3,0),"")</f>
        <v/>
      </c>
      <c r="D202" s="23" t="str">
        <f>IFERROR(VLOOKUP(A202,G3wi!$A$2:$D$300,4,0),"")</f>
        <v/>
      </c>
      <c r="E202" s="15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7"/>
      <c r="AK202" s="12">
        <f t="shared" si="4"/>
        <v>0</v>
      </c>
    </row>
    <row r="203" spans="1:37" ht="15" x14ac:dyDescent="0.2">
      <c r="A203" s="20"/>
      <c r="B203" s="21" t="str">
        <f>IFERROR(VLOOKUP(A203,G3wi!$A$2:$D$300,2,0),"")</f>
        <v/>
      </c>
      <c r="C203" s="22" t="str">
        <f>IFERROR(VLOOKUP(A203,G3wi!$A$2:$D$300,3,0),"")</f>
        <v/>
      </c>
      <c r="D203" s="23" t="str">
        <f>IFERROR(VLOOKUP(A203,G3wi!$A$2:$D$300,4,0),"")</f>
        <v/>
      </c>
      <c r="E203" s="15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7"/>
      <c r="AK203" s="12">
        <f t="shared" si="4"/>
        <v>0</v>
      </c>
    </row>
    <row r="204" spans="1:37" ht="15" x14ac:dyDescent="0.2">
      <c r="A204" s="20"/>
      <c r="B204" s="21" t="str">
        <f>IFERROR(VLOOKUP(A204,G3wi!$A$2:$D$300,2,0),"")</f>
        <v/>
      </c>
      <c r="C204" s="22" t="str">
        <f>IFERROR(VLOOKUP(A204,G3wi!$A$2:$D$300,3,0),"")</f>
        <v/>
      </c>
      <c r="D204" s="23" t="str">
        <f>IFERROR(VLOOKUP(A204,G3wi!$A$2:$D$300,4,0),"")</f>
        <v/>
      </c>
      <c r="E204" s="15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7"/>
      <c r="AK204" s="12">
        <f t="shared" si="4"/>
        <v>0</v>
      </c>
    </row>
    <row r="205" spans="1:37" ht="15" x14ac:dyDescent="0.2">
      <c r="A205" s="20"/>
      <c r="B205" s="21" t="str">
        <f>IFERROR(VLOOKUP(A205,G3wi!$A$2:$D$300,2,0),"")</f>
        <v/>
      </c>
      <c r="C205" s="22" t="str">
        <f>IFERROR(VLOOKUP(A205,G3wi!$A$2:$D$300,3,0),"")</f>
        <v/>
      </c>
      <c r="D205" s="23" t="str">
        <f>IFERROR(VLOOKUP(A205,G3wi!$A$2:$D$300,4,0),"")</f>
        <v/>
      </c>
      <c r="E205" s="15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7"/>
      <c r="AK205" s="12">
        <f t="shared" si="4"/>
        <v>0</v>
      </c>
    </row>
    <row r="206" spans="1:37" ht="15" x14ac:dyDescent="0.2">
      <c r="A206" s="20"/>
      <c r="B206" s="21" t="str">
        <f>IFERROR(VLOOKUP(A206,G3wi!$A$2:$D$300,2,0),"")</f>
        <v/>
      </c>
      <c r="C206" s="22" t="str">
        <f>IFERROR(VLOOKUP(A206,G3wi!$A$2:$D$300,3,0),"")</f>
        <v/>
      </c>
      <c r="D206" s="23" t="str">
        <f>IFERROR(VLOOKUP(A206,G3wi!$A$2:$D$300,4,0),"")</f>
        <v/>
      </c>
      <c r="E206" s="15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7"/>
      <c r="AK206" s="12">
        <f t="shared" si="4"/>
        <v>0</v>
      </c>
    </row>
    <row r="207" spans="1:37" ht="15" x14ac:dyDescent="0.2">
      <c r="A207" s="20"/>
      <c r="B207" s="21" t="str">
        <f>IFERROR(VLOOKUP(A207,G3wi!$A$2:$D$300,2,0),"")</f>
        <v/>
      </c>
      <c r="C207" s="22" t="str">
        <f>IFERROR(VLOOKUP(A207,G3wi!$A$2:$D$300,3,0),"")</f>
        <v/>
      </c>
      <c r="D207" s="23" t="str">
        <f>IFERROR(VLOOKUP(A207,G3wi!$A$2:$D$300,4,0),"")</f>
        <v/>
      </c>
      <c r="E207" s="15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7"/>
      <c r="AK207" s="12">
        <f t="shared" si="4"/>
        <v>0</v>
      </c>
    </row>
    <row r="208" spans="1:37" ht="15" x14ac:dyDescent="0.2">
      <c r="A208" s="20"/>
      <c r="B208" s="21" t="str">
        <f>IFERROR(VLOOKUP(A208,G3wi!$A$2:$D$300,2,0),"")</f>
        <v/>
      </c>
      <c r="C208" s="22" t="str">
        <f>IFERROR(VLOOKUP(A208,G3wi!$A$2:$D$300,3,0),"")</f>
        <v/>
      </c>
      <c r="D208" s="23" t="str">
        <f>IFERROR(VLOOKUP(A208,G3wi!$A$2:$D$300,4,0),"")</f>
        <v/>
      </c>
      <c r="E208" s="15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7"/>
      <c r="AK208" s="12">
        <f t="shared" si="4"/>
        <v>0</v>
      </c>
    </row>
    <row r="209" spans="1:37" ht="15" x14ac:dyDescent="0.2">
      <c r="A209" s="20"/>
      <c r="B209" s="21" t="str">
        <f>IFERROR(VLOOKUP(A209,G3wi!$A$2:$D$300,2,0),"")</f>
        <v/>
      </c>
      <c r="C209" s="22" t="str">
        <f>IFERROR(VLOOKUP(A209,G3wi!$A$2:$D$300,3,0),"")</f>
        <v/>
      </c>
      <c r="D209" s="23" t="str">
        <f>IFERROR(VLOOKUP(A209,G3wi!$A$2:$D$300,4,0),"")</f>
        <v/>
      </c>
      <c r="E209" s="15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7"/>
      <c r="AK209" s="12">
        <f t="shared" si="4"/>
        <v>0</v>
      </c>
    </row>
    <row r="210" spans="1:37" ht="15" x14ac:dyDescent="0.2">
      <c r="A210" s="20"/>
      <c r="B210" s="21" t="str">
        <f>IFERROR(VLOOKUP(A210,G3wi!$A$2:$D$300,2,0),"")</f>
        <v/>
      </c>
      <c r="C210" s="22" t="str">
        <f>IFERROR(VLOOKUP(A210,G3wi!$A$2:$D$300,3,0),"")</f>
        <v/>
      </c>
      <c r="D210" s="23" t="str">
        <f>IFERROR(VLOOKUP(A210,G3wi!$A$2:$D$300,4,0),"")</f>
        <v/>
      </c>
      <c r="E210" s="15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7"/>
      <c r="AK210" s="12">
        <f t="shared" si="4"/>
        <v>0</v>
      </c>
    </row>
    <row r="211" spans="1:37" ht="15" x14ac:dyDescent="0.2">
      <c r="A211" s="20"/>
      <c r="B211" s="21" t="str">
        <f>IFERROR(VLOOKUP(A211,G3wi!$A$2:$D$300,2,0),"")</f>
        <v/>
      </c>
      <c r="C211" s="22" t="str">
        <f>IFERROR(VLOOKUP(A211,G3wi!$A$2:$D$300,3,0),"")</f>
        <v/>
      </c>
      <c r="D211" s="23" t="str">
        <f>IFERROR(VLOOKUP(A211,G3wi!$A$2:$D$300,4,0),"")</f>
        <v/>
      </c>
      <c r="E211" s="15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7"/>
      <c r="AK211" s="12">
        <f t="shared" si="4"/>
        <v>0</v>
      </c>
    </row>
    <row r="212" spans="1:37" ht="15" x14ac:dyDescent="0.2">
      <c r="A212" s="20"/>
      <c r="B212" s="21" t="str">
        <f>IFERROR(VLOOKUP(A212,G3wi!$A$2:$D$300,2,0),"")</f>
        <v/>
      </c>
      <c r="C212" s="22" t="str">
        <f>IFERROR(VLOOKUP(A212,G3wi!$A$2:$D$300,3,0),"")</f>
        <v/>
      </c>
      <c r="D212" s="23" t="str">
        <f>IFERROR(VLOOKUP(A212,G3wi!$A$2:$D$300,4,0),"")</f>
        <v/>
      </c>
      <c r="E212" s="15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7"/>
      <c r="AK212" s="12">
        <f t="shared" si="4"/>
        <v>0</v>
      </c>
    </row>
    <row r="213" spans="1:37" ht="15" x14ac:dyDescent="0.2">
      <c r="A213" s="20"/>
      <c r="B213" s="21" t="str">
        <f>IFERROR(VLOOKUP(A213,G3wi!$A$2:$D$300,2,0),"")</f>
        <v/>
      </c>
      <c r="C213" s="22" t="str">
        <f>IFERROR(VLOOKUP(A213,G3wi!$A$2:$D$300,3,0),"")</f>
        <v/>
      </c>
      <c r="D213" s="23" t="str">
        <f>IFERROR(VLOOKUP(A213,G3wi!$A$2:$D$300,4,0),"")</f>
        <v/>
      </c>
      <c r="E213" s="15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7"/>
      <c r="AK213" s="12">
        <f t="shared" si="4"/>
        <v>0</v>
      </c>
    </row>
    <row r="214" spans="1:37" ht="15" x14ac:dyDescent="0.2">
      <c r="A214" s="20"/>
      <c r="B214" s="21" t="str">
        <f>IFERROR(VLOOKUP(A214,G3wi!$A$2:$D$300,2,0),"")</f>
        <v/>
      </c>
      <c r="C214" s="22" t="str">
        <f>IFERROR(VLOOKUP(A214,G3wi!$A$2:$D$300,3,0),"")</f>
        <v/>
      </c>
      <c r="D214" s="23" t="str">
        <f>IFERROR(VLOOKUP(A214,G3wi!$A$2:$D$300,4,0),"")</f>
        <v/>
      </c>
      <c r="E214" s="15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7"/>
      <c r="AK214" s="12">
        <f t="shared" si="4"/>
        <v>0</v>
      </c>
    </row>
    <row r="215" spans="1:37" ht="15" x14ac:dyDescent="0.2">
      <c r="A215" s="20"/>
      <c r="B215" s="21" t="str">
        <f>IFERROR(VLOOKUP(A215,G3wi!$A$2:$D$300,2,0),"")</f>
        <v/>
      </c>
      <c r="C215" s="22" t="str">
        <f>IFERROR(VLOOKUP(A215,G3wi!$A$2:$D$300,3,0),"")</f>
        <v/>
      </c>
      <c r="D215" s="23" t="str">
        <f>IFERROR(VLOOKUP(A215,G3wi!$A$2:$D$300,4,0),"")</f>
        <v/>
      </c>
      <c r="E215" s="15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7"/>
      <c r="AK215" s="12">
        <f t="shared" si="4"/>
        <v>0</v>
      </c>
    </row>
    <row r="216" spans="1:37" ht="15" x14ac:dyDescent="0.2">
      <c r="A216" s="20"/>
      <c r="B216" s="21" t="str">
        <f>IFERROR(VLOOKUP(A216,G3wi!$A$2:$D$300,2,0),"")</f>
        <v/>
      </c>
      <c r="C216" s="22" t="str">
        <f>IFERROR(VLOOKUP(A216,G3wi!$A$2:$D$300,3,0),"")</f>
        <v/>
      </c>
      <c r="D216" s="23" t="str">
        <f>IFERROR(VLOOKUP(A216,G3wi!$A$2:$D$300,4,0),"")</f>
        <v/>
      </c>
      <c r="E216" s="15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7"/>
      <c r="AK216" s="12">
        <f t="shared" si="4"/>
        <v>0</v>
      </c>
    </row>
    <row r="217" spans="1:37" ht="15" x14ac:dyDescent="0.2">
      <c r="A217" s="20"/>
      <c r="B217" s="21" t="str">
        <f>IFERROR(VLOOKUP(A217,G3wi!$A$2:$D$300,2,0),"")</f>
        <v/>
      </c>
      <c r="C217" s="22" t="str">
        <f>IFERROR(VLOOKUP(A217,G3wi!$A$2:$D$300,3,0),"")</f>
        <v/>
      </c>
      <c r="D217" s="23" t="str">
        <f>IFERROR(VLOOKUP(A217,G3wi!$A$2:$D$300,4,0),"")</f>
        <v/>
      </c>
      <c r="E217" s="15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7"/>
      <c r="AK217" s="12">
        <f t="shared" si="4"/>
        <v>0</v>
      </c>
    </row>
    <row r="218" spans="1:37" ht="15" x14ac:dyDescent="0.2">
      <c r="A218" s="20"/>
      <c r="B218" s="21" t="str">
        <f>IFERROR(VLOOKUP(A218,G3wi!$A$2:$D$300,2,0),"")</f>
        <v/>
      </c>
      <c r="C218" s="22" t="str">
        <f>IFERROR(VLOOKUP(A218,G3wi!$A$2:$D$300,3,0),"")</f>
        <v/>
      </c>
      <c r="D218" s="23" t="str">
        <f>IFERROR(VLOOKUP(A218,G3wi!$A$2:$D$300,4,0),"")</f>
        <v/>
      </c>
      <c r="E218" s="15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7"/>
      <c r="AK218" s="12">
        <f t="shared" si="4"/>
        <v>0</v>
      </c>
    </row>
    <row r="219" spans="1:37" ht="15" x14ac:dyDescent="0.2">
      <c r="A219" s="20"/>
      <c r="B219" s="21" t="str">
        <f>IFERROR(VLOOKUP(A219,G3wi!$A$2:$D$300,2,0),"")</f>
        <v/>
      </c>
      <c r="C219" s="22" t="str">
        <f>IFERROR(VLOOKUP(A219,G3wi!$A$2:$D$300,3,0),"")</f>
        <v/>
      </c>
      <c r="D219" s="23" t="str">
        <f>IFERROR(VLOOKUP(A219,G3wi!$A$2:$D$300,4,0),"")</f>
        <v/>
      </c>
      <c r="E219" s="15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7"/>
      <c r="AK219" s="12">
        <f t="shared" si="4"/>
        <v>0</v>
      </c>
    </row>
    <row r="220" spans="1:37" ht="15" x14ac:dyDescent="0.2">
      <c r="A220" s="20"/>
      <c r="B220" s="21" t="str">
        <f>IFERROR(VLOOKUP(A220,G3wi!$A$2:$D$300,2,0),"")</f>
        <v/>
      </c>
      <c r="C220" s="22" t="str">
        <f>IFERROR(VLOOKUP(A220,G3wi!$A$2:$D$300,3,0),"")</f>
        <v/>
      </c>
      <c r="D220" s="23" t="str">
        <f>IFERROR(VLOOKUP(A220,G3wi!$A$2:$D$300,4,0),"")</f>
        <v/>
      </c>
      <c r="E220" s="15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7"/>
      <c r="AK220" s="12">
        <f t="shared" si="4"/>
        <v>0</v>
      </c>
    </row>
    <row r="221" spans="1:37" ht="15" x14ac:dyDescent="0.2">
      <c r="A221" s="20"/>
      <c r="B221" s="21" t="str">
        <f>IFERROR(VLOOKUP(A221,G3wi!$A$2:$D$300,2,0),"")</f>
        <v/>
      </c>
      <c r="C221" s="22" t="str">
        <f>IFERROR(VLOOKUP(A221,G3wi!$A$2:$D$300,3,0),"")</f>
        <v/>
      </c>
      <c r="D221" s="23" t="str">
        <f>IFERROR(VLOOKUP(A221,G3wi!$A$2:$D$300,4,0),"")</f>
        <v/>
      </c>
      <c r="E221" s="15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7"/>
      <c r="AK221" s="12">
        <f t="shared" si="4"/>
        <v>0</v>
      </c>
    </row>
    <row r="222" spans="1:37" ht="15" x14ac:dyDescent="0.2">
      <c r="A222" s="20"/>
      <c r="B222" s="21" t="str">
        <f>IFERROR(VLOOKUP(A222,G3wi!$A$2:$D$300,2,0),"")</f>
        <v/>
      </c>
      <c r="C222" s="22" t="str">
        <f>IFERROR(VLOOKUP(A222,G3wi!$A$2:$D$300,3,0),"")</f>
        <v/>
      </c>
      <c r="D222" s="23" t="str">
        <f>IFERROR(VLOOKUP(A222,G3wi!$A$2:$D$300,4,0),"")</f>
        <v/>
      </c>
      <c r="E222" s="15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7"/>
      <c r="AK222" s="12">
        <f t="shared" si="4"/>
        <v>0</v>
      </c>
    </row>
    <row r="223" spans="1:37" ht="15" x14ac:dyDescent="0.2">
      <c r="A223" s="20"/>
      <c r="B223" s="21" t="str">
        <f>IFERROR(VLOOKUP(A223,G3wi!$A$2:$D$300,2,0),"")</f>
        <v/>
      </c>
      <c r="C223" s="22" t="str">
        <f>IFERROR(VLOOKUP(A223,G3wi!$A$2:$D$300,3,0),"")</f>
        <v/>
      </c>
      <c r="D223" s="23" t="str">
        <f>IFERROR(VLOOKUP(A223,G3wi!$A$2:$D$300,4,0),"")</f>
        <v/>
      </c>
      <c r="E223" s="15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7"/>
      <c r="AK223" s="12">
        <f t="shared" si="4"/>
        <v>0</v>
      </c>
    </row>
    <row r="224" spans="1:37" ht="15" x14ac:dyDescent="0.2">
      <c r="A224" s="20"/>
      <c r="B224" s="21" t="str">
        <f>IFERROR(VLOOKUP(A224,G3wi!$A$2:$D$300,2,0),"")</f>
        <v/>
      </c>
      <c r="C224" s="22" t="str">
        <f>IFERROR(VLOOKUP(A224,G3wi!$A$2:$D$300,3,0),"")</f>
        <v/>
      </c>
      <c r="D224" s="23" t="str">
        <f>IFERROR(VLOOKUP(A224,G3wi!$A$2:$D$300,4,0),"")</f>
        <v/>
      </c>
      <c r="E224" s="15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7"/>
      <c r="AK224" s="12">
        <f t="shared" si="4"/>
        <v>0</v>
      </c>
    </row>
    <row r="225" spans="1:37" ht="15" x14ac:dyDescent="0.2">
      <c r="A225" s="20"/>
      <c r="B225" s="21" t="str">
        <f>IFERROR(VLOOKUP(A225,G3wi!$A$2:$D$300,2,0),"")</f>
        <v/>
      </c>
      <c r="C225" s="22" t="str">
        <f>IFERROR(VLOOKUP(A225,G3wi!$A$2:$D$300,3,0),"")</f>
        <v/>
      </c>
      <c r="D225" s="23" t="str">
        <f>IFERROR(VLOOKUP(A225,G3wi!$A$2:$D$300,4,0),"")</f>
        <v/>
      </c>
      <c r="E225" s="15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7"/>
      <c r="AK225" s="12">
        <f t="shared" si="4"/>
        <v>0</v>
      </c>
    </row>
    <row r="226" spans="1:37" ht="15" x14ac:dyDescent="0.2">
      <c r="A226" s="20"/>
      <c r="B226" s="21" t="str">
        <f>IFERROR(VLOOKUP(A226,G3wi!$A$2:$D$300,2,0),"")</f>
        <v/>
      </c>
      <c r="C226" s="22" t="str">
        <f>IFERROR(VLOOKUP(A226,G3wi!$A$2:$D$300,3,0),"")</f>
        <v/>
      </c>
      <c r="D226" s="23" t="str">
        <f>IFERROR(VLOOKUP(A226,G3wi!$A$2:$D$300,4,0),"")</f>
        <v/>
      </c>
      <c r="E226" s="15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7"/>
      <c r="AK226" s="12">
        <f t="shared" si="4"/>
        <v>0</v>
      </c>
    </row>
    <row r="227" spans="1:37" ht="15" x14ac:dyDescent="0.2">
      <c r="A227" s="20"/>
      <c r="B227" s="21" t="str">
        <f>IFERROR(VLOOKUP(A227,G3wi!$A$2:$D$300,2,0),"")</f>
        <v/>
      </c>
      <c r="C227" s="22" t="str">
        <f>IFERROR(VLOOKUP(A227,G3wi!$A$2:$D$300,3,0),"")</f>
        <v/>
      </c>
      <c r="D227" s="23" t="str">
        <f>IFERROR(VLOOKUP(A227,G3wi!$A$2:$D$300,4,0),"")</f>
        <v/>
      </c>
      <c r="E227" s="15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7"/>
      <c r="AK227" s="12">
        <f t="shared" si="4"/>
        <v>0</v>
      </c>
    </row>
    <row r="228" spans="1:37" ht="15" x14ac:dyDescent="0.2">
      <c r="A228" s="20"/>
      <c r="B228" s="21" t="str">
        <f>IFERROR(VLOOKUP(A228,G3wi!$A$2:$D$300,2,0),"")</f>
        <v/>
      </c>
      <c r="C228" s="22" t="str">
        <f>IFERROR(VLOOKUP(A228,G3wi!$A$2:$D$300,3,0),"")</f>
        <v/>
      </c>
      <c r="D228" s="23" t="str">
        <f>IFERROR(VLOOKUP(A228,G3wi!$A$2:$D$300,4,0),"")</f>
        <v/>
      </c>
      <c r="E228" s="15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7"/>
      <c r="AK228" s="12">
        <f t="shared" si="4"/>
        <v>0</v>
      </c>
    </row>
    <row r="229" spans="1:37" ht="15" x14ac:dyDescent="0.2">
      <c r="A229" s="20"/>
      <c r="B229" s="21" t="str">
        <f>IFERROR(VLOOKUP(A229,G3wi!$A$2:$D$300,2,0),"")</f>
        <v/>
      </c>
      <c r="C229" s="22" t="str">
        <f>IFERROR(VLOOKUP(A229,G3wi!$A$2:$D$300,3,0),"")</f>
        <v/>
      </c>
      <c r="D229" s="23" t="str">
        <f>IFERROR(VLOOKUP(A229,G3wi!$A$2:$D$300,4,0),"")</f>
        <v/>
      </c>
      <c r="E229" s="15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7"/>
      <c r="AK229" s="12">
        <f t="shared" si="4"/>
        <v>0</v>
      </c>
    </row>
    <row r="230" spans="1:37" ht="15" x14ac:dyDescent="0.2">
      <c r="A230" s="20"/>
      <c r="B230" s="21" t="str">
        <f>IFERROR(VLOOKUP(A230,G3wi!$A$2:$D$300,2,0),"")</f>
        <v/>
      </c>
      <c r="C230" s="22" t="str">
        <f>IFERROR(VLOOKUP(A230,G3wi!$A$2:$D$300,3,0),"")</f>
        <v/>
      </c>
      <c r="D230" s="23" t="str">
        <f>IFERROR(VLOOKUP(A230,G3wi!$A$2:$D$300,4,0),"")</f>
        <v/>
      </c>
      <c r="E230" s="15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7"/>
      <c r="AK230" s="12">
        <f t="shared" si="4"/>
        <v>0</v>
      </c>
    </row>
    <row r="231" spans="1:37" ht="15" x14ac:dyDescent="0.2">
      <c r="A231" s="20"/>
      <c r="B231" s="21" t="str">
        <f>IFERROR(VLOOKUP(A231,G3wi!$A$2:$D$300,2,0),"")</f>
        <v/>
      </c>
      <c r="C231" s="22" t="str">
        <f>IFERROR(VLOOKUP(A231,G3wi!$A$2:$D$300,3,0),"")</f>
        <v/>
      </c>
      <c r="D231" s="23" t="str">
        <f>IFERROR(VLOOKUP(A231,G3wi!$A$2:$D$300,4,0),"")</f>
        <v/>
      </c>
      <c r="E231" s="15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7"/>
      <c r="AK231" s="12">
        <f t="shared" si="4"/>
        <v>0</v>
      </c>
    </row>
    <row r="232" spans="1:37" ht="15" x14ac:dyDescent="0.2">
      <c r="A232" s="20"/>
      <c r="B232" s="21" t="str">
        <f>IFERROR(VLOOKUP(A232,G3wi!$A$2:$D$300,2,0),"")</f>
        <v/>
      </c>
      <c r="C232" s="22" t="str">
        <f>IFERROR(VLOOKUP(A232,G3wi!$A$2:$D$300,3,0),"")</f>
        <v/>
      </c>
      <c r="D232" s="23" t="str">
        <f>IFERROR(VLOOKUP(A232,G3wi!$A$2:$D$300,4,0),"")</f>
        <v/>
      </c>
      <c r="E232" s="15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7"/>
      <c r="AK232" s="12">
        <f t="shared" si="4"/>
        <v>0</v>
      </c>
    </row>
    <row r="233" spans="1:37" ht="15" x14ac:dyDescent="0.2">
      <c r="A233" s="20"/>
      <c r="B233" s="21" t="str">
        <f>IFERROR(VLOOKUP(A233,G3wi!$A$2:$D$300,2,0),"")</f>
        <v/>
      </c>
      <c r="C233" s="22" t="str">
        <f>IFERROR(VLOOKUP(A233,G3wi!$A$2:$D$300,3,0),"")</f>
        <v/>
      </c>
      <c r="D233" s="23" t="str">
        <f>IFERROR(VLOOKUP(A233,G3wi!$A$2:$D$300,4,0),"")</f>
        <v/>
      </c>
      <c r="E233" s="15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7"/>
      <c r="AK233" s="12">
        <f t="shared" si="4"/>
        <v>0</v>
      </c>
    </row>
    <row r="234" spans="1:37" ht="15" x14ac:dyDescent="0.2">
      <c r="A234" s="20"/>
      <c r="B234" s="21" t="str">
        <f>IFERROR(VLOOKUP(A234,G3wi!$A$2:$D$300,2,0),"")</f>
        <v/>
      </c>
      <c r="C234" s="22" t="str">
        <f>IFERROR(VLOOKUP(A234,G3wi!$A$2:$D$300,3,0),"")</f>
        <v/>
      </c>
      <c r="D234" s="23" t="str">
        <f>IFERROR(VLOOKUP(A234,G3wi!$A$2:$D$300,4,0),"")</f>
        <v/>
      </c>
      <c r="E234" s="15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7"/>
      <c r="AK234" s="12">
        <f t="shared" si="4"/>
        <v>0</v>
      </c>
    </row>
    <row r="235" spans="1:37" ht="15" x14ac:dyDescent="0.2">
      <c r="A235" s="20"/>
      <c r="B235" s="21" t="str">
        <f>IFERROR(VLOOKUP(A235,G3wi!$A$2:$D$300,2,0),"")</f>
        <v/>
      </c>
      <c r="C235" s="22" t="str">
        <f>IFERROR(VLOOKUP(A235,G3wi!$A$2:$D$300,3,0),"")</f>
        <v/>
      </c>
      <c r="D235" s="23" t="str">
        <f>IFERROR(VLOOKUP(A235,G3wi!$A$2:$D$300,4,0),"")</f>
        <v/>
      </c>
      <c r="E235" s="15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7"/>
      <c r="AK235" s="12">
        <f t="shared" si="4"/>
        <v>0</v>
      </c>
    </row>
    <row r="236" spans="1:37" ht="15" x14ac:dyDescent="0.2">
      <c r="A236" s="20"/>
      <c r="B236" s="21" t="str">
        <f>IFERROR(VLOOKUP(A236,G3wi!$A$2:$D$300,2,0),"")</f>
        <v/>
      </c>
      <c r="C236" s="22" t="str">
        <f>IFERROR(VLOOKUP(A236,G3wi!$A$2:$D$300,3,0),"")</f>
        <v/>
      </c>
      <c r="D236" s="23" t="str">
        <f>IFERROR(VLOOKUP(A236,G3wi!$A$2:$D$300,4,0),"")</f>
        <v/>
      </c>
      <c r="E236" s="15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7"/>
      <c r="AK236" s="12">
        <f t="shared" si="4"/>
        <v>0</v>
      </c>
    </row>
    <row r="237" spans="1:37" ht="15" x14ac:dyDescent="0.2">
      <c r="A237" s="20"/>
      <c r="B237" s="21" t="str">
        <f>IFERROR(VLOOKUP(A237,G3wi!$A$2:$D$300,2,0),"")</f>
        <v/>
      </c>
      <c r="C237" s="22" t="str">
        <f>IFERROR(VLOOKUP(A237,G3wi!$A$2:$D$300,3,0),"")</f>
        <v/>
      </c>
      <c r="D237" s="23" t="str">
        <f>IFERROR(VLOOKUP(A237,G3wi!$A$2:$D$300,4,0),"")</f>
        <v/>
      </c>
      <c r="E237" s="15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7"/>
      <c r="AK237" s="12">
        <f t="shared" si="4"/>
        <v>0</v>
      </c>
    </row>
    <row r="238" spans="1:37" ht="15" x14ac:dyDescent="0.2">
      <c r="A238" s="20"/>
      <c r="B238" s="21" t="str">
        <f>IFERROR(VLOOKUP(A238,G3wi!$A$2:$D$300,2,0),"")</f>
        <v/>
      </c>
      <c r="C238" s="22" t="str">
        <f>IFERROR(VLOOKUP(A238,G3wi!$A$2:$D$300,3,0),"")</f>
        <v/>
      </c>
      <c r="D238" s="23" t="str">
        <f>IFERROR(VLOOKUP(A238,G3wi!$A$2:$D$300,4,0),"")</f>
        <v/>
      </c>
      <c r="E238" s="15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7"/>
      <c r="AK238" s="12">
        <f t="shared" si="4"/>
        <v>0</v>
      </c>
    </row>
    <row r="239" spans="1:37" ht="15" x14ac:dyDescent="0.2">
      <c r="A239" s="20"/>
      <c r="B239" s="21" t="str">
        <f>IFERROR(VLOOKUP(A239,G3wi!$A$2:$D$300,2,0),"")</f>
        <v/>
      </c>
      <c r="C239" s="22" t="str">
        <f>IFERROR(VLOOKUP(A239,G3wi!$A$2:$D$300,3,0),"")</f>
        <v/>
      </c>
      <c r="D239" s="23" t="str">
        <f>IFERROR(VLOOKUP(A239,G3wi!$A$2:$D$300,4,0),"")</f>
        <v/>
      </c>
      <c r="E239" s="15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7"/>
      <c r="AK239" s="12">
        <f t="shared" si="4"/>
        <v>0</v>
      </c>
    </row>
    <row r="240" spans="1:37" ht="15" x14ac:dyDescent="0.2">
      <c r="A240" s="20"/>
      <c r="B240" s="21" t="str">
        <f>IFERROR(VLOOKUP(A240,G3wi!$A$2:$D$300,2,0),"")</f>
        <v/>
      </c>
      <c r="C240" s="22" t="str">
        <f>IFERROR(VLOOKUP(A240,G3wi!$A$2:$D$300,3,0),"")</f>
        <v/>
      </c>
      <c r="D240" s="23" t="str">
        <f>IFERROR(VLOOKUP(A240,G3wi!$A$2:$D$300,4,0),"")</f>
        <v/>
      </c>
      <c r="E240" s="15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7"/>
      <c r="AK240" s="12">
        <f t="shared" si="4"/>
        <v>0</v>
      </c>
    </row>
    <row r="241" spans="1:37" ht="15" x14ac:dyDescent="0.2">
      <c r="A241" s="20"/>
      <c r="B241" s="21" t="str">
        <f>IFERROR(VLOOKUP(A241,G3wi!$A$2:$D$300,2,0),"")</f>
        <v/>
      </c>
      <c r="C241" s="22" t="str">
        <f>IFERROR(VLOOKUP(A241,G3wi!$A$2:$D$300,3,0),"")</f>
        <v/>
      </c>
      <c r="D241" s="23" t="str">
        <f>IFERROR(VLOOKUP(A241,G3wi!$A$2:$D$300,4,0),"")</f>
        <v/>
      </c>
      <c r="E241" s="15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7"/>
      <c r="AK241" s="12">
        <f t="shared" si="4"/>
        <v>0</v>
      </c>
    </row>
    <row r="242" spans="1:37" ht="15" x14ac:dyDescent="0.2">
      <c r="A242" s="20"/>
      <c r="B242" s="21" t="str">
        <f>IFERROR(VLOOKUP(A242,G3wi!$A$2:$D$300,2,0),"")</f>
        <v/>
      </c>
      <c r="C242" s="22" t="str">
        <f>IFERROR(VLOOKUP(A242,G3wi!$A$2:$D$300,3,0),"")</f>
        <v/>
      </c>
      <c r="D242" s="23" t="str">
        <f>IFERROR(VLOOKUP(A242,G3wi!$A$2:$D$300,4,0),"")</f>
        <v/>
      </c>
      <c r="E242" s="15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7"/>
      <c r="AK242" s="12">
        <f t="shared" si="4"/>
        <v>0</v>
      </c>
    </row>
    <row r="243" spans="1:37" ht="15" x14ac:dyDescent="0.2">
      <c r="A243" s="20"/>
      <c r="B243" s="21" t="str">
        <f>IFERROR(VLOOKUP(A243,G3wi!$A$2:$D$300,2,0),"")</f>
        <v/>
      </c>
      <c r="C243" s="22" t="str">
        <f>IFERROR(VLOOKUP(A243,G3wi!$A$2:$D$300,3,0),"")</f>
        <v/>
      </c>
      <c r="D243" s="23" t="str">
        <f>IFERROR(VLOOKUP(A243,G3wi!$A$2:$D$300,4,0),"")</f>
        <v/>
      </c>
      <c r="E243" s="15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7"/>
      <c r="AK243" s="12">
        <f t="shared" si="4"/>
        <v>0</v>
      </c>
    </row>
    <row r="244" spans="1:37" ht="15" x14ac:dyDescent="0.2">
      <c r="A244" s="20"/>
      <c r="B244" s="21" t="str">
        <f>IFERROR(VLOOKUP(A244,G3wi!$A$2:$D$300,2,0),"")</f>
        <v/>
      </c>
      <c r="C244" s="22" t="str">
        <f>IFERROR(VLOOKUP(A244,G3wi!$A$2:$D$300,3,0),"")</f>
        <v/>
      </c>
      <c r="D244" s="23" t="str">
        <f>IFERROR(VLOOKUP(A244,G3wi!$A$2:$D$300,4,0),"")</f>
        <v/>
      </c>
      <c r="E244" s="15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7"/>
      <c r="AK244" s="12">
        <f t="shared" si="4"/>
        <v>0</v>
      </c>
    </row>
    <row r="245" spans="1:37" ht="15" x14ac:dyDescent="0.2">
      <c r="A245" s="20"/>
      <c r="B245" s="21" t="str">
        <f>IFERROR(VLOOKUP(A245,G3wi!$A$2:$D$300,2,0),"")</f>
        <v/>
      </c>
      <c r="C245" s="22" t="str">
        <f>IFERROR(VLOOKUP(A245,G3wi!$A$2:$D$300,3,0),"")</f>
        <v/>
      </c>
      <c r="D245" s="23" t="str">
        <f>IFERROR(VLOOKUP(A245,G3wi!$A$2:$D$300,4,0),"")</f>
        <v/>
      </c>
      <c r="E245" s="15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7"/>
      <c r="AK245" s="12">
        <f t="shared" si="4"/>
        <v>0</v>
      </c>
    </row>
    <row r="246" spans="1:37" ht="15" x14ac:dyDescent="0.2">
      <c r="A246" s="20"/>
      <c r="B246" s="21" t="str">
        <f>IFERROR(VLOOKUP(A246,G3wi!$A$2:$D$300,2,0),"")</f>
        <v/>
      </c>
      <c r="C246" s="22" t="str">
        <f>IFERROR(VLOOKUP(A246,G3wi!$A$2:$D$300,3,0),"")</f>
        <v/>
      </c>
      <c r="D246" s="23" t="str">
        <f>IFERROR(VLOOKUP(A246,G3wi!$A$2:$D$300,4,0),"")</f>
        <v/>
      </c>
      <c r="E246" s="15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7"/>
      <c r="AK246" s="12">
        <f t="shared" si="4"/>
        <v>0</v>
      </c>
    </row>
    <row r="247" spans="1:37" ht="15" x14ac:dyDescent="0.2">
      <c r="A247" s="20"/>
      <c r="B247" s="21" t="str">
        <f>IFERROR(VLOOKUP(A247,G3wi!$A$2:$D$300,2,0),"")</f>
        <v/>
      </c>
      <c r="C247" s="22" t="str">
        <f>IFERROR(VLOOKUP(A247,G3wi!$A$2:$D$300,3,0),"")</f>
        <v/>
      </c>
      <c r="D247" s="23" t="str">
        <f>IFERROR(VLOOKUP(A247,G3wi!$A$2:$D$300,4,0),"")</f>
        <v/>
      </c>
      <c r="E247" s="15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7"/>
      <c r="AK247" s="12">
        <f t="shared" si="4"/>
        <v>0</v>
      </c>
    </row>
    <row r="248" spans="1:37" ht="15" x14ac:dyDescent="0.2">
      <c r="A248" s="20"/>
      <c r="B248" s="21" t="str">
        <f>IFERROR(VLOOKUP(A248,G3wi!$A$2:$D$300,2,0),"")</f>
        <v/>
      </c>
      <c r="C248" s="22" t="str">
        <f>IFERROR(VLOOKUP(A248,G3wi!$A$2:$D$300,3,0),"")</f>
        <v/>
      </c>
      <c r="D248" s="23" t="str">
        <f>IFERROR(VLOOKUP(A248,G3wi!$A$2:$D$300,4,0),"")</f>
        <v/>
      </c>
      <c r="E248" s="15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7"/>
      <c r="AK248" s="12">
        <f t="shared" si="4"/>
        <v>0</v>
      </c>
    </row>
    <row r="249" spans="1:37" ht="15" x14ac:dyDescent="0.2">
      <c r="A249" s="20"/>
      <c r="B249" s="21" t="str">
        <f>IFERROR(VLOOKUP(A249,G3wi!$A$2:$D$300,2,0),"")</f>
        <v/>
      </c>
      <c r="C249" s="22" t="str">
        <f>IFERROR(VLOOKUP(A249,G3wi!$A$2:$D$300,3,0),"")</f>
        <v/>
      </c>
      <c r="D249" s="23" t="str">
        <f>IFERROR(VLOOKUP(A249,G3wi!$A$2:$D$300,4,0),"")</f>
        <v/>
      </c>
      <c r="E249" s="15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7"/>
      <c r="AK249" s="12">
        <f t="shared" si="4"/>
        <v>0</v>
      </c>
    </row>
    <row r="250" spans="1:37" ht="15" x14ac:dyDescent="0.2">
      <c r="A250" s="20"/>
      <c r="B250" s="21" t="str">
        <f>IFERROR(VLOOKUP(A250,G3wi!$A$2:$D$300,2,0),"")</f>
        <v/>
      </c>
      <c r="C250" s="22" t="str">
        <f>IFERROR(VLOOKUP(A250,G3wi!$A$2:$D$300,3,0),"")</f>
        <v/>
      </c>
      <c r="D250" s="23" t="str">
        <f>IFERROR(VLOOKUP(A250,G3wi!$A$2:$D$300,4,0),"")</f>
        <v/>
      </c>
      <c r="E250" s="15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7"/>
      <c r="AK250" s="12">
        <f t="shared" si="4"/>
        <v>0</v>
      </c>
    </row>
    <row r="251" spans="1:37" ht="15" x14ac:dyDescent="0.2">
      <c r="A251" s="20"/>
      <c r="B251" s="21" t="str">
        <f>IFERROR(VLOOKUP(A251,G3wi!$A$2:$D$300,2,0),"")</f>
        <v/>
      </c>
      <c r="C251" s="22" t="str">
        <f>IFERROR(VLOOKUP(A251,G3wi!$A$2:$D$300,3,0),"")</f>
        <v/>
      </c>
      <c r="D251" s="23" t="str">
        <f>IFERROR(VLOOKUP(A251,G3wi!$A$2:$D$300,4,0),"")</f>
        <v/>
      </c>
      <c r="E251" s="15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7"/>
      <c r="AK251" s="12">
        <f t="shared" si="4"/>
        <v>0</v>
      </c>
    </row>
    <row r="252" spans="1:37" ht="15" x14ac:dyDescent="0.2">
      <c r="A252" s="20"/>
      <c r="B252" s="21" t="str">
        <f>IFERROR(VLOOKUP(A252,G3wi!$A$2:$D$300,2,0),"")</f>
        <v/>
      </c>
      <c r="C252" s="22" t="str">
        <f>IFERROR(VLOOKUP(A252,G3wi!$A$2:$D$300,3,0),"")</f>
        <v/>
      </c>
      <c r="D252" s="23" t="str">
        <f>IFERROR(VLOOKUP(A252,G3wi!$A$2:$D$300,4,0),"")</f>
        <v/>
      </c>
      <c r="E252" s="15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7"/>
      <c r="AK252" s="12">
        <f t="shared" si="4"/>
        <v>0</v>
      </c>
    </row>
    <row r="253" spans="1:37" ht="15" x14ac:dyDescent="0.2">
      <c r="A253" s="20"/>
      <c r="B253" s="21" t="str">
        <f>IFERROR(VLOOKUP(A253,G3wi!$A$2:$D$300,2,0),"")</f>
        <v/>
      </c>
      <c r="C253" s="22" t="str">
        <f>IFERROR(VLOOKUP(A253,G3wi!$A$2:$D$300,3,0),"")</f>
        <v/>
      </c>
      <c r="D253" s="23" t="str">
        <f>IFERROR(VLOOKUP(A253,G3wi!$A$2:$D$300,4,0),"")</f>
        <v/>
      </c>
      <c r="E253" s="15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7"/>
      <c r="AK253" s="12">
        <f t="shared" si="4"/>
        <v>0</v>
      </c>
    </row>
    <row r="254" spans="1:37" ht="15" x14ac:dyDescent="0.2">
      <c r="A254" s="20"/>
      <c r="B254" s="21" t="str">
        <f>IFERROR(VLOOKUP(A254,G3wi!$A$2:$D$300,2,0),"")</f>
        <v/>
      </c>
      <c r="C254" s="22" t="str">
        <f>IFERROR(VLOOKUP(A254,G3wi!$A$2:$D$300,3,0),"")</f>
        <v/>
      </c>
      <c r="D254" s="23" t="str">
        <f>IFERROR(VLOOKUP(A254,G3wi!$A$2:$D$300,4,0),"")</f>
        <v/>
      </c>
      <c r="E254" s="15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7"/>
      <c r="AK254" s="12">
        <f t="shared" si="4"/>
        <v>0</v>
      </c>
    </row>
    <row r="255" spans="1:37" ht="15" x14ac:dyDescent="0.2">
      <c r="A255" s="20"/>
      <c r="B255" s="21" t="str">
        <f>IFERROR(VLOOKUP(A255,G3wi!$A$2:$D$300,2,0),"")</f>
        <v/>
      </c>
      <c r="C255" s="22" t="str">
        <f>IFERROR(VLOOKUP(A255,G3wi!$A$2:$D$300,3,0),"")</f>
        <v/>
      </c>
      <c r="D255" s="23" t="str">
        <f>IFERROR(VLOOKUP(A255,G3wi!$A$2:$D$300,4,0),"")</f>
        <v/>
      </c>
      <c r="E255" s="15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7"/>
      <c r="AK255" s="12">
        <f t="shared" si="4"/>
        <v>0</v>
      </c>
    </row>
    <row r="256" spans="1:37" ht="15" x14ac:dyDescent="0.2">
      <c r="A256" s="20"/>
      <c r="B256" s="21" t="str">
        <f>IFERROR(VLOOKUP(A256,G3wi!$A$2:$D$300,2,0),"")</f>
        <v/>
      </c>
      <c r="C256" s="22" t="str">
        <f>IFERROR(VLOOKUP(A256,G3wi!$A$2:$D$300,3,0),"")</f>
        <v/>
      </c>
      <c r="D256" s="23" t="str">
        <f>IFERROR(VLOOKUP(A256,G3wi!$A$2:$D$300,4,0),"")</f>
        <v/>
      </c>
      <c r="E256" s="15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7"/>
      <c r="AK256" s="12">
        <f t="shared" si="4"/>
        <v>0</v>
      </c>
    </row>
    <row r="257" spans="1:37" ht="15" x14ac:dyDescent="0.2">
      <c r="A257" s="20"/>
      <c r="B257" s="21" t="str">
        <f>IFERROR(VLOOKUP(A257,G3wi!$A$2:$D$300,2,0),"")</f>
        <v/>
      </c>
      <c r="C257" s="22" t="str">
        <f>IFERROR(VLOOKUP(A257,G3wi!$A$2:$D$300,3,0),"")</f>
        <v/>
      </c>
      <c r="D257" s="23" t="str">
        <f>IFERROR(VLOOKUP(A257,G3wi!$A$2:$D$300,4,0),"")</f>
        <v/>
      </c>
      <c r="E257" s="15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7"/>
      <c r="AK257" s="12">
        <f t="shared" si="4"/>
        <v>0</v>
      </c>
    </row>
    <row r="258" spans="1:37" ht="15" x14ac:dyDescent="0.2">
      <c r="A258" s="20"/>
      <c r="B258" s="21" t="str">
        <f>IFERROR(VLOOKUP(A258,G3wi!$A$2:$D$300,2,0),"")</f>
        <v/>
      </c>
      <c r="C258" s="22" t="str">
        <f>IFERROR(VLOOKUP(A258,G3wi!$A$2:$D$300,3,0),"")</f>
        <v/>
      </c>
      <c r="D258" s="23" t="str">
        <f>IFERROR(VLOOKUP(A258,G3wi!$A$2:$D$300,4,0),"")</f>
        <v/>
      </c>
      <c r="E258" s="15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7"/>
      <c r="AK258" s="12">
        <f t="shared" si="4"/>
        <v>0</v>
      </c>
    </row>
    <row r="259" spans="1:37" ht="15" x14ac:dyDescent="0.2">
      <c r="A259" s="20"/>
      <c r="B259" s="21" t="str">
        <f>IFERROR(VLOOKUP(A259,G3wi!$A$2:$D$300,2,0),"")</f>
        <v/>
      </c>
      <c r="C259" s="22" t="str">
        <f>IFERROR(VLOOKUP(A259,G3wi!$A$2:$D$300,3,0),"")</f>
        <v/>
      </c>
      <c r="D259" s="23" t="str">
        <f>IFERROR(VLOOKUP(A259,G3wi!$A$2:$D$300,4,0),"")</f>
        <v/>
      </c>
      <c r="E259" s="15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7"/>
      <c r="AK259" s="12">
        <f t="shared" ref="AK259:AK298" si="5">COUNTIF(E259:AI259,0)</f>
        <v>0</v>
      </c>
    </row>
    <row r="260" spans="1:37" ht="15" x14ac:dyDescent="0.2">
      <c r="A260" s="20"/>
      <c r="B260" s="21" t="str">
        <f>IFERROR(VLOOKUP(A260,G3wi!$A$2:$D$300,2,0),"")</f>
        <v/>
      </c>
      <c r="C260" s="22" t="str">
        <f>IFERROR(VLOOKUP(A260,G3wi!$A$2:$D$300,3,0),"")</f>
        <v/>
      </c>
      <c r="D260" s="23" t="str">
        <f>IFERROR(VLOOKUP(A260,G3wi!$A$2:$D$300,4,0),"")</f>
        <v/>
      </c>
      <c r="E260" s="15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7"/>
      <c r="AK260" s="12">
        <f t="shared" si="5"/>
        <v>0</v>
      </c>
    </row>
    <row r="261" spans="1:37" ht="15" x14ac:dyDescent="0.2">
      <c r="A261" s="20"/>
      <c r="B261" s="21" t="str">
        <f>IFERROR(VLOOKUP(A261,G3wi!$A$2:$D$300,2,0),"")</f>
        <v/>
      </c>
      <c r="C261" s="22" t="str">
        <f>IFERROR(VLOOKUP(A261,G3wi!$A$2:$D$300,3,0),"")</f>
        <v/>
      </c>
      <c r="D261" s="23" t="str">
        <f>IFERROR(VLOOKUP(A261,G3wi!$A$2:$D$300,4,0),"")</f>
        <v/>
      </c>
      <c r="E261" s="15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7"/>
      <c r="AK261" s="12">
        <f t="shared" si="5"/>
        <v>0</v>
      </c>
    </row>
    <row r="262" spans="1:37" ht="15" x14ac:dyDescent="0.2">
      <c r="A262" s="20"/>
      <c r="B262" s="21" t="str">
        <f>IFERROR(VLOOKUP(A262,G3wi!$A$2:$D$300,2,0),"")</f>
        <v/>
      </c>
      <c r="C262" s="22" t="str">
        <f>IFERROR(VLOOKUP(A262,G3wi!$A$2:$D$300,3,0),"")</f>
        <v/>
      </c>
      <c r="D262" s="23" t="str">
        <f>IFERROR(VLOOKUP(A262,G3wi!$A$2:$D$300,4,0),"")</f>
        <v/>
      </c>
      <c r="E262" s="15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7"/>
      <c r="AK262" s="12">
        <f t="shared" si="5"/>
        <v>0</v>
      </c>
    </row>
    <row r="263" spans="1:37" ht="15" x14ac:dyDescent="0.2">
      <c r="A263" s="20"/>
      <c r="B263" s="21" t="str">
        <f>IFERROR(VLOOKUP(A263,G3wi!$A$2:$D$300,2,0),"")</f>
        <v/>
      </c>
      <c r="C263" s="22" t="str">
        <f>IFERROR(VLOOKUP(A263,G3wi!$A$2:$D$300,3,0),"")</f>
        <v/>
      </c>
      <c r="D263" s="23" t="str">
        <f>IFERROR(VLOOKUP(A263,G3wi!$A$2:$D$300,4,0),"")</f>
        <v/>
      </c>
      <c r="E263" s="15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7"/>
      <c r="AK263" s="12">
        <f t="shared" si="5"/>
        <v>0</v>
      </c>
    </row>
    <row r="264" spans="1:37" ht="15" x14ac:dyDescent="0.2">
      <c r="A264" s="20"/>
      <c r="B264" s="21" t="str">
        <f>IFERROR(VLOOKUP(A264,G3wi!$A$2:$D$300,2,0),"")</f>
        <v/>
      </c>
      <c r="C264" s="22" t="str">
        <f>IFERROR(VLOOKUP(A264,G3wi!$A$2:$D$300,3,0),"")</f>
        <v/>
      </c>
      <c r="D264" s="23" t="str">
        <f>IFERROR(VLOOKUP(A264,G3wi!$A$2:$D$300,4,0),"")</f>
        <v/>
      </c>
      <c r="E264" s="15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7"/>
      <c r="AK264" s="12">
        <f t="shared" si="5"/>
        <v>0</v>
      </c>
    </row>
    <row r="265" spans="1:37" ht="15" x14ac:dyDescent="0.2">
      <c r="A265" s="20"/>
      <c r="B265" s="21" t="str">
        <f>IFERROR(VLOOKUP(A265,G3wi!$A$2:$D$300,2,0),"")</f>
        <v/>
      </c>
      <c r="C265" s="22" t="str">
        <f>IFERROR(VLOOKUP(A265,G3wi!$A$2:$D$300,3,0),"")</f>
        <v/>
      </c>
      <c r="D265" s="23" t="str">
        <f>IFERROR(VLOOKUP(A265,G3wi!$A$2:$D$300,4,0),"")</f>
        <v/>
      </c>
      <c r="E265" s="15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7"/>
      <c r="AK265" s="12">
        <f t="shared" si="5"/>
        <v>0</v>
      </c>
    </row>
    <row r="266" spans="1:37" ht="15" x14ac:dyDescent="0.2">
      <c r="A266" s="20"/>
      <c r="B266" s="21" t="str">
        <f>IFERROR(VLOOKUP(A266,G3wi!$A$2:$D$300,2,0),"")</f>
        <v/>
      </c>
      <c r="C266" s="22" t="str">
        <f>IFERROR(VLOOKUP(A266,G3wi!$A$2:$D$300,3,0),"")</f>
        <v/>
      </c>
      <c r="D266" s="23" t="str">
        <f>IFERROR(VLOOKUP(A266,G3wi!$A$2:$D$300,4,0),"")</f>
        <v/>
      </c>
      <c r="E266" s="15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7"/>
      <c r="AK266" s="12">
        <f t="shared" si="5"/>
        <v>0</v>
      </c>
    </row>
    <row r="267" spans="1:37" ht="15" x14ac:dyDescent="0.2">
      <c r="A267" s="20"/>
      <c r="B267" s="21" t="str">
        <f>IFERROR(VLOOKUP(A267,G3wi!$A$2:$D$300,2,0),"")</f>
        <v/>
      </c>
      <c r="C267" s="22" t="str">
        <f>IFERROR(VLOOKUP(A267,G3wi!$A$2:$D$300,3,0),"")</f>
        <v/>
      </c>
      <c r="D267" s="23" t="str">
        <f>IFERROR(VLOOKUP(A267,G3wi!$A$2:$D$300,4,0),"")</f>
        <v/>
      </c>
      <c r="E267" s="15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7"/>
      <c r="AK267" s="12">
        <f t="shared" si="5"/>
        <v>0</v>
      </c>
    </row>
    <row r="268" spans="1:37" ht="15" x14ac:dyDescent="0.2">
      <c r="A268" s="20"/>
      <c r="B268" s="21" t="str">
        <f>IFERROR(VLOOKUP(A268,G3wi!$A$2:$D$300,2,0),"")</f>
        <v/>
      </c>
      <c r="C268" s="22" t="str">
        <f>IFERROR(VLOOKUP(A268,G3wi!$A$2:$D$300,3,0),"")</f>
        <v/>
      </c>
      <c r="D268" s="23" t="str">
        <f>IFERROR(VLOOKUP(A268,G3wi!$A$2:$D$300,4,0),"")</f>
        <v/>
      </c>
      <c r="E268" s="15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7"/>
      <c r="AK268" s="12">
        <f t="shared" si="5"/>
        <v>0</v>
      </c>
    </row>
    <row r="269" spans="1:37" ht="15" x14ac:dyDescent="0.2">
      <c r="A269" s="20"/>
      <c r="B269" s="21" t="str">
        <f>IFERROR(VLOOKUP(A269,G3wi!$A$2:$D$300,2,0),"")</f>
        <v/>
      </c>
      <c r="C269" s="22" t="str">
        <f>IFERROR(VLOOKUP(A269,G3wi!$A$2:$D$300,3,0),"")</f>
        <v/>
      </c>
      <c r="D269" s="23" t="str">
        <f>IFERROR(VLOOKUP(A269,G3wi!$A$2:$D$300,4,0),"")</f>
        <v/>
      </c>
      <c r="E269" s="15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7"/>
      <c r="AK269" s="12">
        <f t="shared" si="5"/>
        <v>0</v>
      </c>
    </row>
    <row r="270" spans="1:37" ht="15" x14ac:dyDescent="0.2">
      <c r="A270" s="20"/>
      <c r="B270" s="21" t="str">
        <f>IFERROR(VLOOKUP(A270,G3wi!$A$2:$D$300,2,0),"")</f>
        <v/>
      </c>
      <c r="C270" s="22" t="str">
        <f>IFERROR(VLOOKUP(A270,G3wi!$A$2:$D$300,3,0),"")</f>
        <v/>
      </c>
      <c r="D270" s="23" t="str">
        <f>IFERROR(VLOOKUP(A270,G3wi!$A$2:$D$300,4,0),"")</f>
        <v/>
      </c>
      <c r="E270" s="15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7"/>
      <c r="AK270" s="12">
        <f t="shared" si="5"/>
        <v>0</v>
      </c>
    </row>
    <row r="271" spans="1:37" ht="15" x14ac:dyDescent="0.2">
      <c r="A271" s="20"/>
      <c r="B271" s="21" t="str">
        <f>IFERROR(VLOOKUP(A271,G3wi!$A$2:$D$300,2,0),"")</f>
        <v/>
      </c>
      <c r="C271" s="22" t="str">
        <f>IFERROR(VLOOKUP(A271,G3wi!$A$2:$D$300,3,0),"")</f>
        <v/>
      </c>
      <c r="D271" s="23" t="str">
        <f>IFERROR(VLOOKUP(A271,G3wi!$A$2:$D$300,4,0),"")</f>
        <v/>
      </c>
      <c r="E271" s="15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7"/>
      <c r="AK271" s="12">
        <f t="shared" si="5"/>
        <v>0</v>
      </c>
    </row>
    <row r="272" spans="1:37" ht="15" x14ac:dyDescent="0.2">
      <c r="A272" s="20"/>
      <c r="B272" s="21" t="str">
        <f>IFERROR(VLOOKUP(A272,G3wi!$A$2:$D$300,2,0),"")</f>
        <v/>
      </c>
      <c r="C272" s="22" t="str">
        <f>IFERROR(VLOOKUP(A272,G3wi!$A$2:$D$300,3,0),"")</f>
        <v/>
      </c>
      <c r="D272" s="23" t="str">
        <f>IFERROR(VLOOKUP(A272,G3wi!$A$2:$D$300,4,0),"")</f>
        <v/>
      </c>
      <c r="E272" s="15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7"/>
      <c r="AK272" s="12">
        <f t="shared" si="5"/>
        <v>0</v>
      </c>
    </row>
    <row r="273" spans="1:37" ht="15" x14ac:dyDescent="0.2">
      <c r="A273" s="20"/>
      <c r="B273" s="21" t="str">
        <f>IFERROR(VLOOKUP(A273,G3wi!$A$2:$D$300,2,0),"")</f>
        <v/>
      </c>
      <c r="C273" s="22" t="str">
        <f>IFERROR(VLOOKUP(A273,G3wi!$A$2:$D$300,3,0),"")</f>
        <v/>
      </c>
      <c r="D273" s="23" t="str">
        <f>IFERROR(VLOOKUP(A273,G3wi!$A$2:$D$300,4,0),"")</f>
        <v/>
      </c>
      <c r="E273" s="15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7"/>
      <c r="AK273" s="12">
        <f t="shared" si="5"/>
        <v>0</v>
      </c>
    </row>
    <row r="274" spans="1:37" ht="15" x14ac:dyDescent="0.2">
      <c r="A274" s="20"/>
      <c r="B274" s="21" t="str">
        <f>IFERROR(VLOOKUP(A274,G3wi!$A$2:$D$300,2,0),"")</f>
        <v/>
      </c>
      <c r="C274" s="22" t="str">
        <f>IFERROR(VLOOKUP(A274,G3wi!$A$2:$D$300,3,0),"")</f>
        <v/>
      </c>
      <c r="D274" s="23" t="str">
        <f>IFERROR(VLOOKUP(A274,G3wi!$A$2:$D$300,4,0),"")</f>
        <v/>
      </c>
      <c r="E274" s="15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7"/>
      <c r="AK274" s="12">
        <f t="shared" si="5"/>
        <v>0</v>
      </c>
    </row>
    <row r="275" spans="1:37" ht="15" x14ac:dyDescent="0.2">
      <c r="A275" s="20"/>
      <c r="B275" s="21" t="str">
        <f>IFERROR(VLOOKUP(A275,G3wi!$A$2:$D$300,2,0),"")</f>
        <v/>
      </c>
      <c r="C275" s="22" t="str">
        <f>IFERROR(VLOOKUP(A275,G3wi!$A$2:$D$300,3,0),"")</f>
        <v/>
      </c>
      <c r="D275" s="23" t="str">
        <f>IFERROR(VLOOKUP(A275,G3wi!$A$2:$D$300,4,0),"")</f>
        <v/>
      </c>
      <c r="E275" s="15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7"/>
      <c r="AK275" s="12">
        <f t="shared" si="5"/>
        <v>0</v>
      </c>
    </row>
    <row r="276" spans="1:37" ht="15" x14ac:dyDescent="0.2">
      <c r="A276" s="20"/>
      <c r="B276" s="21" t="str">
        <f>IFERROR(VLOOKUP(A276,G3wi!$A$2:$D$300,2,0),"")</f>
        <v/>
      </c>
      <c r="C276" s="22" t="str">
        <f>IFERROR(VLOOKUP(A276,G3wi!$A$2:$D$300,3,0),"")</f>
        <v/>
      </c>
      <c r="D276" s="23" t="str">
        <f>IFERROR(VLOOKUP(A276,G3wi!$A$2:$D$300,4,0),"")</f>
        <v/>
      </c>
      <c r="E276" s="15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7"/>
      <c r="AK276" s="12">
        <f t="shared" si="5"/>
        <v>0</v>
      </c>
    </row>
    <row r="277" spans="1:37" ht="15" x14ac:dyDescent="0.2">
      <c r="A277" s="20"/>
      <c r="B277" s="21" t="str">
        <f>IFERROR(VLOOKUP(A277,G3wi!$A$2:$D$300,2,0),"")</f>
        <v/>
      </c>
      <c r="C277" s="22" t="str">
        <f>IFERROR(VLOOKUP(A277,G3wi!$A$2:$D$300,3,0),"")</f>
        <v/>
      </c>
      <c r="D277" s="23" t="str">
        <f>IFERROR(VLOOKUP(A277,G3wi!$A$2:$D$300,4,0),"")</f>
        <v/>
      </c>
      <c r="E277" s="15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7"/>
      <c r="AK277" s="12">
        <f t="shared" si="5"/>
        <v>0</v>
      </c>
    </row>
    <row r="278" spans="1:37" ht="15" x14ac:dyDescent="0.2">
      <c r="A278" s="20"/>
      <c r="B278" s="21" t="str">
        <f>IFERROR(VLOOKUP(A278,G3wi!$A$2:$D$300,2,0),"")</f>
        <v/>
      </c>
      <c r="C278" s="22" t="str">
        <f>IFERROR(VLOOKUP(A278,G3wi!$A$2:$D$300,3,0),"")</f>
        <v/>
      </c>
      <c r="D278" s="23" t="str">
        <f>IFERROR(VLOOKUP(A278,G3wi!$A$2:$D$300,4,0),"")</f>
        <v/>
      </c>
      <c r="E278" s="15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7"/>
      <c r="AK278" s="12">
        <f t="shared" si="5"/>
        <v>0</v>
      </c>
    </row>
    <row r="279" spans="1:37" ht="15" x14ac:dyDescent="0.2">
      <c r="A279" s="20"/>
      <c r="B279" s="21" t="str">
        <f>IFERROR(VLOOKUP(A279,G3wi!$A$2:$D$300,2,0),"")</f>
        <v/>
      </c>
      <c r="C279" s="22" t="str">
        <f>IFERROR(VLOOKUP(A279,G3wi!$A$2:$D$300,3,0),"")</f>
        <v/>
      </c>
      <c r="D279" s="23" t="str">
        <f>IFERROR(VLOOKUP(A279,G3wi!$A$2:$D$300,4,0),"")</f>
        <v/>
      </c>
      <c r="E279" s="15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7"/>
      <c r="AK279" s="12">
        <f t="shared" si="5"/>
        <v>0</v>
      </c>
    </row>
    <row r="280" spans="1:37" ht="15" x14ac:dyDescent="0.2">
      <c r="A280" s="20"/>
      <c r="B280" s="21" t="str">
        <f>IFERROR(VLOOKUP(A280,G3wi!$A$2:$D$300,2,0),"")</f>
        <v/>
      </c>
      <c r="C280" s="22" t="str">
        <f>IFERROR(VLOOKUP(A280,G3wi!$A$2:$D$300,3,0),"")</f>
        <v/>
      </c>
      <c r="D280" s="23" t="str">
        <f>IFERROR(VLOOKUP(A280,G3wi!$A$2:$D$300,4,0),"")</f>
        <v/>
      </c>
      <c r="E280" s="15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7"/>
      <c r="AK280" s="12">
        <f t="shared" si="5"/>
        <v>0</v>
      </c>
    </row>
    <row r="281" spans="1:37" ht="15" x14ac:dyDescent="0.2">
      <c r="A281" s="20"/>
      <c r="B281" s="21" t="str">
        <f>IFERROR(VLOOKUP(A281,G3wi!$A$2:$D$300,2,0),"")</f>
        <v/>
      </c>
      <c r="C281" s="22" t="str">
        <f>IFERROR(VLOOKUP(A281,G3wi!$A$2:$D$300,3,0),"")</f>
        <v/>
      </c>
      <c r="D281" s="23" t="str">
        <f>IFERROR(VLOOKUP(A281,G3wi!$A$2:$D$300,4,0),"")</f>
        <v/>
      </c>
      <c r="E281" s="15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7"/>
      <c r="AK281" s="18">
        <f t="shared" si="5"/>
        <v>0</v>
      </c>
    </row>
    <row r="282" spans="1:37" ht="15" x14ac:dyDescent="0.2">
      <c r="A282" s="20"/>
      <c r="B282" s="21" t="str">
        <f>IFERROR(VLOOKUP(A282,G3wi!$A$2:$D$300,2,0),"")</f>
        <v/>
      </c>
      <c r="C282" s="22" t="str">
        <f>IFERROR(VLOOKUP(A282,G3wi!$A$2:$D$300,3,0),"")</f>
        <v/>
      </c>
      <c r="D282" s="23" t="str">
        <f>IFERROR(VLOOKUP(A282,G3wi!$A$2:$D$300,4,0),"")</f>
        <v/>
      </c>
      <c r="E282" s="15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7"/>
      <c r="AK282" s="18">
        <f t="shared" si="5"/>
        <v>0</v>
      </c>
    </row>
    <row r="283" spans="1:37" ht="15" x14ac:dyDescent="0.2">
      <c r="A283" s="20"/>
      <c r="B283" s="21" t="str">
        <f>IFERROR(VLOOKUP(A283,G3wi!$A$2:$D$300,2,0),"")</f>
        <v/>
      </c>
      <c r="C283" s="22" t="str">
        <f>IFERROR(VLOOKUP(A283,G3wi!$A$2:$D$300,3,0),"")</f>
        <v/>
      </c>
      <c r="D283" s="23" t="str">
        <f>IFERROR(VLOOKUP(A283,G3wi!$A$2:$D$300,4,0),"")</f>
        <v/>
      </c>
      <c r="E283" s="15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7"/>
      <c r="AK283" s="18">
        <f t="shared" si="5"/>
        <v>0</v>
      </c>
    </row>
    <row r="284" spans="1:37" ht="15" x14ac:dyDescent="0.2">
      <c r="A284" s="20"/>
      <c r="B284" s="21" t="str">
        <f>IFERROR(VLOOKUP(A284,G3wi!$A$2:$D$300,2,0),"")</f>
        <v/>
      </c>
      <c r="C284" s="22" t="str">
        <f>IFERROR(VLOOKUP(A284,G3wi!$A$2:$D$300,3,0),"")</f>
        <v/>
      </c>
      <c r="D284" s="23" t="str">
        <f>IFERROR(VLOOKUP(A284,G3wi!$A$2:$D$300,4,0),"")</f>
        <v/>
      </c>
      <c r="E284" s="15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7"/>
      <c r="AK284" s="18">
        <f t="shared" si="5"/>
        <v>0</v>
      </c>
    </row>
    <row r="285" spans="1:37" ht="15" x14ac:dyDescent="0.2">
      <c r="A285" s="20"/>
      <c r="B285" s="21" t="str">
        <f>IFERROR(VLOOKUP(A285,G3wi!$A$2:$D$300,2,0),"")</f>
        <v/>
      </c>
      <c r="C285" s="22" t="str">
        <f>IFERROR(VLOOKUP(A285,G3wi!$A$2:$D$300,3,0),"")</f>
        <v/>
      </c>
      <c r="D285" s="23" t="str">
        <f>IFERROR(VLOOKUP(A285,G3wi!$A$2:$D$300,4,0),"")</f>
        <v/>
      </c>
      <c r="E285" s="15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7"/>
      <c r="AK285" s="18">
        <f t="shared" si="5"/>
        <v>0</v>
      </c>
    </row>
    <row r="286" spans="1:37" ht="15" x14ac:dyDescent="0.2">
      <c r="A286" s="20"/>
      <c r="B286" s="21" t="str">
        <f>IFERROR(VLOOKUP(A286,G3wi!$A$2:$D$300,2,0),"")</f>
        <v/>
      </c>
      <c r="C286" s="22" t="str">
        <f>IFERROR(VLOOKUP(A286,G3wi!$A$2:$D$300,3,0),"")</f>
        <v/>
      </c>
      <c r="D286" s="23" t="str">
        <f>IFERROR(VLOOKUP(A286,G3wi!$A$2:$D$300,4,0),"")</f>
        <v/>
      </c>
      <c r="E286" s="15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7"/>
      <c r="AK286" s="18">
        <f t="shared" si="5"/>
        <v>0</v>
      </c>
    </row>
    <row r="287" spans="1:37" ht="15" x14ac:dyDescent="0.2">
      <c r="A287" s="20"/>
      <c r="B287" s="21" t="str">
        <f>IFERROR(VLOOKUP(A287,G3wi!$A$2:$D$300,2,0),"")</f>
        <v/>
      </c>
      <c r="C287" s="22" t="str">
        <f>IFERROR(VLOOKUP(A287,G3wi!$A$2:$D$300,3,0),"")</f>
        <v/>
      </c>
      <c r="D287" s="23" t="str">
        <f>IFERROR(VLOOKUP(A287,G3wi!$A$2:$D$300,4,0),"")</f>
        <v/>
      </c>
      <c r="E287" s="15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7"/>
      <c r="AK287" s="18">
        <f t="shared" si="5"/>
        <v>0</v>
      </c>
    </row>
    <row r="288" spans="1:37" ht="15" x14ac:dyDescent="0.2">
      <c r="A288" s="20"/>
      <c r="B288" s="21" t="str">
        <f>IFERROR(VLOOKUP(A288,G3wi!$A$2:$D$300,2,0),"")</f>
        <v/>
      </c>
      <c r="C288" s="22" t="str">
        <f>IFERROR(VLOOKUP(A288,G3wi!$A$2:$D$300,3,0),"")</f>
        <v/>
      </c>
      <c r="D288" s="23" t="str">
        <f>IFERROR(VLOOKUP(A288,G3wi!$A$2:$D$300,4,0),"")</f>
        <v/>
      </c>
      <c r="E288" s="15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7"/>
      <c r="AK288" s="18">
        <f t="shared" si="5"/>
        <v>0</v>
      </c>
    </row>
    <row r="289" spans="1:37" ht="15" x14ac:dyDescent="0.2">
      <c r="A289" s="20"/>
      <c r="B289" s="21" t="str">
        <f>IFERROR(VLOOKUP(A289,G3wi!$A$2:$D$300,2,0),"")</f>
        <v/>
      </c>
      <c r="C289" s="22" t="str">
        <f>IFERROR(VLOOKUP(A289,G3wi!$A$2:$D$300,3,0),"")</f>
        <v/>
      </c>
      <c r="D289" s="23" t="str">
        <f>IFERROR(VLOOKUP(A289,G3wi!$A$2:$D$300,4,0),"")</f>
        <v/>
      </c>
      <c r="E289" s="15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7"/>
      <c r="AK289" s="18">
        <f t="shared" si="5"/>
        <v>0</v>
      </c>
    </row>
    <row r="290" spans="1:37" ht="15" x14ac:dyDescent="0.2">
      <c r="A290" s="20"/>
      <c r="B290" s="21" t="str">
        <f>IFERROR(VLOOKUP(A290,G3wi!$A$2:$D$300,2,0),"")</f>
        <v/>
      </c>
      <c r="C290" s="22" t="str">
        <f>IFERROR(VLOOKUP(A290,G3wi!$A$2:$D$300,3,0),"")</f>
        <v/>
      </c>
      <c r="D290" s="23" t="str">
        <f>IFERROR(VLOOKUP(A290,G3wi!$A$2:$D$300,4,0),"")</f>
        <v/>
      </c>
      <c r="E290" s="15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7"/>
      <c r="AK290" s="18">
        <f t="shared" si="5"/>
        <v>0</v>
      </c>
    </row>
    <row r="291" spans="1:37" ht="15" x14ac:dyDescent="0.2">
      <c r="A291" s="20"/>
      <c r="B291" s="21" t="str">
        <f>IFERROR(VLOOKUP(A291,G3wi!$A$2:$D$300,2,0),"")</f>
        <v/>
      </c>
      <c r="C291" s="22" t="str">
        <f>IFERROR(VLOOKUP(A291,G3wi!$A$2:$D$300,3,0),"")</f>
        <v/>
      </c>
      <c r="D291" s="23" t="str">
        <f>IFERROR(VLOOKUP(A291,G3wi!$A$2:$D$300,4,0),"")</f>
        <v/>
      </c>
      <c r="E291" s="15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7"/>
      <c r="AK291" s="18">
        <f t="shared" si="5"/>
        <v>0</v>
      </c>
    </row>
    <row r="292" spans="1:37" ht="15" x14ac:dyDescent="0.2">
      <c r="A292" s="20"/>
      <c r="B292" s="21" t="str">
        <f>IFERROR(VLOOKUP(A292,G3wi!$A$2:$D$300,2,0),"")</f>
        <v/>
      </c>
      <c r="C292" s="22" t="str">
        <f>IFERROR(VLOOKUP(A292,G3wi!$A$2:$D$300,3,0),"")</f>
        <v/>
      </c>
      <c r="D292" s="23" t="str">
        <f>IFERROR(VLOOKUP(A292,G3wi!$A$2:$D$300,4,0),"")</f>
        <v/>
      </c>
      <c r="E292" s="15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7"/>
      <c r="AK292" s="18">
        <f t="shared" si="5"/>
        <v>0</v>
      </c>
    </row>
    <row r="293" spans="1:37" ht="15" x14ac:dyDescent="0.2">
      <c r="A293" s="20"/>
      <c r="B293" s="21" t="str">
        <f>IFERROR(VLOOKUP(A293,G3wi!$A$2:$D$300,2,0),"")</f>
        <v/>
      </c>
      <c r="C293" s="22" t="str">
        <f>IFERROR(VLOOKUP(A293,G3wi!$A$2:$D$300,3,0),"")</f>
        <v/>
      </c>
      <c r="D293" s="23" t="str">
        <f>IFERROR(VLOOKUP(A293,G3wi!$A$2:$D$300,4,0),"")</f>
        <v/>
      </c>
      <c r="E293" s="15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7"/>
      <c r="AK293" s="18">
        <f t="shared" si="5"/>
        <v>0</v>
      </c>
    </row>
    <row r="294" spans="1:37" ht="15" x14ac:dyDescent="0.2">
      <c r="A294" s="20"/>
      <c r="B294" s="21" t="str">
        <f>IFERROR(VLOOKUP(A294,G3wi!$A$2:$D$300,2,0),"")</f>
        <v/>
      </c>
      <c r="C294" s="22" t="str">
        <f>IFERROR(VLOOKUP(A294,G3wi!$A$2:$D$300,3,0),"")</f>
        <v/>
      </c>
      <c r="D294" s="23" t="str">
        <f>IFERROR(VLOOKUP(A294,G3wi!$A$2:$D$300,4,0),"")</f>
        <v/>
      </c>
      <c r="E294" s="15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7"/>
      <c r="AK294" s="18">
        <f t="shared" si="5"/>
        <v>0</v>
      </c>
    </row>
    <row r="295" spans="1:37" ht="15" x14ac:dyDescent="0.2">
      <c r="A295" s="20"/>
      <c r="B295" s="21" t="str">
        <f>IFERROR(VLOOKUP(A295,G3wi!$A$2:$D$300,2,0),"")</f>
        <v/>
      </c>
      <c r="C295" s="22" t="str">
        <f>IFERROR(VLOOKUP(A295,G3wi!$A$2:$D$300,3,0),"")</f>
        <v/>
      </c>
      <c r="D295" s="23" t="str">
        <f>IFERROR(VLOOKUP(A295,G3wi!$A$2:$D$300,4,0),"")</f>
        <v/>
      </c>
      <c r="E295" s="15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7"/>
      <c r="AK295" s="18">
        <f t="shared" si="5"/>
        <v>0</v>
      </c>
    </row>
    <row r="296" spans="1:37" ht="15" x14ac:dyDescent="0.2">
      <c r="A296" s="20"/>
      <c r="B296" s="21" t="str">
        <f>IFERROR(VLOOKUP(A296,G3wi!$A$2:$D$300,2,0),"")</f>
        <v/>
      </c>
      <c r="C296" s="22" t="str">
        <f>IFERROR(VLOOKUP(A296,G3wi!$A$2:$D$300,3,0),"")</f>
        <v/>
      </c>
      <c r="D296" s="23" t="str">
        <f>IFERROR(VLOOKUP(A296,G3wi!$A$2:$D$300,4,0),"")</f>
        <v/>
      </c>
      <c r="E296" s="15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7"/>
      <c r="AK296" s="18">
        <f t="shared" si="5"/>
        <v>0</v>
      </c>
    </row>
    <row r="297" spans="1:37" ht="15" x14ac:dyDescent="0.2">
      <c r="A297" s="20"/>
      <c r="B297" s="21" t="str">
        <f>IFERROR(VLOOKUP(A297,G3wi!$A$2:$D$300,2,0),"")</f>
        <v/>
      </c>
      <c r="C297" s="22" t="str">
        <f>IFERROR(VLOOKUP(A297,G3wi!$A$2:$D$300,3,0),"")</f>
        <v/>
      </c>
      <c r="D297" s="23" t="str">
        <f>IFERROR(VLOOKUP(A297,G3wi!$A$2:$D$300,4,0),"")</f>
        <v/>
      </c>
      <c r="E297" s="15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7"/>
      <c r="AK297" s="18">
        <f t="shared" si="5"/>
        <v>0</v>
      </c>
    </row>
    <row r="298" spans="1:37" ht="15" x14ac:dyDescent="0.2">
      <c r="A298" s="20"/>
      <c r="B298" s="21" t="str">
        <f>IFERROR(VLOOKUP(A298,G3wi!$A$2:$D$300,2,0),"")</f>
        <v/>
      </c>
      <c r="C298" s="22" t="str">
        <f>IFERROR(VLOOKUP(A298,G3wi!$A$2:$D$300,3,0),"")</f>
        <v/>
      </c>
      <c r="D298" s="23" t="str">
        <f>IFERROR(VLOOKUP(A298,G3wi!$A$2:$D$300,4,0),"")</f>
        <v/>
      </c>
      <c r="E298" s="15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7"/>
      <c r="AK298" s="18">
        <f t="shared" si="5"/>
        <v>0</v>
      </c>
    </row>
    <row r="299" spans="1:37" x14ac:dyDescent="0.2"/>
    <row r="300" spans="1:37" x14ac:dyDescent="0.2"/>
  </sheetData>
  <sheetProtection sheet="1" selectLockedCells="1"/>
  <mergeCells count="10">
    <mergeCell ref="AK2:AK3"/>
    <mergeCell ref="B1:C1"/>
    <mergeCell ref="M1:N1"/>
    <mergeCell ref="O1:Q1"/>
    <mergeCell ref="J1:L1"/>
    <mergeCell ref="A2:A3"/>
    <mergeCell ref="B2:B3"/>
    <mergeCell ref="C2:C3"/>
    <mergeCell ref="D2:D3"/>
    <mergeCell ref="E1:I1"/>
  </mergeCells>
  <conditionalFormatting sqref="E2:AI169 E171:AI171 E173:AI173 E175:AI298">
    <cfRule type="expression" dxfId="15" priority="13">
      <formula>WEEKDAY(E$2)=6</formula>
    </cfRule>
  </conditionalFormatting>
  <conditionalFormatting sqref="AK4:AK298">
    <cfRule type="cellIs" dxfId="14" priority="10" operator="between">
      <formula>6</formula>
      <formula>33</formula>
    </cfRule>
    <cfRule type="cellIs" dxfId="13" priority="11" operator="between">
      <formula>1</formula>
      <formula>3</formula>
    </cfRule>
    <cfRule type="cellIs" dxfId="12" priority="12" operator="equal">
      <formula>0</formula>
    </cfRule>
  </conditionalFormatting>
  <conditionalFormatting sqref="A170:D170 A4:AI169 A171:AI171 A172:D172 A173:AI173 A174:D174 A175:AI298">
    <cfRule type="expression" dxfId="11" priority="9">
      <formula>MOD(ROW(),2)=0</formula>
    </cfRule>
  </conditionalFormatting>
  <conditionalFormatting sqref="A279:A298">
    <cfRule type="duplicateValues" dxfId="10" priority="8"/>
  </conditionalFormatting>
  <conditionalFormatting sqref="A4:A298">
    <cfRule type="duplicateValues" dxfId="9" priority="40"/>
  </conditionalFormatting>
  <conditionalFormatting sqref="E170:AI170">
    <cfRule type="expression" dxfId="8" priority="6">
      <formula>WEEKDAY(E$2)=6</formula>
    </cfRule>
  </conditionalFormatting>
  <conditionalFormatting sqref="E170:AI170">
    <cfRule type="expression" dxfId="7" priority="5">
      <formula>MOD(ROW(),2)=0</formula>
    </cfRule>
  </conditionalFormatting>
  <conditionalFormatting sqref="E172:AI172">
    <cfRule type="expression" dxfId="6" priority="4">
      <formula>WEEKDAY(E$2)=6</formula>
    </cfRule>
  </conditionalFormatting>
  <conditionalFormatting sqref="E172:AI172">
    <cfRule type="expression" dxfId="5" priority="3">
      <formula>MOD(ROW(),2)=0</formula>
    </cfRule>
  </conditionalFormatting>
  <conditionalFormatting sqref="E174:AI174">
    <cfRule type="expression" dxfId="4" priority="2">
      <formula>WEEKDAY(E$2)=6</formula>
    </cfRule>
  </conditionalFormatting>
  <conditionalFormatting sqref="E174:AI174">
    <cfRule type="expression" dxfId="3" priority="1">
      <formula>MOD(ROW(),2)=0</formula>
    </cfRule>
  </conditionalFormatting>
  <dataValidations count="1">
    <dataValidation type="whole" allowBlank="1" showInputMessage="1" showErrorMessage="1" sqref="E4:F298 H4:AI298 G4:G169 G171:G298">
      <formula1>0</formula1>
      <formula2>25</formula2>
    </dataValidation>
  </dataValidations>
  <pageMargins left="0.19685039370078741" right="0.19685039370078741" top="0.19685039370078741" bottom="0.19685039370078741" header="0.19685039370078741" footer="0.19685039370078741"/>
  <pageSetup paperSize="8" scale="66" fitToHeight="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" id="{17657A82-C623-496A-BF54-D9A8638101ED}">
            <xm:f>G3wi!$I$4=26</xm:f>
            <x14:dxf>
              <font>
                <color theme="4" tint="0.39994506668294322"/>
              </font>
            </x14:dxf>
          </x14:cfRule>
          <xm:sqref>AG2:AI2</xm:sqref>
        </x14:conditionalFormatting>
        <x14:conditionalFormatting xmlns:xm="http://schemas.microsoft.com/office/excel/2006/main">
          <x14:cfRule type="expression" priority="17" id="{F428FF8A-B104-433D-B9F6-37AB150068EC}">
            <xm:f>G3wi!$I$4=26</xm:f>
            <x14:dxf>
              <font>
                <color theme="4" tint="0.39994506668294322"/>
              </font>
            </x14:dxf>
          </x14:cfRule>
          <xm:sqref>AG3:AI3</xm:sqref>
        </x14:conditionalFormatting>
        <x14:conditionalFormatting xmlns:xm="http://schemas.microsoft.com/office/excel/2006/main">
          <x14:cfRule type="expression" priority="16" id="{B97A2BA9-5583-44A8-8E45-31CEEEEEF2CC}">
            <xm:f>G3wi!$K$4=26</xm:f>
            <x14:dxf>
              <font>
                <color theme="4" tint="0.39994506668294322"/>
              </font>
            </x14:dxf>
          </x14:cfRule>
          <xm:sqref>AI2:AI3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210"/>
  <sheetViews>
    <sheetView workbookViewId="0">
      <selection activeCell="A2" sqref="A1:A2"/>
    </sheetView>
  </sheetViews>
  <sheetFormatPr defaultRowHeight="15" x14ac:dyDescent="0.25"/>
  <cols>
    <col min="1" max="1" width="9.140625" style="19"/>
    <col min="2" max="2" width="32.5703125" style="19" customWidth="1"/>
    <col min="3" max="3" width="24.5703125" style="19" customWidth="1"/>
    <col min="4" max="4" width="21" style="19" customWidth="1"/>
  </cols>
  <sheetData>
    <row r="1" spans="1:11" x14ac:dyDescent="0.25">
      <c r="A1" s="27" t="s">
        <v>0</v>
      </c>
      <c r="B1" s="27" t="s">
        <v>1</v>
      </c>
      <c r="C1" s="27" t="s">
        <v>2</v>
      </c>
      <c r="D1" s="27" t="s">
        <v>3</v>
      </c>
    </row>
    <row r="2" spans="1:11" x14ac:dyDescent="0.25">
      <c r="A2" s="26">
        <v>6002</v>
      </c>
      <c r="B2" s="25" t="s">
        <v>8</v>
      </c>
      <c r="C2" s="25" t="s">
        <v>9</v>
      </c>
      <c r="D2" s="25" t="s">
        <v>10</v>
      </c>
    </row>
    <row r="3" spans="1:11" x14ac:dyDescent="0.25">
      <c r="A3" s="26">
        <v>6013</v>
      </c>
      <c r="B3" s="25" t="s">
        <v>12</v>
      </c>
      <c r="C3" s="25" t="s">
        <v>13</v>
      </c>
      <c r="D3" s="25" t="s">
        <v>10</v>
      </c>
    </row>
    <row r="4" spans="1:11" x14ac:dyDescent="0.25">
      <c r="A4" s="26">
        <v>6014</v>
      </c>
      <c r="B4" s="25" t="s">
        <v>14</v>
      </c>
      <c r="C4" s="25" t="s">
        <v>13</v>
      </c>
      <c r="D4" s="25" t="s">
        <v>15</v>
      </c>
      <c r="I4">
        <f>DAY(HR!AG2)</f>
        <v>23</v>
      </c>
      <c r="J4">
        <f>DAY(HR!AH2)</f>
        <v>24</v>
      </c>
      <c r="K4">
        <f>DAY(HR!AI2)</f>
        <v>25</v>
      </c>
    </row>
    <row r="5" spans="1:11" x14ac:dyDescent="0.25">
      <c r="A5" s="26">
        <v>6018</v>
      </c>
      <c r="B5" s="25" t="s">
        <v>16</v>
      </c>
      <c r="C5" s="25" t="s">
        <v>13</v>
      </c>
      <c r="D5" s="25" t="s">
        <v>10</v>
      </c>
    </row>
    <row r="6" spans="1:11" x14ac:dyDescent="0.25">
      <c r="A6" s="26">
        <v>6031</v>
      </c>
      <c r="B6" s="25" t="s">
        <v>17</v>
      </c>
      <c r="C6" s="25" t="s">
        <v>18</v>
      </c>
      <c r="D6" s="25" t="s">
        <v>10</v>
      </c>
    </row>
    <row r="7" spans="1:11" x14ac:dyDescent="0.25">
      <c r="A7" s="26">
        <v>6052</v>
      </c>
      <c r="B7" s="25" t="s">
        <v>20</v>
      </c>
      <c r="C7" s="25" t="s">
        <v>21</v>
      </c>
      <c r="D7" s="25" t="s">
        <v>10</v>
      </c>
    </row>
    <row r="8" spans="1:11" x14ac:dyDescent="0.25">
      <c r="A8" s="26">
        <v>6057</v>
      </c>
      <c r="B8" s="25" t="s">
        <v>24</v>
      </c>
      <c r="C8" s="25" t="s">
        <v>19</v>
      </c>
      <c r="D8" s="25" t="s">
        <v>10</v>
      </c>
    </row>
    <row r="9" spans="1:11" x14ac:dyDescent="0.25">
      <c r="A9" s="26">
        <v>6069</v>
      </c>
      <c r="B9" s="25" t="s">
        <v>25</v>
      </c>
      <c r="C9" s="25" t="s">
        <v>22</v>
      </c>
      <c r="D9" s="25" t="s">
        <v>15</v>
      </c>
    </row>
    <row r="10" spans="1:11" x14ac:dyDescent="0.25">
      <c r="A10" s="26">
        <v>6070</v>
      </c>
      <c r="B10" s="25" t="s">
        <v>26</v>
      </c>
      <c r="C10" s="25" t="s">
        <v>22</v>
      </c>
      <c r="D10" s="25" t="s">
        <v>15</v>
      </c>
    </row>
    <row r="11" spans="1:11" x14ac:dyDescent="0.25">
      <c r="A11" s="26">
        <v>6071</v>
      </c>
      <c r="B11" s="25" t="s">
        <v>27</v>
      </c>
      <c r="C11" s="25" t="s">
        <v>22</v>
      </c>
      <c r="D11" s="25" t="s">
        <v>15</v>
      </c>
    </row>
    <row r="12" spans="1:11" x14ac:dyDescent="0.25">
      <c r="A12" s="26">
        <v>6074</v>
      </c>
      <c r="B12" s="25" t="s">
        <v>28</v>
      </c>
      <c r="C12" s="25" t="s">
        <v>13</v>
      </c>
      <c r="D12" s="25" t="s">
        <v>15</v>
      </c>
    </row>
    <row r="13" spans="1:11" x14ac:dyDescent="0.25">
      <c r="A13" s="26">
        <v>6079</v>
      </c>
      <c r="B13" s="25" t="s">
        <v>29</v>
      </c>
      <c r="C13" s="25" t="s">
        <v>21</v>
      </c>
      <c r="D13" s="25" t="s">
        <v>15</v>
      </c>
    </row>
    <row r="14" spans="1:11" x14ac:dyDescent="0.25">
      <c r="A14" s="26">
        <v>6085</v>
      </c>
      <c r="B14" s="25" t="s">
        <v>30</v>
      </c>
      <c r="C14" s="25" t="s">
        <v>22</v>
      </c>
      <c r="D14" s="25" t="s">
        <v>10</v>
      </c>
    </row>
    <row r="15" spans="1:11" x14ac:dyDescent="0.25">
      <c r="A15" s="26">
        <v>6089</v>
      </c>
      <c r="B15" s="25" t="s">
        <v>186</v>
      </c>
      <c r="C15" s="25" t="s">
        <v>22</v>
      </c>
      <c r="D15" s="25" t="s">
        <v>10</v>
      </c>
    </row>
    <row r="16" spans="1:11" x14ac:dyDescent="0.25">
      <c r="A16" s="26">
        <v>6091</v>
      </c>
      <c r="B16" s="25" t="s">
        <v>31</v>
      </c>
      <c r="C16" s="25" t="s">
        <v>22</v>
      </c>
      <c r="D16" s="25" t="s">
        <v>15</v>
      </c>
    </row>
    <row r="17" spans="1:4" x14ac:dyDescent="0.25">
      <c r="A17" s="26">
        <v>6104</v>
      </c>
      <c r="B17" s="25" t="s">
        <v>32</v>
      </c>
      <c r="C17" s="25" t="s">
        <v>13</v>
      </c>
      <c r="D17" s="25" t="s">
        <v>33</v>
      </c>
    </row>
    <row r="18" spans="1:4" x14ac:dyDescent="0.25">
      <c r="A18" s="26">
        <v>6107</v>
      </c>
      <c r="B18" s="25" t="s">
        <v>34</v>
      </c>
      <c r="C18" s="25" t="s">
        <v>22</v>
      </c>
      <c r="D18" s="25" t="s">
        <v>10</v>
      </c>
    </row>
    <row r="19" spans="1:4" x14ac:dyDescent="0.25">
      <c r="A19" s="26">
        <v>6112</v>
      </c>
      <c r="B19" s="25" t="s">
        <v>35</v>
      </c>
      <c r="C19" s="25" t="s">
        <v>19</v>
      </c>
      <c r="D19" s="25" t="s">
        <v>10</v>
      </c>
    </row>
    <row r="20" spans="1:4" x14ac:dyDescent="0.25">
      <c r="A20" s="26">
        <v>6116</v>
      </c>
      <c r="B20" s="25" t="s">
        <v>36</v>
      </c>
      <c r="C20" s="25" t="s">
        <v>37</v>
      </c>
      <c r="D20" s="25" t="s">
        <v>10</v>
      </c>
    </row>
    <row r="21" spans="1:4" x14ac:dyDescent="0.25">
      <c r="A21" s="26">
        <v>6118</v>
      </c>
      <c r="B21" s="25" t="s">
        <v>185</v>
      </c>
      <c r="C21" s="25" t="s">
        <v>13</v>
      </c>
      <c r="D21" s="25" t="s">
        <v>10</v>
      </c>
    </row>
    <row r="22" spans="1:4" x14ac:dyDescent="0.25">
      <c r="A22" s="26">
        <v>6120</v>
      </c>
      <c r="B22" s="25" t="s">
        <v>38</v>
      </c>
      <c r="C22" s="25" t="s">
        <v>22</v>
      </c>
      <c r="D22" s="25" t="s">
        <v>10</v>
      </c>
    </row>
    <row r="23" spans="1:4" x14ac:dyDescent="0.25">
      <c r="A23" s="26">
        <v>6129</v>
      </c>
      <c r="B23" s="25" t="s">
        <v>39</v>
      </c>
      <c r="C23" s="25" t="s">
        <v>22</v>
      </c>
      <c r="D23" s="25" t="s">
        <v>10</v>
      </c>
    </row>
    <row r="24" spans="1:4" x14ac:dyDescent="0.25">
      <c r="A24" s="26">
        <v>6130</v>
      </c>
      <c r="B24" s="25" t="s">
        <v>40</v>
      </c>
      <c r="C24" s="25" t="s">
        <v>41</v>
      </c>
      <c r="D24" s="25" t="s">
        <v>10</v>
      </c>
    </row>
    <row r="25" spans="1:4" x14ac:dyDescent="0.25">
      <c r="A25" s="26">
        <v>6134</v>
      </c>
      <c r="B25" s="25" t="s">
        <v>42</v>
      </c>
      <c r="C25" s="25" t="s">
        <v>11</v>
      </c>
      <c r="D25" s="25" t="s">
        <v>10</v>
      </c>
    </row>
    <row r="26" spans="1:4" x14ac:dyDescent="0.25">
      <c r="A26" s="26">
        <v>6135</v>
      </c>
      <c r="B26" s="25" t="s">
        <v>43</v>
      </c>
      <c r="C26" s="25" t="s">
        <v>18</v>
      </c>
      <c r="D26" s="25" t="s">
        <v>10</v>
      </c>
    </row>
    <row r="27" spans="1:4" x14ac:dyDescent="0.25">
      <c r="A27" s="26">
        <v>6141</v>
      </c>
      <c r="B27" s="25" t="s">
        <v>44</v>
      </c>
      <c r="C27" s="25" t="s">
        <v>22</v>
      </c>
      <c r="D27" s="25" t="s">
        <v>10</v>
      </c>
    </row>
    <row r="28" spans="1:4" x14ac:dyDescent="0.25">
      <c r="A28" s="26">
        <v>6143</v>
      </c>
      <c r="B28" s="25" t="s">
        <v>45</v>
      </c>
      <c r="C28" s="25" t="s">
        <v>41</v>
      </c>
      <c r="D28" s="25" t="s">
        <v>10</v>
      </c>
    </row>
    <row r="29" spans="1:4" x14ac:dyDescent="0.25">
      <c r="A29" s="26">
        <v>6144</v>
      </c>
      <c r="B29" s="25" t="s">
        <v>46</v>
      </c>
      <c r="C29" s="25" t="s">
        <v>13</v>
      </c>
      <c r="D29" s="25" t="s">
        <v>10</v>
      </c>
    </row>
    <row r="30" spans="1:4" x14ac:dyDescent="0.25">
      <c r="A30" s="26">
        <v>6153</v>
      </c>
      <c r="B30" s="25" t="s">
        <v>47</v>
      </c>
      <c r="C30" s="25" t="s">
        <v>48</v>
      </c>
      <c r="D30" s="25" t="s">
        <v>10</v>
      </c>
    </row>
    <row r="31" spans="1:4" x14ac:dyDescent="0.25">
      <c r="A31" s="26">
        <v>6156</v>
      </c>
      <c r="B31" s="25" t="s">
        <v>49</v>
      </c>
      <c r="C31" s="25" t="s">
        <v>13</v>
      </c>
      <c r="D31" s="25" t="s">
        <v>10</v>
      </c>
    </row>
    <row r="32" spans="1:4" x14ac:dyDescent="0.25">
      <c r="A32" s="26">
        <v>6160</v>
      </c>
      <c r="B32" s="25" t="s">
        <v>50</v>
      </c>
      <c r="C32" s="25" t="s">
        <v>13</v>
      </c>
      <c r="D32" s="25" t="s">
        <v>10</v>
      </c>
    </row>
    <row r="33" spans="1:4" x14ac:dyDescent="0.25">
      <c r="A33" s="26">
        <v>6164</v>
      </c>
      <c r="B33" s="25" t="s">
        <v>51</v>
      </c>
      <c r="C33" s="25" t="s">
        <v>52</v>
      </c>
      <c r="D33" s="25" t="s">
        <v>15</v>
      </c>
    </row>
    <row r="34" spans="1:4" x14ac:dyDescent="0.25">
      <c r="A34" s="26">
        <v>6174</v>
      </c>
      <c r="B34" s="25" t="s">
        <v>53</v>
      </c>
      <c r="C34" s="25" t="s">
        <v>18</v>
      </c>
      <c r="D34" s="25" t="s">
        <v>10</v>
      </c>
    </row>
    <row r="35" spans="1:4" x14ac:dyDescent="0.25">
      <c r="A35" s="26">
        <v>6177</v>
      </c>
      <c r="B35" s="25" t="s">
        <v>54</v>
      </c>
      <c r="C35" s="25" t="s">
        <v>18</v>
      </c>
      <c r="D35" s="25" t="s">
        <v>10</v>
      </c>
    </row>
    <row r="36" spans="1:4" x14ac:dyDescent="0.25">
      <c r="A36" s="26">
        <v>6179</v>
      </c>
      <c r="B36" s="25" t="s">
        <v>55</v>
      </c>
      <c r="C36" s="25" t="s">
        <v>18</v>
      </c>
      <c r="D36" s="25" t="s">
        <v>10</v>
      </c>
    </row>
    <row r="37" spans="1:4" x14ac:dyDescent="0.25">
      <c r="A37" s="26">
        <v>6181</v>
      </c>
      <c r="B37" s="25" t="s">
        <v>56</v>
      </c>
      <c r="C37" s="25" t="s">
        <v>18</v>
      </c>
      <c r="D37" s="25" t="s">
        <v>10</v>
      </c>
    </row>
    <row r="38" spans="1:4" x14ac:dyDescent="0.25">
      <c r="A38" s="26">
        <v>6182</v>
      </c>
      <c r="B38" s="25" t="s">
        <v>57</v>
      </c>
      <c r="C38" s="25" t="s">
        <v>19</v>
      </c>
      <c r="D38" s="25" t="s">
        <v>10</v>
      </c>
    </row>
    <row r="39" spans="1:4" x14ac:dyDescent="0.25">
      <c r="A39" s="26">
        <v>6185</v>
      </c>
      <c r="B39" s="25" t="s">
        <v>58</v>
      </c>
      <c r="C39" s="25" t="s">
        <v>59</v>
      </c>
      <c r="D39" s="25" t="s">
        <v>10</v>
      </c>
    </row>
    <row r="40" spans="1:4" x14ac:dyDescent="0.25">
      <c r="A40" s="26">
        <v>6186</v>
      </c>
      <c r="B40" s="25" t="s">
        <v>60</v>
      </c>
      <c r="C40" s="25" t="s">
        <v>18</v>
      </c>
      <c r="D40" s="25" t="s">
        <v>10</v>
      </c>
    </row>
    <row r="41" spans="1:4" x14ac:dyDescent="0.25">
      <c r="A41" s="26">
        <v>6190</v>
      </c>
      <c r="B41" s="25" t="s">
        <v>61</v>
      </c>
      <c r="C41" s="25" t="s">
        <v>62</v>
      </c>
      <c r="D41" s="25" t="s">
        <v>63</v>
      </c>
    </row>
    <row r="42" spans="1:4" x14ac:dyDescent="0.25">
      <c r="A42" s="26">
        <v>6192</v>
      </c>
      <c r="B42" s="25" t="s">
        <v>187</v>
      </c>
      <c r="C42" s="25" t="s">
        <v>18</v>
      </c>
      <c r="D42" s="25" t="s">
        <v>10</v>
      </c>
    </row>
    <row r="43" spans="1:4" x14ac:dyDescent="0.25">
      <c r="A43" s="26">
        <v>6195</v>
      </c>
      <c r="B43" s="25" t="s">
        <v>64</v>
      </c>
      <c r="C43" s="25" t="s">
        <v>18</v>
      </c>
      <c r="D43" s="25" t="s">
        <v>10</v>
      </c>
    </row>
    <row r="44" spans="1:4" x14ac:dyDescent="0.25">
      <c r="A44" s="26">
        <v>6205</v>
      </c>
      <c r="B44" s="25" t="s">
        <v>65</v>
      </c>
      <c r="C44" s="25" t="s">
        <v>18</v>
      </c>
      <c r="D44" s="25" t="s">
        <v>10</v>
      </c>
    </row>
    <row r="45" spans="1:4" x14ac:dyDescent="0.25">
      <c r="A45" s="26">
        <v>6214</v>
      </c>
      <c r="B45" s="25" t="s">
        <v>66</v>
      </c>
      <c r="C45" s="25" t="s">
        <v>18</v>
      </c>
      <c r="D45" s="25" t="s">
        <v>10</v>
      </c>
    </row>
    <row r="46" spans="1:4" x14ac:dyDescent="0.25">
      <c r="A46" s="26">
        <v>6215</v>
      </c>
      <c r="B46" s="25" t="s">
        <v>67</v>
      </c>
      <c r="C46" s="25" t="s">
        <v>18</v>
      </c>
      <c r="D46" s="25" t="s">
        <v>10</v>
      </c>
    </row>
    <row r="47" spans="1:4" x14ac:dyDescent="0.25">
      <c r="A47" s="26">
        <v>6218</v>
      </c>
      <c r="B47" s="25" t="s">
        <v>68</v>
      </c>
      <c r="C47" s="25" t="s">
        <v>18</v>
      </c>
      <c r="D47" s="25" t="s">
        <v>10</v>
      </c>
    </row>
    <row r="48" spans="1:4" x14ac:dyDescent="0.25">
      <c r="A48" s="26">
        <v>6221</v>
      </c>
      <c r="B48" s="25" t="s">
        <v>69</v>
      </c>
      <c r="C48" s="25" t="s">
        <v>41</v>
      </c>
      <c r="D48" s="25" t="s">
        <v>10</v>
      </c>
    </row>
    <row r="49" spans="1:4" x14ac:dyDescent="0.25">
      <c r="A49" s="26">
        <v>6222</v>
      </c>
      <c r="B49" s="25" t="s">
        <v>70</v>
      </c>
      <c r="C49" s="25" t="s">
        <v>41</v>
      </c>
      <c r="D49" s="25" t="s">
        <v>10</v>
      </c>
    </row>
    <row r="50" spans="1:4" x14ac:dyDescent="0.25">
      <c r="A50" s="26">
        <v>6226</v>
      </c>
      <c r="B50" s="25" t="s">
        <v>71</v>
      </c>
      <c r="C50" s="25" t="s">
        <v>21</v>
      </c>
      <c r="D50" s="25" t="s">
        <v>10</v>
      </c>
    </row>
    <row r="51" spans="1:4" x14ac:dyDescent="0.25">
      <c r="A51" s="26">
        <v>6235</v>
      </c>
      <c r="B51" s="25" t="s">
        <v>72</v>
      </c>
      <c r="C51" s="25" t="s">
        <v>13</v>
      </c>
      <c r="D51" s="25" t="s">
        <v>10</v>
      </c>
    </row>
    <row r="52" spans="1:4" x14ac:dyDescent="0.25">
      <c r="A52" s="26">
        <v>6247</v>
      </c>
      <c r="B52" s="25" t="s">
        <v>74</v>
      </c>
      <c r="C52" s="25" t="s">
        <v>73</v>
      </c>
      <c r="D52" s="25" t="s">
        <v>63</v>
      </c>
    </row>
    <row r="53" spans="1:4" x14ac:dyDescent="0.25">
      <c r="A53" s="26">
        <v>6251</v>
      </c>
      <c r="B53" s="25" t="s">
        <v>188</v>
      </c>
      <c r="C53" s="25" t="s">
        <v>18</v>
      </c>
      <c r="D53" s="25" t="s">
        <v>10</v>
      </c>
    </row>
    <row r="54" spans="1:4" x14ac:dyDescent="0.25">
      <c r="A54" s="26">
        <v>6258</v>
      </c>
      <c r="B54" s="25" t="s">
        <v>75</v>
      </c>
      <c r="C54" s="25" t="s">
        <v>37</v>
      </c>
      <c r="D54" s="25" t="s">
        <v>10</v>
      </c>
    </row>
    <row r="55" spans="1:4" x14ac:dyDescent="0.25">
      <c r="A55" s="26">
        <v>6262</v>
      </c>
      <c r="B55" s="25" t="s">
        <v>76</v>
      </c>
      <c r="C55" s="25" t="s">
        <v>18</v>
      </c>
      <c r="D55" s="25" t="s">
        <v>10</v>
      </c>
    </row>
    <row r="56" spans="1:4" x14ac:dyDescent="0.25">
      <c r="A56" s="26">
        <v>6263</v>
      </c>
      <c r="B56" s="25" t="s">
        <v>77</v>
      </c>
      <c r="C56" s="25" t="s">
        <v>78</v>
      </c>
      <c r="D56" s="25" t="s">
        <v>79</v>
      </c>
    </row>
    <row r="57" spans="1:4" x14ac:dyDescent="0.25">
      <c r="A57" s="26">
        <v>6282</v>
      </c>
      <c r="B57" s="25" t="s">
        <v>81</v>
      </c>
      <c r="C57" s="25" t="s">
        <v>18</v>
      </c>
      <c r="D57" s="25" t="s">
        <v>10</v>
      </c>
    </row>
    <row r="58" spans="1:4" x14ac:dyDescent="0.25">
      <c r="A58" s="26">
        <v>6292</v>
      </c>
      <c r="B58" s="25" t="s">
        <v>82</v>
      </c>
      <c r="C58" s="25" t="s">
        <v>19</v>
      </c>
      <c r="D58" s="25" t="s">
        <v>10</v>
      </c>
    </row>
    <row r="59" spans="1:4" x14ac:dyDescent="0.25">
      <c r="A59" s="26">
        <v>6293</v>
      </c>
      <c r="B59" s="25" t="s">
        <v>83</v>
      </c>
      <c r="C59" s="25" t="s">
        <v>22</v>
      </c>
      <c r="D59" s="25" t="s">
        <v>10</v>
      </c>
    </row>
    <row r="60" spans="1:4" x14ac:dyDescent="0.25">
      <c r="A60" s="26">
        <v>6301</v>
      </c>
      <c r="B60" s="25" t="s">
        <v>84</v>
      </c>
      <c r="C60" s="25" t="s">
        <v>19</v>
      </c>
      <c r="D60" s="25" t="s">
        <v>10</v>
      </c>
    </row>
    <row r="61" spans="1:4" x14ac:dyDescent="0.25">
      <c r="A61" s="26">
        <v>6302</v>
      </c>
      <c r="B61" s="25" t="s">
        <v>85</v>
      </c>
      <c r="C61" s="25" t="s">
        <v>41</v>
      </c>
      <c r="D61" s="25" t="s">
        <v>10</v>
      </c>
    </row>
    <row r="62" spans="1:4" x14ac:dyDescent="0.25">
      <c r="A62" s="26">
        <v>6318</v>
      </c>
      <c r="B62" s="25" t="s">
        <v>86</v>
      </c>
      <c r="C62" s="25" t="s">
        <v>13</v>
      </c>
      <c r="D62" s="25" t="s">
        <v>10</v>
      </c>
    </row>
    <row r="63" spans="1:4" x14ac:dyDescent="0.25">
      <c r="A63" s="26">
        <v>6319</v>
      </c>
      <c r="B63" s="25" t="s">
        <v>87</v>
      </c>
      <c r="C63" s="25" t="s">
        <v>13</v>
      </c>
      <c r="D63" s="25" t="s">
        <v>10</v>
      </c>
    </row>
    <row r="64" spans="1:4" x14ac:dyDescent="0.25">
      <c r="A64" s="26">
        <v>6320</v>
      </c>
      <c r="B64" s="25" t="s">
        <v>88</v>
      </c>
      <c r="C64" s="25" t="s">
        <v>13</v>
      </c>
      <c r="D64" s="25" t="s">
        <v>10</v>
      </c>
    </row>
    <row r="65" spans="1:4" x14ac:dyDescent="0.25">
      <c r="A65" s="26">
        <v>6321</v>
      </c>
      <c r="B65" s="25" t="s">
        <v>89</v>
      </c>
      <c r="C65" s="25" t="s">
        <v>90</v>
      </c>
      <c r="D65" s="25" t="s">
        <v>10</v>
      </c>
    </row>
    <row r="66" spans="1:4" x14ac:dyDescent="0.25">
      <c r="A66" s="26">
        <v>6323</v>
      </c>
      <c r="B66" s="25" t="s">
        <v>91</v>
      </c>
      <c r="C66" s="25" t="s">
        <v>13</v>
      </c>
      <c r="D66" s="25" t="s">
        <v>10</v>
      </c>
    </row>
    <row r="67" spans="1:4" x14ac:dyDescent="0.25">
      <c r="A67" s="26">
        <v>6326</v>
      </c>
      <c r="B67" s="25" t="s">
        <v>189</v>
      </c>
      <c r="C67" s="25" t="s">
        <v>19</v>
      </c>
      <c r="D67" s="25" t="s">
        <v>10</v>
      </c>
    </row>
    <row r="68" spans="1:4" x14ac:dyDescent="0.25">
      <c r="A68" s="26">
        <v>6330</v>
      </c>
      <c r="B68" s="25" t="s">
        <v>92</v>
      </c>
      <c r="C68" s="25" t="s">
        <v>73</v>
      </c>
      <c r="D68" s="25" t="s">
        <v>63</v>
      </c>
    </row>
    <row r="69" spans="1:4" x14ac:dyDescent="0.25">
      <c r="A69" s="26">
        <v>6332</v>
      </c>
      <c r="B69" s="25" t="s">
        <v>93</v>
      </c>
      <c r="C69" s="25" t="s">
        <v>41</v>
      </c>
      <c r="D69" s="25" t="s">
        <v>10</v>
      </c>
    </row>
    <row r="70" spans="1:4" x14ac:dyDescent="0.25">
      <c r="A70" s="26">
        <v>6340</v>
      </c>
      <c r="B70" s="25" t="s">
        <v>190</v>
      </c>
      <c r="C70" s="25" t="s">
        <v>18</v>
      </c>
      <c r="D70" s="25" t="s">
        <v>10</v>
      </c>
    </row>
    <row r="71" spans="1:4" x14ac:dyDescent="0.25">
      <c r="A71" s="26">
        <v>6346</v>
      </c>
      <c r="B71" s="25" t="s">
        <v>94</v>
      </c>
      <c r="C71" s="25" t="s">
        <v>62</v>
      </c>
      <c r="D71" s="25" t="s">
        <v>63</v>
      </c>
    </row>
    <row r="72" spans="1:4" x14ac:dyDescent="0.25">
      <c r="A72" s="26">
        <v>6352</v>
      </c>
      <c r="B72" s="25" t="s">
        <v>95</v>
      </c>
      <c r="C72" s="25" t="s">
        <v>19</v>
      </c>
      <c r="D72" s="25" t="s">
        <v>10</v>
      </c>
    </row>
    <row r="73" spans="1:4" x14ac:dyDescent="0.25">
      <c r="A73" s="26">
        <v>6353</v>
      </c>
      <c r="B73" s="25" t="s">
        <v>96</v>
      </c>
      <c r="C73" s="25" t="s">
        <v>19</v>
      </c>
      <c r="D73" s="25" t="s">
        <v>10</v>
      </c>
    </row>
    <row r="74" spans="1:4" x14ac:dyDescent="0.25">
      <c r="A74" s="26">
        <v>6354</v>
      </c>
      <c r="B74" s="25" t="s">
        <v>97</v>
      </c>
      <c r="C74" s="25" t="s">
        <v>19</v>
      </c>
      <c r="D74" s="25" t="s">
        <v>10</v>
      </c>
    </row>
    <row r="75" spans="1:4" x14ac:dyDescent="0.25">
      <c r="A75" s="26">
        <v>6355</v>
      </c>
      <c r="B75" s="25" t="s">
        <v>98</v>
      </c>
      <c r="C75" s="25" t="s">
        <v>19</v>
      </c>
      <c r="D75" s="25" t="s">
        <v>10</v>
      </c>
    </row>
    <row r="76" spans="1:4" x14ac:dyDescent="0.25">
      <c r="A76" s="26">
        <v>6361</v>
      </c>
      <c r="B76" s="25" t="s">
        <v>99</v>
      </c>
      <c r="C76" s="25" t="s">
        <v>19</v>
      </c>
      <c r="D76" s="25" t="s">
        <v>10</v>
      </c>
    </row>
    <row r="77" spans="1:4" x14ac:dyDescent="0.25">
      <c r="A77" s="26">
        <v>6365</v>
      </c>
      <c r="B77" s="25" t="s">
        <v>100</v>
      </c>
      <c r="C77" s="25" t="s">
        <v>80</v>
      </c>
      <c r="D77" s="25" t="s">
        <v>10</v>
      </c>
    </row>
    <row r="78" spans="1:4" x14ac:dyDescent="0.25">
      <c r="A78" s="26">
        <v>6377</v>
      </c>
      <c r="B78" s="25" t="s">
        <v>101</v>
      </c>
      <c r="C78" s="25" t="s">
        <v>18</v>
      </c>
      <c r="D78" s="25" t="s">
        <v>10</v>
      </c>
    </row>
    <row r="79" spans="1:4" x14ac:dyDescent="0.25">
      <c r="A79" s="26">
        <v>6378</v>
      </c>
      <c r="B79" s="25" t="s">
        <v>102</v>
      </c>
      <c r="C79" s="25" t="s">
        <v>19</v>
      </c>
      <c r="D79" s="25" t="s">
        <v>10</v>
      </c>
    </row>
    <row r="80" spans="1:4" x14ac:dyDescent="0.25">
      <c r="A80" s="26">
        <v>6380</v>
      </c>
      <c r="B80" s="25" t="s">
        <v>103</v>
      </c>
      <c r="C80" s="25" t="s">
        <v>23</v>
      </c>
      <c r="D80" s="25" t="s">
        <v>10</v>
      </c>
    </row>
    <row r="81" spans="1:4" x14ac:dyDescent="0.25">
      <c r="A81" s="26">
        <v>6391</v>
      </c>
      <c r="B81" s="25" t="s">
        <v>104</v>
      </c>
      <c r="C81" s="25" t="s">
        <v>22</v>
      </c>
      <c r="D81" s="25" t="s">
        <v>10</v>
      </c>
    </row>
    <row r="82" spans="1:4" x14ac:dyDescent="0.25">
      <c r="A82" s="26">
        <v>6395</v>
      </c>
      <c r="B82" s="25" t="s">
        <v>105</v>
      </c>
      <c r="C82" s="25" t="s">
        <v>19</v>
      </c>
      <c r="D82" s="25" t="s">
        <v>10</v>
      </c>
    </row>
    <row r="83" spans="1:4" x14ac:dyDescent="0.25">
      <c r="A83" s="26">
        <v>6396</v>
      </c>
      <c r="B83" s="25" t="s">
        <v>106</v>
      </c>
      <c r="C83" s="25" t="s">
        <v>107</v>
      </c>
      <c r="D83" s="25" t="s">
        <v>10</v>
      </c>
    </row>
    <row r="84" spans="1:4" x14ac:dyDescent="0.25">
      <c r="A84" s="26">
        <v>6397</v>
      </c>
      <c r="B84" s="25" t="s">
        <v>108</v>
      </c>
      <c r="C84" s="25" t="s">
        <v>19</v>
      </c>
      <c r="D84" s="25" t="s">
        <v>10</v>
      </c>
    </row>
    <row r="85" spans="1:4" x14ac:dyDescent="0.25">
      <c r="A85" s="26">
        <v>6403</v>
      </c>
      <c r="B85" s="25" t="s">
        <v>109</v>
      </c>
      <c r="C85" s="25" t="s">
        <v>13</v>
      </c>
      <c r="D85" s="25" t="s">
        <v>10</v>
      </c>
    </row>
    <row r="86" spans="1:4" x14ac:dyDescent="0.25">
      <c r="A86" s="26">
        <v>6409</v>
      </c>
      <c r="B86" s="25" t="s">
        <v>110</v>
      </c>
      <c r="C86" s="25" t="s">
        <v>18</v>
      </c>
      <c r="D86" s="25" t="s">
        <v>10</v>
      </c>
    </row>
    <row r="87" spans="1:4" x14ac:dyDescent="0.25">
      <c r="A87" s="26">
        <v>6419</v>
      </c>
      <c r="B87" s="25" t="s">
        <v>111</v>
      </c>
      <c r="C87" s="25" t="s">
        <v>19</v>
      </c>
      <c r="D87" s="25" t="s">
        <v>10</v>
      </c>
    </row>
    <row r="88" spans="1:4" x14ac:dyDescent="0.25">
      <c r="A88" s="26">
        <v>6427</v>
      </c>
      <c r="B88" s="25" t="s">
        <v>112</v>
      </c>
      <c r="C88" s="25" t="s">
        <v>19</v>
      </c>
      <c r="D88" s="25" t="s">
        <v>10</v>
      </c>
    </row>
    <row r="89" spans="1:4" x14ac:dyDescent="0.25">
      <c r="A89" s="26">
        <v>6435</v>
      </c>
      <c r="B89" s="25" t="s">
        <v>113</v>
      </c>
      <c r="C89" s="25" t="s">
        <v>19</v>
      </c>
      <c r="D89" s="25" t="s">
        <v>10</v>
      </c>
    </row>
    <row r="90" spans="1:4" x14ac:dyDescent="0.25">
      <c r="A90" s="26">
        <v>6437</v>
      </c>
      <c r="B90" s="25" t="s">
        <v>114</v>
      </c>
      <c r="C90" s="25" t="s">
        <v>19</v>
      </c>
      <c r="D90" s="25" t="s">
        <v>10</v>
      </c>
    </row>
    <row r="91" spans="1:4" x14ac:dyDescent="0.25">
      <c r="A91" s="26">
        <v>6438</v>
      </c>
      <c r="B91" s="25" t="s">
        <v>115</v>
      </c>
      <c r="C91" s="25" t="s">
        <v>78</v>
      </c>
      <c r="D91" s="25" t="s">
        <v>79</v>
      </c>
    </row>
    <row r="92" spans="1:4" x14ac:dyDescent="0.25">
      <c r="A92" s="26">
        <v>6447</v>
      </c>
      <c r="B92" s="25" t="s">
        <v>116</v>
      </c>
      <c r="C92" s="25" t="s">
        <v>18</v>
      </c>
      <c r="D92" s="25" t="s">
        <v>10</v>
      </c>
    </row>
    <row r="93" spans="1:4" x14ac:dyDescent="0.25">
      <c r="A93" s="26">
        <v>6457</v>
      </c>
      <c r="B93" s="25" t="s">
        <v>117</v>
      </c>
      <c r="C93" s="25" t="s">
        <v>18</v>
      </c>
      <c r="D93" s="25" t="s">
        <v>10</v>
      </c>
    </row>
    <row r="94" spans="1:4" x14ac:dyDescent="0.25">
      <c r="A94" s="26">
        <v>6463</v>
      </c>
      <c r="B94" s="25" t="s">
        <v>118</v>
      </c>
      <c r="C94" s="25" t="s">
        <v>78</v>
      </c>
      <c r="D94" s="25" t="s">
        <v>79</v>
      </c>
    </row>
    <row r="95" spans="1:4" x14ac:dyDescent="0.25">
      <c r="A95" s="26">
        <v>6464</v>
      </c>
      <c r="B95" s="25" t="s">
        <v>119</v>
      </c>
      <c r="C95" s="25" t="s">
        <v>48</v>
      </c>
      <c r="D95" s="25" t="s">
        <v>10</v>
      </c>
    </row>
    <row r="96" spans="1:4" x14ac:dyDescent="0.25">
      <c r="A96" s="26">
        <v>6470</v>
      </c>
      <c r="B96" s="25" t="s">
        <v>120</v>
      </c>
      <c r="C96" s="25" t="s">
        <v>73</v>
      </c>
      <c r="D96" s="25" t="s">
        <v>63</v>
      </c>
    </row>
    <row r="97" spans="1:4" x14ac:dyDescent="0.25">
      <c r="A97" s="26">
        <v>6475</v>
      </c>
      <c r="B97" s="25" t="s">
        <v>121</v>
      </c>
      <c r="C97" s="25" t="s">
        <v>62</v>
      </c>
      <c r="D97" s="25" t="s">
        <v>63</v>
      </c>
    </row>
    <row r="98" spans="1:4" x14ac:dyDescent="0.25">
      <c r="A98" s="26">
        <v>6477</v>
      </c>
      <c r="B98" s="25" t="s">
        <v>122</v>
      </c>
      <c r="C98" s="25" t="s">
        <v>41</v>
      </c>
      <c r="D98" s="25" t="s">
        <v>10</v>
      </c>
    </row>
    <row r="99" spans="1:4" x14ac:dyDescent="0.25">
      <c r="A99" s="26">
        <v>6481</v>
      </c>
      <c r="B99" s="25" t="s">
        <v>123</v>
      </c>
      <c r="C99" s="25" t="s">
        <v>19</v>
      </c>
      <c r="D99" s="25" t="s">
        <v>10</v>
      </c>
    </row>
    <row r="100" spans="1:4" x14ac:dyDescent="0.25">
      <c r="A100" s="26">
        <v>6488</v>
      </c>
      <c r="B100" s="25" t="s">
        <v>124</v>
      </c>
      <c r="C100" s="25" t="s">
        <v>62</v>
      </c>
      <c r="D100" s="25" t="s">
        <v>63</v>
      </c>
    </row>
    <row r="101" spans="1:4" x14ac:dyDescent="0.25">
      <c r="A101" s="26">
        <v>6490</v>
      </c>
      <c r="B101" s="25" t="s">
        <v>125</v>
      </c>
      <c r="C101" s="25" t="s">
        <v>73</v>
      </c>
      <c r="D101" s="25" t="s">
        <v>63</v>
      </c>
    </row>
    <row r="102" spans="1:4" x14ac:dyDescent="0.25">
      <c r="A102" s="26">
        <v>6494</v>
      </c>
      <c r="B102" s="25" t="s">
        <v>126</v>
      </c>
      <c r="C102" s="25" t="s">
        <v>13</v>
      </c>
      <c r="D102" s="25" t="s">
        <v>10</v>
      </c>
    </row>
    <row r="103" spans="1:4" x14ac:dyDescent="0.25">
      <c r="A103" s="26">
        <v>6495</v>
      </c>
      <c r="B103" s="25" t="s">
        <v>127</v>
      </c>
      <c r="C103" s="25" t="s">
        <v>13</v>
      </c>
      <c r="D103" s="25" t="s">
        <v>10</v>
      </c>
    </row>
    <row r="104" spans="1:4" x14ac:dyDescent="0.25">
      <c r="A104" s="26">
        <v>6496</v>
      </c>
      <c r="B104" s="25" t="s">
        <v>128</v>
      </c>
      <c r="C104" s="25" t="s">
        <v>22</v>
      </c>
      <c r="D104" s="25" t="s">
        <v>10</v>
      </c>
    </row>
    <row r="105" spans="1:4" x14ac:dyDescent="0.25">
      <c r="A105" s="26">
        <v>6497</v>
      </c>
      <c r="B105" s="25" t="s">
        <v>129</v>
      </c>
      <c r="C105" s="25" t="s">
        <v>22</v>
      </c>
      <c r="D105" s="25" t="s">
        <v>10</v>
      </c>
    </row>
    <row r="106" spans="1:4" x14ac:dyDescent="0.25">
      <c r="A106" s="26">
        <v>6500</v>
      </c>
      <c r="B106" s="25" t="s">
        <v>130</v>
      </c>
      <c r="C106" s="25" t="s">
        <v>62</v>
      </c>
      <c r="D106" s="25" t="s">
        <v>63</v>
      </c>
    </row>
    <row r="107" spans="1:4" x14ac:dyDescent="0.25">
      <c r="A107" s="26">
        <v>6501</v>
      </c>
      <c r="B107" s="25" t="s">
        <v>131</v>
      </c>
      <c r="C107" s="25" t="s">
        <v>23</v>
      </c>
      <c r="D107" s="25" t="s">
        <v>10</v>
      </c>
    </row>
    <row r="108" spans="1:4" x14ac:dyDescent="0.25">
      <c r="A108" s="26">
        <v>6505</v>
      </c>
      <c r="B108" s="25" t="s">
        <v>132</v>
      </c>
      <c r="C108" s="25" t="s">
        <v>80</v>
      </c>
      <c r="D108" s="25" t="s">
        <v>10</v>
      </c>
    </row>
    <row r="109" spans="1:4" x14ac:dyDescent="0.25">
      <c r="A109" s="26">
        <v>6507</v>
      </c>
      <c r="B109" s="25" t="s">
        <v>133</v>
      </c>
      <c r="C109" s="25" t="s">
        <v>62</v>
      </c>
      <c r="D109" s="25" t="s">
        <v>63</v>
      </c>
    </row>
    <row r="110" spans="1:4" x14ac:dyDescent="0.25">
      <c r="A110" s="26">
        <v>6508</v>
      </c>
      <c r="B110" s="25" t="s">
        <v>134</v>
      </c>
      <c r="C110" s="25" t="s">
        <v>18</v>
      </c>
      <c r="D110" s="25" t="s">
        <v>10</v>
      </c>
    </row>
    <row r="111" spans="1:4" x14ac:dyDescent="0.25">
      <c r="A111" s="26">
        <v>6511</v>
      </c>
      <c r="B111" s="25" t="s">
        <v>135</v>
      </c>
      <c r="C111" s="25" t="s">
        <v>62</v>
      </c>
      <c r="D111" s="25" t="s">
        <v>63</v>
      </c>
    </row>
    <row r="112" spans="1:4" x14ac:dyDescent="0.25">
      <c r="A112" s="26">
        <v>6513</v>
      </c>
      <c r="B112" s="25" t="s">
        <v>136</v>
      </c>
      <c r="C112" s="25" t="s">
        <v>62</v>
      </c>
      <c r="D112" s="25" t="s">
        <v>63</v>
      </c>
    </row>
    <row r="113" spans="1:4" x14ac:dyDescent="0.25">
      <c r="A113" s="26">
        <v>6514</v>
      </c>
      <c r="B113" s="25" t="s">
        <v>137</v>
      </c>
      <c r="C113" s="25" t="s">
        <v>37</v>
      </c>
      <c r="D113" s="25" t="s">
        <v>10</v>
      </c>
    </row>
    <row r="114" spans="1:4" x14ac:dyDescent="0.25">
      <c r="A114" s="26">
        <v>6515</v>
      </c>
      <c r="B114" s="25" t="s">
        <v>138</v>
      </c>
      <c r="C114" s="25" t="s">
        <v>18</v>
      </c>
      <c r="D114" s="25" t="s">
        <v>10</v>
      </c>
    </row>
    <row r="115" spans="1:4" x14ac:dyDescent="0.25">
      <c r="A115" s="26">
        <v>6518</v>
      </c>
      <c r="B115" s="25" t="s">
        <v>139</v>
      </c>
      <c r="C115" s="25" t="s">
        <v>18</v>
      </c>
      <c r="D115" s="25" t="s">
        <v>10</v>
      </c>
    </row>
    <row r="116" spans="1:4" x14ac:dyDescent="0.25">
      <c r="A116" s="26">
        <v>6520</v>
      </c>
      <c r="B116" s="25" t="s">
        <v>140</v>
      </c>
      <c r="C116" s="25" t="s">
        <v>18</v>
      </c>
      <c r="D116" s="25" t="s">
        <v>10</v>
      </c>
    </row>
    <row r="117" spans="1:4" x14ac:dyDescent="0.25">
      <c r="A117" s="26">
        <v>6523</v>
      </c>
      <c r="B117" s="25" t="s">
        <v>141</v>
      </c>
      <c r="C117" s="25" t="s">
        <v>18</v>
      </c>
      <c r="D117" s="25" t="s">
        <v>10</v>
      </c>
    </row>
    <row r="118" spans="1:4" x14ac:dyDescent="0.25">
      <c r="A118" s="26">
        <v>6525</v>
      </c>
      <c r="B118" s="25" t="s">
        <v>142</v>
      </c>
      <c r="C118" s="25" t="s">
        <v>22</v>
      </c>
      <c r="D118" s="25" t="s">
        <v>10</v>
      </c>
    </row>
    <row r="119" spans="1:4" x14ac:dyDescent="0.25">
      <c r="A119" s="26">
        <v>6526</v>
      </c>
      <c r="B119" s="25" t="s">
        <v>143</v>
      </c>
      <c r="C119" s="25" t="s">
        <v>13</v>
      </c>
      <c r="D119" s="25" t="s">
        <v>10</v>
      </c>
    </row>
    <row r="120" spans="1:4" x14ac:dyDescent="0.25">
      <c r="A120" s="26">
        <v>6531</v>
      </c>
      <c r="B120" s="25" t="s">
        <v>144</v>
      </c>
      <c r="C120" s="25" t="s">
        <v>19</v>
      </c>
      <c r="D120" s="25" t="s">
        <v>10</v>
      </c>
    </row>
    <row r="121" spans="1:4" x14ac:dyDescent="0.25">
      <c r="A121" s="26">
        <v>6532</v>
      </c>
      <c r="B121" s="25" t="s">
        <v>145</v>
      </c>
      <c r="C121" s="25" t="s">
        <v>73</v>
      </c>
      <c r="D121" s="25" t="s">
        <v>63</v>
      </c>
    </row>
    <row r="122" spans="1:4" x14ac:dyDescent="0.25">
      <c r="A122" s="26">
        <v>6534</v>
      </c>
      <c r="B122" s="25" t="s">
        <v>146</v>
      </c>
      <c r="C122" s="25" t="s">
        <v>18</v>
      </c>
      <c r="D122" s="25" t="s">
        <v>10</v>
      </c>
    </row>
    <row r="123" spans="1:4" x14ac:dyDescent="0.25">
      <c r="A123" s="26">
        <v>6540</v>
      </c>
      <c r="B123" s="25" t="s">
        <v>147</v>
      </c>
      <c r="C123" s="25" t="s">
        <v>13</v>
      </c>
      <c r="D123" s="25" t="s">
        <v>10</v>
      </c>
    </row>
    <row r="124" spans="1:4" x14ac:dyDescent="0.25">
      <c r="A124" s="26">
        <v>6541</v>
      </c>
      <c r="B124" s="25" t="s">
        <v>148</v>
      </c>
      <c r="C124" s="25" t="s">
        <v>13</v>
      </c>
      <c r="D124" s="25" t="s">
        <v>10</v>
      </c>
    </row>
    <row r="125" spans="1:4" x14ac:dyDescent="0.25">
      <c r="A125" s="26">
        <v>6545</v>
      </c>
      <c r="B125" s="25" t="s">
        <v>149</v>
      </c>
      <c r="C125" s="25" t="s">
        <v>18</v>
      </c>
      <c r="D125" s="25" t="s">
        <v>10</v>
      </c>
    </row>
    <row r="126" spans="1:4" x14ac:dyDescent="0.25">
      <c r="A126" s="26">
        <v>6546</v>
      </c>
      <c r="B126" s="25" t="s">
        <v>150</v>
      </c>
      <c r="C126" s="25" t="s">
        <v>18</v>
      </c>
      <c r="D126" s="25" t="s">
        <v>10</v>
      </c>
    </row>
    <row r="127" spans="1:4" x14ac:dyDescent="0.25">
      <c r="A127" s="26">
        <v>6548</v>
      </c>
      <c r="B127" s="25" t="s">
        <v>151</v>
      </c>
      <c r="C127" s="25" t="s">
        <v>13</v>
      </c>
      <c r="D127" s="25" t="s">
        <v>10</v>
      </c>
    </row>
    <row r="128" spans="1:4" x14ac:dyDescent="0.25">
      <c r="A128" s="26">
        <v>6552</v>
      </c>
      <c r="B128" s="25" t="s">
        <v>152</v>
      </c>
      <c r="C128" s="25" t="s">
        <v>13</v>
      </c>
      <c r="D128" s="25" t="s">
        <v>10</v>
      </c>
    </row>
    <row r="129" spans="1:4" x14ac:dyDescent="0.25">
      <c r="A129" s="26">
        <v>6556</v>
      </c>
      <c r="B129" s="25" t="s">
        <v>153</v>
      </c>
      <c r="C129" s="25" t="s">
        <v>18</v>
      </c>
      <c r="D129" s="25" t="s">
        <v>10</v>
      </c>
    </row>
    <row r="130" spans="1:4" x14ac:dyDescent="0.25">
      <c r="A130" s="26">
        <v>6557</v>
      </c>
      <c r="B130" s="25" t="s">
        <v>154</v>
      </c>
      <c r="C130" s="25" t="s">
        <v>18</v>
      </c>
      <c r="D130" s="25" t="s">
        <v>10</v>
      </c>
    </row>
    <row r="131" spans="1:4" x14ac:dyDescent="0.25">
      <c r="A131" s="26">
        <v>6558</v>
      </c>
      <c r="B131" s="25" t="s">
        <v>155</v>
      </c>
      <c r="C131" s="25" t="s">
        <v>18</v>
      </c>
      <c r="D131" s="25" t="s">
        <v>10</v>
      </c>
    </row>
    <row r="132" spans="1:4" x14ac:dyDescent="0.25">
      <c r="A132" s="26">
        <v>6561</v>
      </c>
      <c r="B132" s="25" t="s">
        <v>156</v>
      </c>
      <c r="C132" s="25" t="s">
        <v>13</v>
      </c>
      <c r="D132" s="25" t="s">
        <v>10</v>
      </c>
    </row>
    <row r="133" spans="1:4" x14ac:dyDescent="0.25">
      <c r="A133" s="26">
        <v>6562</v>
      </c>
      <c r="B133" s="25" t="s">
        <v>157</v>
      </c>
      <c r="C133" s="25" t="s">
        <v>13</v>
      </c>
      <c r="D133" s="25" t="s">
        <v>10</v>
      </c>
    </row>
    <row r="134" spans="1:4" x14ac:dyDescent="0.25">
      <c r="A134" s="26">
        <v>6564</v>
      </c>
      <c r="B134" s="25" t="s">
        <v>158</v>
      </c>
      <c r="C134" s="25" t="s">
        <v>19</v>
      </c>
      <c r="D134" s="25" t="s">
        <v>10</v>
      </c>
    </row>
    <row r="135" spans="1:4" x14ac:dyDescent="0.25">
      <c r="A135" s="26">
        <v>6568</v>
      </c>
      <c r="B135" s="25" t="s">
        <v>159</v>
      </c>
      <c r="C135" s="25" t="s">
        <v>19</v>
      </c>
      <c r="D135" s="25" t="s">
        <v>10</v>
      </c>
    </row>
    <row r="136" spans="1:4" x14ac:dyDescent="0.25">
      <c r="A136" s="26">
        <v>6571</v>
      </c>
      <c r="B136" s="25" t="s">
        <v>160</v>
      </c>
      <c r="C136" s="25" t="s">
        <v>19</v>
      </c>
      <c r="D136" s="25" t="s">
        <v>10</v>
      </c>
    </row>
    <row r="137" spans="1:4" x14ac:dyDescent="0.25">
      <c r="A137" s="26">
        <v>6572</v>
      </c>
      <c r="B137" s="25" t="s">
        <v>161</v>
      </c>
      <c r="C137" s="25" t="s">
        <v>19</v>
      </c>
      <c r="D137" s="25" t="s">
        <v>10</v>
      </c>
    </row>
    <row r="138" spans="1:4" x14ac:dyDescent="0.25">
      <c r="A138" s="26">
        <v>6574</v>
      </c>
      <c r="B138" s="25" t="s">
        <v>162</v>
      </c>
      <c r="C138" s="25" t="s">
        <v>19</v>
      </c>
      <c r="D138" s="25" t="s">
        <v>10</v>
      </c>
    </row>
    <row r="139" spans="1:4" x14ac:dyDescent="0.25">
      <c r="A139" s="26">
        <v>6575</v>
      </c>
      <c r="B139" s="25" t="s">
        <v>163</v>
      </c>
      <c r="C139" s="25" t="s">
        <v>13</v>
      </c>
      <c r="D139" s="25" t="s">
        <v>10</v>
      </c>
    </row>
    <row r="140" spans="1:4" x14ac:dyDescent="0.25">
      <c r="A140" s="26">
        <v>6576</v>
      </c>
      <c r="B140" s="25" t="s">
        <v>164</v>
      </c>
      <c r="C140" s="25" t="s">
        <v>13</v>
      </c>
      <c r="D140" s="25" t="s">
        <v>10</v>
      </c>
    </row>
    <row r="141" spans="1:4" x14ac:dyDescent="0.25">
      <c r="A141" s="26">
        <v>6579</v>
      </c>
      <c r="B141" s="25" t="s">
        <v>165</v>
      </c>
      <c r="C141" s="25" t="s">
        <v>37</v>
      </c>
      <c r="D141" s="25" t="s">
        <v>10</v>
      </c>
    </row>
    <row r="142" spans="1:4" x14ac:dyDescent="0.25">
      <c r="A142" s="26">
        <v>6581</v>
      </c>
      <c r="B142" s="25" t="s">
        <v>166</v>
      </c>
      <c r="C142" s="25" t="s">
        <v>78</v>
      </c>
      <c r="D142" s="25" t="s">
        <v>167</v>
      </c>
    </row>
    <row r="143" spans="1:4" x14ac:dyDescent="0.25">
      <c r="A143" s="26">
        <v>6582</v>
      </c>
      <c r="B143" s="25" t="s">
        <v>168</v>
      </c>
      <c r="C143" s="25" t="s">
        <v>78</v>
      </c>
      <c r="D143" s="25" t="s">
        <v>167</v>
      </c>
    </row>
    <row r="144" spans="1:4" x14ac:dyDescent="0.25">
      <c r="A144" s="26">
        <v>6583</v>
      </c>
      <c r="B144" s="25" t="s">
        <v>169</v>
      </c>
      <c r="C144" s="25" t="s">
        <v>62</v>
      </c>
      <c r="D144" s="25" t="s">
        <v>63</v>
      </c>
    </row>
    <row r="145" spans="1:4" x14ac:dyDescent="0.25">
      <c r="A145" s="26">
        <v>6584</v>
      </c>
      <c r="B145" s="25" t="s">
        <v>170</v>
      </c>
      <c r="C145" s="25" t="s">
        <v>19</v>
      </c>
      <c r="D145" s="25" t="s">
        <v>10</v>
      </c>
    </row>
    <row r="146" spans="1:4" x14ac:dyDescent="0.25">
      <c r="A146" s="26">
        <v>6586</v>
      </c>
      <c r="B146" s="25" t="s">
        <v>171</v>
      </c>
      <c r="C146" s="25" t="s">
        <v>62</v>
      </c>
      <c r="D146" s="25" t="s">
        <v>63</v>
      </c>
    </row>
    <row r="147" spans="1:4" x14ac:dyDescent="0.25">
      <c r="A147" s="26">
        <v>6587</v>
      </c>
      <c r="B147" s="25" t="s">
        <v>172</v>
      </c>
      <c r="C147" s="25" t="s">
        <v>18</v>
      </c>
      <c r="D147" s="25" t="s">
        <v>10</v>
      </c>
    </row>
    <row r="148" spans="1:4" x14ac:dyDescent="0.25">
      <c r="A148" s="26">
        <v>6588</v>
      </c>
      <c r="B148" s="25" t="s">
        <v>173</v>
      </c>
      <c r="C148" s="25" t="s">
        <v>18</v>
      </c>
      <c r="D148" s="25" t="s">
        <v>10</v>
      </c>
    </row>
    <row r="149" spans="1:4" x14ac:dyDescent="0.25">
      <c r="A149" s="26">
        <v>6590</v>
      </c>
      <c r="B149" s="25" t="s">
        <v>174</v>
      </c>
      <c r="C149" s="25" t="s">
        <v>18</v>
      </c>
      <c r="D149" s="25" t="s">
        <v>10</v>
      </c>
    </row>
    <row r="150" spans="1:4" x14ac:dyDescent="0.25">
      <c r="A150" s="26">
        <v>6591</v>
      </c>
      <c r="B150" s="25" t="s">
        <v>175</v>
      </c>
      <c r="C150" s="25" t="s">
        <v>18</v>
      </c>
      <c r="D150" s="25" t="s">
        <v>10</v>
      </c>
    </row>
    <row r="151" spans="1:4" x14ac:dyDescent="0.25">
      <c r="A151" s="26">
        <v>6593</v>
      </c>
      <c r="B151" s="25" t="s">
        <v>176</v>
      </c>
      <c r="C151" s="25" t="s">
        <v>18</v>
      </c>
      <c r="D151" s="25" t="s">
        <v>10</v>
      </c>
    </row>
    <row r="152" spans="1:4" x14ac:dyDescent="0.25">
      <c r="A152" s="26">
        <v>6594</v>
      </c>
      <c r="B152" s="25" t="s">
        <v>177</v>
      </c>
      <c r="C152" s="25" t="s">
        <v>18</v>
      </c>
      <c r="D152" s="25" t="s">
        <v>10</v>
      </c>
    </row>
    <row r="153" spans="1:4" x14ac:dyDescent="0.25">
      <c r="A153" s="26">
        <v>6595</v>
      </c>
      <c r="B153" s="25" t="s">
        <v>178</v>
      </c>
      <c r="C153" s="25" t="s">
        <v>18</v>
      </c>
      <c r="D153" s="25" t="s">
        <v>10</v>
      </c>
    </row>
    <row r="154" spans="1:4" x14ac:dyDescent="0.25">
      <c r="A154" s="26">
        <v>6596</v>
      </c>
      <c r="B154" s="25" t="s">
        <v>179</v>
      </c>
      <c r="C154" s="25" t="s">
        <v>18</v>
      </c>
      <c r="D154" s="25" t="s">
        <v>10</v>
      </c>
    </row>
    <row r="155" spans="1:4" x14ac:dyDescent="0.25">
      <c r="A155" s="26">
        <v>6597</v>
      </c>
      <c r="B155" s="25" t="s">
        <v>191</v>
      </c>
      <c r="C155" s="25" t="s">
        <v>19</v>
      </c>
      <c r="D155" s="25" t="s">
        <v>10</v>
      </c>
    </row>
    <row r="156" spans="1:4" x14ac:dyDescent="0.25">
      <c r="A156" s="26">
        <v>6598</v>
      </c>
      <c r="B156" s="25" t="s">
        <v>180</v>
      </c>
      <c r="C156" s="25" t="s">
        <v>13</v>
      </c>
      <c r="D156" s="25" t="s">
        <v>10</v>
      </c>
    </row>
    <row r="157" spans="1:4" x14ac:dyDescent="0.25">
      <c r="A157" s="26">
        <v>6599</v>
      </c>
      <c r="B157" s="25" t="s">
        <v>181</v>
      </c>
      <c r="C157" s="25" t="s">
        <v>80</v>
      </c>
      <c r="D157" s="25" t="s">
        <v>10</v>
      </c>
    </row>
    <row r="158" spans="1:4" x14ac:dyDescent="0.25">
      <c r="A158" s="26">
        <v>6600</v>
      </c>
      <c r="B158" s="25" t="s">
        <v>182</v>
      </c>
      <c r="C158" s="25" t="s">
        <v>11</v>
      </c>
      <c r="D158" s="25" t="s">
        <v>10</v>
      </c>
    </row>
    <row r="159" spans="1:4" x14ac:dyDescent="0.25">
      <c r="A159" s="26">
        <v>6601</v>
      </c>
      <c r="B159" s="25" t="s">
        <v>192</v>
      </c>
      <c r="C159" s="25" t="s">
        <v>193</v>
      </c>
      <c r="D159" s="25" t="s">
        <v>10</v>
      </c>
    </row>
    <row r="160" spans="1:4" x14ac:dyDescent="0.25">
      <c r="A160" s="26">
        <v>6602</v>
      </c>
      <c r="B160" s="25" t="s">
        <v>183</v>
      </c>
      <c r="C160" s="25" t="s">
        <v>41</v>
      </c>
      <c r="D160" s="25" t="s">
        <v>10</v>
      </c>
    </row>
    <row r="161" spans="1:4" x14ac:dyDescent="0.25">
      <c r="A161" s="26">
        <v>6603</v>
      </c>
      <c r="B161" s="25" t="s">
        <v>184</v>
      </c>
      <c r="C161" s="25" t="s">
        <v>41</v>
      </c>
      <c r="D161" s="25" t="s">
        <v>10</v>
      </c>
    </row>
    <row r="162" spans="1:4" x14ac:dyDescent="0.25">
      <c r="A162" s="26">
        <v>6604</v>
      </c>
      <c r="B162" s="25" t="s">
        <v>194</v>
      </c>
      <c r="C162" s="25" t="s">
        <v>62</v>
      </c>
      <c r="D162" s="25" t="s">
        <v>63</v>
      </c>
    </row>
    <row r="163" spans="1:4" x14ac:dyDescent="0.25">
      <c r="A163" s="26">
        <v>6605</v>
      </c>
      <c r="B163" s="25" t="s">
        <v>195</v>
      </c>
      <c r="C163" s="25" t="s">
        <v>80</v>
      </c>
      <c r="D163" s="25" t="s">
        <v>10</v>
      </c>
    </row>
    <row r="164" spans="1:4" x14ac:dyDescent="0.25">
      <c r="A164" s="26">
        <v>6606</v>
      </c>
      <c r="B164" s="25" t="s">
        <v>196</v>
      </c>
      <c r="C164" s="25" t="s">
        <v>80</v>
      </c>
      <c r="D164" s="25" t="s">
        <v>10</v>
      </c>
    </row>
    <row r="165" spans="1:4" x14ac:dyDescent="0.25">
      <c r="A165" s="26">
        <v>6607</v>
      </c>
      <c r="B165" s="25" t="s">
        <v>197</v>
      </c>
      <c r="C165" s="25" t="s">
        <v>80</v>
      </c>
      <c r="D165" s="25" t="s">
        <v>10</v>
      </c>
    </row>
    <row r="166" spans="1:4" x14ac:dyDescent="0.25">
      <c r="A166" s="26">
        <v>6608</v>
      </c>
      <c r="B166" s="25" t="s">
        <v>198</v>
      </c>
      <c r="C166" s="25" t="s">
        <v>80</v>
      </c>
      <c r="D166" s="25" t="s">
        <v>10</v>
      </c>
    </row>
    <row r="167" spans="1:4" x14ac:dyDescent="0.25">
      <c r="A167" s="26">
        <v>6609</v>
      </c>
      <c r="B167" s="25" t="s">
        <v>199</v>
      </c>
      <c r="C167" s="25" t="s">
        <v>19</v>
      </c>
      <c r="D167" s="25" t="s">
        <v>10</v>
      </c>
    </row>
    <row r="168" spans="1:4" x14ac:dyDescent="0.25">
      <c r="A168" s="26">
        <v>6610</v>
      </c>
      <c r="B168" s="25" t="s">
        <v>200</v>
      </c>
      <c r="C168" s="25" t="s">
        <v>11</v>
      </c>
      <c r="D168" s="25" t="s">
        <v>10</v>
      </c>
    </row>
    <row r="169" spans="1:4" x14ac:dyDescent="0.25">
      <c r="A169" s="26">
        <v>6611</v>
      </c>
      <c r="B169" s="25" t="s">
        <v>201</v>
      </c>
      <c r="C169" s="25" t="s">
        <v>13</v>
      </c>
      <c r="D169" s="25" t="s">
        <v>10</v>
      </c>
    </row>
    <row r="170" spans="1:4" x14ac:dyDescent="0.25">
      <c r="A170" s="26">
        <v>6612</v>
      </c>
      <c r="B170" s="25" t="s">
        <v>202</v>
      </c>
      <c r="C170" s="25" t="s">
        <v>13</v>
      </c>
      <c r="D170" s="25" t="s">
        <v>10</v>
      </c>
    </row>
    <row r="171" spans="1:4" x14ac:dyDescent="0.25">
      <c r="A171" s="26">
        <v>6613</v>
      </c>
      <c r="B171" s="25" t="s">
        <v>203</v>
      </c>
      <c r="C171" s="25" t="s">
        <v>73</v>
      </c>
      <c r="D171" s="25" t="s">
        <v>10</v>
      </c>
    </row>
    <row r="172" spans="1:4" x14ac:dyDescent="0.25">
      <c r="A172" s="26">
        <v>6614</v>
      </c>
      <c r="B172" s="25" t="s">
        <v>204</v>
      </c>
      <c r="C172" s="25" t="s">
        <v>73</v>
      </c>
      <c r="D172" s="25" t="s">
        <v>10</v>
      </c>
    </row>
    <row r="173" spans="1:4" x14ac:dyDescent="0.25">
      <c r="A173" s="26"/>
      <c r="B173" s="25"/>
      <c r="C173" s="25"/>
      <c r="D173" s="25"/>
    </row>
    <row r="174" spans="1:4" x14ac:dyDescent="0.25">
      <c r="A174" s="26"/>
      <c r="B174" s="25"/>
      <c r="C174" s="25"/>
      <c r="D174" s="25"/>
    </row>
    <row r="175" spans="1:4" x14ac:dyDescent="0.25">
      <c r="A175" s="26"/>
      <c r="B175" s="25"/>
      <c r="C175" s="25"/>
      <c r="D175" s="25"/>
    </row>
    <row r="176" spans="1:4" x14ac:dyDescent="0.25">
      <c r="A176" s="26"/>
      <c r="B176" s="25"/>
      <c r="C176" s="25"/>
      <c r="D176" s="25"/>
    </row>
    <row r="177" spans="1:4" x14ac:dyDescent="0.25">
      <c r="A177" s="26"/>
      <c r="B177" s="25"/>
      <c r="C177" s="25"/>
      <c r="D177" s="25"/>
    </row>
    <row r="178" spans="1:4" x14ac:dyDescent="0.25">
      <c r="A178" s="26"/>
      <c r="B178" s="25"/>
      <c r="C178" s="25"/>
      <c r="D178" s="25"/>
    </row>
    <row r="179" spans="1:4" x14ac:dyDescent="0.25">
      <c r="A179" s="26"/>
      <c r="B179" s="25"/>
      <c r="C179" s="25"/>
      <c r="D179" s="25"/>
    </row>
    <row r="180" spans="1:4" x14ac:dyDescent="0.25">
      <c r="A180" s="26"/>
      <c r="B180" s="25"/>
      <c r="C180" s="25"/>
      <c r="D180" s="25"/>
    </row>
    <row r="181" spans="1:4" x14ac:dyDescent="0.25">
      <c r="A181" s="26"/>
      <c r="B181" s="25"/>
      <c r="C181" s="25"/>
      <c r="D181" s="25"/>
    </row>
    <row r="182" spans="1:4" x14ac:dyDescent="0.25">
      <c r="A182" s="26"/>
      <c r="B182" s="25"/>
      <c r="C182" s="25"/>
      <c r="D182" s="25"/>
    </row>
    <row r="183" spans="1:4" x14ac:dyDescent="0.25">
      <c r="A183" s="26"/>
      <c r="B183" s="25"/>
      <c r="C183" s="25"/>
      <c r="D183" s="25"/>
    </row>
    <row r="184" spans="1:4" x14ac:dyDescent="0.25">
      <c r="A184" s="26"/>
      <c r="B184" s="25"/>
      <c r="C184" s="25"/>
      <c r="D184" s="25"/>
    </row>
    <row r="185" spans="1:4" x14ac:dyDescent="0.25">
      <c r="A185" s="26"/>
      <c r="B185" s="25"/>
      <c r="C185" s="25"/>
      <c r="D185" s="25"/>
    </row>
    <row r="186" spans="1:4" x14ac:dyDescent="0.25">
      <c r="A186" s="26"/>
      <c r="B186" s="25"/>
      <c r="C186" s="25"/>
      <c r="D186" s="25"/>
    </row>
    <row r="187" spans="1:4" x14ac:dyDescent="0.25">
      <c r="A187" s="26"/>
      <c r="B187" s="25"/>
      <c r="C187" s="25"/>
      <c r="D187" s="25"/>
    </row>
    <row r="188" spans="1:4" x14ac:dyDescent="0.25">
      <c r="A188" s="26"/>
      <c r="B188" s="25"/>
      <c r="C188" s="25"/>
      <c r="D188" s="25"/>
    </row>
    <row r="189" spans="1:4" x14ac:dyDescent="0.25">
      <c r="A189" s="26"/>
      <c r="B189" s="25"/>
      <c r="C189" s="25"/>
      <c r="D189" s="25"/>
    </row>
    <row r="190" spans="1:4" x14ac:dyDescent="0.25">
      <c r="A190" s="26"/>
      <c r="B190" s="25"/>
      <c r="C190" s="25"/>
      <c r="D190" s="25"/>
    </row>
    <row r="191" spans="1:4" x14ac:dyDescent="0.25">
      <c r="A191" s="26"/>
      <c r="B191" s="25"/>
      <c r="C191" s="25"/>
      <c r="D191" s="25"/>
    </row>
    <row r="192" spans="1:4" x14ac:dyDescent="0.25">
      <c r="A192" s="26"/>
      <c r="B192" s="25"/>
      <c r="C192" s="25"/>
      <c r="D192" s="25"/>
    </row>
    <row r="193" spans="1:4" x14ac:dyDescent="0.25">
      <c r="A193" s="26"/>
      <c r="B193" s="25"/>
      <c r="C193" s="25"/>
      <c r="D193" s="25"/>
    </row>
    <row r="194" spans="1:4" x14ac:dyDescent="0.25">
      <c r="A194" s="26"/>
      <c r="B194" s="25"/>
      <c r="C194" s="25"/>
      <c r="D194" s="25"/>
    </row>
    <row r="195" spans="1:4" x14ac:dyDescent="0.25">
      <c r="A195" s="26"/>
      <c r="B195" s="25"/>
      <c r="C195" s="25"/>
      <c r="D195" s="25"/>
    </row>
    <row r="196" spans="1:4" x14ac:dyDescent="0.25">
      <c r="A196" s="26"/>
      <c r="B196" s="25"/>
      <c r="C196" s="25"/>
      <c r="D196" s="25"/>
    </row>
    <row r="197" spans="1:4" x14ac:dyDescent="0.25">
      <c r="A197" s="26"/>
      <c r="B197" s="25"/>
      <c r="C197" s="25"/>
      <c r="D197" s="25"/>
    </row>
    <row r="198" spans="1:4" x14ac:dyDescent="0.25">
      <c r="A198" s="26"/>
      <c r="B198" s="25"/>
      <c r="C198" s="25"/>
      <c r="D198" s="25"/>
    </row>
    <row r="199" spans="1:4" x14ac:dyDescent="0.25">
      <c r="A199" s="26"/>
      <c r="B199" s="25"/>
      <c r="C199" s="25"/>
      <c r="D199" s="25"/>
    </row>
    <row r="200" spans="1:4" x14ac:dyDescent="0.25">
      <c r="A200" s="26"/>
      <c r="B200" s="25"/>
      <c r="C200" s="25"/>
      <c r="D200" s="25"/>
    </row>
    <row r="201" spans="1:4" x14ac:dyDescent="0.25">
      <c r="A201" s="26"/>
      <c r="B201" s="25"/>
      <c r="C201" s="25"/>
      <c r="D201" s="25"/>
    </row>
    <row r="202" spans="1:4" x14ac:dyDescent="0.25">
      <c r="A202" s="26"/>
      <c r="B202" s="25"/>
      <c r="C202" s="25"/>
      <c r="D202" s="25"/>
    </row>
    <row r="203" spans="1:4" x14ac:dyDescent="0.25">
      <c r="A203" s="26"/>
      <c r="B203" s="25"/>
      <c r="C203" s="25"/>
      <c r="D203" s="25"/>
    </row>
    <row r="204" spans="1:4" x14ac:dyDescent="0.25">
      <c r="A204" s="26"/>
      <c r="B204" s="25"/>
      <c r="C204" s="25"/>
      <c r="D204" s="25"/>
    </row>
    <row r="205" spans="1:4" x14ac:dyDescent="0.25">
      <c r="A205" s="26"/>
      <c r="B205" s="25"/>
      <c r="C205" s="25"/>
      <c r="D205" s="25"/>
    </row>
    <row r="206" spans="1:4" x14ac:dyDescent="0.25">
      <c r="A206" s="26"/>
      <c r="B206" s="25"/>
      <c r="C206" s="25"/>
      <c r="D206" s="25"/>
    </row>
    <row r="207" spans="1:4" x14ac:dyDescent="0.25">
      <c r="A207" s="26"/>
      <c r="B207" s="25"/>
      <c r="C207" s="25"/>
      <c r="D207" s="25"/>
    </row>
    <row r="208" spans="1:4" x14ac:dyDescent="0.25">
      <c r="A208" s="26"/>
      <c r="B208" s="25"/>
      <c r="C208" s="25"/>
      <c r="D208" s="25"/>
    </row>
    <row r="209" spans="1:4" x14ac:dyDescent="0.25">
      <c r="A209" s="26"/>
      <c r="B209" s="25"/>
      <c r="C209" s="25"/>
      <c r="D209" s="25"/>
    </row>
    <row r="210" spans="1:4" x14ac:dyDescent="0.25">
      <c r="A210" s="26"/>
      <c r="B210" s="25"/>
      <c r="C210" s="25"/>
      <c r="D210" s="2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HR</vt:lpstr>
      <vt:lpstr>G3wi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Abdullah AlGawi</cp:lastModifiedBy>
  <dcterms:created xsi:type="dcterms:W3CDTF">2018-08-11T09:30:34Z</dcterms:created>
  <dcterms:modified xsi:type="dcterms:W3CDTF">2019-02-12T10:01:43Z</dcterms:modified>
</cp:coreProperties>
</file>