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26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5" i="1"/>
  <c r="I10" i="1"/>
  <c r="H13" i="1"/>
  <c r="J13" i="1"/>
  <c r="J14" i="1"/>
  <c r="I13" i="1"/>
  <c r="I14" i="1"/>
  <c r="H14" i="1"/>
  <c r="J12" i="1"/>
  <c r="I12" i="1"/>
  <c r="H12" i="1"/>
  <c r="I6" i="1" l="1"/>
  <c r="I7" i="1"/>
  <c r="I5" i="1"/>
</calcChain>
</file>

<file path=xl/sharedStrings.xml><?xml version="1.0" encoding="utf-8"?>
<sst xmlns="http://schemas.openxmlformats.org/spreadsheetml/2006/main" count="29" uniqueCount="15">
  <si>
    <t>م</t>
  </si>
  <si>
    <t>الصنف</t>
  </si>
  <si>
    <t>السعر</t>
  </si>
  <si>
    <t>الكمية</t>
  </si>
  <si>
    <t>دقيق</t>
  </si>
  <si>
    <t>ارز</t>
  </si>
  <si>
    <t>ردة ابن الخطاب</t>
  </si>
  <si>
    <t>الكمية بالكيلوا</t>
  </si>
  <si>
    <t>شكارة الدقيق 50 ك</t>
  </si>
  <si>
    <t>شكارة الردة 40 ك</t>
  </si>
  <si>
    <t>شكارة الأرز 25 ك</t>
  </si>
  <si>
    <t>السلام عليكم ورحمة الله وبركاته ارجو المساعدة في تحويل الكميات من الكيلوا تحسب بالشكارة</t>
  </si>
  <si>
    <t>مثلا الدقيق تم حساب الكمية 110 المفروض تكتب 2 شكارة و10 ك هكذ</t>
  </si>
  <si>
    <t>وهذا نموذج للحل وجزاكم الله خير</t>
  </si>
  <si>
    <t xml:space="preserve">وهذا هو دليل وزن الشكارة بالكيلو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</si>
</sst>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readingOrder="2"/>
    </xf>
    <xf numFmtId="0" fontId="0" fillId="2" borderId="0" xfId="0" applyFill="1"/>
    <xf numFmtId="0" fontId="0" fillId="2" borderId="0" xfId="0" applyNumberFormat="1" applyFill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5</xdr:row>
      <xdr:rowOff>171450</xdr:rowOff>
    </xdr:from>
    <xdr:to>
      <xdr:col>11</xdr:col>
      <xdr:colOff>57150</xdr:colOff>
      <xdr:row>9</xdr:row>
      <xdr:rowOff>28575</xdr:rowOff>
    </xdr:to>
    <xdr:cxnSp macro="">
      <xdr:nvCxnSpPr>
        <xdr:cNvPr id="3" name="رابط كسهم مستقيم 2"/>
        <xdr:cNvCxnSpPr/>
      </xdr:nvCxnSpPr>
      <xdr:spPr>
        <a:xfrm flipV="1">
          <a:off x="11228651025" y="1095375"/>
          <a:ext cx="590550" cy="6191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4</xdr:row>
      <xdr:rowOff>123825</xdr:rowOff>
    </xdr:from>
    <xdr:to>
      <xdr:col>14</xdr:col>
      <xdr:colOff>304800</xdr:colOff>
      <xdr:row>7</xdr:row>
      <xdr:rowOff>57151</xdr:rowOff>
    </xdr:to>
    <xdr:cxnSp macro="">
      <xdr:nvCxnSpPr>
        <xdr:cNvPr id="4" name="رابط كسهم مستقيم 3"/>
        <xdr:cNvCxnSpPr/>
      </xdr:nvCxnSpPr>
      <xdr:spPr>
        <a:xfrm flipV="1">
          <a:off x="11226241200" y="857250"/>
          <a:ext cx="904875" cy="5048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tabSelected="1" topLeftCell="C1" workbookViewId="0">
      <selection activeCell="J6" sqref="J6"/>
    </sheetView>
  </sheetViews>
  <sheetFormatPr defaultRowHeight="15"/>
  <cols>
    <col min="2" max="2" width="10.375" bestFit="1" customWidth="1"/>
    <col min="8" max="8" width="10.625" bestFit="1" customWidth="1"/>
    <col min="10" max="10" width="15" customWidth="1"/>
    <col min="13" max="13" width="10.375" bestFit="1" customWidth="1"/>
  </cols>
  <sheetData>
    <row r="1" spans="1:14">
      <c r="I1" t="s">
        <v>11</v>
      </c>
    </row>
    <row r="2" spans="1:14">
      <c r="I2" t="s">
        <v>12</v>
      </c>
    </row>
    <row r="4" spans="1:14">
      <c r="A4" s="2" t="s">
        <v>0</v>
      </c>
      <c r="B4" s="2" t="s">
        <v>1</v>
      </c>
      <c r="C4" s="2" t="s">
        <v>2</v>
      </c>
      <c r="D4" s="2" t="s">
        <v>7</v>
      </c>
      <c r="H4" s="1" t="s">
        <v>1</v>
      </c>
      <c r="I4" s="1" t="s">
        <v>3</v>
      </c>
      <c r="M4" t="s">
        <v>8</v>
      </c>
    </row>
    <row r="5" spans="1:14">
      <c r="A5" s="2"/>
      <c r="B5" s="2" t="s">
        <v>4</v>
      </c>
      <c r="C5" s="2"/>
      <c r="D5" s="2">
        <v>35</v>
      </c>
      <c r="H5" s="1" t="s">
        <v>4</v>
      </c>
      <c r="I5" s="1">
        <f>SUMIF($B$5:$B$30,H5,$D$5:$D$30)</f>
        <v>110</v>
      </c>
      <c r="J5" s="3" t="str">
        <f>CONCATENATE(I12,"شكارة و",J12,"كيلو")</f>
        <v>2شكارة و10كيلو</v>
      </c>
      <c r="M5" t="s">
        <v>9</v>
      </c>
    </row>
    <row r="6" spans="1:14">
      <c r="A6" s="2"/>
      <c r="B6" s="2" t="s">
        <v>6</v>
      </c>
      <c r="C6" s="2"/>
      <c r="D6" s="2">
        <v>27</v>
      </c>
      <c r="H6" s="1" t="s">
        <v>5</v>
      </c>
      <c r="I6" s="1">
        <f t="shared" ref="I6:I7" si="0">SUMIF($B$5:$B$30,H6,$D$5:$D$30)</f>
        <v>40</v>
      </c>
      <c r="J6" s="3" t="str">
        <f t="shared" ref="J6:J7" si="1">CONCATENATE(I13,"شكارة و",J13,"كيلو")</f>
        <v>1شكارة و15كيلو</v>
      </c>
      <c r="M6" t="s">
        <v>10</v>
      </c>
    </row>
    <row r="7" spans="1:14">
      <c r="A7" s="2"/>
      <c r="B7" s="2" t="s">
        <v>4</v>
      </c>
      <c r="C7" s="2"/>
      <c r="D7" s="2">
        <v>20</v>
      </c>
      <c r="H7" s="1" t="s">
        <v>6</v>
      </c>
      <c r="I7" s="1">
        <f t="shared" si="0"/>
        <v>57</v>
      </c>
      <c r="J7" s="3" t="str">
        <f t="shared" si="1"/>
        <v>1شكارة و17كيلو</v>
      </c>
    </row>
    <row r="8" spans="1:14">
      <c r="A8" s="2"/>
      <c r="B8" s="2" t="s">
        <v>5</v>
      </c>
      <c r="C8" s="2"/>
      <c r="D8" s="2">
        <v>15</v>
      </c>
      <c r="N8" t="s">
        <v>14</v>
      </c>
    </row>
    <row r="9" spans="1:14">
      <c r="A9" s="2"/>
      <c r="B9" s="2" t="s">
        <v>5</v>
      </c>
      <c r="C9" s="2"/>
      <c r="D9" s="2">
        <v>10</v>
      </c>
    </row>
    <row r="10" spans="1:14">
      <c r="A10" s="2"/>
      <c r="B10" s="2" t="s">
        <v>6</v>
      </c>
      <c r="C10" s="2"/>
      <c r="D10" s="2">
        <v>30</v>
      </c>
      <c r="I10" t="str">
        <f>CONCATENATE(I12,"شكارة و",J12,"كيلو")</f>
        <v>2شكارة و10كيلو</v>
      </c>
      <c r="K10" t="s">
        <v>13</v>
      </c>
    </row>
    <row r="11" spans="1:14">
      <c r="A11" s="2"/>
      <c r="B11" s="2" t="s">
        <v>5</v>
      </c>
      <c r="C11" s="2"/>
      <c r="D11" s="2">
        <v>5</v>
      </c>
    </row>
    <row r="12" spans="1:14">
      <c r="A12" s="2"/>
      <c r="B12" s="2" t="s">
        <v>4</v>
      </c>
      <c r="C12" s="2"/>
      <c r="D12" s="2">
        <v>25</v>
      </c>
      <c r="H12" s="4">
        <f>I5/(VLOOKUP(H5,$K$12:$L$14,2,0))</f>
        <v>2.2000000000000002</v>
      </c>
      <c r="I12" s="5">
        <f>INT(H12)</f>
        <v>2</v>
      </c>
      <c r="J12" s="5">
        <f>(H12-I12)*L12</f>
        <v>10.000000000000009</v>
      </c>
      <c r="K12" s="6" t="s">
        <v>4</v>
      </c>
      <c r="L12" s="4">
        <v>50</v>
      </c>
    </row>
    <row r="13" spans="1:14">
      <c r="A13" s="2"/>
      <c r="B13" s="2" t="s">
        <v>4</v>
      </c>
      <c r="C13" s="2"/>
      <c r="D13" s="2">
        <v>30</v>
      </c>
      <c r="H13" s="4">
        <f>I6/(VLOOKUP(H6,$K$12:$L$14,2,0))</f>
        <v>1.6</v>
      </c>
      <c r="I13" s="5">
        <f t="shared" ref="I13:I14" si="2">INT(H13)</f>
        <v>1</v>
      </c>
      <c r="J13" s="5">
        <f t="shared" ref="J13:J14" si="3">(H13-I13)*L13</f>
        <v>15.000000000000002</v>
      </c>
      <c r="K13" s="6" t="s">
        <v>5</v>
      </c>
      <c r="L13" s="4">
        <v>25</v>
      </c>
    </row>
    <row r="14" spans="1:14">
      <c r="B14" t="s">
        <v>5</v>
      </c>
      <c r="D14" s="2">
        <v>10</v>
      </c>
      <c r="H14" s="4">
        <f t="shared" ref="H13:H14" si="4">I7/(VLOOKUP(H7,$K$12:$L$14,2,0))</f>
        <v>1.425</v>
      </c>
      <c r="I14" s="5">
        <f t="shared" si="2"/>
        <v>1</v>
      </c>
      <c r="J14" s="5">
        <f t="shared" si="3"/>
        <v>17</v>
      </c>
      <c r="K14" s="6" t="s">
        <v>6</v>
      </c>
      <c r="L14" s="4">
        <v>40</v>
      </c>
    </row>
  </sheetData>
  <dataValidations disablePrompts="1" count="1">
    <dataValidation type="list" allowBlank="1" showInputMessage="1" showErrorMessage="1" sqref="B5:B18">
      <formula1>$H$5:$H$7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admin</cp:lastModifiedBy>
  <dcterms:created xsi:type="dcterms:W3CDTF">2019-02-14T05:23:43Z</dcterms:created>
  <dcterms:modified xsi:type="dcterms:W3CDTF">2019-02-14T19:50:07Z</dcterms:modified>
</cp:coreProperties>
</file>