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0115" windowHeight="7995"/>
  </bookViews>
  <sheets>
    <sheet name="G1_Daisy_Science_2018-2019-2019" sheetId="1" r:id="rId1"/>
  </sheets>
  <calcPr calcId="145621"/>
</workbook>
</file>

<file path=xl/calcChain.xml><?xml version="1.0" encoding="utf-8"?>
<calcChain xmlns="http://schemas.openxmlformats.org/spreadsheetml/2006/main">
  <c r="CK3" i="1" l="1"/>
  <c r="CK4" i="1"/>
  <c r="CK5" i="1"/>
  <c r="CK6" i="1"/>
  <c r="CK7" i="1"/>
  <c r="CK8" i="1"/>
  <c r="CK9" i="1"/>
  <c r="CK10" i="1"/>
  <c r="CK11" i="1"/>
  <c r="CK12" i="1"/>
  <c r="CK13" i="1"/>
  <c r="CK14" i="1"/>
  <c r="CK15" i="1"/>
  <c r="CK16" i="1"/>
  <c r="CK17" i="1"/>
  <c r="CK18" i="1"/>
  <c r="CK19" i="1"/>
  <c r="CK20" i="1"/>
  <c r="CK21" i="1"/>
  <c r="CK22" i="1"/>
  <c r="CK23" i="1"/>
  <c r="CK24" i="1"/>
  <c r="CK2" i="1"/>
  <c r="CJ3" i="1"/>
  <c r="CJ4" i="1"/>
  <c r="CJ5" i="1"/>
  <c r="CJ6" i="1"/>
  <c r="CJ7" i="1"/>
  <c r="CJ8" i="1"/>
  <c r="CJ9" i="1"/>
  <c r="CJ10" i="1"/>
  <c r="CJ11" i="1"/>
  <c r="CJ12" i="1"/>
  <c r="CJ13" i="1"/>
  <c r="CJ14" i="1"/>
  <c r="CJ15" i="1"/>
  <c r="CJ16" i="1"/>
  <c r="CJ17" i="1"/>
  <c r="CJ18" i="1"/>
  <c r="CJ19" i="1"/>
  <c r="CJ20" i="1"/>
  <c r="CJ21" i="1"/>
  <c r="CJ22" i="1"/>
  <c r="CJ23" i="1"/>
  <c r="CJ24" i="1"/>
  <c r="CJ2" i="1"/>
  <c r="CI3" i="1"/>
  <c r="CI4" i="1"/>
  <c r="CI5" i="1"/>
  <c r="CI6" i="1"/>
  <c r="CI7" i="1"/>
  <c r="CI8" i="1"/>
  <c r="CI9" i="1"/>
  <c r="CI10" i="1"/>
  <c r="CI11" i="1"/>
  <c r="CI12" i="1"/>
  <c r="CI13" i="1"/>
  <c r="CI14" i="1"/>
  <c r="CI15" i="1"/>
  <c r="CI16" i="1"/>
  <c r="CI17" i="1"/>
  <c r="CI18" i="1"/>
  <c r="CI19" i="1"/>
  <c r="CI20" i="1"/>
  <c r="CI21" i="1"/>
  <c r="CI22" i="1"/>
  <c r="CI23" i="1"/>
  <c r="CI24" i="1"/>
  <c r="CI2" i="1"/>
  <c r="CH3" i="1"/>
  <c r="CH4" i="1"/>
  <c r="CH5" i="1"/>
  <c r="CH6" i="1"/>
  <c r="CH7" i="1"/>
  <c r="CH8" i="1"/>
  <c r="CH9" i="1"/>
  <c r="CH10" i="1"/>
  <c r="CH11" i="1"/>
  <c r="CH12" i="1"/>
  <c r="CH13" i="1"/>
  <c r="CH14" i="1"/>
  <c r="CH15" i="1"/>
  <c r="CH16" i="1"/>
  <c r="CH17" i="1"/>
  <c r="CH18" i="1"/>
  <c r="CH19" i="1"/>
  <c r="CH20" i="1"/>
  <c r="CH21" i="1"/>
  <c r="CH22" i="1"/>
  <c r="CH23" i="1"/>
  <c r="CH24" i="1"/>
  <c r="CH2" i="1"/>
  <c r="CG3" i="1"/>
  <c r="CG4" i="1"/>
  <c r="CG5" i="1"/>
  <c r="CG6" i="1"/>
  <c r="CG7" i="1"/>
  <c r="CG8" i="1"/>
  <c r="CG9" i="1"/>
  <c r="CG10" i="1"/>
  <c r="CG11" i="1"/>
  <c r="CG12" i="1"/>
  <c r="CG13" i="1"/>
  <c r="CG14" i="1"/>
  <c r="CG15" i="1"/>
  <c r="CG16" i="1"/>
  <c r="CG17" i="1"/>
  <c r="CG18" i="1"/>
  <c r="CG19" i="1"/>
  <c r="CG20" i="1"/>
  <c r="CG21" i="1"/>
  <c r="CG22" i="1"/>
  <c r="CG23" i="1"/>
  <c r="CG24" i="1"/>
  <c r="CG2" i="1"/>
  <c r="CF3" i="1"/>
  <c r="CF4" i="1"/>
  <c r="CF5" i="1"/>
  <c r="CF6" i="1"/>
  <c r="CF7" i="1"/>
  <c r="CF8" i="1"/>
  <c r="CF9" i="1"/>
  <c r="CF10" i="1"/>
  <c r="CF11" i="1"/>
  <c r="CF12" i="1"/>
  <c r="CF13" i="1"/>
  <c r="CF14" i="1"/>
  <c r="CF15" i="1"/>
  <c r="CF16" i="1"/>
  <c r="CF17" i="1"/>
  <c r="CF18" i="1"/>
  <c r="CF19" i="1"/>
  <c r="CF20" i="1"/>
  <c r="CF21" i="1"/>
  <c r="CF22" i="1"/>
  <c r="CF23" i="1"/>
  <c r="CF24" i="1"/>
  <c r="CF2" i="1"/>
  <c r="BV3" i="1" l="1"/>
  <c r="BV4" i="1"/>
  <c r="BV5" i="1"/>
  <c r="BV6" i="1"/>
  <c r="BV7" i="1"/>
  <c r="BV8" i="1"/>
  <c r="BV9" i="1"/>
  <c r="BV10" i="1"/>
  <c r="BV11" i="1"/>
  <c r="BV12" i="1"/>
  <c r="BV13" i="1"/>
  <c r="BV14" i="1"/>
  <c r="BV15" i="1"/>
  <c r="BV16" i="1"/>
  <c r="BV17" i="1"/>
  <c r="BV18" i="1"/>
  <c r="BV19" i="1"/>
  <c r="BV20" i="1"/>
  <c r="BV21" i="1"/>
  <c r="BV22" i="1"/>
  <c r="BV23" i="1"/>
  <c r="BV24" i="1"/>
  <c r="BV2" i="1"/>
  <c r="BU3" i="1"/>
  <c r="BU4" i="1"/>
  <c r="BU5" i="1"/>
  <c r="BU6" i="1"/>
  <c r="BU7" i="1"/>
  <c r="BU8" i="1"/>
  <c r="BU9" i="1"/>
  <c r="BU10" i="1"/>
  <c r="BU11" i="1"/>
  <c r="BU12" i="1"/>
  <c r="BU13" i="1"/>
  <c r="BU14" i="1"/>
  <c r="BU15" i="1"/>
  <c r="BU16" i="1"/>
  <c r="BU17" i="1"/>
  <c r="BU18" i="1"/>
  <c r="BU19" i="1"/>
  <c r="BU20" i="1"/>
  <c r="BU21" i="1"/>
  <c r="BU22" i="1"/>
  <c r="BU23" i="1"/>
  <c r="BU24" i="1"/>
  <c r="BU2" i="1"/>
  <c r="BT3" i="1"/>
  <c r="BT4" i="1"/>
  <c r="BT5" i="1"/>
  <c r="BT6" i="1"/>
  <c r="BT7" i="1"/>
  <c r="BT8" i="1"/>
  <c r="BT9" i="1"/>
  <c r="BT10" i="1"/>
  <c r="BT11" i="1"/>
  <c r="BT12" i="1"/>
  <c r="BT13" i="1"/>
  <c r="BT14" i="1"/>
  <c r="BT15" i="1"/>
  <c r="BT16" i="1"/>
  <c r="BT17" i="1"/>
  <c r="BT18" i="1"/>
  <c r="BT19" i="1"/>
  <c r="BT20" i="1"/>
  <c r="BT21" i="1"/>
  <c r="BT22" i="1"/>
  <c r="BT23" i="1"/>
  <c r="BT24" i="1"/>
  <c r="BT2" i="1"/>
  <c r="BJ3" i="1"/>
  <c r="BJ4" i="1"/>
  <c r="BJ5" i="1"/>
  <c r="BJ6" i="1"/>
  <c r="BJ7" i="1"/>
  <c r="BJ8" i="1"/>
  <c r="BJ9" i="1"/>
  <c r="BJ10" i="1"/>
  <c r="BJ11" i="1"/>
  <c r="BJ12" i="1"/>
  <c r="BJ13" i="1"/>
  <c r="BJ14" i="1"/>
  <c r="BJ15" i="1"/>
  <c r="BJ16" i="1"/>
  <c r="BJ17" i="1"/>
  <c r="BJ18" i="1"/>
  <c r="BJ19" i="1"/>
  <c r="BJ20" i="1"/>
  <c r="BJ21" i="1"/>
  <c r="BJ22" i="1"/>
  <c r="BJ23" i="1"/>
  <c r="BJ24" i="1"/>
  <c r="BJ2" i="1"/>
  <c r="BH3" i="1"/>
  <c r="BI3" i="1" s="1"/>
  <c r="BH4" i="1"/>
  <c r="BI4" i="1" s="1"/>
  <c r="BH5" i="1"/>
  <c r="BI5" i="1" s="1"/>
  <c r="BH6" i="1"/>
  <c r="BI6" i="1" s="1"/>
  <c r="BH7" i="1"/>
  <c r="BI7" i="1" s="1"/>
  <c r="BH8" i="1"/>
  <c r="BI8" i="1" s="1"/>
  <c r="BH9" i="1"/>
  <c r="BI9" i="1" s="1"/>
  <c r="BH10" i="1"/>
  <c r="BI10" i="1" s="1"/>
  <c r="BH11" i="1"/>
  <c r="BI11" i="1" s="1"/>
  <c r="BH12" i="1"/>
  <c r="BI12" i="1" s="1"/>
  <c r="BH13" i="1"/>
  <c r="BI13" i="1" s="1"/>
  <c r="BH14" i="1"/>
  <c r="BI14" i="1" s="1"/>
  <c r="BH15" i="1"/>
  <c r="BI15" i="1" s="1"/>
  <c r="BH16" i="1"/>
  <c r="BI16" i="1" s="1"/>
  <c r="BH17" i="1"/>
  <c r="BI17" i="1" s="1"/>
  <c r="BH18" i="1"/>
  <c r="BI18" i="1" s="1"/>
  <c r="BH19" i="1"/>
  <c r="BI19" i="1" s="1"/>
  <c r="BH20" i="1"/>
  <c r="BI20" i="1" s="1"/>
  <c r="BH21" i="1"/>
  <c r="BI21" i="1" s="1"/>
  <c r="BH22" i="1"/>
  <c r="BI22" i="1" s="1"/>
  <c r="BH23" i="1"/>
  <c r="BI23" i="1" s="1"/>
  <c r="BH24" i="1"/>
  <c r="BI24" i="1" s="1"/>
  <c r="BH2" i="1"/>
  <c r="BI2" i="1" s="1"/>
  <c r="AV3" i="1"/>
  <c r="AV4" i="1"/>
  <c r="AW4" i="1" s="1"/>
  <c r="AV5" i="1"/>
  <c r="AV6" i="1"/>
  <c r="AW6" i="1" s="1"/>
  <c r="AV7" i="1"/>
  <c r="AV8" i="1"/>
  <c r="AW8" i="1" s="1"/>
  <c r="AV9" i="1"/>
  <c r="AV10" i="1"/>
  <c r="AW10" i="1" s="1"/>
  <c r="AV11" i="1"/>
  <c r="AV12" i="1"/>
  <c r="AW12" i="1" s="1"/>
  <c r="AV13" i="1"/>
  <c r="AV14" i="1"/>
  <c r="AW14" i="1" s="1"/>
  <c r="AV15" i="1"/>
  <c r="AV16" i="1"/>
  <c r="AW16" i="1" s="1"/>
  <c r="AV17" i="1"/>
  <c r="AV18" i="1"/>
  <c r="AW18" i="1" s="1"/>
  <c r="AV19" i="1"/>
  <c r="AV20" i="1"/>
  <c r="AW20" i="1" s="1"/>
  <c r="AV21" i="1"/>
  <c r="AV22" i="1"/>
  <c r="AW22" i="1" s="1"/>
  <c r="AV23" i="1"/>
  <c r="AV24" i="1"/>
  <c r="AW24" i="1" s="1"/>
  <c r="AV2" i="1"/>
  <c r="AJ3" i="1"/>
  <c r="AK3" i="1" s="1"/>
  <c r="AJ4" i="1"/>
  <c r="AJ5" i="1"/>
  <c r="AK5" i="1" s="1"/>
  <c r="AJ6" i="1"/>
  <c r="AJ7" i="1"/>
  <c r="AK7" i="1" s="1"/>
  <c r="AJ8" i="1"/>
  <c r="AJ9" i="1"/>
  <c r="AK9" i="1" s="1"/>
  <c r="AJ10" i="1"/>
  <c r="AJ11" i="1"/>
  <c r="AK11" i="1" s="1"/>
  <c r="AJ12" i="1"/>
  <c r="AJ13" i="1"/>
  <c r="AK13" i="1" s="1"/>
  <c r="AJ14" i="1"/>
  <c r="AJ15" i="1"/>
  <c r="AK15" i="1" s="1"/>
  <c r="AJ16" i="1"/>
  <c r="AJ17" i="1"/>
  <c r="AK17" i="1" s="1"/>
  <c r="AJ18" i="1"/>
  <c r="AJ19" i="1"/>
  <c r="AK19" i="1" s="1"/>
  <c r="AJ20" i="1"/>
  <c r="AJ21" i="1"/>
  <c r="AK21" i="1" s="1"/>
  <c r="AJ22" i="1"/>
  <c r="AJ23" i="1"/>
  <c r="AK23" i="1" s="1"/>
  <c r="AJ24" i="1"/>
  <c r="AJ2" i="1"/>
  <c r="AK2" i="1" s="1"/>
  <c r="X3" i="1"/>
  <c r="X4" i="1"/>
  <c r="Y4" i="1" s="1"/>
  <c r="X5" i="1"/>
  <c r="X6" i="1"/>
  <c r="Y6" i="1" s="1"/>
  <c r="X7" i="1"/>
  <c r="X8" i="1"/>
  <c r="Y8" i="1" s="1"/>
  <c r="X9" i="1"/>
  <c r="X10" i="1"/>
  <c r="Y10" i="1" s="1"/>
  <c r="X11" i="1"/>
  <c r="X12" i="1"/>
  <c r="Y12" i="1" s="1"/>
  <c r="X13" i="1"/>
  <c r="X14" i="1"/>
  <c r="Y14" i="1" s="1"/>
  <c r="X15" i="1"/>
  <c r="X16" i="1"/>
  <c r="Y16" i="1" s="1"/>
  <c r="X17" i="1"/>
  <c r="X18" i="1"/>
  <c r="Y18" i="1" s="1"/>
  <c r="X19" i="1"/>
  <c r="X20" i="1"/>
  <c r="Y20" i="1" s="1"/>
  <c r="X21" i="1"/>
  <c r="X22" i="1"/>
  <c r="Y22" i="1" s="1"/>
  <c r="X23" i="1"/>
  <c r="X24" i="1"/>
  <c r="Y24" i="1" s="1"/>
  <c r="X2" i="1"/>
  <c r="L3" i="1"/>
  <c r="M3" i="1" s="1"/>
  <c r="N3" i="1" s="1"/>
  <c r="L4" i="1"/>
  <c r="M4" i="1" s="1"/>
  <c r="N4" i="1" s="1"/>
  <c r="L5" i="1"/>
  <c r="M5" i="1" s="1"/>
  <c r="N5" i="1" s="1"/>
  <c r="L6" i="1"/>
  <c r="M6" i="1" s="1"/>
  <c r="N6" i="1" s="1"/>
  <c r="L7" i="1"/>
  <c r="M7" i="1" s="1"/>
  <c r="N7" i="1" s="1"/>
  <c r="L8" i="1"/>
  <c r="M8" i="1" s="1"/>
  <c r="N8" i="1" s="1"/>
  <c r="L9" i="1"/>
  <c r="M9" i="1" s="1"/>
  <c r="N9" i="1" s="1"/>
  <c r="L10" i="1"/>
  <c r="M10" i="1" s="1"/>
  <c r="N10" i="1" s="1"/>
  <c r="L11" i="1"/>
  <c r="M11" i="1" s="1"/>
  <c r="N11" i="1" s="1"/>
  <c r="L12" i="1"/>
  <c r="M12" i="1" s="1"/>
  <c r="N12" i="1" s="1"/>
  <c r="L13" i="1"/>
  <c r="M13" i="1" s="1"/>
  <c r="N13" i="1" s="1"/>
  <c r="L14" i="1"/>
  <c r="M14" i="1" s="1"/>
  <c r="N14" i="1" s="1"/>
  <c r="L15" i="1"/>
  <c r="M15" i="1" s="1"/>
  <c r="N15" i="1" s="1"/>
  <c r="L16" i="1"/>
  <c r="M16" i="1" s="1"/>
  <c r="N16" i="1" s="1"/>
  <c r="L17" i="1"/>
  <c r="M17" i="1" s="1"/>
  <c r="N17" i="1" s="1"/>
  <c r="L18" i="1"/>
  <c r="M18" i="1" s="1"/>
  <c r="N18" i="1" s="1"/>
  <c r="L19" i="1"/>
  <c r="M19" i="1" s="1"/>
  <c r="N19" i="1" s="1"/>
  <c r="L20" i="1"/>
  <c r="M20" i="1" s="1"/>
  <c r="N20" i="1" s="1"/>
  <c r="L21" i="1"/>
  <c r="M21" i="1" s="1"/>
  <c r="N21" i="1" s="1"/>
  <c r="L22" i="1"/>
  <c r="M22" i="1" s="1"/>
  <c r="N22" i="1" s="1"/>
  <c r="L23" i="1"/>
  <c r="M23" i="1" s="1"/>
  <c r="N23" i="1" s="1"/>
  <c r="L24" i="1"/>
  <c r="M24" i="1" s="1"/>
  <c r="N24" i="1" s="1"/>
  <c r="L2" i="1"/>
  <c r="M2" i="1" s="1"/>
  <c r="Y2" i="1" l="1"/>
  <c r="Z2" i="1" s="1"/>
  <c r="Y23" i="1"/>
  <c r="Z23" i="1" s="1"/>
  <c r="Y21" i="1"/>
  <c r="Z21" i="1" s="1"/>
  <c r="Y19" i="1"/>
  <c r="Z19" i="1" s="1"/>
  <c r="Y17" i="1"/>
  <c r="Z17" i="1" s="1"/>
  <c r="Y15" i="1"/>
  <c r="Z15" i="1" s="1"/>
  <c r="Y13" i="1"/>
  <c r="Z13" i="1" s="1"/>
  <c r="Y11" i="1"/>
  <c r="Z11" i="1" s="1"/>
  <c r="Y9" i="1"/>
  <c r="Z9" i="1" s="1"/>
  <c r="Y7" i="1"/>
  <c r="Z7" i="1" s="1"/>
  <c r="Y5" i="1"/>
  <c r="Z5" i="1" s="1"/>
  <c r="Y3" i="1"/>
  <c r="Z3" i="1" s="1"/>
  <c r="Z24" i="1"/>
  <c r="Z22" i="1"/>
  <c r="Z20" i="1"/>
  <c r="Z18" i="1"/>
  <c r="Z16" i="1"/>
  <c r="Z14" i="1"/>
  <c r="Z12" i="1"/>
  <c r="Z10" i="1"/>
  <c r="Z8" i="1"/>
  <c r="Z6" i="1"/>
  <c r="Z4" i="1"/>
  <c r="AK24" i="1"/>
  <c r="AL24" i="1" s="1"/>
  <c r="AK22" i="1"/>
  <c r="AL22" i="1" s="1"/>
  <c r="AK20" i="1"/>
  <c r="AL20" i="1" s="1"/>
  <c r="AK18" i="1"/>
  <c r="AL18" i="1" s="1"/>
  <c r="AK16" i="1"/>
  <c r="AL16" i="1" s="1"/>
  <c r="AK14" i="1"/>
  <c r="AL14" i="1" s="1"/>
  <c r="AK12" i="1"/>
  <c r="AL12" i="1" s="1"/>
  <c r="AK10" i="1"/>
  <c r="AL10" i="1" s="1"/>
  <c r="AK8" i="1"/>
  <c r="AL8" i="1" s="1"/>
  <c r="AK6" i="1"/>
  <c r="AL6" i="1" s="1"/>
  <c r="AK4" i="1"/>
  <c r="AL4" i="1" s="1"/>
  <c r="AL2" i="1"/>
  <c r="AL23" i="1"/>
  <c r="AL21" i="1"/>
  <c r="AL19" i="1"/>
  <c r="AL17" i="1"/>
  <c r="AL15" i="1"/>
  <c r="AL13" i="1"/>
  <c r="AL11" i="1"/>
  <c r="AL9" i="1"/>
  <c r="AL7" i="1"/>
  <c r="AL5" i="1"/>
  <c r="AL3" i="1"/>
  <c r="AW2" i="1"/>
  <c r="AX2" i="1" s="1"/>
  <c r="AW23" i="1"/>
  <c r="AX23" i="1" s="1"/>
  <c r="AW21" i="1"/>
  <c r="AX21" i="1" s="1"/>
  <c r="AW19" i="1"/>
  <c r="AX19" i="1" s="1"/>
  <c r="AW17" i="1"/>
  <c r="AX17" i="1" s="1"/>
  <c r="AW15" i="1"/>
  <c r="AX15" i="1" s="1"/>
  <c r="AW13" i="1"/>
  <c r="AX13" i="1" s="1"/>
  <c r="AW11" i="1"/>
  <c r="AX11" i="1" s="1"/>
  <c r="AW9" i="1"/>
  <c r="AX9" i="1" s="1"/>
  <c r="AW7" i="1"/>
  <c r="AX7" i="1" s="1"/>
  <c r="AW5" i="1"/>
  <c r="AX5" i="1" s="1"/>
  <c r="AW3" i="1"/>
  <c r="AX3" i="1" s="1"/>
  <c r="AX24" i="1"/>
  <c r="AX22" i="1"/>
  <c r="AX20" i="1"/>
  <c r="AX18" i="1"/>
  <c r="AX16" i="1"/>
  <c r="AX14" i="1"/>
  <c r="AX12" i="1"/>
  <c r="AX10" i="1"/>
  <c r="AX8" i="1"/>
  <c r="AX6" i="1"/>
  <c r="AX4" i="1"/>
  <c r="N2" i="1"/>
</calcChain>
</file>

<file path=xl/sharedStrings.xml><?xml version="1.0" encoding="utf-8"?>
<sst xmlns="http://schemas.openxmlformats.org/spreadsheetml/2006/main" count="554" uniqueCount="109">
  <si>
    <t>First Name</t>
  </si>
  <si>
    <t>Last Name</t>
  </si>
  <si>
    <t>Project W4</t>
  </si>
  <si>
    <t>Project W3 (20)</t>
  </si>
  <si>
    <t>Project W2 (20)</t>
  </si>
  <si>
    <t>Project W1 (20)</t>
  </si>
  <si>
    <t>Project W5 (20)</t>
  </si>
  <si>
    <t>project W6 (20)</t>
  </si>
  <si>
    <t>Project W7 (20)</t>
  </si>
  <si>
    <t>Project W8 (20)</t>
  </si>
  <si>
    <t>Project W9 (20)</t>
  </si>
  <si>
    <t>Total</t>
  </si>
  <si>
    <t>Practical science W4 (30)</t>
  </si>
  <si>
    <t>practical science W3 (30)</t>
  </si>
  <si>
    <t>Practical Science W2 (30)</t>
  </si>
  <si>
    <t>Practical Science W1 (30)</t>
  </si>
  <si>
    <t>Practical Science W5 (30)</t>
  </si>
  <si>
    <t>practical science W6 (30)</t>
  </si>
  <si>
    <t>Practical Science W7 (30)</t>
  </si>
  <si>
    <t>Practical Science W8 (30)</t>
  </si>
  <si>
    <t>practical science W9 (30)</t>
  </si>
  <si>
    <t>Quiz W4 (30)</t>
  </si>
  <si>
    <t>Quiz W3 (30)</t>
  </si>
  <si>
    <t>Quiz W2 (30)</t>
  </si>
  <si>
    <t>Quiz W1 (30)</t>
  </si>
  <si>
    <t>Quiz W5 (30)</t>
  </si>
  <si>
    <t>Quiz W6 (30)</t>
  </si>
  <si>
    <t>Quiz W7 (30)</t>
  </si>
  <si>
    <t>Quiz W8 (30)</t>
  </si>
  <si>
    <t>Quiz W9 (30)</t>
  </si>
  <si>
    <t>Behaviour W4 (10)</t>
  </si>
  <si>
    <t>Behaviour W3 (10)</t>
  </si>
  <si>
    <t>Behaviour W2 (10)</t>
  </si>
  <si>
    <t>Behaviour W1 (10)</t>
  </si>
  <si>
    <t>Behaviour W5 (10)</t>
  </si>
  <si>
    <t>Behaviour W6 (10)</t>
  </si>
  <si>
    <t>Behaviour W7 (10)</t>
  </si>
  <si>
    <t>Behaviour W 8 (10)</t>
  </si>
  <si>
    <t>Behaviour W9 (10)</t>
  </si>
  <si>
    <t>Homework W4 (20)</t>
  </si>
  <si>
    <t>Homework W3 (20)</t>
  </si>
  <si>
    <t>Homework W2 (20)</t>
  </si>
  <si>
    <t>Homework W1 (20)</t>
  </si>
  <si>
    <t>Homework W5 (20)</t>
  </si>
  <si>
    <t>Home work W6 (20)</t>
  </si>
  <si>
    <t>Homework W7 (20)</t>
  </si>
  <si>
    <t>Homework W8 (20)</t>
  </si>
  <si>
    <t>Homework W9 (20)</t>
  </si>
  <si>
    <t>Class work w4 (20)</t>
  </si>
  <si>
    <t>Classswork W3 (20)</t>
  </si>
  <si>
    <t>Classwork W2 (20)</t>
  </si>
  <si>
    <t>Classwork W1 (20)</t>
  </si>
  <si>
    <t>Classwork W5 (20)</t>
  </si>
  <si>
    <t>class work W6 (20)</t>
  </si>
  <si>
    <t>Class work W7 (20)</t>
  </si>
  <si>
    <t>classwork W8 (20)</t>
  </si>
  <si>
    <t>Classwork W9 (20)</t>
  </si>
  <si>
    <t>Health and wellness W4 (20)</t>
  </si>
  <si>
    <t>Health and wellness W3 (20)</t>
  </si>
  <si>
    <t>Health and wellness W2 (20)</t>
  </si>
  <si>
    <t>Health and wellness w1 (20)</t>
  </si>
  <si>
    <t>Health and wellness W5 (20)</t>
  </si>
  <si>
    <t>Health and wellness W6 (20)</t>
  </si>
  <si>
    <t>Health and wellness W7 (20)</t>
  </si>
  <si>
    <t>Health and wellness W8 (20)</t>
  </si>
  <si>
    <t>Health and wellness W9 (20)</t>
  </si>
  <si>
    <t>Totals</t>
  </si>
  <si>
    <t>Lina</t>
  </si>
  <si>
    <t>Ahmed</t>
  </si>
  <si>
    <t>-</t>
  </si>
  <si>
    <t>NA</t>
  </si>
  <si>
    <t>Ruqaiah</t>
  </si>
  <si>
    <t>Salma</t>
  </si>
  <si>
    <t>Amr</t>
  </si>
  <si>
    <t>Talida</t>
  </si>
  <si>
    <t>Rayhana</t>
  </si>
  <si>
    <t>Ayman</t>
  </si>
  <si>
    <t>Zeina</t>
  </si>
  <si>
    <t>Ezzat</t>
  </si>
  <si>
    <t>Fatima</t>
  </si>
  <si>
    <t>Haitham</t>
  </si>
  <si>
    <t>Juory</t>
  </si>
  <si>
    <t>Mahmoud</t>
  </si>
  <si>
    <t>Laila</t>
  </si>
  <si>
    <t>Moaaz</t>
  </si>
  <si>
    <t>Estshehad</t>
  </si>
  <si>
    <t>Mohamed</t>
  </si>
  <si>
    <t>Layla</t>
  </si>
  <si>
    <t>Rokaia</t>
  </si>
  <si>
    <t>Nour</t>
  </si>
  <si>
    <t>Mohamed Essam Elkholy</t>
  </si>
  <si>
    <t>Mostafa</t>
  </si>
  <si>
    <t>Mariam</t>
  </si>
  <si>
    <t>Nabil</t>
  </si>
  <si>
    <t>Khadija</t>
  </si>
  <si>
    <t>Rami</t>
  </si>
  <si>
    <t>Rashed</t>
  </si>
  <si>
    <t>Malika</t>
  </si>
  <si>
    <t>Salah Eldin</t>
  </si>
  <si>
    <t>Nour Mohamed</t>
  </si>
  <si>
    <t>Shawky</t>
  </si>
  <si>
    <t>Jamila</t>
  </si>
  <si>
    <t>Walid Ahmed Elmoslmany</t>
  </si>
  <si>
    <t>Fairouz</t>
  </si>
  <si>
    <t>Yahya</t>
  </si>
  <si>
    <t>Haya</t>
  </si>
  <si>
    <t>Yasser</t>
  </si>
  <si>
    <t>Jwairia</t>
  </si>
  <si>
    <t>Yousef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</si>
</sst>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8"/>
      <color theme="3"/>
      <name val="Times New Roman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1"/>
      <color rgb="FF006100"/>
      <name val="Arial"/>
      <family val="2"/>
      <scheme val="minor"/>
    </font>
    <font>
      <sz val="11"/>
      <color rgb="FF9C0006"/>
      <name val="Arial"/>
      <family val="2"/>
      <scheme val="minor"/>
    </font>
    <font>
      <sz val="11"/>
      <color rgb="FF9C6500"/>
      <name val="Arial"/>
      <family val="2"/>
      <scheme val="minor"/>
    </font>
    <font>
      <sz val="11"/>
      <color rgb="FF3F3F76"/>
      <name val="Arial"/>
      <family val="2"/>
      <scheme val="minor"/>
    </font>
    <font>
      <b/>
      <sz val="11"/>
      <color rgb="FF3F3F3F"/>
      <name val="Arial"/>
      <family val="2"/>
      <scheme val="minor"/>
    </font>
    <font>
      <b/>
      <sz val="11"/>
      <color rgb="FFFA7D00"/>
      <name val="Arial"/>
      <family val="2"/>
      <scheme val="minor"/>
    </font>
    <font>
      <sz val="11"/>
      <color rgb="FFFA7D00"/>
      <name val="Arial"/>
      <family val="2"/>
      <scheme val="minor"/>
    </font>
    <font>
      <b/>
      <sz val="11"/>
      <color theme="0"/>
      <name val="Arial"/>
      <family val="2"/>
      <scheme val="minor"/>
    </font>
    <font>
      <sz val="11"/>
      <color rgb="FFFF0000"/>
      <name val="Arial"/>
      <family val="2"/>
      <scheme val="minor"/>
    </font>
    <font>
      <i/>
      <sz val="11"/>
      <color rgb="FF7F7F7F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  <font>
      <b/>
      <sz val="11"/>
      <color theme="1"/>
      <name val="Calibri"/>
      <family val="2"/>
    </font>
  </fonts>
  <fills count="4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2">
    <xf numFmtId="0" fontId="0" fillId="0" borderId="0" xfId="0"/>
    <xf numFmtId="0" fontId="0" fillId="33" borderId="0" xfId="0" applyFill="1"/>
    <xf numFmtId="0" fontId="0" fillId="34" borderId="0" xfId="0" applyFill="1"/>
    <xf numFmtId="0" fontId="0" fillId="35" borderId="0" xfId="0" applyFill="1"/>
    <xf numFmtId="0" fontId="0" fillId="36" borderId="0" xfId="0" applyFill="1"/>
    <xf numFmtId="0" fontId="0" fillId="37" borderId="0" xfId="0" applyFill="1"/>
    <xf numFmtId="0" fontId="0" fillId="38" borderId="0" xfId="0" applyFill="1"/>
    <xf numFmtId="0" fontId="0" fillId="39" borderId="0" xfId="0" applyFill="1"/>
    <xf numFmtId="0" fontId="0" fillId="40" borderId="0" xfId="0" applyFill="1"/>
    <xf numFmtId="9" fontId="0" fillId="40" borderId="0" xfId="1" applyFont="1" applyFill="1"/>
    <xf numFmtId="0" fontId="18" fillId="0" borderId="0" xfId="0" applyFont="1" applyAlignment="1">
      <alignment horizontal="left" vertical="center" readingOrder="1"/>
    </xf>
    <xf numFmtId="0" fontId="0" fillId="41" borderId="0" xfId="0" applyFill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N24"/>
  <sheetViews>
    <sheetView rightToLeft="1" tabSelected="1" topLeftCell="BY1" workbookViewId="0">
      <selection activeCell="CK2" sqref="CK2:CK24"/>
    </sheetView>
  </sheetViews>
  <sheetFormatPr defaultRowHeight="14.25" x14ac:dyDescent="0.2"/>
  <cols>
    <col min="3" max="11" width="9.5" style="1" customWidth="1"/>
    <col min="12" max="14" width="7.125" style="1" customWidth="1"/>
    <col min="15" max="26" width="7.75" style="2" customWidth="1"/>
    <col min="27" max="38" width="10.375" style="4" customWidth="1"/>
    <col min="39" max="50" width="10.375" style="3" customWidth="1"/>
    <col min="51" max="62" width="10.375" style="5" customWidth="1"/>
    <col min="63" max="74" width="10.375" style="6" customWidth="1"/>
    <col min="75" max="86" width="10.375" style="7" customWidth="1"/>
    <col min="87" max="89" width="10.375" style="11" customWidth="1"/>
    <col min="90" max="90" width="4.875" style="8" customWidth="1"/>
    <col min="91" max="91" width="11" customWidth="1"/>
    <col min="92" max="92" width="9.375" customWidth="1"/>
  </cols>
  <sheetData>
    <row r="1" spans="1:92" x14ac:dyDescent="0.2">
      <c r="A1" t="s">
        <v>0</v>
      </c>
      <c r="B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O1" s="2" t="s">
        <v>12</v>
      </c>
      <c r="P1" s="2" t="s">
        <v>13</v>
      </c>
      <c r="Q1" s="2" t="s">
        <v>14</v>
      </c>
      <c r="R1" s="2" t="s">
        <v>15</v>
      </c>
      <c r="S1" s="2" t="s">
        <v>16</v>
      </c>
      <c r="T1" s="2" t="s">
        <v>17</v>
      </c>
      <c r="U1" s="2" t="s">
        <v>18</v>
      </c>
      <c r="V1" s="2" t="s">
        <v>19</v>
      </c>
      <c r="W1" s="2" t="s">
        <v>20</v>
      </c>
      <c r="X1" s="2" t="s">
        <v>11</v>
      </c>
      <c r="AA1" s="4" t="s">
        <v>21</v>
      </c>
      <c r="AB1" s="4" t="s">
        <v>22</v>
      </c>
      <c r="AC1" s="4" t="s">
        <v>23</v>
      </c>
      <c r="AD1" s="4" t="s">
        <v>24</v>
      </c>
      <c r="AE1" s="4" t="s">
        <v>25</v>
      </c>
      <c r="AF1" s="4" t="s">
        <v>26</v>
      </c>
      <c r="AG1" s="4" t="s">
        <v>27</v>
      </c>
      <c r="AH1" s="4" t="s">
        <v>28</v>
      </c>
      <c r="AI1" s="4" t="s">
        <v>29</v>
      </c>
      <c r="AJ1" s="4" t="s">
        <v>11</v>
      </c>
      <c r="AM1" s="3" t="s">
        <v>30</v>
      </c>
      <c r="AN1" s="3" t="s">
        <v>31</v>
      </c>
      <c r="AO1" s="3" t="s">
        <v>32</v>
      </c>
      <c r="AP1" s="3" t="s">
        <v>33</v>
      </c>
      <c r="AQ1" s="3" t="s">
        <v>34</v>
      </c>
      <c r="AR1" s="3" t="s">
        <v>35</v>
      </c>
      <c r="AS1" s="3" t="s">
        <v>36</v>
      </c>
      <c r="AT1" s="3" t="s">
        <v>37</v>
      </c>
      <c r="AU1" s="3" t="s">
        <v>38</v>
      </c>
      <c r="AV1" s="3" t="s">
        <v>11</v>
      </c>
      <c r="AY1" s="5" t="s">
        <v>39</v>
      </c>
      <c r="AZ1" s="5" t="s">
        <v>40</v>
      </c>
      <c r="BA1" s="5" t="s">
        <v>41</v>
      </c>
      <c r="BB1" s="5" t="s">
        <v>42</v>
      </c>
      <c r="BC1" s="5" t="s">
        <v>43</v>
      </c>
      <c r="BD1" s="5" t="s">
        <v>44</v>
      </c>
      <c r="BE1" s="5" t="s">
        <v>45</v>
      </c>
      <c r="BF1" s="5" t="s">
        <v>46</v>
      </c>
      <c r="BG1" s="5" t="s">
        <v>47</v>
      </c>
      <c r="BH1" s="5" t="s">
        <v>11</v>
      </c>
      <c r="BK1" s="6" t="s">
        <v>48</v>
      </c>
      <c r="BL1" s="6" t="s">
        <v>49</v>
      </c>
      <c r="BM1" s="6" t="s">
        <v>50</v>
      </c>
      <c r="BN1" s="6" t="s">
        <v>51</v>
      </c>
      <c r="BO1" s="6" t="s">
        <v>52</v>
      </c>
      <c r="BP1" s="6" t="s">
        <v>53</v>
      </c>
      <c r="BQ1" s="6" t="s">
        <v>54</v>
      </c>
      <c r="BR1" s="6" t="s">
        <v>55</v>
      </c>
      <c r="BS1" s="6" t="s">
        <v>56</v>
      </c>
      <c r="BT1" s="6" t="s">
        <v>11</v>
      </c>
      <c r="BW1" s="7" t="s">
        <v>57</v>
      </c>
      <c r="BX1" s="7" t="s">
        <v>58</v>
      </c>
      <c r="BY1" s="7" t="s">
        <v>59</v>
      </c>
      <c r="BZ1" s="7" t="s">
        <v>60</v>
      </c>
      <c r="CA1" s="7" t="s">
        <v>61</v>
      </c>
      <c r="CB1" s="7" t="s">
        <v>62</v>
      </c>
      <c r="CC1" s="7" t="s">
        <v>63</v>
      </c>
      <c r="CD1" s="7" t="s">
        <v>64</v>
      </c>
      <c r="CE1" s="7" t="s">
        <v>65</v>
      </c>
      <c r="CN1" t="s">
        <v>66</v>
      </c>
    </row>
    <row r="2" spans="1:92" ht="15" x14ac:dyDescent="0.2">
      <c r="A2" t="s">
        <v>67</v>
      </c>
      <c r="B2" t="s">
        <v>68</v>
      </c>
      <c r="C2" s="1" t="s">
        <v>69</v>
      </c>
      <c r="D2" s="1">
        <v>20</v>
      </c>
      <c r="E2" s="1" t="s">
        <v>69</v>
      </c>
      <c r="F2" s="1" t="s">
        <v>70</v>
      </c>
      <c r="G2" s="1" t="s">
        <v>69</v>
      </c>
      <c r="H2" s="1" t="s">
        <v>69</v>
      </c>
      <c r="I2" s="1" t="s">
        <v>69</v>
      </c>
      <c r="J2" s="1" t="s">
        <v>69</v>
      </c>
      <c r="K2" s="1" t="s">
        <v>69</v>
      </c>
      <c r="L2" s="1">
        <f>AVERAGE(C2:K2)</f>
        <v>20</v>
      </c>
      <c r="M2" s="1">
        <f>L2/20*100</f>
        <v>100</v>
      </c>
      <c r="N2" s="1" t="str">
        <f>IF(L2="","",INDEX({"F";"D-";"D";"D+";"C-";"C";"C+";"B-";"B";"B+";"A-";"A";"A+";"A+"},MATCH($M$2:$M$100,{0;60;63;68;70;73;78;80;83;88;90;93;98;1000})))</f>
        <v>A+</v>
      </c>
      <c r="O2" s="2">
        <v>30</v>
      </c>
      <c r="P2" s="2">
        <v>30</v>
      </c>
      <c r="Q2" s="2">
        <v>30</v>
      </c>
      <c r="R2" s="2">
        <v>30</v>
      </c>
      <c r="S2" s="2">
        <v>30</v>
      </c>
      <c r="T2" s="2">
        <v>30</v>
      </c>
      <c r="U2" s="2">
        <v>30</v>
      </c>
      <c r="V2" s="2">
        <v>30</v>
      </c>
      <c r="W2" s="2">
        <v>30</v>
      </c>
      <c r="X2" s="2">
        <f>AVERAGE(O2:W2)</f>
        <v>30</v>
      </c>
      <c r="Y2" s="2">
        <f>X2/30*100</f>
        <v>100</v>
      </c>
      <c r="Z2" s="2" t="str">
        <f>IF(X2="","",INDEX({"F";"D-";"D";"D+";"C-";"C";"C+";"B-";"B";"B+";"A-";"A";"A+";"A+"},MATCH($Y$2:$Y$100,{0;60;63;68;70;73;78;80;83;88;90;93;98;1000})))</f>
        <v>A+</v>
      </c>
      <c r="AA2" s="4">
        <v>30</v>
      </c>
      <c r="AB2" s="4">
        <v>30</v>
      </c>
      <c r="AC2" s="4" t="s">
        <v>69</v>
      </c>
      <c r="AD2" s="4" t="s">
        <v>70</v>
      </c>
      <c r="AE2" s="4">
        <v>30</v>
      </c>
      <c r="AF2" s="4">
        <v>30</v>
      </c>
      <c r="AG2" s="4">
        <v>30</v>
      </c>
      <c r="AH2" s="4">
        <v>30</v>
      </c>
      <c r="AI2" s="4" t="s">
        <v>69</v>
      </c>
      <c r="AJ2" s="4">
        <f>AVERAGE(AA2:AI2)</f>
        <v>30</v>
      </c>
      <c r="AK2" s="4">
        <f>AJ2/30*100</f>
        <v>100</v>
      </c>
      <c r="AL2" s="4" t="str">
        <f>IF(AJ2="","",INDEX({"F";"D-";"D";"D+";"C-";"C";"C+";"B-";"B";"B+";"A-";"A";"A+";"A+"},MATCH($AK$2:$AK$100,{0;60;63;68;70;73;78;80;83;88;90;93;98;1000})))</f>
        <v>A+</v>
      </c>
      <c r="AM2" s="3">
        <v>10</v>
      </c>
      <c r="AN2" s="3">
        <v>10</v>
      </c>
      <c r="AO2" s="3">
        <v>10</v>
      </c>
      <c r="AP2" s="3">
        <v>10</v>
      </c>
      <c r="AQ2" s="3">
        <v>10</v>
      </c>
      <c r="AR2" s="3">
        <v>10</v>
      </c>
      <c r="AS2" s="3">
        <v>10</v>
      </c>
      <c r="AT2" s="3">
        <v>10</v>
      </c>
      <c r="AU2" s="3">
        <v>10</v>
      </c>
      <c r="AV2" s="3">
        <f>AVERAGE(AM2:AU2)</f>
        <v>10</v>
      </c>
      <c r="AW2" s="3">
        <f>AV2/10*100</f>
        <v>100</v>
      </c>
      <c r="AX2" s="3" t="str">
        <f>IF(AV2="","",INDEX({"F";"D-";"D";"D+";"C-";"C";"C+";"B-";"B";"B+";"A-";"A";"A+";"A+"},MATCH($AW$2:$AW$100,{0;60;63;68;70;73;78;80;83;88;90;93;98;1000})))</f>
        <v>A+</v>
      </c>
      <c r="AY2" s="5">
        <v>20</v>
      </c>
      <c r="AZ2" s="5">
        <v>20</v>
      </c>
      <c r="BA2" s="5">
        <v>20</v>
      </c>
      <c r="BB2" s="5" t="s">
        <v>70</v>
      </c>
      <c r="BC2" s="5">
        <v>20</v>
      </c>
      <c r="BD2" s="5">
        <v>20</v>
      </c>
      <c r="BE2" s="5">
        <v>20</v>
      </c>
      <c r="BF2" s="5">
        <v>20</v>
      </c>
      <c r="BG2" s="5">
        <v>20</v>
      </c>
      <c r="BH2" s="5">
        <f>AVERAGE(AY2:BG2)</f>
        <v>20</v>
      </c>
      <c r="BI2" s="5">
        <f>BH2/20*100</f>
        <v>100</v>
      </c>
      <c r="BJ2" s="5" t="str">
        <f>IF(BH2="","",INDEX({"F";"D-";"D";"D+";"C-";"C";"C+";"B-";"B";"B+";"A-";"A";"A+";"A+"},MATCH($BI$2:$BI$100,{0;60;63;68;70;73;78;80;83;88;90;93;98;1000})))</f>
        <v>A+</v>
      </c>
      <c r="BK2" s="6">
        <v>20</v>
      </c>
      <c r="BL2" s="6">
        <v>20</v>
      </c>
      <c r="BM2" s="6">
        <v>20</v>
      </c>
      <c r="BN2" s="6">
        <v>20</v>
      </c>
      <c r="BO2" s="6">
        <v>20</v>
      </c>
      <c r="BP2" s="6">
        <v>20</v>
      </c>
      <c r="BQ2" s="6">
        <v>20</v>
      </c>
      <c r="BR2" s="6">
        <v>20</v>
      </c>
      <c r="BS2" s="6">
        <v>20</v>
      </c>
      <c r="BT2" s="6">
        <f>AVERAGE(BK2:BS2)</f>
        <v>20</v>
      </c>
      <c r="BU2" s="6">
        <f>BT2/20*100</f>
        <v>100</v>
      </c>
      <c r="BV2" s="6" t="str">
        <f>IF(BT2="","",INDEX({"F";"D-";"D";"D+";"C-";"C";"C+";"B-";"B";"B+";"A-";"A";"A+";"A+"},MATCH($BU$2:$BU$100,{0;60;63;68;70;73;78;80;83;88;90;93;98;1000})))</f>
        <v>A+</v>
      </c>
      <c r="BW2" s="7">
        <v>20</v>
      </c>
      <c r="BX2" s="7" t="s">
        <v>69</v>
      </c>
      <c r="BY2" s="7" t="s">
        <v>69</v>
      </c>
      <c r="BZ2" s="7" t="s">
        <v>70</v>
      </c>
      <c r="CA2" s="7" t="s">
        <v>69</v>
      </c>
      <c r="CB2" s="7" t="s">
        <v>69</v>
      </c>
      <c r="CC2" s="7" t="s">
        <v>69</v>
      </c>
      <c r="CD2" s="7">
        <v>20</v>
      </c>
      <c r="CE2" s="7" t="s">
        <v>69</v>
      </c>
      <c r="CF2" s="7">
        <f>AVERAGE(BW2:CE2)</f>
        <v>20</v>
      </c>
      <c r="CG2" s="7">
        <f>CF2/20*100</f>
        <v>100</v>
      </c>
      <c r="CH2" s="7" t="str">
        <f>IF(CF2="","",INDEX({"F";"D-";"D";"D+";"C-";"C";"C+";"B-";"B";"B+";"A-";"A";"A+";"A+"},MATCH($CG$2:$CG$100,{0;60;63;68;70;73;78;80;83;88;90;93;98;1000})))</f>
        <v>A+</v>
      </c>
      <c r="CI2" s="11">
        <f>CF2+BT2+BH2+AV2+AJ2+X2+L2</f>
        <v>150</v>
      </c>
      <c r="CJ2" s="11">
        <f>CI2/150*100</f>
        <v>100</v>
      </c>
      <c r="CK2" s="11" t="str">
        <f>IF(CI2="","",INDEX({"F";"D-";"D";"D+";"C-";"C";"C+";"B-";"B";"B+";"A-";"A";"A+";"A+"},MATCH($CJ$2:$CJ$100,{0;60;63;68;70;73;78;80;83;88;90;93;98;1000})))</f>
        <v>A+</v>
      </c>
      <c r="CL2" s="9"/>
      <c r="CM2" s="10"/>
      <c r="CN2">
        <v>1530</v>
      </c>
    </row>
    <row r="3" spans="1:92" ht="15" x14ac:dyDescent="0.2">
      <c r="A3" t="s">
        <v>71</v>
      </c>
      <c r="B3" t="s">
        <v>68</v>
      </c>
      <c r="C3" s="1" t="s">
        <v>69</v>
      </c>
      <c r="D3" s="1">
        <v>20</v>
      </c>
      <c r="E3" s="1" t="s">
        <v>69</v>
      </c>
      <c r="F3" s="1" t="s">
        <v>70</v>
      </c>
      <c r="G3" s="1" t="s">
        <v>69</v>
      </c>
      <c r="H3" s="1" t="s">
        <v>69</v>
      </c>
      <c r="I3" s="1" t="s">
        <v>69</v>
      </c>
      <c r="J3" s="1" t="s">
        <v>69</v>
      </c>
      <c r="K3" s="1" t="s">
        <v>69</v>
      </c>
      <c r="L3" s="1">
        <f t="shared" ref="L3:L24" si="0">AVERAGE(C3:K3)</f>
        <v>20</v>
      </c>
      <c r="M3" s="1">
        <f t="shared" ref="M3:M24" si="1">L3/20*100</f>
        <v>100</v>
      </c>
      <c r="N3" s="1" t="str">
        <f>IF(L3="","",INDEX({"F";"D-";"D";"D+";"C-";"C";"C+";"B-";"B";"B+";"A-";"A";"A+";"A+"},MATCH($M$2:$M$100,{0;60;63;68;70;73;78;80;83;88;90;93;98;1000})))</f>
        <v>A+</v>
      </c>
      <c r="O3" s="2">
        <v>30</v>
      </c>
      <c r="P3" s="2">
        <v>30</v>
      </c>
      <c r="Q3" s="2">
        <v>30</v>
      </c>
      <c r="R3" s="2">
        <v>30</v>
      </c>
      <c r="S3" s="2">
        <v>30</v>
      </c>
      <c r="T3" s="2">
        <v>30</v>
      </c>
      <c r="U3" s="2">
        <v>30</v>
      </c>
      <c r="V3" s="2">
        <v>30</v>
      </c>
      <c r="W3" s="2">
        <v>30</v>
      </c>
      <c r="X3" s="2">
        <f t="shared" ref="X3:X24" si="2">AVERAGE(O3:W3)</f>
        <v>30</v>
      </c>
      <c r="Y3" s="2">
        <f t="shared" ref="Y3:Y24" si="3">X3/30*100</f>
        <v>100</v>
      </c>
      <c r="Z3" s="2" t="str">
        <f>IF(X3="","",INDEX({"F";"D-";"D";"D+";"C-";"C";"C+";"B-";"B";"B+";"A-";"A";"A+";"A+"},MATCH($Y$2:$Y$100,{0;60;63;68;70;73;78;80;83;88;90;93;98;1000})))</f>
        <v>A+</v>
      </c>
      <c r="AA3" s="4">
        <v>30</v>
      </c>
      <c r="AB3" s="4">
        <v>28</v>
      </c>
      <c r="AC3" s="4" t="s">
        <v>69</v>
      </c>
      <c r="AD3" s="4" t="s">
        <v>70</v>
      </c>
      <c r="AE3" s="4">
        <v>30</v>
      </c>
      <c r="AF3" s="4">
        <v>30</v>
      </c>
      <c r="AG3" s="4">
        <v>27</v>
      </c>
      <c r="AH3" s="4">
        <v>30</v>
      </c>
      <c r="AI3" s="4" t="s">
        <v>69</v>
      </c>
      <c r="AJ3" s="4">
        <f t="shared" ref="AJ3:AJ24" si="4">AVERAGE(AA3:AI3)</f>
        <v>29.166666666666668</v>
      </c>
      <c r="AK3" s="4">
        <f t="shared" ref="AK3:AK24" si="5">AJ3/30*100</f>
        <v>97.222222222222214</v>
      </c>
      <c r="AL3" s="4" t="str">
        <f>IF(AJ3="","",INDEX({"F";"D-";"D";"D+";"C-";"C";"C+";"B-";"B";"B+";"A-";"A";"A+";"A+"},MATCH($AK$2:$AK$100,{0;60;63;68;70;73;78;80;83;88;90;93;98;1000})))</f>
        <v>A</v>
      </c>
      <c r="AM3" s="3">
        <v>10</v>
      </c>
      <c r="AN3" s="3">
        <v>10</v>
      </c>
      <c r="AO3" s="3">
        <v>10</v>
      </c>
      <c r="AP3" s="3">
        <v>10</v>
      </c>
      <c r="AQ3" s="3">
        <v>10</v>
      </c>
      <c r="AR3" s="3">
        <v>10</v>
      </c>
      <c r="AS3" s="3">
        <v>10</v>
      </c>
      <c r="AT3" s="3">
        <v>10</v>
      </c>
      <c r="AU3" s="3">
        <v>10</v>
      </c>
      <c r="AV3" s="3">
        <f t="shared" ref="AV3:AV24" si="6">AVERAGE(AM3:AU3)</f>
        <v>10</v>
      </c>
      <c r="AW3" s="3">
        <f t="shared" ref="AW3:AW24" si="7">AV3/10*100</f>
        <v>100</v>
      </c>
      <c r="AX3" s="3" t="str">
        <f>IF(AV3="","",INDEX({"F";"D-";"D";"D+";"C-";"C";"C+";"B-";"B";"B+";"A-";"A";"A+";"A+"},MATCH($AW$2:$AW$100,{0;60;63;68;70;73;78;80;83;88;90;93;98;1000})))</f>
        <v>A+</v>
      </c>
      <c r="AY3" s="5">
        <v>10</v>
      </c>
      <c r="AZ3" s="5">
        <v>20</v>
      </c>
      <c r="BA3" s="5">
        <v>20</v>
      </c>
      <c r="BB3" s="5" t="s">
        <v>70</v>
      </c>
      <c r="BC3" s="5">
        <v>20</v>
      </c>
      <c r="BD3" s="5">
        <v>15</v>
      </c>
      <c r="BE3" s="5">
        <v>20</v>
      </c>
      <c r="BF3" s="5">
        <v>10</v>
      </c>
      <c r="BG3" s="5">
        <v>20</v>
      </c>
      <c r="BH3" s="5">
        <f t="shared" ref="BH3:BH24" si="8">AVERAGE(AY3:BG3)</f>
        <v>16.875</v>
      </c>
      <c r="BI3" s="5">
        <f t="shared" ref="BI3:BI24" si="9">BH3/20*100</f>
        <v>84.375</v>
      </c>
      <c r="BJ3" s="5" t="str">
        <f>IF(BH3="","",INDEX({"F";"D-";"D";"D+";"C-";"C";"C+";"B-";"B";"B+";"A-";"A";"A+";"A+"},MATCH($BI$2:$BI$100,{0;60;63;68;70;73;78;80;83;88;90;93;98;1000})))</f>
        <v>B</v>
      </c>
      <c r="BK3" s="6">
        <v>20</v>
      </c>
      <c r="BL3" s="6">
        <v>20</v>
      </c>
      <c r="BM3" s="6">
        <v>20</v>
      </c>
      <c r="BN3" s="6">
        <v>20</v>
      </c>
      <c r="BO3" s="6">
        <v>20</v>
      </c>
      <c r="BP3" s="6">
        <v>20</v>
      </c>
      <c r="BQ3" s="6">
        <v>20</v>
      </c>
      <c r="BR3" s="6">
        <v>20</v>
      </c>
      <c r="BS3" s="6">
        <v>20</v>
      </c>
      <c r="BT3" s="6">
        <f t="shared" ref="BT3:BT24" si="10">AVERAGE(BK3:BS3)</f>
        <v>20</v>
      </c>
      <c r="BU3" s="6">
        <f t="shared" ref="BU3:BU24" si="11">BT3/20*100</f>
        <v>100</v>
      </c>
      <c r="BV3" s="6" t="str">
        <f>IF(BT3="","",INDEX({"F";"D-";"D";"D+";"C-";"C";"C+";"B-";"B";"B+";"A-";"A";"A+";"A+"},MATCH($BU$2:$BU$100,{0;60;63;68;70;73;78;80;83;88;90;93;98;1000})))</f>
        <v>A+</v>
      </c>
      <c r="BW3" s="7">
        <v>20</v>
      </c>
      <c r="BX3" s="7" t="s">
        <v>69</v>
      </c>
      <c r="BY3" s="7" t="s">
        <v>69</v>
      </c>
      <c r="BZ3" s="7" t="s">
        <v>70</v>
      </c>
      <c r="CA3" s="7" t="s">
        <v>69</v>
      </c>
      <c r="CB3" s="7" t="s">
        <v>69</v>
      </c>
      <c r="CC3" s="7" t="s">
        <v>69</v>
      </c>
      <c r="CD3" s="7">
        <v>20</v>
      </c>
      <c r="CE3" s="7" t="s">
        <v>69</v>
      </c>
      <c r="CF3" s="7">
        <f t="shared" ref="CF3:CF24" si="12">AVERAGE(BW3:CE3)</f>
        <v>20</v>
      </c>
      <c r="CG3" s="7">
        <f t="shared" ref="CG3:CG24" si="13">CF3/20*100</f>
        <v>100</v>
      </c>
      <c r="CH3" s="7" t="str">
        <f>IF(CF3="","",INDEX({"F";"D-";"D";"D+";"C-";"C";"C+";"B-";"B";"B+";"A-";"A";"A+";"A+"},MATCH($CG$2:$CG$100,{0;60;63;68;70;73;78;80;83;88;90;93;98;1000})))</f>
        <v>A+</v>
      </c>
      <c r="CI3" s="11">
        <f t="shared" ref="CI3:CI24" si="14">CF3+BT3+BH3+AV3+AJ3+X3+L3</f>
        <v>146.04166666666669</v>
      </c>
      <c r="CJ3" s="11">
        <f t="shared" ref="CJ3:CJ24" si="15">CI3/150*100</f>
        <v>97.361111111111114</v>
      </c>
      <c r="CK3" s="11" t="str">
        <f>IF(CI3="","",INDEX({"F";"D-";"D";"D+";"C-";"C";"C+";"B-";"B";"B+";"A-";"A";"A+";"A+"},MATCH($CJ$2:$CJ$100,{0;60;63;68;70;73;78;80;83;88;90;93;98;1000})))</f>
        <v>A</v>
      </c>
      <c r="CL3" s="9"/>
      <c r="CM3" s="10"/>
      <c r="CN3">
        <v>1480</v>
      </c>
    </row>
    <row r="4" spans="1:92" ht="15" x14ac:dyDescent="0.2">
      <c r="A4" t="s">
        <v>72</v>
      </c>
      <c r="B4" t="s">
        <v>73</v>
      </c>
      <c r="C4" s="1" t="s">
        <v>69</v>
      </c>
      <c r="D4" s="1">
        <v>20</v>
      </c>
      <c r="E4" s="1" t="s">
        <v>69</v>
      </c>
      <c r="F4" s="1" t="s">
        <v>70</v>
      </c>
      <c r="G4" s="1" t="s">
        <v>69</v>
      </c>
      <c r="H4" s="1" t="s">
        <v>69</v>
      </c>
      <c r="I4" s="1" t="s">
        <v>69</v>
      </c>
      <c r="J4" s="1" t="s">
        <v>69</v>
      </c>
      <c r="K4" s="1" t="s">
        <v>69</v>
      </c>
      <c r="L4" s="1">
        <f t="shared" si="0"/>
        <v>20</v>
      </c>
      <c r="M4" s="1">
        <f t="shared" si="1"/>
        <v>100</v>
      </c>
      <c r="N4" s="1" t="str">
        <f>IF(L4="","",INDEX({"F";"D-";"D";"D+";"C-";"C";"C+";"B-";"B";"B+";"A-";"A";"A+";"A+"},MATCH($M$2:$M$100,{0;60;63;68;70;73;78;80;83;88;90;93;98;1000})))</f>
        <v>A+</v>
      </c>
      <c r="O4" s="2">
        <v>30</v>
      </c>
      <c r="P4" s="2">
        <v>30</v>
      </c>
      <c r="Q4" s="2">
        <v>30</v>
      </c>
      <c r="R4" s="2">
        <v>30</v>
      </c>
      <c r="S4" s="2">
        <v>30</v>
      </c>
      <c r="T4" s="2">
        <v>30</v>
      </c>
      <c r="U4" s="2">
        <v>30</v>
      </c>
      <c r="V4" s="2">
        <v>30</v>
      </c>
      <c r="W4" s="2">
        <v>30</v>
      </c>
      <c r="X4" s="2">
        <f t="shared" si="2"/>
        <v>30</v>
      </c>
      <c r="Y4" s="2">
        <f t="shared" si="3"/>
        <v>100</v>
      </c>
      <c r="Z4" s="2" t="str">
        <f>IF(X4="","",INDEX({"F";"D-";"D";"D+";"C-";"C";"C+";"B-";"B";"B+";"A-";"A";"A+";"A+"},MATCH($Y$2:$Y$100,{0;60;63;68;70;73;78;80;83;88;90;93;98;1000})))</f>
        <v>A+</v>
      </c>
      <c r="AA4" s="4">
        <v>30</v>
      </c>
      <c r="AB4" s="4">
        <v>30</v>
      </c>
      <c r="AC4" s="4" t="s">
        <v>69</v>
      </c>
      <c r="AD4" s="4" t="s">
        <v>70</v>
      </c>
      <c r="AE4" s="4">
        <v>30</v>
      </c>
      <c r="AF4" s="4">
        <v>29</v>
      </c>
      <c r="AG4" s="4">
        <v>29</v>
      </c>
      <c r="AH4" s="4">
        <v>30</v>
      </c>
      <c r="AI4" s="4" t="s">
        <v>69</v>
      </c>
      <c r="AJ4" s="4">
        <f t="shared" si="4"/>
        <v>29.666666666666668</v>
      </c>
      <c r="AK4" s="4">
        <f t="shared" si="5"/>
        <v>98.888888888888886</v>
      </c>
      <c r="AL4" s="4" t="str">
        <f>IF(AJ4="","",INDEX({"F";"D-";"D";"D+";"C-";"C";"C+";"B-";"B";"B+";"A-";"A";"A+";"A+"},MATCH($AK$2:$AK$100,{0;60;63;68;70;73;78;80;83;88;90;93;98;1000})))</f>
        <v>A+</v>
      </c>
      <c r="AM4" s="3">
        <v>10</v>
      </c>
      <c r="AN4" s="3">
        <v>10</v>
      </c>
      <c r="AO4" s="3">
        <v>10</v>
      </c>
      <c r="AP4" s="3">
        <v>10</v>
      </c>
      <c r="AQ4" s="3">
        <v>10</v>
      </c>
      <c r="AR4" s="3">
        <v>10</v>
      </c>
      <c r="AS4" s="3">
        <v>10</v>
      </c>
      <c r="AT4" s="3">
        <v>10</v>
      </c>
      <c r="AU4" s="3">
        <v>10</v>
      </c>
      <c r="AV4" s="3">
        <f t="shared" si="6"/>
        <v>10</v>
      </c>
      <c r="AW4" s="3">
        <f t="shared" si="7"/>
        <v>100</v>
      </c>
      <c r="AX4" s="3" t="str">
        <f>IF(AV4="","",INDEX({"F";"D-";"D";"D+";"C-";"C";"C+";"B-";"B";"B+";"A-";"A";"A+";"A+"},MATCH($AW$2:$AW$100,{0;60;63;68;70;73;78;80;83;88;90;93;98;1000})))</f>
        <v>A+</v>
      </c>
      <c r="AY4" s="5">
        <v>20</v>
      </c>
      <c r="AZ4" s="5">
        <v>20</v>
      </c>
      <c r="BA4" s="5">
        <v>20</v>
      </c>
      <c r="BB4" s="5" t="s">
        <v>70</v>
      </c>
      <c r="BC4" s="5">
        <v>20</v>
      </c>
      <c r="BD4" s="5">
        <v>20</v>
      </c>
      <c r="BE4" s="5">
        <v>20</v>
      </c>
      <c r="BF4" s="5">
        <v>20</v>
      </c>
      <c r="BG4" s="5">
        <v>20</v>
      </c>
      <c r="BH4" s="5">
        <f t="shared" si="8"/>
        <v>20</v>
      </c>
      <c r="BI4" s="5">
        <f t="shared" si="9"/>
        <v>100</v>
      </c>
      <c r="BJ4" s="5" t="str">
        <f>IF(BH4="","",INDEX({"F";"D-";"D";"D+";"C-";"C";"C+";"B-";"B";"B+";"A-";"A";"A+";"A+"},MATCH($BI$2:$BI$100,{0;60;63;68;70;73;78;80;83;88;90;93;98;1000})))</f>
        <v>A+</v>
      </c>
      <c r="BK4" s="6">
        <v>20</v>
      </c>
      <c r="BL4" s="6">
        <v>20</v>
      </c>
      <c r="BM4" s="6">
        <v>20</v>
      </c>
      <c r="BN4" s="6">
        <v>20</v>
      </c>
      <c r="BO4" s="6">
        <v>20</v>
      </c>
      <c r="BP4" s="6">
        <v>20</v>
      </c>
      <c r="BQ4" s="6">
        <v>20</v>
      </c>
      <c r="BR4" s="6">
        <v>20</v>
      </c>
      <c r="BS4" s="6">
        <v>20</v>
      </c>
      <c r="BT4" s="6">
        <f t="shared" si="10"/>
        <v>20</v>
      </c>
      <c r="BU4" s="6">
        <f t="shared" si="11"/>
        <v>100</v>
      </c>
      <c r="BV4" s="6" t="str">
        <f>IF(BT4="","",INDEX({"F";"D-";"D";"D+";"C-";"C";"C+";"B-";"B";"B+";"A-";"A";"A+";"A+"},MATCH($BU$2:$BU$100,{0;60;63;68;70;73;78;80;83;88;90;93;98;1000})))</f>
        <v>A+</v>
      </c>
      <c r="BW4" s="7">
        <v>20</v>
      </c>
      <c r="BX4" s="7" t="s">
        <v>69</v>
      </c>
      <c r="BY4" s="7" t="s">
        <v>69</v>
      </c>
      <c r="BZ4" s="7" t="s">
        <v>70</v>
      </c>
      <c r="CA4" s="7" t="s">
        <v>69</v>
      </c>
      <c r="CB4" s="7" t="s">
        <v>69</v>
      </c>
      <c r="CC4" s="7" t="s">
        <v>69</v>
      </c>
      <c r="CD4" s="7">
        <v>20</v>
      </c>
      <c r="CE4" s="7" t="s">
        <v>69</v>
      </c>
      <c r="CF4" s="7">
        <f t="shared" si="12"/>
        <v>20</v>
      </c>
      <c r="CG4" s="7">
        <f t="shared" si="13"/>
        <v>100</v>
      </c>
      <c r="CH4" s="7" t="str">
        <f>IF(CF4="","",INDEX({"F";"D-";"D";"D+";"C-";"C";"C+";"B-";"B";"B+";"A-";"A";"A+";"A+"},MATCH($CG$2:$CG$100,{0;60;63;68;70;73;78;80;83;88;90;93;98;1000})))</f>
        <v>A+</v>
      </c>
      <c r="CI4" s="11">
        <f t="shared" si="14"/>
        <v>149.66666666666669</v>
      </c>
      <c r="CJ4" s="11">
        <f t="shared" si="15"/>
        <v>99.777777777777786</v>
      </c>
      <c r="CK4" s="11" t="str">
        <f>IF(CI4="","",INDEX({"F";"D-";"D";"D+";"C-";"C";"C+";"B-";"B";"B+";"A-";"A";"A+";"A+"},MATCH($CJ$2:$CJ$100,{0;60;63;68;70;73;78;80;83;88;90;93;98;1000})))</f>
        <v>A+</v>
      </c>
      <c r="CL4" s="9"/>
      <c r="CM4" s="10"/>
      <c r="CN4">
        <v>1508</v>
      </c>
    </row>
    <row r="5" spans="1:92" ht="15" x14ac:dyDescent="0.2">
      <c r="A5" t="s">
        <v>74</v>
      </c>
      <c r="B5" t="s">
        <v>73</v>
      </c>
      <c r="C5" s="1" t="s">
        <v>69</v>
      </c>
      <c r="D5" s="1">
        <v>20</v>
      </c>
      <c r="E5" s="1" t="s">
        <v>69</v>
      </c>
      <c r="F5" s="1" t="s">
        <v>70</v>
      </c>
      <c r="G5" s="1" t="s">
        <v>69</v>
      </c>
      <c r="H5" s="1" t="s">
        <v>69</v>
      </c>
      <c r="I5" s="1" t="s">
        <v>69</v>
      </c>
      <c r="J5" s="1" t="s">
        <v>69</v>
      </c>
      <c r="K5" s="1" t="s">
        <v>69</v>
      </c>
      <c r="L5" s="1">
        <f t="shared" si="0"/>
        <v>20</v>
      </c>
      <c r="M5" s="1">
        <f t="shared" si="1"/>
        <v>100</v>
      </c>
      <c r="N5" s="1" t="str">
        <f>IF(L5="","",INDEX({"F";"D-";"D";"D+";"C-";"C";"C+";"B-";"B";"B+";"A-";"A";"A+";"A+"},MATCH($M$2:$M$100,{0;60;63;68;70;73;78;80;83;88;90;93;98;1000})))</f>
        <v>A+</v>
      </c>
      <c r="O5" s="2">
        <v>30</v>
      </c>
      <c r="P5" s="2">
        <v>30</v>
      </c>
      <c r="Q5" s="2">
        <v>30</v>
      </c>
      <c r="R5" s="2">
        <v>30</v>
      </c>
      <c r="S5" s="2">
        <v>30</v>
      </c>
      <c r="T5" s="2">
        <v>30</v>
      </c>
      <c r="U5" s="2">
        <v>30</v>
      </c>
      <c r="V5" s="2">
        <v>30</v>
      </c>
      <c r="W5" s="2">
        <v>30</v>
      </c>
      <c r="X5" s="2">
        <f t="shared" si="2"/>
        <v>30</v>
      </c>
      <c r="Y5" s="2">
        <f t="shared" si="3"/>
        <v>100</v>
      </c>
      <c r="Z5" s="2" t="str">
        <f>IF(X5="","",INDEX({"F";"D-";"D";"D+";"C-";"C";"C+";"B-";"B";"B+";"A-";"A";"A+";"A+"},MATCH($Y$2:$Y$100,{0;60;63;68;70;73;78;80;83;88;90;93;98;1000})))</f>
        <v>A+</v>
      </c>
      <c r="AA5" s="4">
        <v>30</v>
      </c>
      <c r="AB5" s="4">
        <v>28</v>
      </c>
      <c r="AC5" s="4" t="s">
        <v>69</v>
      </c>
      <c r="AD5" s="4" t="s">
        <v>70</v>
      </c>
      <c r="AE5" s="4">
        <v>30</v>
      </c>
      <c r="AF5" s="4">
        <v>28</v>
      </c>
      <c r="AG5" s="4">
        <v>27</v>
      </c>
      <c r="AH5" s="4">
        <v>30</v>
      </c>
      <c r="AI5" s="4" t="s">
        <v>69</v>
      </c>
      <c r="AJ5" s="4">
        <f t="shared" si="4"/>
        <v>28.833333333333332</v>
      </c>
      <c r="AK5" s="4">
        <f t="shared" si="5"/>
        <v>96.1111111111111</v>
      </c>
      <c r="AL5" s="4" t="str">
        <f>IF(AJ5="","",INDEX({"F";"D-";"D";"D+";"C-";"C";"C+";"B-";"B";"B+";"A-";"A";"A+";"A+"},MATCH($AK$2:$AK$100,{0;60;63;68;70;73;78;80;83;88;90;93;98;1000})))</f>
        <v>A</v>
      </c>
      <c r="AM5" s="3">
        <v>10</v>
      </c>
      <c r="AN5" s="3">
        <v>10</v>
      </c>
      <c r="AO5" s="3">
        <v>10</v>
      </c>
      <c r="AP5" s="3">
        <v>10</v>
      </c>
      <c r="AQ5" s="3">
        <v>10</v>
      </c>
      <c r="AR5" s="3">
        <v>10</v>
      </c>
      <c r="AS5" s="3">
        <v>10</v>
      </c>
      <c r="AT5" s="3">
        <v>10</v>
      </c>
      <c r="AU5" s="3">
        <v>10</v>
      </c>
      <c r="AV5" s="3">
        <f t="shared" si="6"/>
        <v>10</v>
      </c>
      <c r="AW5" s="3">
        <f t="shared" si="7"/>
        <v>100</v>
      </c>
      <c r="AX5" s="3" t="str">
        <f>IF(AV5="","",INDEX({"F";"D-";"D";"D+";"C-";"C";"C+";"B-";"B";"B+";"A-";"A";"A+";"A+"},MATCH($AW$2:$AW$100,{0;60;63;68;70;73;78;80;83;88;90;93;98;1000})))</f>
        <v>A+</v>
      </c>
      <c r="AY5" s="5">
        <v>10</v>
      </c>
      <c r="AZ5" s="5">
        <v>20</v>
      </c>
      <c r="BA5" s="5">
        <v>20</v>
      </c>
      <c r="BB5" s="5" t="s">
        <v>70</v>
      </c>
      <c r="BC5" s="5">
        <v>20</v>
      </c>
      <c r="BD5" s="5">
        <v>15</v>
      </c>
      <c r="BE5" s="5">
        <v>10</v>
      </c>
      <c r="BF5" s="5">
        <v>10</v>
      </c>
      <c r="BG5" s="5">
        <v>10</v>
      </c>
      <c r="BH5" s="5">
        <f t="shared" si="8"/>
        <v>14.375</v>
      </c>
      <c r="BI5" s="5">
        <f t="shared" si="9"/>
        <v>71.875</v>
      </c>
      <c r="BJ5" s="5" t="str">
        <f>IF(BH5="","",INDEX({"F";"D-";"D";"D+";"C-";"C";"C+";"B-";"B";"B+";"A-";"A";"A+";"A+"},MATCH($BI$2:$BI$100,{0;60;63;68;70;73;78;80;83;88;90;93;98;1000})))</f>
        <v>C-</v>
      </c>
      <c r="BK5" s="6">
        <v>20</v>
      </c>
      <c r="BL5" s="6">
        <v>20</v>
      </c>
      <c r="BM5" s="6">
        <v>20</v>
      </c>
      <c r="BN5" s="6">
        <v>20</v>
      </c>
      <c r="BO5" s="6">
        <v>20</v>
      </c>
      <c r="BP5" s="6">
        <v>20</v>
      </c>
      <c r="BQ5" s="6">
        <v>20</v>
      </c>
      <c r="BR5" s="6">
        <v>20</v>
      </c>
      <c r="BS5" s="6">
        <v>20</v>
      </c>
      <c r="BT5" s="6">
        <f t="shared" si="10"/>
        <v>20</v>
      </c>
      <c r="BU5" s="6">
        <f t="shared" si="11"/>
        <v>100</v>
      </c>
      <c r="BV5" s="6" t="str">
        <f>IF(BT5="","",INDEX({"F";"D-";"D";"D+";"C-";"C";"C+";"B-";"B";"B+";"A-";"A";"A+";"A+"},MATCH($BU$2:$BU$100,{0;60;63;68;70;73;78;80;83;88;90;93;98;1000})))</f>
        <v>A+</v>
      </c>
      <c r="BW5" s="7">
        <v>20</v>
      </c>
      <c r="BX5" s="7" t="s">
        <v>69</v>
      </c>
      <c r="BY5" s="7" t="s">
        <v>69</v>
      </c>
      <c r="BZ5" s="7" t="s">
        <v>70</v>
      </c>
      <c r="CA5" s="7" t="s">
        <v>69</v>
      </c>
      <c r="CB5" s="7" t="s">
        <v>69</v>
      </c>
      <c r="CC5" s="7" t="s">
        <v>69</v>
      </c>
      <c r="CD5" s="7">
        <v>20</v>
      </c>
      <c r="CE5" s="7" t="s">
        <v>69</v>
      </c>
      <c r="CF5" s="7">
        <f t="shared" si="12"/>
        <v>20</v>
      </c>
      <c r="CG5" s="7">
        <f t="shared" si="13"/>
        <v>100</v>
      </c>
      <c r="CH5" s="7" t="str">
        <f>IF(CF5="","",INDEX({"F";"D-";"D";"D+";"C-";"C";"C+";"B-";"B";"B+";"A-";"A";"A+";"A+"},MATCH($CG$2:$CG$100,{0;60;63;68;70;73;78;80;83;88;90;93;98;1000})))</f>
        <v>A+</v>
      </c>
      <c r="CI5" s="11">
        <f t="shared" si="14"/>
        <v>143.20833333333331</v>
      </c>
      <c r="CJ5" s="11">
        <f t="shared" si="15"/>
        <v>95.472222222222214</v>
      </c>
      <c r="CK5" s="11" t="str">
        <f>IF(CI5="","",INDEX({"F";"D-";"D";"D+";"C-";"C";"C+";"B-";"B";"B+";"A-";"A";"A+";"A+"},MATCH($CJ$2:$CJ$100,{0;60;63;68;70;73;78;80;83;88;90;93;98;1000})))</f>
        <v>A</v>
      </c>
      <c r="CL5" s="9"/>
      <c r="CM5" s="10"/>
      <c r="CN5">
        <v>1438</v>
      </c>
    </row>
    <row r="6" spans="1:92" ht="15" x14ac:dyDescent="0.2">
      <c r="A6" t="s">
        <v>75</v>
      </c>
      <c r="B6" t="s">
        <v>76</v>
      </c>
      <c r="C6" s="1" t="s">
        <v>69</v>
      </c>
      <c r="D6" s="1">
        <v>20</v>
      </c>
      <c r="E6" s="1" t="s">
        <v>69</v>
      </c>
      <c r="F6" s="1" t="s">
        <v>70</v>
      </c>
      <c r="G6" s="1" t="s">
        <v>69</v>
      </c>
      <c r="H6" s="1" t="s">
        <v>69</v>
      </c>
      <c r="I6" s="1" t="s">
        <v>69</v>
      </c>
      <c r="J6" s="1" t="s">
        <v>69</v>
      </c>
      <c r="L6" s="1">
        <f t="shared" si="0"/>
        <v>20</v>
      </c>
      <c r="M6" s="1">
        <f t="shared" si="1"/>
        <v>100</v>
      </c>
      <c r="N6" s="1" t="str">
        <f>IF(L6="","",INDEX({"F";"D-";"D";"D+";"C-";"C";"C+";"B-";"B";"B+";"A-";"A";"A+";"A+"},MATCH($M$2:$M$100,{0;60;63;68;70;73;78;80;83;88;90;93;98;1000})))</f>
        <v>A+</v>
      </c>
      <c r="O6" s="2">
        <v>30</v>
      </c>
      <c r="P6" s="2">
        <v>30</v>
      </c>
      <c r="Q6" s="2">
        <v>30</v>
      </c>
      <c r="R6" s="2">
        <v>30</v>
      </c>
      <c r="S6" s="2">
        <v>30</v>
      </c>
      <c r="T6" s="2">
        <v>30</v>
      </c>
      <c r="U6" s="2">
        <v>30</v>
      </c>
      <c r="V6" s="2">
        <v>30</v>
      </c>
      <c r="W6" s="2">
        <v>30</v>
      </c>
      <c r="X6" s="2">
        <f t="shared" si="2"/>
        <v>30</v>
      </c>
      <c r="Y6" s="2">
        <f t="shared" si="3"/>
        <v>100</v>
      </c>
      <c r="Z6" s="2" t="str">
        <f>IF(X6="","",INDEX({"F";"D-";"D";"D+";"C-";"C";"C+";"B-";"B";"B+";"A-";"A";"A+";"A+"},MATCH($Y$2:$Y$100,{0;60;63;68;70;73;78;80;83;88;90;93;98;1000})))</f>
        <v>A+</v>
      </c>
      <c r="AA6" s="4">
        <v>30</v>
      </c>
      <c r="AB6" s="4">
        <v>30</v>
      </c>
      <c r="AC6" s="4" t="s">
        <v>69</v>
      </c>
      <c r="AD6" s="4" t="s">
        <v>70</v>
      </c>
      <c r="AE6" s="4">
        <v>28</v>
      </c>
      <c r="AF6" s="4">
        <v>30</v>
      </c>
      <c r="AG6" s="4">
        <v>30</v>
      </c>
      <c r="AH6" s="4">
        <v>30</v>
      </c>
      <c r="AI6" s="4" t="s">
        <v>69</v>
      </c>
      <c r="AJ6" s="4">
        <f t="shared" si="4"/>
        <v>29.666666666666668</v>
      </c>
      <c r="AK6" s="4">
        <f t="shared" si="5"/>
        <v>98.888888888888886</v>
      </c>
      <c r="AL6" s="4" t="str">
        <f>IF(AJ6="","",INDEX({"F";"D-";"D";"D+";"C-";"C";"C+";"B-";"B";"B+";"A-";"A";"A+";"A+"},MATCH($AK$2:$AK$100,{0;60;63;68;70;73;78;80;83;88;90;93;98;1000})))</f>
        <v>A+</v>
      </c>
      <c r="AM6" s="3">
        <v>10</v>
      </c>
      <c r="AN6" s="3">
        <v>10</v>
      </c>
      <c r="AO6" s="3">
        <v>10</v>
      </c>
      <c r="AP6" s="3">
        <v>10</v>
      </c>
      <c r="AQ6" s="3">
        <v>10</v>
      </c>
      <c r="AR6" s="3">
        <v>10</v>
      </c>
      <c r="AS6" s="3">
        <v>10</v>
      </c>
      <c r="AT6" s="3">
        <v>10</v>
      </c>
      <c r="AU6" s="3">
        <v>10</v>
      </c>
      <c r="AV6" s="3">
        <f t="shared" si="6"/>
        <v>10</v>
      </c>
      <c r="AW6" s="3">
        <f t="shared" si="7"/>
        <v>100</v>
      </c>
      <c r="AX6" s="3" t="str">
        <f>IF(AV6="","",INDEX({"F";"D-";"D";"D+";"C-";"C";"C+";"B-";"B";"B+";"A-";"A";"A+";"A+"},MATCH($AW$2:$AW$100,{0;60;63;68;70;73;78;80;83;88;90;93;98;1000})))</f>
        <v>A+</v>
      </c>
      <c r="AY6" s="5">
        <v>10</v>
      </c>
      <c r="AZ6" s="5">
        <v>20</v>
      </c>
      <c r="BA6" s="5">
        <v>20</v>
      </c>
      <c r="BB6" s="5" t="s">
        <v>70</v>
      </c>
      <c r="BC6" s="5">
        <v>20</v>
      </c>
      <c r="BD6" s="5">
        <v>20</v>
      </c>
      <c r="BE6" s="5">
        <v>20</v>
      </c>
      <c r="BF6" s="5">
        <v>10</v>
      </c>
      <c r="BG6" s="5">
        <v>10</v>
      </c>
      <c r="BH6" s="5">
        <f t="shared" si="8"/>
        <v>16.25</v>
      </c>
      <c r="BI6" s="5">
        <f t="shared" si="9"/>
        <v>81.25</v>
      </c>
      <c r="BJ6" s="5" t="str">
        <f>IF(BH6="","",INDEX({"F";"D-";"D";"D+";"C-";"C";"C+";"B-";"B";"B+";"A-";"A";"A+";"A+"},MATCH($BI$2:$BI$100,{0;60;63;68;70;73;78;80;83;88;90;93;98;1000})))</f>
        <v>B-</v>
      </c>
      <c r="BK6" s="6">
        <v>20</v>
      </c>
      <c r="BL6" s="6">
        <v>20</v>
      </c>
      <c r="BM6" s="6">
        <v>20</v>
      </c>
      <c r="BN6" s="6">
        <v>20</v>
      </c>
      <c r="BO6" s="6">
        <v>20</v>
      </c>
      <c r="BP6" s="6">
        <v>20</v>
      </c>
      <c r="BQ6" s="6">
        <v>20</v>
      </c>
      <c r="BR6" s="6">
        <v>20</v>
      </c>
      <c r="BS6" s="6">
        <v>20</v>
      </c>
      <c r="BT6" s="6">
        <f t="shared" si="10"/>
        <v>20</v>
      </c>
      <c r="BU6" s="6">
        <f t="shared" si="11"/>
        <v>100</v>
      </c>
      <c r="BV6" s="6" t="str">
        <f>IF(BT6="","",INDEX({"F";"D-";"D";"D+";"C-";"C";"C+";"B-";"B";"B+";"A-";"A";"A+";"A+"},MATCH($BU$2:$BU$100,{0;60;63;68;70;73;78;80;83;88;90;93;98;1000})))</f>
        <v>A+</v>
      </c>
      <c r="BW6" s="7">
        <v>20</v>
      </c>
      <c r="BX6" s="7" t="s">
        <v>69</v>
      </c>
      <c r="BY6" s="7" t="s">
        <v>69</v>
      </c>
      <c r="BZ6" s="7" t="s">
        <v>70</v>
      </c>
      <c r="CA6" s="7" t="s">
        <v>69</v>
      </c>
      <c r="CB6" s="7" t="s">
        <v>69</v>
      </c>
      <c r="CC6" s="7" t="s">
        <v>69</v>
      </c>
      <c r="CD6" s="7">
        <v>20</v>
      </c>
      <c r="CE6" s="7" t="s">
        <v>69</v>
      </c>
      <c r="CF6" s="7">
        <f t="shared" si="12"/>
        <v>20</v>
      </c>
      <c r="CG6" s="7">
        <f t="shared" si="13"/>
        <v>100</v>
      </c>
      <c r="CH6" s="7" t="str">
        <f>IF(CF6="","",INDEX({"F";"D-";"D";"D+";"C-";"C";"C+";"B-";"B";"B+";"A-";"A";"A+";"A+"},MATCH($CG$2:$CG$100,{0;60;63;68;70;73;78;80;83;88;90;93;98;1000})))</f>
        <v>A+</v>
      </c>
      <c r="CI6" s="11">
        <f t="shared" si="14"/>
        <v>145.91666666666669</v>
      </c>
      <c r="CJ6" s="11">
        <f t="shared" si="15"/>
        <v>97.277777777777786</v>
      </c>
      <c r="CK6" s="11" t="str">
        <f>IF(CI6="","",INDEX({"F";"D-";"D";"D+";"C-";"C";"C+";"B-";"B";"B+";"A-";"A";"A+";"A+"},MATCH($CJ$2:$CJ$100,{0;60;63;68;70;73;78;80;83;88;90;93;98;1000})))</f>
        <v>A</v>
      </c>
      <c r="CL6" s="9"/>
      <c r="CM6" s="10"/>
      <c r="CN6">
        <v>1517</v>
      </c>
    </row>
    <row r="7" spans="1:92" ht="15" x14ac:dyDescent="0.2">
      <c r="A7" t="s">
        <v>77</v>
      </c>
      <c r="B7" t="s">
        <v>78</v>
      </c>
      <c r="C7" s="1" t="s">
        <v>69</v>
      </c>
      <c r="D7" s="1">
        <v>20</v>
      </c>
      <c r="E7" s="1" t="s">
        <v>69</v>
      </c>
      <c r="F7" s="1" t="s">
        <v>70</v>
      </c>
      <c r="G7" s="1" t="s">
        <v>69</v>
      </c>
      <c r="H7" s="1" t="s">
        <v>69</v>
      </c>
      <c r="I7" s="1" t="s">
        <v>69</v>
      </c>
      <c r="J7" s="1" t="s">
        <v>69</v>
      </c>
      <c r="K7" s="1" t="s">
        <v>69</v>
      </c>
      <c r="L7" s="1">
        <f t="shared" si="0"/>
        <v>20</v>
      </c>
      <c r="M7" s="1">
        <f t="shared" si="1"/>
        <v>100</v>
      </c>
      <c r="N7" s="1" t="str">
        <f>IF(L7="","",INDEX({"F";"D-";"D";"D+";"C-";"C";"C+";"B-";"B";"B+";"A-";"A";"A+";"A+"},MATCH($M$2:$M$100,{0;60;63;68;70;73;78;80;83;88;90;93;98;1000})))</f>
        <v>A+</v>
      </c>
      <c r="O7" s="2">
        <v>30</v>
      </c>
      <c r="P7" s="2">
        <v>30</v>
      </c>
      <c r="Q7" s="2">
        <v>30</v>
      </c>
      <c r="R7" s="2">
        <v>30</v>
      </c>
      <c r="S7" s="2">
        <v>30</v>
      </c>
      <c r="T7" s="2">
        <v>30</v>
      </c>
      <c r="U7" s="2">
        <v>30</v>
      </c>
      <c r="V7" s="2">
        <v>30</v>
      </c>
      <c r="W7" s="2">
        <v>30</v>
      </c>
      <c r="X7" s="2">
        <f t="shared" si="2"/>
        <v>30</v>
      </c>
      <c r="Y7" s="2">
        <f t="shared" si="3"/>
        <v>100</v>
      </c>
      <c r="Z7" s="2" t="str">
        <f>IF(X7="","",INDEX({"F";"D-";"D";"D+";"C-";"C";"C+";"B-";"B";"B+";"A-";"A";"A+";"A+"},MATCH($Y$2:$Y$100,{0;60;63;68;70;73;78;80;83;88;90;93;98;1000})))</f>
        <v>A+</v>
      </c>
      <c r="AA7" s="4">
        <v>30</v>
      </c>
      <c r="AB7" s="4">
        <v>30</v>
      </c>
      <c r="AC7" s="4" t="s">
        <v>69</v>
      </c>
      <c r="AD7" s="4" t="s">
        <v>70</v>
      </c>
      <c r="AE7" s="4">
        <v>30</v>
      </c>
      <c r="AF7" s="4">
        <v>30</v>
      </c>
      <c r="AG7" s="4">
        <v>29</v>
      </c>
      <c r="AH7" s="4">
        <v>30</v>
      </c>
      <c r="AI7" s="4" t="s">
        <v>69</v>
      </c>
      <c r="AJ7" s="4">
        <f t="shared" si="4"/>
        <v>29.833333333333332</v>
      </c>
      <c r="AK7" s="4">
        <f t="shared" si="5"/>
        <v>99.444444444444429</v>
      </c>
      <c r="AL7" s="4" t="str">
        <f>IF(AJ7="","",INDEX({"F";"D-";"D";"D+";"C-";"C";"C+";"B-";"B";"B+";"A-";"A";"A+";"A+"},MATCH($AK$2:$AK$100,{0;60;63;68;70;73;78;80;83;88;90;93;98;1000})))</f>
        <v>A+</v>
      </c>
      <c r="AM7" s="3">
        <v>10</v>
      </c>
      <c r="AN7" s="3">
        <v>10</v>
      </c>
      <c r="AO7" s="3">
        <v>10</v>
      </c>
      <c r="AP7" s="3">
        <v>10</v>
      </c>
      <c r="AQ7" s="3">
        <v>10</v>
      </c>
      <c r="AR7" s="3">
        <v>10</v>
      </c>
      <c r="AS7" s="3">
        <v>10</v>
      </c>
      <c r="AT7" s="3">
        <v>10</v>
      </c>
      <c r="AU7" s="3">
        <v>10</v>
      </c>
      <c r="AV7" s="3">
        <f t="shared" si="6"/>
        <v>10</v>
      </c>
      <c r="AW7" s="3">
        <f t="shared" si="7"/>
        <v>100</v>
      </c>
      <c r="AX7" s="3" t="str">
        <f>IF(AV7="","",INDEX({"F";"D-";"D";"D+";"C-";"C";"C+";"B-";"B";"B+";"A-";"A";"A+";"A+"},MATCH($AW$2:$AW$100,{0;60;63;68;70;73;78;80;83;88;90;93;98;1000})))</f>
        <v>A+</v>
      </c>
      <c r="AY7" s="5">
        <v>10</v>
      </c>
      <c r="AZ7" s="5">
        <v>20</v>
      </c>
      <c r="BA7" s="5">
        <v>20</v>
      </c>
      <c r="BB7" s="5" t="s">
        <v>70</v>
      </c>
      <c r="BC7" s="5">
        <v>20</v>
      </c>
      <c r="BD7" s="5">
        <v>20</v>
      </c>
      <c r="BE7" s="5">
        <v>20</v>
      </c>
      <c r="BF7" s="5">
        <v>20</v>
      </c>
      <c r="BG7" s="5">
        <v>0</v>
      </c>
      <c r="BH7" s="5">
        <f t="shared" si="8"/>
        <v>16.25</v>
      </c>
      <c r="BI7" s="5">
        <f t="shared" si="9"/>
        <v>81.25</v>
      </c>
      <c r="BJ7" s="5" t="str">
        <f>IF(BH7="","",INDEX({"F";"D-";"D";"D+";"C-";"C";"C+";"B-";"B";"B+";"A-";"A";"A+";"A+"},MATCH($BI$2:$BI$100,{0;60;63;68;70;73;78;80;83;88;90;93;98;1000})))</f>
        <v>B-</v>
      </c>
      <c r="BK7" s="6">
        <v>20</v>
      </c>
      <c r="BL7" s="6">
        <v>20</v>
      </c>
      <c r="BM7" s="6">
        <v>20</v>
      </c>
      <c r="BN7" s="6">
        <v>20</v>
      </c>
      <c r="BO7" s="6">
        <v>20</v>
      </c>
      <c r="BP7" s="6">
        <v>20</v>
      </c>
      <c r="BQ7" s="6">
        <v>20</v>
      </c>
      <c r="BR7" s="6">
        <v>20</v>
      </c>
      <c r="BS7" s="6">
        <v>20</v>
      </c>
      <c r="BT7" s="6">
        <f t="shared" si="10"/>
        <v>20</v>
      </c>
      <c r="BU7" s="6">
        <f t="shared" si="11"/>
        <v>100</v>
      </c>
      <c r="BV7" s="6" t="str">
        <f>IF(BT7="","",INDEX({"F";"D-";"D";"D+";"C-";"C";"C+";"B-";"B";"B+";"A-";"A";"A+";"A+"},MATCH($BU$2:$BU$100,{0;60;63;68;70;73;78;80;83;88;90;93;98;1000})))</f>
        <v>A+</v>
      </c>
      <c r="BW7" s="7">
        <v>20</v>
      </c>
      <c r="BX7" s="7" t="s">
        <v>69</v>
      </c>
      <c r="BY7" s="7" t="s">
        <v>69</v>
      </c>
      <c r="BZ7" s="7" t="s">
        <v>70</v>
      </c>
      <c r="CA7" s="7" t="s">
        <v>69</v>
      </c>
      <c r="CB7" s="7" t="s">
        <v>69</v>
      </c>
      <c r="CC7" s="7" t="s">
        <v>69</v>
      </c>
      <c r="CD7" s="7">
        <v>20</v>
      </c>
      <c r="CE7" s="7" t="s">
        <v>69</v>
      </c>
      <c r="CF7" s="7">
        <f t="shared" si="12"/>
        <v>20</v>
      </c>
      <c r="CG7" s="7">
        <f t="shared" si="13"/>
        <v>100</v>
      </c>
      <c r="CH7" s="7" t="str">
        <f>IF(CF7="","",INDEX({"F";"D-";"D";"D+";"C-";"C";"C+";"B-";"B";"B+";"A-";"A";"A+";"A+"},MATCH($CG$2:$CG$100,{0;60;63;68;70;73;78;80;83;88;90;93;98;1000})))</f>
        <v>A+</v>
      </c>
      <c r="CI7" s="11">
        <f t="shared" si="14"/>
        <v>146.08333333333331</v>
      </c>
      <c r="CJ7" s="11">
        <f t="shared" si="15"/>
        <v>97.388888888888886</v>
      </c>
      <c r="CK7" s="11" t="str">
        <f>IF(CI7="","",INDEX({"F";"D-";"D";"D+";"C-";"C";"C+";"B-";"B";"B+";"A-";"A";"A+";"A+"},MATCH($CJ$2:$CJ$100,{0;60;63;68;70;73;78;80;83;88;90;93;98;1000})))</f>
        <v>A</v>
      </c>
      <c r="CL7" s="9"/>
      <c r="CM7" s="10"/>
      <c r="CN7">
        <v>1472</v>
      </c>
    </row>
    <row r="8" spans="1:92" ht="15" x14ac:dyDescent="0.2">
      <c r="A8" t="s">
        <v>79</v>
      </c>
      <c r="B8" t="s">
        <v>80</v>
      </c>
      <c r="C8" s="1" t="s">
        <v>69</v>
      </c>
      <c r="D8" s="1">
        <v>20</v>
      </c>
      <c r="E8" s="1" t="s">
        <v>69</v>
      </c>
      <c r="F8" s="1" t="s">
        <v>70</v>
      </c>
      <c r="G8" s="1" t="s">
        <v>69</v>
      </c>
      <c r="H8" s="1" t="s">
        <v>69</v>
      </c>
      <c r="I8" s="1" t="s">
        <v>69</v>
      </c>
      <c r="J8" s="1" t="s">
        <v>69</v>
      </c>
      <c r="K8" s="1" t="s">
        <v>69</v>
      </c>
      <c r="L8" s="1">
        <f t="shared" si="0"/>
        <v>20</v>
      </c>
      <c r="M8" s="1">
        <f t="shared" si="1"/>
        <v>100</v>
      </c>
      <c r="N8" s="1" t="str">
        <f>IF(L8="","",INDEX({"F";"D-";"D";"D+";"C-";"C";"C+";"B-";"B";"B+";"A-";"A";"A+";"A+"},MATCH($M$2:$M$100,{0;60;63;68;70;73;78;80;83;88;90;93;98;1000})))</f>
        <v>A+</v>
      </c>
      <c r="O8" s="2">
        <v>30</v>
      </c>
      <c r="P8" s="2">
        <v>30</v>
      </c>
      <c r="Q8" s="2">
        <v>30</v>
      </c>
      <c r="R8" s="2">
        <v>30</v>
      </c>
      <c r="S8" s="2">
        <v>30</v>
      </c>
      <c r="T8" s="2">
        <v>30</v>
      </c>
      <c r="U8" s="2">
        <v>30</v>
      </c>
      <c r="V8" s="2">
        <v>30</v>
      </c>
      <c r="W8" s="2">
        <v>30</v>
      </c>
      <c r="X8" s="2">
        <f t="shared" si="2"/>
        <v>30</v>
      </c>
      <c r="Y8" s="2">
        <f t="shared" si="3"/>
        <v>100</v>
      </c>
      <c r="Z8" s="2" t="str">
        <f>IF(X8="","",INDEX({"F";"D-";"D";"D+";"C-";"C";"C+";"B-";"B";"B+";"A-";"A";"A+";"A+"},MATCH($Y$2:$Y$100,{0;60;63;68;70;73;78;80;83;88;90;93;98;1000})))</f>
        <v>A+</v>
      </c>
      <c r="AA8" s="4">
        <v>30</v>
      </c>
      <c r="AB8" s="4">
        <v>30</v>
      </c>
      <c r="AC8" s="4" t="s">
        <v>69</v>
      </c>
      <c r="AD8" s="4" t="s">
        <v>70</v>
      </c>
      <c r="AE8" s="4">
        <v>30</v>
      </c>
      <c r="AF8" s="4">
        <v>30</v>
      </c>
      <c r="AG8" s="4">
        <v>28</v>
      </c>
      <c r="AH8" s="4">
        <v>30</v>
      </c>
      <c r="AI8" s="4" t="s">
        <v>69</v>
      </c>
      <c r="AJ8" s="4">
        <f t="shared" si="4"/>
        <v>29.666666666666668</v>
      </c>
      <c r="AK8" s="4">
        <f t="shared" si="5"/>
        <v>98.888888888888886</v>
      </c>
      <c r="AL8" s="4" t="str">
        <f>IF(AJ8="","",INDEX({"F";"D-";"D";"D+";"C-";"C";"C+";"B-";"B";"B+";"A-";"A";"A+";"A+"},MATCH($AK$2:$AK$100,{0;60;63;68;70;73;78;80;83;88;90;93;98;1000})))</f>
        <v>A+</v>
      </c>
      <c r="AM8" s="3">
        <v>10</v>
      </c>
      <c r="AN8" s="3">
        <v>10</v>
      </c>
      <c r="AO8" s="3">
        <v>10</v>
      </c>
      <c r="AP8" s="3">
        <v>10</v>
      </c>
      <c r="AQ8" s="3">
        <v>10</v>
      </c>
      <c r="AR8" s="3">
        <v>10</v>
      </c>
      <c r="AS8" s="3">
        <v>10</v>
      </c>
      <c r="AT8" s="3">
        <v>10</v>
      </c>
      <c r="AU8" s="3">
        <v>10</v>
      </c>
      <c r="AV8" s="3">
        <f t="shared" si="6"/>
        <v>10</v>
      </c>
      <c r="AW8" s="3">
        <f t="shared" si="7"/>
        <v>100</v>
      </c>
      <c r="AX8" s="3" t="str">
        <f>IF(AV8="","",INDEX({"F";"D-";"D";"D+";"C-";"C";"C+";"B-";"B";"B+";"A-";"A";"A+";"A+"},MATCH($AW$2:$AW$100,{0;60;63;68;70;73;78;80;83;88;90;93;98;1000})))</f>
        <v>A+</v>
      </c>
      <c r="AY8" s="5">
        <v>20</v>
      </c>
      <c r="AZ8" s="5">
        <v>20</v>
      </c>
      <c r="BA8" s="5">
        <v>20</v>
      </c>
      <c r="BB8" s="5" t="s">
        <v>70</v>
      </c>
      <c r="BC8" s="5">
        <v>10</v>
      </c>
      <c r="BD8" s="5">
        <v>15</v>
      </c>
      <c r="BE8" s="5">
        <v>20</v>
      </c>
      <c r="BF8" s="5">
        <v>10</v>
      </c>
      <c r="BG8" s="5">
        <v>10</v>
      </c>
      <c r="BH8" s="5">
        <f t="shared" si="8"/>
        <v>15.625</v>
      </c>
      <c r="BI8" s="5">
        <f t="shared" si="9"/>
        <v>78.125</v>
      </c>
      <c r="BJ8" s="5" t="str">
        <f>IF(BH8="","",INDEX({"F";"D-";"D";"D+";"C-";"C";"C+";"B-";"B";"B+";"A-";"A";"A+";"A+"},MATCH($BI$2:$BI$100,{0;60;63;68;70;73;78;80;83;88;90;93;98;1000})))</f>
        <v>C+</v>
      </c>
      <c r="BK8" s="6">
        <v>20</v>
      </c>
      <c r="BL8" s="6">
        <v>20</v>
      </c>
      <c r="BM8" s="6">
        <v>20</v>
      </c>
      <c r="BN8" s="6">
        <v>20</v>
      </c>
      <c r="BO8" s="6">
        <v>20</v>
      </c>
      <c r="BP8" s="6">
        <v>20</v>
      </c>
      <c r="BQ8" s="6">
        <v>20</v>
      </c>
      <c r="BR8" s="6">
        <v>20</v>
      </c>
      <c r="BS8" s="6">
        <v>20</v>
      </c>
      <c r="BT8" s="6">
        <f t="shared" si="10"/>
        <v>20</v>
      </c>
      <c r="BU8" s="6">
        <f t="shared" si="11"/>
        <v>100</v>
      </c>
      <c r="BV8" s="6" t="str">
        <f>IF(BT8="","",INDEX({"F";"D-";"D";"D+";"C-";"C";"C+";"B-";"B";"B+";"A-";"A";"A+";"A+"},MATCH($BU$2:$BU$100,{0;60;63;68;70;73;78;80;83;88;90;93;98;1000})))</f>
        <v>A+</v>
      </c>
      <c r="BW8" s="7">
        <v>20</v>
      </c>
      <c r="BX8" s="7" t="s">
        <v>69</v>
      </c>
      <c r="BY8" s="7" t="s">
        <v>69</v>
      </c>
      <c r="BZ8" s="7" t="s">
        <v>70</v>
      </c>
      <c r="CA8" s="7" t="s">
        <v>69</v>
      </c>
      <c r="CB8" s="7" t="s">
        <v>69</v>
      </c>
      <c r="CC8" s="7" t="s">
        <v>69</v>
      </c>
      <c r="CD8" s="7">
        <v>20</v>
      </c>
      <c r="CE8" s="7" t="s">
        <v>69</v>
      </c>
      <c r="CF8" s="7">
        <f t="shared" si="12"/>
        <v>20</v>
      </c>
      <c r="CG8" s="7">
        <f t="shared" si="13"/>
        <v>100</v>
      </c>
      <c r="CH8" s="7" t="str">
        <f>IF(CF8="","",INDEX({"F";"D-";"D";"D+";"C-";"C";"C+";"B-";"B";"B+";"A-";"A";"A+";"A+"},MATCH($CG$2:$CG$100,{0;60;63;68;70;73;78;80;83;88;90;93;98;1000})))</f>
        <v>A+</v>
      </c>
      <c r="CI8" s="11">
        <f t="shared" si="14"/>
        <v>145.29166666666669</v>
      </c>
      <c r="CJ8" s="11">
        <f t="shared" si="15"/>
        <v>96.861111111111114</v>
      </c>
      <c r="CK8" s="11" t="str">
        <f>IF(CI8="","",INDEX({"F";"D-";"D";"D+";"C-";"C";"C+";"B-";"B";"B+";"A-";"A";"A+";"A+"},MATCH($CJ$2:$CJ$100,{0;60;63;68;70;73;78;80;83;88;90;93;98;1000})))</f>
        <v>A</v>
      </c>
      <c r="CL8" s="9"/>
      <c r="CM8" s="10"/>
      <c r="CN8">
        <v>1493</v>
      </c>
    </row>
    <row r="9" spans="1:92" ht="15" x14ac:dyDescent="0.2">
      <c r="A9" t="s">
        <v>81</v>
      </c>
      <c r="B9" t="s">
        <v>82</v>
      </c>
      <c r="C9" s="1" t="s">
        <v>69</v>
      </c>
      <c r="D9" s="1">
        <v>20</v>
      </c>
      <c r="E9" s="1" t="s">
        <v>69</v>
      </c>
      <c r="F9" s="1" t="s">
        <v>70</v>
      </c>
      <c r="G9" s="1" t="s">
        <v>69</v>
      </c>
      <c r="H9" s="1" t="s">
        <v>69</v>
      </c>
      <c r="I9" s="1" t="s">
        <v>69</v>
      </c>
      <c r="J9" s="1" t="s">
        <v>69</v>
      </c>
      <c r="K9" s="1" t="s">
        <v>69</v>
      </c>
      <c r="L9" s="1">
        <f t="shared" si="0"/>
        <v>20</v>
      </c>
      <c r="M9" s="1">
        <f t="shared" si="1"/>
        <v>100</v>
      </c>
      <c r="N9" s="1" t="str">
        <f>IF(L9="","",INDEX({"F";"D-";"D";"D+";"C-";"C";"C+";"B-";"B";"B+";"A-";"A";"A+";"A+"},MATCH($M$2:$M$100,{0;60;63;68;70;73;78;80;83;88;90;93;98;1000})))</f>
        <v>A+</v>
      </c>
      <c r="O9" s="2">
        <v>30</v>
      </c>
      <c r="P9" s="2">
        <v>30</v>
      </c>
      <c r="Q9" s="2">
        <v>30</v>
      </c>
      <c r="R9" s="2">
        <v>30</v>
      </c>
      <c r="S9" s="2">
        <v>30</v>
      </c>
      <c r="T9" s="2">
        <v>30</v>
      </c>
      <c r="U9" s="2">
        <v>30</v>
      </c>
      <c r="V9" s="2">
        <v>30</v>
      </c>
      <c r="W9" s="2">
        <v>30</v>
      </c>
      <c r="X9" s="2">
        <f t="shared" si="2"/>
        <v>30</v>
      </c>
      <c r="Y9" s="2">
        <f t="shared" si="3"/>
        <v>100</v>
      </c>
      <c r="Z9" s="2" t="str">
        <f>IF(X9="","",INDEX({"F";"D-";"D";"D+";"C-";"C";"C+";"B-";"B";"B+";"A-";"A";"A+";"A+"},MATCH($Y$2:$Y$100,{0;60;63;68;70;73;78;80;83;88;90;93;98;1000})))</f>
        <v>A+</v>
      </c>
      <c r="AA9" s="4">
        <v>30</v>
      </c>
      <c r="AB9" s="4">
        <v>28</v>
      </c>
      <c r="AC9" s="4" t="s">
        <v>69</v>
      </c>
      <c r="AD9" s="4" t="s">
        <v>70</v>
      </c>
      <c r="AE9" s="4">
        <v>30</v>
      </c>
      <c r="AF9" s="4">
        <v>30</v>
      </c>
      <c r="AG9" s="4">
        <v>30</v>
      </c>
      <c r="AH9" s="4">
        <v>30</v>
      </c>
      <c r="AI9" s="4" t="s">
        <v>69</v>
      </c>
      <c r="AJ9" s="4">
        <f t="shared" si="4"/>
        <v>29.666666666666668</v>
      </c>
      <c r="AK9" s="4">
        <f t="shared" si="5"/>
        <v>98.888888888888886</v>
      </c>
      <c r="AL9" s="4" t="str">
        <f>IF(AJ9="","",INDEX({"F";"D-";"D";"D+";"C-";"C";"C+";"B-";"B";"B+";"A-";"A";"A+";"A+"},MATCH($AK$2:$AK$100,{0;60;63;68;70;73;78;80;83;88;90;93;98;1000})))</f>
        <v>A+</v>
      </c>
      <c r="AM9" s="3">
        <v>10</v>
      </c>
      <c r="AN9" s="3">
        <v>10</v>
      </c>
      <c r="AO9" s="3">
        <v>10</v>
      </c>
      <c r="AP9" s="3">
        <v>10</v>
      </c>
      <c r="AQ9" s="3">
        <v>10</v>
      </c>
      <c r="AR9" s="3">
        <v>10</v>
      </c>
      <c r="AS9" s="3">
        <v>10</v>
      </c>
      <c r="AT9" s="3">
        <v>10</v>
      </c>
      <c r="AU9" s="3">
        <v>10</v>
      </c>
      <c r="AV9" s="3">
        <f t="shared" si="6"/>
        <v>10</v>
      </c>
      <c r="AW9" s="3">
        <f t="shared" si="7"/>
        <v>100</v>
      </c>
      <c r="AX9" s="3" t="str">
        <f>IF(AV9="","",INDEX({"F";"D-";"D";"D+";"C-";"C";"C+";"B-";"B";"B+";"A-";"A";"A+";"A+"},MATCH($AW$2:$AW$100,{0;60;63;68;70;73;78;80;83;88;90;93;98;1000})))</f>
        <v>A+</v>
      </c>
      <c r="AY9" s="5">
        <v>20</v>
      </c>
      <c r="AZ9" s="5">
        <v>20</v>
      </c>
      <c r="BA9" s="5">
        <v>20</v>
      </c>
      <c r="BB9" s="5" t="s">
        <v>70</v>
      </c>
      <c r="BC9" s="5">
        <v>20</v>
      </c>
      <c r="BD9" s="5">
        <v>20</v>
      </c>
      <c r="BE9" s="5">
        <v>20</v>
      </c>
      <c r="BF9" s="5">
        <v>20</v>
      </c>
      <c r="BG9" s="5">
        <v>20</v>
      </c>
      <c r="BH9" s="5">
        <f t="shared" si="8"/>
        <v>20</v>
      </c>
      <c r="BI9" s="5">
        <f t="shared" si="9"/>
        <v>100</v>
      </c>
      <c r="BJ9" s="5" t="str">
        <f>IF(BH9="","",INDEX({"F";"D-";"D";"D+";"C-";"C";"C+";"B-";"B";"B+";"A-";"A";"A+";"A+"},MATCH($BI$2:$BI$100,{0;60;63;68;70;73;78;80;83;88;90;93;98;1000})))</f>
        <v>A+</v>
      </c>
      <c r="BK9" s="6">
        <v>20</v>
      </c>
      <c r="BL9" s="6">
        <v>20</v>
      </c>
      <c r="BM9" s="6">
        <v>20</v>
      </c>
      <c r="BN9" s="6">
        <v>20</v>
      </c>
      <c r="BO9" s="6">
        <v>20</v>
      </c>
      <c r="BP9" s="6">
        <v>20</v>
      </c>
      <c r="BQ9" s="6">
        <v>20</v>
      </c>
      <c r="BR9" s="6">
        <v>20</v>
      </c>
      <c r="BS9" s="6">
        <v>20</v>
      </c>
      <c r="BT9" s="6">
        <f t="shared" si="10"/>
        <v>20</v>
      </c>
      <c r="BU9" s="6">
        <f t="shared" si="11"/>
        <v>100</v>
      </c>
      <c r="BV9" s="6" t="str">
        <f>IF(BT9="","",INDEX({"F";"D-";"D";"D+";"C-";"C";"C+";"B-";"B";"B+";"A-";"A";"A+";"A+"},MATCH($BU$2:$BU$100,{0;60;63;68;70;73;78;80;83;88;90;93;98;1000})))</f>
        <v>A+</v>
      </c>
      <c r="BW9" s="7">
        <v>20</v>
      </c>
      <c r="BX9" s="7" t="s">
        <v>69</v>
      </c>
      <c r="BY9" s="7" t="s">
        <v>69</v>
      </c>
      <c r="BZ9" s="7" t="s">
        <v>70</v>
      </c>
      <c r="CA9" s="7" t="s">
        <v>69</v>
      </c>
      <c r="CB9" s="7" t="s">
        <v>69</v>
      </c>
      <c r="CC9" s="7" t="s">
        <v>69</v>
      </c>
      <c r="CD9" s="7">
        <v>20</v>
      </c>
      <c r="CE9" s="7" t="s">
        <v>69</v>
      </c>
      <c r="CF9" s="7">
        <f t="shared" si="12"/>
        <v>20</v>
      </c>
      <c r="CG9" s="7">
        <f t="shared" si="13"/>
        <v>100</v>
      </c>
      <c r="CH9" s="7" t="str">
        <f>IF(CF9="","",INDEX({"F";"D-";"D";"D+";"C-";"C";"C+";"B-";"B";"B+";"A-";"A";"A+";"A+"},MATCH($CG$2:$CG$100,{0;60;63;68;70;73;78;80;83;88;90;93;98;1000})))</f>
        <v>A+</v>
      </c>
      <c r="CI9" s="11">
        <f t="shared" si="14"/>
        <v>149.66666666666669</v>
      </c>
      <c r="CJ9" s="11">
        <f t="shared" si="15"/>
        <v>99.777777777777786</v>
      </c>
      <c r="CK9" s="11" t="str">
        <f>IF(CI9="","",INDEX({"F";"D-";"D";"D+";"C-";"C";"C+";"B-";"B";"B+";"A-";"A";"A+";"A+"},MATCH($CJ$2:$CJ$100,{0;60;63;68;70;73;78;80;83;88;90;93;98;1000})))</f>
        <v>A+</v>
      </c>
      <c r="CL9" s="9"/>
      <c r="CM9" s="10"/>
      <c r="CN9">
        <v>1538</v>
      </c>
    </row>
    <row r="10" spans="1:92" ht="15" x14ac:dyDescent="0.2">
      <c r="A10" t="s">
        <v>83</v>
      </c>
      <c r="B10" t="s">
        <v>84</v>
      </c>
      <c r="C10" s="1" t="s">
        <v>69</v>
      </c>
      <c r="D10" s="1">
        <v>20</v>
      </c>
      <c r="E10" s="1" t="s">
        <v>69</v>
      </c>
      <c r="F10" s="1" t="s">
        <v>70</v>
      </c>
      <c r="G10" s="1" t="s">
        <v>69</v>
      </c>
      <c r="H10" s="1" t="s">
        <v>69</v>
      </c>
      <c r="I10" s="1" t="s">
        <v>69</v>
      </c>
      <c r="J10" s="1" t="s">
        <v>69</v>
      </c>
      <c r="K10" s="1" t="s">
        <v>69</v>
      </c>
      <c r="L10" s="1">
        <f t="shared" si="0"/>
        <v>20</v>
      </c>
      <c r="M10" s="1">
        <f t="shared" si="1"/>
        <v>100</v>
      </c>
      <c r="N10" s="1" t="str">
        <f>IF(L10="","",INDEX({"F";"D-";"D";"D+";"C-";"C";"C+";"B-";"B";"B+";"A-";"A";"A+";"A+"},MATCH($M$2:$M$100,{0;60;63;68;70;73;78;80;83;88;90;93;98;1000})))</f>
        <v>A+</v>
      </c>
      <c r="O10" s="2">
        <v>30</v>
      </c>
      <c r="P10" s="2">
        <v>30</v>
      </c>
      <c r="Q10" s="2">
        <v>30</v>
      </c>
      <c r="R10" s="2">
        <v>30</v>
      </c>
      <c r="S10" s="2">
        <v>30</v>
      </c>
      <c r="T10" s="2">
        <v>30</v>
      </c>
      <c r="U10" s="2">
        <v>30</v>
      </c>
      <c r="V10" s="2">
        <v>30</v>
      </c>
      <c r="W10" s="2">
        <v>30</v>
      </c>
      <c r="X10" s="2">
        <f t="shared" si="2"/>
        <v>30</v>
      </c>
      <c r="Y10" s="2">
        <f t="shared" si="3"/>
        <v>100</v>
      </c>
      <c r="Z10" s="2" t="str">
        <f>IF(X10="","",INDEX({"F";"D-";"D";"D+";"C-";"C";"C+";"B-";"B";"B+";"A-";"A";"A+";"A+"},MATCH($Y$2:$Y$100,{0;60;63;68;70;73;78;80;83;88;90;93;98;1000})))</f>
        <v>A+</v>
      </c>
      <c r="AA10" s="4">
        <v>30</v>
      </c>
      <c r="AB10" s="4">
        <v>28</v>
      </c>
      <c r="AC10" s="4" t="s">
        <v>69</v>
      </c>
      <c r="AD10" s="4" t="s">
        <v>70</v>
      </c>
      <c r="AE10" s="4">
        <v>30</v>
      </c>
      <c r="AF10" s="4">
        <v>29</v>
      </c>
      <c r="AG10" s="4">
        <v>30</v>
      </c>
      <c r="AH10" s="4">
        <v>30</v>
      </c>
      <c r="AI10" s="4" t="s">
        <v>69</v>
      </c>
      <c r="AJ10" s="4">
        <f t="shared" si="4"/>
        <v>29.5</v>
      </c>
      <c r="AK10" s="4">
        <f t="shared" si="5"/>
        <v>98.333333333333329</v>
      </c>
      <c r="AL10" s="4" t="str">
        <f>IF(AJ10="","",INDEX({"F";"D-";"D";"D+";"C-";"C";"C+";"B-";"B";"B+";"A-";"A";"A+";"A+"},MATCH($AK$2:$AK$100,{0;60;63;68;70;73;78;80;83;88;90;93;98;1000})))</f>
        <v>A+</v>
      </c>
      <c r="AM10" s="3">
        <v>10</v>
      </c>
      <c r="AN10" s="3">
        <v>10</v>
      </c>
      <c r="AO10" s="3">
        <v>10</v>
      </c>
      <c r="AP10" s="3">
        <v>10</v>
      </c>
      <c r="AQ10" s="3">
        <v>10</v>
      </c>
      <c r="AR10" s="3">
        <v>10</v>
      </c>
      <c r="AS10" s="3">
        <v>10</v>
      </c>
      <c r="AT10" s="3">
        <v>10</v>
      </c>
      <c r="AU10" s="3">
        <v>10</v>
      </c>
      <c r="AV10" s="3">
        <f t="shared" si="6"/>
        <v>10</v>
      </c>
      <c r="AW10" s="3">
        <f t="shared" si="7"/>
        <v>100</v>
      </c>
      <c r="AX10" s="3" t="str">
        <f>IF(AV10="","",INDEX({"F";"D-";"D";"D+";"C-";"C";"C+";"B-";"B";"B+";"A-";"A";"A+";"A+"},MATCH($AW$2:$AW$100,{0;60;63;68;70;73;78;80;83;88;90;93;98;1000})))</f>
        <v>A+</v>
      </c>
      <c r="AY10" s="5">
        <v>20</v>
      </c>
      <c r="AZ10" s="5">
        <v>20</v>
      </c>
      <c r="BA10" s="5">
        <v>20</v>
      </c>
      <c r="BB10" s="5" t="s">
        <v>70</v>
      </c>
      <c r="BC10" s="5">
        <v>20</v>
      </c>
      <c r="BD10" s="5">
        <v>20</v>
      </c>
      <c r="BE10" s="5">
        <v>20</v>
      </c>
      <c r="BF10" s="5">
        <v>20</v>
      </c>
      <c r="BG10" s="5">
        <v>20</v>
      </c>
      <c r="BH10" s="5">
        <f t="shared" si="8"/>
        <v>20</v>
      </c>
      <c r="BI10" s="5">
        <f t="shared" si="9"/>
        <v>100</v>
      </c>
      <c r="BJ10" s="5" t="str">
        <f>IF(BH10="","",INDEX({"F";"D-";"D";"D+";"C-";"C";"C+";"B-";"B";"B+";"A-";"A";"A+";"A+"},MATCH($BI$2:$BI$100,{0;60;63;68;70;73;78;80;83;88;90;93;98;1000})))</f>
        <v>A+</v>
      </c>
      <c r="BK10" s="6">
        <v>20</v>
      </c>
      <c r="BL10" s="6">
        <v>20</v>
      </c>
      <c r="BM10" s="6">
        <v>20</v>
      </c>
      <c r="BN10" s="6">
        <v>20</v>
      </c>
      <c r="BO10" s="6">
        <v>20</v>
      </c>
      <c r="BP10" s="6">
        <v>20</v>
      </c>
      <c r="BQ10" s="6">
        <v>20</v>
      </c>
      <c r="BR10" s="6">
        <v>20</v>
      </c>
      <c r="BS10" s="6">
        <v>20</v>
      </c>
      <c r="BT10" s="6">
        <f t="shared" si="10"/>
        <v>20</v>
      </c>
      <c r="BU10" s="6">
        <f t="shared" si="11"/>
        <v>100</v>
      </c>
      <c r="BV10" s="6" t="str">
        <f>IF(BT10="","",INDEX({"F";"D-";"D";"D+";"C-";"C";"C+";"B-";"B";"B+";"A-";"A";"A+";"A+"},MATCH($BU$2:$BU$100,{0;60;63;68;70;73;78;80;83;88;90;93;98;1000})))</f>
        <v>A+</v>
      </c>
      <c r="BW10" s="7">
        <v>20</v>
      </c>
      <c r="BX10" s="7" t="s">
        <v>69</v>
      </c>
      <c r="BY10" s="7" t="s">
        <v>69</v>
      </c>
      <c r="BZ10" s="7" t="s">
        <v>70</v>
      </c>
      <c r="CA10" s="7" t="s">
        <v>69</v>
      </c>
      <c r="CB10" s="7" t="s">
        <v>69</v>
      </c>
      <c r="CC10" s="7" t="s">
        <v>69</v>
      </c>
      <c r="CD10" s="7">
        <v>20</v>
      </c>
      <c r="CE10" s="7" t="s">
        <v>69</v>
      </c>
      <c r="CF10" s="7">
        <f t="shared" si="12"/>
        <v>20</v>
      </c>
      <c r="CG10" s="7">
        <f t="shared" si="13"/>
        <v>100</v>
      </c>
      <c r="CH10" s="7" t="str">
        <f>IF(CF10="","",INDEX({"F";"D-";"D";"D+";"C-";"C";"C+";"B-";"B";"B+";"A-";"A";"A+";"A+"},MATCH($CG$2:$CG$100,{0;60;63;68;70;73;78;80;83;88;90;93;98;1000})))</f>
        <v>A+</v>
      </c>
      <c r="CI10" s="11">
        <f t="shared" si="14"/>
        <v>149.5</v>
      </c>
      <c r="CJ10" s="11">
        <f t="shared" si="15"/>
        <v>99.666666666666671</v>
      </c>
      <c r="CK10" s="11" t="str">
        <f>IF(CI10="","",INDEX({"F";"D-";"D";"D+";"C-";"C";"C+";"B-";"B";"B+";"A-";"A";"A+";"A+"},MATCH($CJ$2:$CJ$100,{0;60;63;68;70;73;78;80;83;88;90;93;98;1000})))</f>
        <v>A+</v>
      </c>
      <c r="CL10" s="9"/>
      <c r="CM10" s="10"/>
      <c r="CN10">
        <v>1532</v>
      </c>
    </row>
    <row r="11" spans="1:92" ht="15" x14ac:dyDescent="0.2">
      <c r="A11" t="s">
        <v>85</v>
      </c>
      <c r="B11" t="s">
        <v>86</v>
      </c>
      <c r="C11" s="1" t="s">
        <v>69</v>
      </c>
      <c r="D11" s="1">
        <v>20</v>
      </c>
      <c r="E11" s="1" t="s">
        <v>69</v>
      </c>
      <c r="F11" s="1" t="s">
        <v>70</v>
      </c>
      <c r="G11" s="1" t="s">
        <v>69</v>
      </c>
      <c r="H11" s="1" t="s">
        <v>69</v>
      </c>
      <c r="I11" s="1" t="s">
        <v>69</v>
      </c>
      <c r="J11" s="1" t="s">
        <v>69</v>
      </c>
      <c r="K11" s="1" t="s">
        <v>69</v>
      </c>
      <c r="L11" s="1">
        <f t="shared" si="0"/>
        <v>20</v>
      </c>
      <c r="M11" s="1">
        <f t="shared" si="1"/>
        <v>100</v>
      </c>
      <c r="N11" s="1" t="str">
        <f>IF(L11="","",INDEX({"F";"D-";"D";"D+";"C-";"C";"C+";"B-";"B";"B+";"A-";"A";"A+";"A+"},MATCH($M$2:$M$100,{0;60;63;68;70;73;78;80;83;88;90;93;98;1000})))</f>
        <v>A+</v>
      </c>
      <c r="O11" s="2">
        <v>30</v>
      </c>
      <c r="P11" s="2">
        <v>30</v>
      </c>
      <c r="Q11" s="2">
        <v>30</v>
      </c>
      <c r="R11" s="2">
        <v>30</v>
      </c>
      <c r="S11" s="2">
        <v>30</v>
      </c>
      <c r="T11" s="2">
        <v>30</v>
      </c>
      <c r="U11" s="2">
        <v>30</v>
      </c>
      <c r="V11" s="2">
        <v>30</v>
      </c>
      <c r="W11" s="2">
        <v>30</v>
      </c>
      <c r="X11" s="2">
        <f t="shared" si="2"/>
        <v>30</v>
      </c>
      <c r="Y11" s="2">
        <f t="shared" si="3"/>
        <v>100</v>
      </c>
      <c r="Z11" s="2" t="str">
        <f>IF(X11="","",INDEX({"F";"D-";"D";"D+";"C-";"C";"C+";"B-";"B";"B+";"A-";"A";"A+";"A+"},MATCH($Y$2:$Y$100,{0;60;63;68;70;73;78;80;83;88;90;93;98;1000})))</f>
        <v>A+</v>
      </c>
      <c r="AA11" s="4">
        <v>30</v>
      </c>
      <c r="AB11" s="4">
        <v>30</v>
      </c>
      <c r="AC11" s="4" t="s">
        <v>69</v>
      </c>
      <c r="AD11" s="4" t="s">
        <v>70</v>
      </c>
      <c r="AE11" s="4">
        <v>30</v>
      </c>
      <c r="AF11" s="4">
        <v>30</v>
      </c>
      <c r="AG11" s="4">
        <v>30</v>
      </c>
      <c r="AH11" s="4">
        <v>30</v>
      </c>
      <c r="AI11" s="4" t="s">
        <v>69</v>
      </c>
      <c r="AJ11" s="4">
        <f t="shared" si="4"/>
        <v>30</v>
      </c>
      <c r="AK11" s="4">
        <f t="shared" si="5"/>
        <v>100</v>
      </c>
      <c r="AL11" s="4" t="str">
        <f>IF(AJ11="","",INDEX({"F";"D-";"D";"D+";"C-";"C";"C+";"B-";"B";"B+";"A-";"A";"A+";"A+"},MATCH($AK$2:$AK$100,{0;60;63;68;70;73;78;80;83;88;90;93;98;1000})))</f>
        <v>A+</v>
      </c>
      <c r="AM11" s="3">
        <v>10</v>
      </c>
      <c r="AN11" s="3">
        <v>10</v>
      </c>
      <c r="AO11" s="3">
        <v>10</v>
      </c>
      <c r="AP11" s="3">
        <v>10</v>
      </c>
      <c r="AQ11" s="3">
        <v>10</v>
      </c>
      <c r="AR11" s="3">
        <v>10</v>
      </c>
      <c r="AS11" s="3">
        <v>10</v>
      </c>
      <c r="AT11" s="3">
        <v>10</v>
      </c>
      <c r="AU11" s="3">
        <v>10</v>
      </c>
      <c r="AV11" s="3">
        <f t="shared" si="6"/>
        <v>10</v>
      </c>
      <c r="AW11" s="3">
        <f t="shared" si="7"/>
        <v>100</v>
      </c>
      <c r="AX11" s="3" t="str">
        <f>IF(AV11="","",INDEX({"F";"D-";"D";"D+";"C-";"C";"C+";"B-";"B";"B+";"A-";"A";"A+";"A+"},MATCH($AW$2:$AW$100,{0;60;63;68;70;73;78;80;83;88;90;93;98;1000})))</f>
        <v>A+</v>
      </c>
      <c r="AY11" s="5">
        <v>10</v>
      </c>
      <c r="AZ11" s="5">
        <v>20</v>
      </c>
      <c r="BA11" s="5">
        <v>20</v>
      </c>
      <c r="BB11" s="5" t="s">
        <v>70</v>
      </c>
      <c r="BC11" s="5">
        <v>20</v>
      </c>
      <c r="BD11" s="5">
        <v>20</v>
      </c>
      <c r="BE11" s="5">
        <v>20</v>
      </c>
      <c r="BF11" s="5">
        <v>20</v>
      </c>
      <c r="BG11" s="5">
        <v>20</v>
      </c>
      <c r="BH11" s="5">
        <f t="shared" si="8"/>
        <v>18.75</v>
      </c>
      <c r="BI11" s="5">
        <f t="shared" si="9"/>
        <v>93.75</v>
      </c>
      <c r="BJ11" s="5" t="str">
        <f>IF(BH11="","",INDEX({"F";"D-";"D";"D+";"C-";"C";"C+";"B-";"B";"B+";"A-";"A";"A+";"A+"},MATCH($BI$2:$BI$100,{0;60;63;68;70;73;78;80;83;88;90;93;98;1000})))</f>
        <v>A</v>
      </c>
      <c r="BK11" s="6">
        <v>20</v>
      </c>
      <c r="BL11" s="6">
        <v>20</v>
      </c>
      <c r="BM11" s="6">
        <v>20</v>
      </c>
      <c r="BN11" s="6">
        <v>20</v>
      </c>
      <c r="BO11" s="6">
        <v>20</v>
      </c>
      <c r="BP11" s="6">
        <v>20</v>
      </c>
      <c r="BQ11" s="6">
        <v>20</v>
      </c>
      <c r="BR11" s="6">
        <v>20</v>
      </c>
      <c r="BS11" s="6">
        <v>20</v>
      </c>
      <c r="BT11" s="6">
        <f t="shared" si="10"/>
        <v>20</v>
      </c>
      <c r="BU11" s="6">
        <f t="shared" si="11"/>
        <v>100</v>
      </c>
      <c r="BV11" s="6" t="str">
        <f>IF(BT11="","",INDEX({"F";"D-";"D";"D+";"C-";"C";"C+";"B-";"B";"B+";"A-";"A";"A+";"A+"},MATCH($BU$2:$BU$100,{0;60;63;68;70;73;78;80;83;88;90;93;98;1000})))</f>
        <v>A+</v>
      </c>
      <c r="BW11" s="7">
        <v>20</v>
      </c>
      <c r="BX11" s="7" t="s">
        <v>69</v>
      </c>
      <c r="BY11" s="7" t="s">
        <v>69</v>
      </c>
      <c r="BZ11" s="7" t="s">
        <v>70</v>
      </c>
      <c r="CA11" s="7" t="s">
        <v>69</v>
      </c>
      <c r="CB11" s="7" t="s">
        <v>69</v>
      </c>
      <c r="CC11" s="7" t="s">
        <v>69</v>
      </c>
      <c r="CD11" s="7">
        <v>20</v>
      </c>
      <c r="CE11" s="7" t="s">
        <v>69</v>
      </c>
      <c r="CF11" s="7">
        <f t="shared" si="12"/>
        <v>20</v>
      </c>
      <c r="CG11" s="7">
        <f t="shared" si="13"/>
        <v>100</v>
      </c>
      <c r="CH11" s="7" t="str">
        <f>IF(CF11="","",INDEX({"F";"D-";"D";"D+";"C-";"C";"C+";"B-";"B";"B+";"A-";"A";"A+";"A+"},MATCH($CG$2:$CG$100,{0;60;63;68;70;73;78;80;83;88;90;93;98;1000})))</f>
        <v>A+</v>
      </c>
      <c r="CI11" s="11">
        <f t="shared" si="14"/>
        <v>148.75</v>
      </c>
      <c r="CJ11" s="11">
        <f t="shared" si="15"/>
        <v>99.166666666666671</v>
      </c>
      <c r="CK11" s="11" t="str">
        <f>IF(CI11="","",INDEX({"F";"D-";"D";"D+";"C-";"C";"C+";"B-";"B";"B+";"A-";"A";"A+";"A+"},MATCH($CJ$2:$CJ$100,{0;60;63;68;70;73;78;80;83;88;90;93;98;1000})))</f>
        <v>A+</v>
      </c>
      <c r="CL11" s="9"/>
      <c r="CM11" s="10"/>
      <c r="CN11">
        <v>1530</v>
      </c>
    </row>
    <row r="12" spans="1:92" ht="15" x14ac:dyDescent="0.2">
      <c r="A12" t="s">
        <v>87</v>
      </c>
      <c r="B12" t="s">
        <v>86</v>
      </c>
      <c r="C12" s="1" t="s">
        <v>69</v>
      </c>
      <c r="D12" s="1">
        <v>20</v>
      </c>
      <c r="E12" s="1" t="s">
        <v>69</v>
      </c>
      <c r="F12" s="1" t="s">
        <v>70</v>
      </c>
      <c r="G12" s="1" t="s">
        <v>69</v>
      </c>
      <c r="H12" s="1" t="s">
        <v>69</v>
      </c>
      <c r="I12" s="1" t="s">
        <v>69</v>
      </c>
      <c r="J12" s="1" t="s">
        <v>69</v>
      </c>
      <c r="K12" s="1" t="s">
        <v>69</v>
      </c>
      <c r="L12" s="1">
        <f t="shared" si="0"/>
        <v>20</v>
      </c>
      <c r="M12" s="1">
        <f t="shared" si="1"/>
        <v>100</v>
      </c>
      <c r="N12" s="1" t="str">
        <f>IF(L12="","",INDEX({"F";"D-";"D";"D+";"C-";"C";"C+";"B-";"B";"B+";"A-";"A";"A+";"A+"},MATCH($M$2:$M$100,{0;60;63;68;70;73;78;80;83;88;90;93;98;1000})))</f>
        <v>A+</v>
      </c>
      <c r="O12" s="2">
        <v>30</v>
      </c>
      <c r="P12" s="2">
        <v>30</v>
      </c>
      <c r="Q12" s="2">
        <v>30</v>
      </c>
      <c r="R12" s="2">
        <v>30</v>
      </c>
      <c r="S12" s="2">
        <v>30</v>
      </c>
      <c r="T12" s="2">
        <v>30</v>
      </c>
      <c r="U12" s="2">
        <v>30</v>
      </c>
      <c r="V12" s="2">
        <v>30</v>
      </c>
      <c r="W12" s="2">
        <v>30</v>
      </c>
      <c r="X12" s="2">
        <f t="shared" si="2"/>
        <v>30</v>
      </c>
      <c r="Y12" s="2">
        <f t="shared" si="3"/>
        <v>100</v>
      </c>
      <c r="Z12" s="2" t="str">
        <f>IF(X12="","",INDEX({"F";"D-";"D";"D+";"C-";"C";"C+";"B-";"B";"B+";"A-";"A";"A+";"A+"},MATCH($Y$2:$Y$100,{0;60;63;68;70;73;78;80;83;88;90;93;98;1000})))</f>
        <v>A+</v>
      </c>
      <c r="AA12" s="4">
        <v>30</v>
      </c>
      <c r="AB12" s="4">
        <v>30</v>
      </c>
      <c r="AC12" s="4" t="s">
        <v>69</v>
      </c>
      <c r="AD12" s="4" t="s">
        <v>70</v>
      </c>
      <c r="AE12" s="4">
        <v>30</v>
      </c>
      <c r="AF12" s="4">
        <v>29</v>
      </c>
      <c r="AG12" s="4">
        <v>30</v>
      </c>
      <c r="AH12" s="4">
        <v>30</v>
      </c>
      <c r="AI12" s="4" t="s">
        <v>69</v>
      </c>
      <c r="AJ12" s="4">
        <f t="shared" si="4"/>
        <v>29.833333333333332</v>
      </c>
      <c r="AK12" s="4">
        <f t="shared" si="5"/>
        <v>99.444444444444429</v>
      </c>
      <c r="AL12" s="4" t="str">
        <f>IF(AJ12="","",INDEX({"F";"D-";"D";"D+";"C-";"C";"C+";"B-";"B";"B+";"A-";"A";"A+";"A+"},MATCH($AK$2:$AK$100,{0;60;63;68;70;73;78;80;83;88;90;93;98;1000})))</f>
        <v>A+</v>
      </c>
      <c r="AM12" s="3">
        <v>10</v>
      </c>
      <c r="AN12" s="3">
        <v>10</v>
      </c>
      <c r="AO12" s="3">
        <v>10</v>
      </c>
      <c r="AP12" s="3">
        <v>10</v>
      </c>
      <c r="AQ12" s="3">
        <v>10</v>
      </c>
      <c r="AR12" s="3">
        <v>10</v>
      </c>
      <c r="AS12" s="3">
        <v>10</v>
      </c>
      <c r="AT12" s="3">
        <v>10</v>
      </c>
      <c r="AU12" s="3">
        <v>10</v>
      </c>
      <c r="AV12" s="3">
        <f t="shared" si="6"/>
        <v>10</v>
      </c>
      <c r="AW12" s="3">
        <f t="shared" si="7"/>
        <v>100</v>
      </c>
      <c r="AX12" s="3" t="str">
        <f>IF(AV12="","",INDEX({"F";"D-";"D";"D+";"C-";"C";"C+";"B-";"B";"B+";"A-";"A";"A+";"A+"},MATCH($AW$2:$AW$100,{0;60;63;68;70;73;78;80;83;88;90;93;98;1000})))</f>
        <v>A+</v>
      </c>
      <c r="AY12" s="5">
        <v>20</v>
      </c>
      <c r="AZ12" s="5">
        <v>20</v>
      </c>
      <c r="BA12" s="5">
        <v>20</v>
      </c>
      <c r="BB12" s="5" t="s">
        <v>70</v>
      </c>
      <c r="BC12" s="5">
        <v>20</v>
      </c>
      <c r="BD12" s="5">
        <v>20</v>
      </c>
      <c r="BE12" s="5">
        <v>20</v>
      </c>
      <c r="BF12" s="5">
        <v>20</v>
      </c>
      <c r="BG12" s="5">
        <v>20</v>
      </c>
      <c r="BH12" s="5">
        <f t="shared" si="8"/>
        <v>20</v>
      </c>
      <c r="BI12" s="5">
        <f t="shared" si="9"/>
        <v>100</v>
      </c>
      <c r="BJ12" s="5" t="str">
        <f>IF(BH12="","",INDEX({"F";"D-";"D";"D+";"C-";"C";"C+";"B-";"B";"B+";"A-";"A";"A+";"A+"},MATCH($BI$2:$BI$100,{0;60;63;68;70;73;78;80;83;88;90;93;98;1000})))</f>
        <v>A+</v>
      </c>
      <c r="BK12" s="6">
        <v>20</v>
      </c>
      <c r="BL12" s="6">
        <v>20</v>
      </c>
      <c r="BM12" s="6">
        <v>20</v>
      </c>
      <c r="BN12" s="6">
        <v>20</v>
      </c>
      <c r="BO12" s="6">
        <v>20</v>
      </c>
      <c r="BP12" s="6">
        <v>20</v>
      </c>
      <c r="BQ12" s="6">
        <v>20</v>
      </c>
      <c r="BR12" s="6">
        <v>20</v>
      </c>
      <c r="BS12" s="6">
        <v>20</v>
      </c>
      <c r="BT12" s="6">
        <f t="shared" si="10"/>
        <v>20</v>
      </c>
      <c r="BU12" s="6">
        <f t="shared" si="11"/>
        <v>100</v>
      </c>
      <c r="BV12" s="6" t="str">
        <f>IF(BT12="","",INDEX({"F";"D-";"D";"D+";"C-";"C";"C+";"B-";"B";"B+";"A-";"A";"A+";"A+"},MATCH($BU$2:$BU$100,{0;60;63;68;70;73;78;80;83;88;90;93;98;1000})))</f>
        <v>A+</v>
      </c>
      <c r="BW12" s="7">
        <v>20</v>
      </c>
      <c r="BX12" s="7" t="s">
        <v>69</v>
      </c>
      <c r="BY12" s="7" t="s">
        <v>69</v>
      </c>
      <c r="BZ12" s="7" t="s">
        <v>70</v>
      </c>
      <c r="CA12" s="7" t="s">
        <v>69</v>
      </c>
      <c r="CB12" s="7" t="s">
        <v>69</v>
      </c>
      <c r="CC12" s="7" t="s">
        <v>69</v>
      </c>
      <c r="CD12" s="7">
        <v>20</v>
      </c>
      <c r="CE12" s="7" t="s">
        <v>69</v>
      </c>
      <c r="CF12" s="7">
        <f t="shared" si="12"/>
        <v>20</v>
      </c>
      <c r="CG12" s="7">
        <f t="shared" si="13"/>
        <v>100</v>
      </c>
      <c r="CH12" s="7" t="str">
        <f>IF(CF12="","",INDEX({"F";"D-";"D";"D+";"C-";"C";"C+";"B-";"B";"B+";"A-";"A";"A+";"A+"},MATCH($CG$2:$CG$100,{0;60;63;68;70;73;78;80;83;88;90;93;98;1000})))</f>
        <v>A+</v>
      </c>
      <c r="CI12" s="11">
        <f t="shared" si="14"/>
        <v>149.83333333333331</v>
      </c>
      <c r="CJ12" s="11">
        <f t="shared" si="15"/>
        <v>99.888888888888872</v>
      </c>
      <c r="CK12" s="11" t="str">
        <f>IF(CI12="","",INDEX({"F";"D-";"D";"D+";"C-";"C";"C+";"B-";"B";"B+";"A-";"A";"A+";"A+"},MATCH($CJ$2:$CJ$100,{0;60;63;68;70;73;78;80;83;88;90;93;98;1000})))</f>
        <v>A+</v>
      </c>
      <c r="CL12" s="9"/>
      <c r="CM12" s="10"/>
      <c r="CN12">
        <v>1512</v>
      </c>
    </row>
    <row r="13" spans="1:92" ht="15" x14ac:dyDescent="0.2">
      <c r="A13" t="s">
        <v>88</v>
      </c>
      <c r="B13" t="s">
        <v>86</v>
      </c>
      <c r="C13" s="1" t="s">
        <v>69</v>
      </c>
      <c r="D13" s="1">
        <v>20</v>
      </c>
      <c r="E13" s="1" t="s">
        <v>69</v>
      </c>
      <c r="F13" s="1" t="s">
        <v>70</v>
      </c>
      <c r="G13" s="1" t="s">
        <v>69</v>
      </c>
      <c r="H13" s="1" t="s">
        <v>69</v>
      </c>
      <c r="I13" s="1" t="s">
        <v>69</v>
      </c>
      <c r="J13" s="1" t="s">
        <v>69</v>
      </c>
      <c r="K13" s="1" t="s">
        <v>69</v>
      </c>
      <c r="L13" s="1">
        <f t="shared" si="0"/>
        <v>20</v>
      </c>
      <c r="M13" s="1">
        <f t="shared" si="1"/>
        <v>100</v>
      </c>
      <c r="N13" s="1" t="str">
        <f>IF(L13="","",INDEX({"F";"D-";"D";"D+";"C-";"C";"C+";"B-";"B";"B+";"A-";"A";"A+";"A+"},MATCH($M$2:$M$100,{0;60;63;68;70;73;78;80;83;88;90;93;98;1000})))</f>
        <v>A+</v>
      </c>
      <c r="O13" s="2">
        <v>30</v>
      </c>
      <c r="P13" s="2">
        <v>30</v>
      </c>
      <c r="Q13" s="2">
        <v>30</v>
      </c>
      <c r="R13" s="2">
        <v>30</v>
      </c>
      <c r="S13" s="2">
        <v>30</v>
      </c>
      <c r="T13" s="2">
        <v>30</v>
      </c>
      <c r="U13" s="2">
        <v>30</v>
      </c>
      <c r="V13" s="2">
        <v>30</v>
      </c>
      <c r="W13" s="2">
        <v>30</v>
      </c>
      <c r="X13" s="2">
        <f t="shared" si="2"/>
        <v>30</v>
      </c>
      <c r="Y13" s="2">
        <f t="shared" si="3"/>
        <v>100</v>
      </c>
      <c r="Z13" s="2" t="str">
        <f>IF(X13="","",INDEX({"F";"D-";"D";"D+";"C-";"C";"C+";"B-";"B";"B+";"A-";"A";"A+";"A+"},MATCH($Y$2:$Y$100,{0;60;63;68;70;73;78;80;83;88;90;93;98;1000})))</f>
        <v>A+</v>
      </c>
      <c r="AA13" s="4">
        <v>30</v>
      </c>
      <c r="AB13" s="4">
        <v>30</v>
      </c>
      <c r="AC13" s="4" t="s">
        <v>69</v>
      </c>
      <c r="AD13" s="4" t="s">
        <v>70</v>
      </c>
      <c r="AE13" s="4">
        <v>26</v>
      </c>
      <c r="AF13" s="4">
        <v>30</v>
      </c>
      <c r="AG13" s="4">
        <v>29</v>
      </c>
      <c r="AH13" s="4">
        <v>30</v>
      </c>
      <c r="AI13" s="4" t="s">
        <v>69</v>
      </c>
      <c r="AJ13" s="4">
        <f t="shared" si="4"/>
        <v>29.166666666666668</v>
      </c>
      <c r="AK13" s="4">
        <f t="shared" si="5"/>
        <v>97.222222222222214</v>
      </c>
      <c r="AL13" s="4" t="str">
        <f>IF(AJ13="","",INDEX({"F";"D-";"D";"D+";"C-";"C";"C+";"B-";"B";"B+";"A-";"A";"A+";"A+"},MATCH($AK$2:$AK$100,{0;60;63;68;70;73;78;80;83;88;90;93;98;1000})))</f>
        <v>A</v>
      </c>
      <c r="AM13" s="3">
        <v>10</v>
      </c>
      <c r="AN13" s="3">
        <v>10</v>
      </c>
      <c r="AO13" s="3">
        <v>10</v>
      </c>
      <c r="AP13" s="3">
        <v>10</v>
      </c>
      <c r="AQ13" s="3">
        <v>10</v>
      </c>
      <c r="AR13" s="3">
        <v>10</v>
      </c>
      <c r="AS13" s="3">
        <v>10</v>
      </c>
      <c r="AT13" s="3">
        <v>10</v>
      </c>
      <c r="AU13" s="3">
        <v>10</v>
      </c>
      <c r="AV13" s="3">
        <f t="shared" si="6"/>
        <v>10</v>
      </c>
      <c r="AW13" s="3">
        <f t="shared" si="7"/>
        <v>100</v>
      </c>
      <c r="AX13" s="3" t="str">
        <f>IF(AV13="","",INDEX({"F";"D-";"D";"D+";"C-";"C";"C+";"B-";"B";"B+";"A-";"A";"A+";"A+"},MATCH($AW$2:$AW$100,{0;60;63;68;70;73;78;80;83;88;90;93;98;1000})))</f>
        <v>A+</v>
      </c>
      <c r="AY13" s="5">
        <v>10</v>
      </c>
      <c r="AZ13" s="5">
        <v>20</v>
      </c>
      <c r="BA13" s="5">
        <v>20</v>
      </c>
      <c r="BB13" s="5" t="s">
        <v>70</v>
      </c>
      <c r="BC13" s="5">
        <v>20</v>
      </c>
      <c r="BD13" s="5">
        <v>20</v>
      </c>
      <c r="BE13" s="5">
        <v>20</v>
      </c>
      <c r="BF13" s="5">
        <v>20</v>
      </c>
      <c r="BG13" s="5">
        <v>20</v>
      </c>
      <c r="BH13" s="5">
        <f t="shared" si="8"/>
        <v>18.75</v>
      </c>
      <c r="BI13" s="5">
        <f t="shared" si="9"/>
        <v>93.75</v>
      </c>
      <c r="BJ13" s="5" t="str">
        <f>IF(BH13="","",INDEX({"F";"D-";"D";"D+";"C-";"C";"C+";"B-";"B";"B+";"A-";"A";"A+";"A+"},MATCH($BI$2:$BI$100,{0;60;63;68;70;73;78;80;83;88;90;93;98;1000})))</f>
        <v>A</v>
      </c>
      <c r="BK13" s="6">
        <v>20</v>
      </c>
      <c r="BL13" s="6">
        <v>20</v>
      </c>
      <c r="BM13" s="6">
        <v>20</v>
      </c>
      <c r="BN13" s="6">
        <v>20</v>
      </c>
      <c r="BO13" s="6">
        <v>20</v>
      </c>
      <c r="BP13" s="6">
        <v>20</v>
      </c>
      <c r="BQ13" s="6">
        <v>20</v>
      </c>
      <c r="BR13" s="6">
        <v>20</v>
      </c>
      <c r="BS13" s="6">
        <v>20</v>
      </c>
      <c r="BT13" s="6">
        <f t="shared" si="10"/>
        <v>20</v>
      </c>
      <c r="BU13" s="6">
        <f t="shared" si="11"/>
        <v>100</v>
      </c>
      <c r="BV13" s="6" t="str">
        <f>IF(BT13="","",INDEX({"F";"D-";"D";"D+";"C-";"C";"C+";"B-";"B";"B+";"A-";"A";"A+";"A+"},MATCH($BU$2:$BU$100,{0;60;63;68;70;73;78;80;83;88;90;93;98;1000})))</f>
        <v>A+</v>
      </c>
      <c r="BW13" s="7">
        <v>20</v>
      </c>
      <c r="BX13" s="7" t="s">
        <v>69</v>
      </c>
      <c r="BY13" s="7" t="s">
        <v>69</v>
      </c>
      <c r="BZ13" s="7" t="s">
        <v>70</v>
      </c>
      <c r="CA13" s="7" t="s">
        <v>69</v>
      </c>
      <c r="CB13" s="7" t="s">
        <v>69</v>
      </c>
      <c r="CC13" s="7" t="s">
        <v>69</v>
      </c>
      <c r="CD13" s="7">
        <v>20</v>
      </c>
      <c r="CE13" s="7" t="s">
        <v>69</v>
      </c>
      <c r="CF13" s="7">
        <f t="shared" si="12"/>
        <v>20</v>
      </c>
      <c r="CG13" s="7">
        <f t="shared" si="13"/>
        <v>100</v>
      </c>
      <c r="CH13" s="7" t="str">
        <f>IF(CF13="","",INDEX({"F";"D-";"D";"D+";"C-";"C";"C+";"B-";"B";"B+";"A-";"A";"A+";"A+"},MATCH($CG$2:$CG$100,{0;60;63;68;70;73;78;80;83;88;90;93;98;1000})))</f>
        <v>A+</v>
      </c>
      <c r="CI13" s="11">
        <f t="shared" si="14"/>
        <v>147.91666666666669</v>
      </c>
      <c r="CJ13" s="11">
        <f t="shared" si="15"/>
        <v>98.611111111111128</v>
      </c>
      <c r="CK13" s="11" t="str">
        <f>IF(CI13="","",INDEX({"F";"D-";"D";"D+";"C-";"C";"C+";"B-";"B";"B+";"A-";"A";"A+";"A+"},MATCH($CJ$2:$CJ$100,{0;60;63;68;70;73;78;80;83;88;90;93;98;1000})))</f>
        <v>A+</v>
      </c>
      <c r="CL13" s="9"/>
      <c r="CM13" s="10"/>
      <c r="CN13">
        <v>1500</v>
      </c>
    </row>
    <row r="14" spans="1:92" ht="15" x14ac:dyDescent="0.2">
      <c r="A14" t="s">
        <v>89</v>
      </c>
      <c r="B14" t="s">
        <v>90</v>
      </c>
      <c r="C14" s="1" t="s">
        <v>69</v>
      </c>
      <c r="D14" s="1">
        <v>20</v>
      </c>
      <c r="E14" s="1" t="s">
        <v>69</v>
      </c>
      <c r="F14" s="1" t="s">
        <v>70</v>
      </c>
      <c r="G14" s="1" t="s">
        <v>69</v>
      </c>
      <c r="H14" s="1" t="s">
        <v>69</v>
      </c>
      <c r="I14" s="1" t="s">
        <v>69</v>
      </c>
      <c r="J14" s="1" t="s">
        <v>69</v>
      </c>
      <c r="K14" s="1" t="s">
        <v>69</v>
      </c>
      <c r="L14" s="1">
        <f t="shared" si="0"/>
        <v>20</v>
      </c>
      <c r="M14" s="1">
        <f t="shared" si="1"/>
        <v>100</v>
      </c>
      <c r="N14" s="1" t="str">
        <f>IF(L14="","",INDEX({"F";"D-";"D";"D+";"C-";"C";"C+";"B-";"B";"B+";"A-";"A";"A+";"A+"},MATCH($M$2:$M$100,{0;60;63;68;70;73;78;80;83;88;90;93;98;1000})))</f>
        <v>A+</v>
      </c>
      <c r="O14" s="2">
        <v>30</v>
      </c>
      <c r="P14" s="2">
        <v>30</v>
      </c>
      <c r="Q14" s="2">
        <v>30</v>
      </c>
      <c r="R14" s="2">
        <v>30</v>
      </c>
      <c r="S14" s="2">
        <v>30</v>
      </c>
      <c r="T14" s="2">
        <v>30</v>
      </c>
      <c r="U14" s="2">
        <v>30</v>
      </c>
      <c r="V14" s="2">
        <v>30</v>
      </c>
      <c r="W14" s="2">
        <v>30</v>
      </c>
      <c r="X14" s="2">
        <f t="shared" si="2"/>
        <v>30</v>
      </c>
      <c r="Y14" s="2">
        <f t="shared" si="3"/>
        <v>100</v>
      </c>
      <c r="Z14" s="2" t="str">
        <f>IF(X14="","",INDEX({"F";"D-";"D";"D+";"C-";"C";"C+";"B-";"B";"B+";"A-";"A";"A+";"A+"},MATCH($Y$2:$Y$100,{0;60;63;68;70;73;78;80;83;88;90;93;98;1000})))</f>
        <v>A+</v>
      </c>
      <c r="AA14" s="4">
        <v>30</v>
      </c>
      <c r="AB14" s="4">
        <v>28</v>
      </c>
      <c r="AC14" s="4" t="s">
        <v>69</v>
      </c>
      <c r="AD14" s="4" t="s">
        <v>70</v>
      </c>
      <c r="AE14" s="4">
        <v>30</v>
      </c>
      <c r="AF14" s="4">
        <v>30</v>
      </c>
      <c r="AG14" s="4">
        <v>30</v>
      </c>
      <c r="AH14" s="4">
        <v>30</v>
      </c>
      <c r="AI14" s="4" t="s">
        <v>69</v>
      </c>
      <c r="AJ14" s="4">
        <f t="shared" si="4"/>
        <v>29.666666666666668</v>
      </c>
      <c r="AK14" s="4">
        <f t="shared" si="5"/>
        <v>98.888888888888886</v>
      </c>
      <c r="AL14" s="4" t="str">
        <f>IF(AJ14="","",INDEX({"F";"D-";"D";"D+";"C-";"C";"C+";"B-";"B";"B+";"A-";"A";"A+";"A+"},MATCH($AK$2:$AK$100,{0;60;63;68;70;73;78;80;83;88;90;93;98;1000})))</f>
        <v>A+</v>
      </c>
      <c r="AM14" s="3">
        <v>10</v>
      </c>
      <c r="AN14" s="3">
        <v>10</v>
      </c>
      <c r="AO14" s="3">
        <v>10</v>
      </c>
      <c r="AP14" s="3">
        <v>10</v>
      </c>
      <c r="AQ14" s="3">
        <v>10</v>
      </c>
      <c r="AR14" s="3">
        <v>10</v>
      </c>
      <c r="AS14" s="3">
        <v>10</v>
      </c>
      <c r="AT14" s="3">
        <v>10</v>
      </c>
      <c r="AU14" s="3">
        <v>10</v>
      </c>
      <c r="AV14" s="3">
        <f t="shared" si="6"/>
        <v>10</v>
      </c>
      <c r="AW14" s="3">
        <f t="shared" si="7"/>
        <v>100</v>
      </c>
      <c r="AX14" s="3" t="str">
        <f>IF(AV14="","",INDEX({"F";"D-";"D";"D+";"C-";"C";"C+";"B-";"B";"B+";"A-";"A";"A+";"A+"},MATCH($AW$2:$AW$100,{0;60;63;68;70;73;78;80;83;88;90;93;98;1000})))</f>
        <v>A+</v>
      </c>
      <c r="AY14" s="5">
        <v>20</v>
      </c>
      <c r="AZ14" s="5">
        <v>20</v>
      </c>
      <c r="BA14" s="5">
        <v>20</v>
      </c>
      <c r="BB14" s="5" t="s">
        <v>70</v>
      </c>
      <c r="BC14" s="5">
        <v>20</v>
      </c>
      <c r="BD14" s="5">
        <v>20</v>
      </c>
      <c r="BE14" s="5">
        <v>20</v>
      </c>
      <c r="BF14" s="5">
        <v>20</v>
      </c>
      <c r="BG14" s="5">
        <v>20</v>
      </c>
      <c r="BH14" s="5">
        <f t="shared" si="8"/>
        <v>20</v>
      </c>
      <c r="BI14" s="5">
        <f t="shared" si="9"/>
        <v>100</v>
      </c>
      <c r="BJ14" s="5" t="str">
        <f>IF(BH14="","",INDEX({"F";"D-";"D";"D+";"C-";"C";"C+";"B-";"B";"B+";"A-";"A";"A+";"A+"},MATCH($BI$2:$BI$100,{0;60;63;68;70;73;78;80;83;88;90;93;98;1000})))</f>
        <v>A+</v>
      </c>
      <c r="BK14" s="6">
        <v>20</v>
      </c>
      <c r="BL14" s="6">
        <v>20</v>
      </c>
      <c r="BM14" s="6">
        <v>20</v>
      </c>
      <c r="BN14" s="6">
        <v>20</v>
      </c>
      <c r="BO14" s="6">
        <v>20</v>
      </c>
      <c r="BP14" s="6">
        <v>20</v>
      </c>
      <c r="BQ14" s="6">
        <v>20</v>
      </c>
      <c r="BR14" s="6">
        <v>20</v>
      </c>
      <c r="BS14" s="6">
        <v>20</v>
      </c>
      <c r="BT14" s="6">
        <f t="shared" si="10"/>
        <v>20</v>
      </c>
      <c r="BU14" s="6">
        <f t="shared" si="11"/>
        <v>100</v>
      </c>
      <c r="BV14" s="6" t="str">
        <f>IF(BT14="","",INDEX({"F";"D-";"D";"D+";"C-";"C";"C+";"B-";"B";"B+";"A-";"A";"A+";"A+"},MATCH($BU$2:$BU$100,{0;60;63;68;70;73;78;80;83;88;90;93;98;1000})))</f>
        <v>A+</v>
      </c>
      <c r="BW14" s="7">
        <v>20</v>
      </c>
      <c r="BX14" s="7" t="s">
        <v>69</v>
      </c>
      <c r="BY14" s="7" t="s">
        <v>69</v>
      </c>
      <c r="BZ14" s="7" t="s">
        <v>70</v>
      </c>
      <c r="CA14" s="7" t="s">
        <v>69</v>
      </c>
      <c r="CB14" s="7" t="s">
        <v>69</v>
      </c>
      <c r="CC14" s="7" t="s">
        <v>69</v>
      </c>
      <c r="CD14" s="7">
        <v>20</v>
      </c>
      <c r="CE14" s="7" t="s">
        <v>69</v>
      </c>
      <c r="CF14" s="7">
        <f t="shared" si="12"/>
        <v>20</v>
      </c>
      <c r="CG14" s="7">
        <f t="shared" si="13"/>
        <v>100</v>
      </c>
      <c r="CH14" s="7" t="str">
        <f>IF(CF14="","",INDEX({"F";"D-";"D";"D+";"C-";"C";"C+";"B-";"B";"B+";"A-";"A";"A+";"A+"},MATCH($CG$2:$CG$100,{0;60;63;68;70;73;78;80;83;88;90;93;98;1000})))</f>
        <v>A+</v>
      </c>
      <c r="CI14" s="11">
        <f t="shared" si="14"/>
        <v>149.66666666666669</v>
      </c>
      <c r="CJ14" s="11">
        <f t="shared" si="15"/>
        <v>99.777777777777786</v>
      </c>
      <c r="CK14" s="11" t="str">
        <f>IF(CI14="","",INDEX({"F";"D-";"D";"D+";"C-";"C";"C+";"B-";"B";"B+";"A-";"A";"A+";"A+"},MATCH($CJ$2:$CJ$100,{0;60;63;68;70;73;78;80;83;88;90;93;98;1000})))</f>
        <v>A+</v>
      </c>
      <c r="CL14" s="9"/>
      <c r="CM14" s="10"/>
      <c r="CN14">
        <v>1538</v>
      </c>
    </row>
    <row r="15" spans="1:92" ht="15" x14ac:dyDescent="0.2">
      <c r="A15" t="s">
        <v>72</v>
      </c>
      <c r="B15" t="s">
        <v>91</v>
      </c>
      <c r="C15" s="1" t="s">
        <v>69</v>
      </c>
      <c r="D15" s="1">
        <v>20</v>
      </c>
      <c r="E15" s="1" t="s">
        <v>69</v>
      </c>
      <c r="F15" s="1" t="s">
        <v>70</v>
      </c>
      <c r="G15" s="1" t="s">
        <v>69</v>
      </c>
      <c r="H15" s="1" t="s">
        <v>69</v>
      </c>
      <c r="I15" s="1" t="s">
        <v>69</v>
      </c>
      <c r="J15" s="1" t="s">
        <v>69</v>
      </c>
      <c r="K15" s="1" t="s">
        <v>69</v>
      </c>
      <c r="L15" s="1">
        <f t="shared" si="0"/>
        <v>20</v>
      </c>
      <c r="M15" s="1">
        <f t="shared" si="1"/>
        <v>100</v>
      </c>
      <c r="N15" s="1" t="str">
        <f>IF(L15="","",INDEX({"F";"D-";"D";"D+";"C-";"C";"C+";"B-";"B";"B+";"A-";"A";"A+";"A+"},MATCH($M$2:$M$100,{0;60;63;68;70;73;78;80;83;88;90;93;98;1000})))</f>
        <v>A+</v>
      </c>
      <c r="O15" s="2">
        <v>30</v>
      </c>
      <c r="P15" s="2">
        <v>30</v>
      </c>
      <c r="Q15" s="2">
        <v>30</v>
      </c>
      <c r="R15" s="2">
        <v>30</v>
      </c>
      <c r="S15" s="2">
        <v>30</v>
      </c>
      <c r="T15" s="2">
        <v>30</v>
      </c>
      <c r="U15" s="2">
        <v>30</v>
      </c>
      <c r="V15" s="2">
        <v>30</v>
      </c>
      <c r="W15" s="2">
        <v>30</v>
      </c>
      <c r="X15" s="2">
        <f t="shared" si="2"/>
        <v>30</v>
      </c>
      <c r="Y15" s="2">
        <f t="shared" si="3"/>
        <v>100</v>
      </c>
      <c r="Z15" s="2" t="str">
        <f>IF(X15="","",INDEX({"F";"D-";"D";"D+";"C-";"C";"C+";"B-";"B";"B+";"A-";"A";"A+";"A+"},MATCH($Y$2:$Y$100,{0;60;63;68;70;73;78;80;83;88;90;93;98;1000})))</f>
        <v>A+</v>
      </c>
      <c r="AA15" s="4">
        <v>30</v>
      </c>
      <c r="AB15" s="4">
        <v>30</v>
      </c>
      <c r="AC15" s="4" t="s">
        <v>69</v>
      </c>
      <c r="AD15" s="4" t="s">
        <v>70</v>
      </c>
      <c r="AE15" s="4">
        <v>30</v>
      </c>
      <c r="AF15" s="4">
        <v>30</v>
      </c>
      <c r="AG15" s="4">
        <v>30</v>
      </c>
      <c r="AH15" s="4">
        <v>30</v>
      </c>
      <c r="AI15" s="4" t="s">
        <v>69</v>
      </c>
      <c r="AJ15" s="4">
        <f t="shared" si="4"/>
        <v>30</v>
      </c>
      <c r="AK15" s="4">
        <f t="shared" si="5"/>
        <v>100</v>
      </c>
      <c r="AL15" s="4" t="str">
        <f>IF(AJ15="","",INDEX({"F";"D-";"D";"D+";"C-";"C";"C+";"B-";"B";"B+";"A-";"A";"A+";"A+"},MATCH($AK$2:$AK$100,{0;60;63;68;70;73;78;80;83;88;90;93;98;1000})))</f>
        <v>A+</v>
      </c>
      <c r="AM15" s="3">
        <v>10</v>
      </c>
      <c r="AN15" s="3">
        <v>10</v>
      </c>
      <c r="AO15" s="3">
        <v>10</v>
      </c>
      <c r="AP15" s="3">
        <v>10</v>
      </c>
      <c r="AQ15" s="3">
        <v>10</v>
      </c>
      <c r="AR15" s="3">
        <v>10</v>
      </c>
      <c r="AS15" s="3">
        <v>10</v>
      </c>
      <c r="AT15" s="3">
        <v>10</v>
      </c>
      <c r="AU15" s="3">
        <v>10</v>
      </c>
      <c r="AV15" s="3">
        <f t="shared" si="6"/>
        <v>10</v>
      </c>
      <c r="AW15" s="3">
        <f t="shared" si="7"/>
        <v>100</v>
      </c>
      <c r="AX15" s="3" t="str">
        <f>IF(AV15="","",INDEX({"F";"D-";"D";"D+";"C-";"C";"C+";"B-";"B";"B+";"A-";"A";"A+";"A+"},MATCH($AW$2:$AW$100,{0;60;63;68;70;73;78;80;83;88;90;93;98;1000})))</f>
        <v>A+</v>
      </c>
      <c r="AY15" s="5">
        <v>20</v>
      </c>
      <c r="AZ15" s="5">
        <v>20</v>
      </c>
      <c r="BA15" s="5">
        <v>20</v>
      </c>
      <c r="BB15" s="5" t="s">
        <v>70</v>
      </c>
      <c r="BC15" s="5">
        <v>20</v>
      </c>
      <c r="BD15" s="5">
        <v>20</v>
      </c>
      <c r="BE15" s="5">
        <v>20</v>
      </c>
      <c r="BF15" s="5">
        <v>10</v>
      </c>
      <c r="BG15" s="5">
        <v>20</v>
      </c>
      <c r="BH15" s="5">
        <f t="shared" si="8"/>
        <v>18.75</v>
      </c>
      <c r="BI15" s="5">
        <f t="shared" si="9"/>
        <v>93.75</v>
      </c>
      <c r="BJ15" s="5" t="str">
        <f>IF(BH15="","",INDEX({"F";"D-";"D";"D+";"C-";"C";"C+";"B-";"B";"B+";"A-";"A";"A+";"A+"},MATCH($BI$2:$BI$100,{0;60;63;68;70;73;78;80;83;88;90;93;98;1000})))</f>
        <v>A</v>
      </c>
      <c r="BK15" s="6">
        <v>20</v>
      </c>
      <c r="BL15" s="6">
        <v>20</v>
      </c>
      <c r="BM15" s="6">
        <v>2</v>
      </c>
      <c r="BN15" s="6">
        <v>20</v>
      </c>
      <c r="BO15" s="6">
        <v>20</v>
      </c>
      <c r="BP15" s="6">
        <v>20</v>
      </c>
      <c r="BQ15" s="6">
        <v>20</v>
      </c>
      <c r="BR15" s="6">
        <v>20</v>
      </c>
      <c r="BS15" s="6">
        <v>20</v>
      </c>
      <c r="BT15" s="6">
        <f t="shared" si="10"/>
        <v>18</v>
      </c>
      <c r="BU15" s="6">
        <f t="shared" si="11"/>
        <v>90</v>
      </c>
      <c r="BV15" s="6" t="str">
        <f>IF(BT15="","",INDEX({"F";"D-";"D";"D+";"C-";"C";"C+";"B-";"B";"B+";"A-";"A";"A+";"A+"},MATCH($BU$2:$BU$100,{0;60;63;68;70;73;78;80;83;88;90;93;98;1000})))</f>
        <v>A-</v>
      </c>
      <c r="BW15" s="7">
        <v>20</v>
      </c>
      <c r="BX15" s="7" t="s">
        <v>69</v>
      </c>
      <c r="BY15" s="7" t="s">
        <v>69</v>
      </c>
      <c r="BZ15" s="7" t="s">
        <v>70</v>
      </c>
      <c r="CA15" s="7" t="s">
        <v>69</v>
      </c>
      <c r="CB15" s="7" t="s">
        <v>69</v>
      </c>
      <c r="CC15" s="7" t="s">
        <v>69</v>
      </c>
      <c r="CD15" s="7">
        <v>20</v>
      </c>
      <c r="CE15" s="7" t="s">
        <v>69</v>
      </c>
      <c r="CF15" s="7">
        <f t="shared" si="12"/>
        <v>20</v>
      </c>
      <c r="CG15" s="7">
        <f t="shared" si="13"/>
        <v>100</v>
      </c>
      <c r="CH15" s="7" t="str">
        <f>IF(CF15="","",INDEX({"F";"D-";"D";"D+";"C-";"C";"C+";"B-";"B";"B+";"A-";"A";"A+";"A+"},MATCH($CG$2:$CG$100,{0;60;63;68;70;73;78;80;83;88;90;93;98;1000})))</f>
        <v>A+</v>
      </c>
      <c r="CI15" s="11">
        <f t="shared" si="14"/>
        <v>146.75</v>
      </c>
      <c r="CJ15" s="11">
        <f t="shared" si="15"/>
        <v>97.833333333333343</v>
      </c>
      <c r="CK15" s="11" t="str">
        <f>IF(CI15="","",INDEX({"F";"D-";"D";"D+";"C-";"C";"C+";"B-";"B";"B+";"A-";"A";"A+";"A+"},MATCH($CJ$2:$CJ$100,{0;60;63;68;70;73;78;80;83;88;90;93;98;1000})))</f>
        <v>A</v>
      </c>
      <c r="CL15" s="9"/>
      <c r="CM15" s="10"/>
      <c r="CN15">
        <v>1512</v>
      </c>
    </row>
    <row r="16" spans="1:92" ht="15" x14ac:dyDescent="0.2">
      <c r="A16" t="s">
        <v>92</v>
      </c>
      <c r="B16" t="s">
        <v>93</v>
      </c>
      <c r="C16" s="1" t="s">
        <v>69</v>
      </c>
      <c r="D16" s="1">
        <v>20</v>
      </c>
      <c r="E16" s="1" t="s">
        <v>69</v>
      </c>
      <c r="F16" s="1" t="s">
        <v>70</v>
      </c>
      <c r="G16" s="1" t="s">
        <v>69</v>
      </c>
      <c r="H16" s="1" t="s">
        <v>69</v>
      </c>
      <c r="I16" s="1" t="s">
        <v>69</v>
      </c>
      <c r="J16" s="1" t="s">
        <v>69</v>
      </c>
      <c r="K16" s="1" t="s">
        <v>69</v>
      </c>
      <c r="L16" s="1">
        <f t="shared" si="0"/>
        <v>20</v>
      </c>
      <c r="M16" s="1">
        <f t="shared" si="1"/>
        <v>100</v>
      </c>
      <c r="N16" s="1" t="str">
        <f>IF(L16="","",INDEX({"F";"D-";"D";"D+";"C-";"C";"C+";"B-";"B";"B+";"A-";"A";"A+";"A+"},MATCH($M$2:$M$100,{0;60;63;68;70;73;78;80;83;88;90;93;98;1000})))</f>
        <v>A+</v>
      </c>
      <c r="O16" s="2">
        <v>30</v>
      </c>
      <c r="P16" s="2">
        <v>30</v>
      </c>
      <c r="Q16" s="2">
        <v>30</v>
      </c>
      <c r="R16" s="2">
        <v>30</v>
      </c>
      <c r="S16" s="2">
        <v>30</v>
      </c>
      <c r="T16" s="2">
        <v>30</v>
      </c>
      <c r="U16" s="2">
        <v>30</v>
      </c>
      <c r="V16" s="2">
        <v>30</v>
      </c>
      <c r="W16" s="2">
        <v>30</v>
      </c>
      <c r="X16" s="2">
        <f t="shared" si="2"/>
        <v>30</v>
      </c>
      <c r="Y16" s="2">
        <f t="shared" si="3"/>
        <v>100</v>
      </c>
      <c r="Z16" s="2" t="str">
        <f>IF(X16="","",INDEX({"F";"D-";"D";"D+";"C-";"C";"C+";"B-";"B";"B+";"A-";"A";"A+";"A+"},MATCH($Y$2:$Y$100,{0;60;63;68;70;73;78;80;83;88;90;93;98;1000})))</f>
        <v>A+</v>
      </c>
      <c r="AA16" s="4">
        <v>30</v>
      </c>
      <c r="AB16" s="4">
        <v>28</v>
      </c>
      <c r="AC16" s="4" t="s">
        <v>69</v>
      </c>
      <c r="AD16" s="4" t="s">
        <v>70</v>
      </c>
      <c r="AE16" s="4">
        <v>30</v>
      </c>
      <c r="AF16" s="4">
        <v>30</v>
      </c>
      <c r="AG16" s="4">
        <v>30</v>
      </c>
      <c r="AH16" s="4">
        <v>30</v>
      </c>
      <c r="AI16" s="4" t="s">
        <v>69</v>
      </c>
      <c r="AJ16" s="4">
        <f t="shared" si="4"/>
        <v>29.666666666666668</v>
      </c>
      <c r="AK16" s="4">
        <f t="shared" si="5"/>
        <v>98.888888888888886</v>
      </c>
      <c r="AL16" s="4" t="str">
        <f>IF(AJ16="","",INDEX({"F";"D-";"D";"D+";"C-";"C";"C+";"B-";"B";"B+";"A-";"A";"A+";"A+"},MATCH($AK$2:$AK$100,{0;60;63;68;70;73;78;80;83;88;90;93;98;1000})))</f>
        <v>A+</v>
      </c>
      <c r="AM16" s="3">
        <v>10</v>
      </c>
      <c r="AN16" s="3">
        <v>10</v>
      </c>
      <c r="AO16" s="3">
        <v>10</v>
      </c>
      <c r="AP16" s="3">
        <v>10</v>
      </c>
      <c r="AQ16" s="3">
        <v>10</v>
      </c>
      <c r="AR16" s="3">
        <v>10</v>
      </c>
      <c r="AS16" s="3">
        <v>10</v>
      </c>
      <c r="AT16" s="3">
        <v>10</v>
      </c>
      <c r="AU16" s="3">
        <v>10</v>
      </c>
      <c r="AV16" s="3">
        <f t="shared" si="6"/>
        <v>10</v>
      </c>
      <c r="AW16" s="3">
        <f t="shared" si="7"/>
        <v>100</v>
      </c>
      <c r="AX16" s="3" t="str">
        <f>IF(AV16="","",INDEX({"F";"D-";"D";"D+";"C-";"C";"C+";"B-";"B";"B+";"A-";"A";"A+";"A+"},MATCH($AW$2:$AW$100,{0;60;63;68;70;73;78;80;83;88;90;93;98;1000})))</f>
        <v>A+</v>
      </c>
      <c r="AY16" s="5">
        <v>20</v>
      </c>
      <c r="AZ16" s="5">
        <v>20</v>
      </c>
      <c r="BA16" s="5">
        <v>20</v>
      </c>
      <c r="BB16" s="5" t="s">
        <v>70</v>
      </c>
      <c r="BC16" s="5">
        <v>20</v>
      </c>
      <c r="BD16" s="5">
        <v>20</v>
      </c>
      <c r="BE16" s="5">
        <v>20</v>
      </c>
      <c r="BF16" s="5">
        <v>20</v>
      </c>
      <c r="BG16" s="5">
        <v>10</v>
      </c>
      <c r="BH16" s="5">
        <f t="shared" si="8"/>
        <v>18.75</v>
      </c>
      <c r="BI16" s="5">
        <f t="shared" si="9"/>
        <v>93.75</v>
      </c>
      <c r="BJ16" s="5" t="str">
        <f>IF(BH16="","",INDEX({"F";"D-";"D";"D+";"C-";"C";"C+";"B-";"B";"B+";"A-";"A";"A+";"A+"},MATCH($BI$2:$BI$100,{0;60;63;68;70;73;78;80;83;88;90;93;98;1000})))</f>
        <v>A</v>
      </c>
      <c r="BK16" s="6">
        <v>20</v>
      </c>
      <c r="BL16" s="6">
        <v>20</v>
      </c>
      <c r="BM16" s="6">
        <v>20</v>
      </c>
      <c r="BN16" s="6">
        <v>20</v>
      </c>
      <c r="BO16" s="6">
        <v>20</v>
      </c>
      <c r="BP16" s="6">
        <v>20</v>
      </c>
      <c r="BQ16" s="6">
        <v>20</v>
      </c>
      <c r="BR16" s="6">
        <v>20</v>
      </c>
      <c r="BS16" s="6">
        <v>20</v>
      </c>
      <c r="BT16" s="6">
        <f t="shared" si="10"/>
        <v>20</v>
      </c>
      <c r="BU16" s="6">
        <f t="shared" si="11"/>
        <v>100</v>
      </c>
      <c r="BV16" s="6" t="str">
        <f>IF(BT16="","",INDEX({"F";"D-";"D";"D+";"C-";"C";"C+";"B-";"B";"B+";"A-";"A";"A+";"A+"},MATCH($BU$2:$BU$100,{0;60;63;68;70;73;78;80;83;88;90;93;98;1000})))</f>
        <v>A+</v>
      </c>
      <c r="BW16" s="7">
        <v>20</v>
      </c>
      <c r="BX16" s="7" t="s">
        <v>69</v>
      </c>
      <c r="BY16" s="7" t="s">
        <v>69</v>
      </c>
      <c r="BZ16" s="7" t="s">
        <v>70</v>
      </c>
      <c r="CA16" s="7" t="s">
        <v>69</v>
      </c>
      <c r="CB16" s="7" t="s">
        <v>69</v>
      </c>
      <c r="CC16" s="7" t="s">
        <v>69</v>
      </c>
      <c r="CD16" s="7">
        <v>20</v>
      </c>
      <c r="CE16" s="7" t="s">
        <v>69</v>
      </c>
      <c r="CF16" s="7">
        <f t="shared" si="12"/>
        <v>20</v>
      </c>
      <c r="CG16" s="7">
        <f t="shared" si="13"/>
        <v>100</v>
      </c>
      <c r="CH16" s="7" t="str">
        <f>IF(CF16="","",INDEX({"F";"D-";"D";"D+";"C-";"C";"C+";"B-";"B";"B+";"A-";"A";"A+";"A+"},MATCH($CG$2:$CG$100,{0;60;63;68;70;73;78;80;83;88;90;93;98;1000})))</f>
        <v>A+</v>
      </c>
      <c r="CI16" s="11">
        <f t="shared" si="14"/>
        <v>148.41666666666669</v>
      </c>
      <c r="CJ16" s="11">
        <f t="shared" si="15"/>
        <v>98.944444444444457</v>
      </c>
      <c r="CK16" s="11" t="str">
        <f>IF(CI16="","",INDEX({"F";"D-";"D";"D+";"C-";"C";"C+";"B-";"B";"B+";"A-";"A";"A+";"A+"},MATCH($CJ$2:$CJ$100,{0;60;63;68;70;73;78;80;83;88;90;93;98;1000})))</f>
        <v>A+</v>
      </c>
      <c r="CL16" s="9"/>
      <c r="CM16" s="10"/>
      <c r="CN16">
        <v>1508</v>
      </c>
    </row>
    <row r="17" spans="1:92" ht="15" x14ac:dyDescent="0.2">
      <c r="A17" t="s">
        <v>94</v>
      </c>
      <c r="B17" t="s">
        <v>95</v>
      </c>
      <c r="C17" s="1" t="s">
        <v>69</v>
      </c>
      <c r="D17" s="1">
        <v>20</v>
      </c>
      <c r="E17" s="1" t="s">
        <v>69</v>
      </c>
      <c r="F17" s="1" t="s">
        <v>70</v>
      </c>
      <c r="G17" s="1" t="s">
        <v>69</v>
      </c>
      <c r="H17" s="1" t="s">
        <v>69</v>
      </c>
      <c r="I17" s="1" t="s">
        <v>69</v>
      </c>
      <c r="J17" s="1" t="s">
        <v>69</v>
      </c>
      <c r="K17" s="1" t="s">
        <v>69</v>
      </c>
      <c r="L17" s="1">
        <f t="shared" si="0"/>
        <v>20</v>
      </c>
      <c r="M17" s="1">
        <f t="shared" si="1"/>
        <v>100</v>
      </c>
      <c r="N17" s="1" t="str">
        <f>IF(L17="","",INDEX({"F";"D-";"D";"D+";"C-";"C";"C+";"B-";"B";"B+";"A-";"A";"A+";"A+"},MATCH($M$2:$M$100,{0;60;63;68;70;73;78;80;83;88;90;93;98;1000})))</f>
        <v>A+</v>
      </c>
      <c r="O17" s="2">
        <v>30</v>
      </c>
      <c r="P17" s="2">
        <v>30</v>
      </c>
      <c r="Q17" s="2">
        <v>30</v>
      </c>
      <c r="R17" s="2">
        <v>30</v>
      </c>
      <c r="S17" s="2">
        <v>30</v>
      </c>
      <c r="T17" s="2">
        <v>30</v>
      </c>
      <c r="U17" s="2">
        <v>30</v>
      </c>
      <c r="V17" s="2">
        <v>30</v>
      </c>
      <c r="W17" s="2">
        <v>30</v>
      </c>
      <c r="X17" s="2">
        <f t="shared" si="2"/>
        <v>30</v>
      </c>
      <c r="Y17" s="2">
        <f t="shared" si="3"/>
        <v>100</v>
      </c>
      <c r="Z17" s="2" t="str">
        <f>IF(X17="","",INDEX({"F";"D-";"D";"D+";"C-";"C";"C+";"B-";"B";"B+";"A-";"A";"A+";"A+"},MATCH($Y$2:$Y$100,{0;60;63;68;70;73;78;80;83;88;90;93;98;1000})))</f>
        <v>A+</v>
      </c>
      <c r="AA17" s="4">
        <v>30</v>
      </c>
      <c r="AB17" s="4">
        <v>30</v>
      </c>
      <c r="AC17" s="4" t="s">
        <v>69</v>
      </c>
      <c r="AD17" s="4" t="s">
        <v>70</v>
      </c>
      <c r="AE17" s="4">
        <v>30</v>
      </c>
      <c r="AF17" s="4">
        <v>30</v>
      </c>
      <c r="AG17" s="4">
        <v>30</v>
      </c>
      <c r="AH17" s="4">
        <v>30</v>
      </c>
      <c r="AI17" s="4" t="s">
        <v>69</v>
      </c>
      <c r="AJ17" s="4">
        <f t="shared" si="4"/>
        <v>30</v>
      </c>
      <c r="AK17" s="4">
        <f t="shared" si="5"/>
        <v>100</v>
      </c>
      <c r="AL17" s="4" t="str">
        <f>IF(AJ17="","",INDEX({"F";"D-";"D";"D+";"C-";"C";"C+";"B-";"B";"B+";"A-";"A";"A+";"A+"},MATCH($AK$2:$AK$100,{0;60;63;68;70;73;78;80;83;88;90;93;98;1000})))</f>
        <v>A+</v>
      </c>
      <c r="AM17" s="3">
        <v>10</v>
      </c>
      <c r="AN17" s="3">
        <v>10</v>
      </c>
      <c r="AO17" s="3">
        <v>10</v>
      </c>
      <c r="AP17" s="3">
        <v>10</v>
      </c>
      <c r="AQ17" s="3">
        <v>10</v>
      </c>
      <c r="AR17" s="3">
        <v>10</v>
      </c>
      <c r="AS17" s="3">
        <v>10</v>
      </c>
      <c r="AT17" s="3">
        <v>10</v>
      </c>
      <c r="AU17" s="3">
        <v>10</v>
      </c>
      <c r="AV17" s="3">
        <f t="shared" si="6"/>
        <v>10</v>
      </c>
      <c r="AW17" s="3">
        <f t="shared" si="7"/>
        <v>100</v>
      </c>
      <c r="AX17" s="3" t="str">
        <f>IF(AV17="","",INDEX({"F";"D-";"D";"D+";"C-";"C";"C+";"B-";"B";"B+";"A-";"A";"A+";"A+"},MATCH($AW$2:$AW$100,{0;60;63;68;70;73;78;80;83;88;90;93;98;1000})))</f>
        <v>A+</v>
      </c>
      <c r="AY17" s="5">
        <v>10</v>
      </c>
      <c r="AZ17" s="5">
        <v>20</v>
      </c>
      <c r="BA17" s="5">
        <v>20</v>
      </c>
      <c r="BB17" s="5" t="s">
        <v>70</v>
      </c>
      <c r="BC17" s="5">
        <v>20</v>
      </c>
      <c r="BD17" s="5">
        <v>20</v>
      </c>
      <c r="BE17" s="5">
        <v>15</v>
      </c>
      <c r="BF17" s="5">
        <v>10</v>
      </c>
      <c r="BG17" s="5">
        <v>20</v>
      </c>
      <c r="BH17" s="5">
        <f t="shared" si="8"/>
        <v>16.875</v>
      </c>
      <c r="BI17" s="5">
        <f t="shared" si="9"/>
        <v>84.375</v>
      </c>
      <c r="BJ17" s="5" t="str">
        <f>IF(BH17="","",INDEX({"F";"D-";"D";"D+";"C-";"C";"C+";"B-";"B";"B+";"A-";"A";"A+";"A+"},MATCH($BI$2:$BI$100,{0;60;63;68;70;73;78;80;83;88;90;93;98;1000})))</f>
        <v>B</v>
      </c>
      <c r="BK17" s="6">
        <v>20</v>
      </c>
      <c r="BL17" s="6">
        <v>20</v>
      </c>
      <c r="BM17" s="6">
        <v>20</v>
      </c>
      <c r="BN17" s="6">
        <v>20</v>
      </c>
      <c r="BO17" s="6">
        <v>20</v>
      </c>
      <c r="BP17" s="6">
        <v>20</v>
      </c>
      <c r="BQ17" s="6">
        <v>20</v>
      </c>
      <c r="BR17" s="6">
        <v>20</v>
      </c>
      <c r="BS17" s="6">
        <v>20</v>
      </c>
      <c r="BT17" s="6">
        <f t="shared" si="10"/>
        <v>20</v>
      </c>
      <c r="BU17" s="6">
        <f t="shared" si="11"/>
        <v>100</v>
      </c>
      <c r="BV17" s="6" t="str">
        <f>IF(BT17="","",INDEX({"F";"D-";"D";"D+";"C-";"C";"C+";"B-";"B";"B+";"A-";"A";"A+";"A+"},MATCH($BU$2:$BU$100,{0;60;63;68;70;73;78;80;83;88;90;93;98;1000})))</f>
        <v>A+</v>
      </c>
      <c r="BW17" s="7">
        <v>20</v>
      </c>
      <c r="BX17" s="7" t="s">
        <v>69</v>
      </c>
      <c r="BY17" s="7" t="s">
        <v>69</v>
      </c>
      <c r="BZ17" s="7" t="s">
        <v>70</v>
      </c>
      <c r="CA17" s="7" t="s">
        <v>69</v>
      </c>
      <c r="CB17" s="7" t="s">
        <v>69</v>
      </c>
      <c r="CC17" s="7" t="s">
        <v>69</v>
      </c>
      <c r="CD17" s="7">
        <v>20</v>
      </c>
      <c r="CE17" s="7" t="s">
        <v>69</v>
      </c>
      <c r="CF17" s="7">
        <f t="shared" si="12"/>
        <v>20</v>
      </c>
      <c r="CG17" s="7">
        <f t="shared" si="13"/>
        <v>100</v>
      </c>
      <c r="CH17" s="7" t="str">
        <f>IF(CF17="","",INDEX({"F";"D-";"D";"D+";"C-";"C";"C+";"B-";"B";"B+";"A-";"A";"A+";"A+"},MATCH($CG$2:$CG$100,{0;60;63;68;70;73;78;80;83;88;90;93;98;1000})))</f>
        <v>A+</v>
      </c>
      <c r="CI17" s="11">
        <f t="shared" si="14"/>
        <v>146.875</v>
      </c>
      <c r="CJ17" s="11">
        <f t="shared" si="15"/>
        <v>97.916666666666657</v>
      </c>
      <c r="CK17" s="11" t="str">
        <f>IF(CI17="","",INDEX({"F";"D-";"D";"D+";"C-";"C";"C+";"B-";"B";"B+";"A-";"A";"A+";"A+"},MATCH($CJ$2:$CJ$100,{0;60;63;68;70;73;78;80;83;88;90;93;98;1000})))</f>
        <v>A</v>
      </c>
      <c r="CL17" s="9"/>
      <c r="CM17" s="10"/>
      <c r="CN17">
        <v>1495</v>
      </c>
    </row>
    <row r="18" spans="1:92" ht="15" x14ac:dyDescent="0.2">
      <c r="A18" t="s">
        <v>94</v>
      </c>
      <c r="B18" t="s">
        <v>96</v>
      </c>
      <c r="C18" s="1" t="s">
        <v>69</v>
      </c>
      <c r="D18" s="1">
        <v>20</v>
      </c>
      <c r="E18" s="1" t="s">
        <v>69</v>
      </c>
      <c r="F18" s="1" t="s">
        <v>70</v>
      </c>
      <c r="G18" s="1" t="s">
        <v>69</v>
      </c>
      <c r="H18" s="1" t="s">
        <v>69</v>
      </c>
      <c r="I18" s="1" t="s">
        <v>69</v>
      </c>
      <c r="J18" s="1" t="s">
        <v>69</v>
      </c>
      <c r="K18" s="1" t="s">
        <v>69</v>
      </c>
      <c r="L18" s="1">
        <f t="shared" si="0"/>
        <v>20</v>
      </c>
      <c r="M18" s="1">
        <f t="shared" si="1"/>
        <v>100</v>
      </c>
      <c r="N18" s="1" t="str">
        <f>IF(L18="","",INDEX({"F";"D-";"D";"D+";"C-";"C";"C+";"B-";"B";"B+";"A-";"A";"A+";"A+"},MATCH($M$2:$M$100,{0;60;63;68;70;73;78;80;83;88;90;93;98;1000})))</f>
        <v>A+</v>
      </c>
      <c r="O18" s="2">
        <v>30</v>
      </c>
      <c r="P18" s="2">
        <v>30</v>
      </c>
      <c r="Q18" s="2">
        <v>30</v>
      </c>
      <c r="R18" s="2">
        <v>30</v>
      </c>
      <c r="S18" s="2">
        <v>30</v>
      </c>
      <c r="T18" s="2">
        <v>30</v>
      </c>
      <c r="U18" s="2">
        <v>30</v>
      </c>
      <c r="V18" s="2">
        <v>30</v>
      </c>
      <c r="W18" s="2">
        <v>30</v>
      </c>
      <c r="X18" s="2">
        <f t="shared" si="2"/>
        <v>30</v>
      </c>
      <c r="Y18" s="2">
        <f t="shared" si="3"/>
        <v>100</v>
      </c>
      <c r="Z18" s="2" t="str">
        <f>IF(X18="","",INDEX({"F";"D-";"D";"D+";"C-";"C";"C+";"B-";"B";"B+";"A-";"A";"A+";"A+"},MATCH($Y$2:$Y$100,{0;60;63;68;70;73;78;80;83;88;90;93;98;1000})))</f>
        <v>A+</v>
      </c>
      <c r="AA18" s="4">
        <v>30</v>
      </c>
      <c r="AB18" s="4">
        <v>30</v>
      </c>
      <c r="AC18" s="4" t="s">
        <v>69</v>
      </c>
      <c r="AD18" s="4" t="s">
        <v>70</v>
      </c>
      <c r="AE18" s="4">
        <v>30</v>
      </c>
      <c r="AF18" s="4">
        <v>29</v>
      </c>
      <c r="AG18" s="4">
        <v>30</v>
      </c>
      <c r="AH18" s="4">
        <v>28</v>
      </c>
      <c r="AI18" s="4" t="s">
        <v>69</v>
      </c>
      <c r="AJ18" s="4">
        <f t="shared" si="4"/>
        <v>29.5</v>
      </c>
      <c r="AK18" s="4">
        <f t="shared" si="5"/>
        <v>98.333333333333329</v>
      </c>
      <c r="AL18" s="4" t="str">
        <f>IF(AJ18="","",INDEX({"F";"D-";"D";"D+";"C-";"C";"C+";"B-";"B";"B+";"A-";"A";"A+";"A+"},MATCH($AK$2:$AK$100,{0;60;63;68;70;73;78;80;83;88;90;93;98;1000})))</f>
        <v>A+</v>
      </c>
      <c r="AM18" s="3">
        <v>10</v>
      </c>
      <c r="AN18" s="3">
        <v>10</v>
      </c>
      <c r="AO18" s="3">
        <v>10</v>
      </c>
      <c r="AP18" s="3">
        <v>10</v>
      </c>
      <c r="AQ18" s="3">
        <v>10</v>
      </c>
      <c r="AR18" s="3">
        <v>10</v>
      </c>
      <c r="AS18" s="3">
        <v>10</v>
      </c>
      <c r="AT18" s="3">
        <v>10</v>
      </c>
      <c r="AU18" s="3">
        <v>10</v>
      </c>
      <c r="AV18" s="3">
        <f t="shared" si="6"/>
        <v>10</v>
      </c>
      <c r="AW18" s="3">
        <f t="shared" si="7"/>
        <v>100</v>
      </c>
      <c r="AX18" s="3" t="str">
        <f>IF(AV18="","",INDEX({"F";"D-";"D";"D+";"C-";"C";"C+";"B-";"B";"B+";"A-";"A";"A+";"A+"},MATCH($AW$2:$AW$100,{0;60;63;68;70;73;78;80;83;88;90;93;98;1000})))</f>
        <v>A+</v>
      </c>
      <c r="AY18" s="5">
        <v>20</v>
      </c>
      <c r="AZ18" s="5">
        <v>20</v>
      </c>
      <c r="BA18" s="5">
        <v>20</v>
      </c>
      <c r="BB18" s="5" t="s">
        <v>70</v>
      </c>
      <c r="BC18" s="5">
        <v>20</v>
      </c>
      <c r="BD18" s="5">
        <v>20</v>
      </c>
      <c r="BE18" s="5">
        <v>20</v>
      </c>
      <c r="BF18" s="5">
        <v>10</v>
      </c>
      <c r="BG18" s="5">
        <v>20</v>
      </c>
      <c r="BH18" s="5">
        <f t="shared" si="8"/>
        <v>18.75</v>
      </c>
      <c r="BI18" s="5">
        <f t="shared" si="9"/>
        <v>93.75</v>
      </c>
      <c r="BJ18" s="5" t="str">
        <f>IF(BH18="","",INDEX({"F";"D-";"D";"D+";"C-";"C";"C+";"B-";"B";"B+";"A-";"A";"A+";"A+"},MATCH($BI$2:$BI$100,{0;60;63;68;70;73;78;80;83;88;90;93;98;1000})))</f>
        <v>A</v>
      </c>
      <c r="BK18" s="6">
        <v>20</v>
      </c>
      <c r="BL18" s="6">
        <v>20</v>
      </c>
      <c r="BM18" s="6">
        <v>20</v>
      </c>
      <c r="BN18" s="6">
        <v>20</v>
      </c>
      <c r="BO18" s="6">
        <v>2</v>
      </c>
      <c r="BP18" s="6">
        <v>20</v>
      </c>
      <c r="BQ18" s="6">
        <v>20</v>
      </c>
      <c r="BR18" s="6">
        <v>20</v>
      </c>
      <c r="BS18" s="6">
        <v>20</v>
      </c>
      <c r="BT18" s="6">
        <f t="shared" si="10"/>
        <v>18</v>
      </c>
      <c r="BU18" s="6">
        <f t="shared" si="11"/>
        <v>90</v>
      </c>
      <c r="BV18" s="6" t="str">
        <f>IF(BT18="","",INDEX({"F";"D-";"D";"D+";"C-";"C";"C+";"B-";"B";"B+";"A-";"A";"A+";"A+"},MATCH($BU$2:$BU$100,{0;60;63;68;70;73;78;80;83;88;90;93;98;1000})))</f>
        <v>A-</v>
      </c>
      <c r="BW18" s="7">
        <v>20</v>
      </c>
      <c r="BX18" s="7" t="s">
        <v>69</v>
      </c>
      <c r="BY18" s="7" t="s">
        <v>69</v>
      </c>
      <c r="BZ18" s="7" t="s">
        <v>70</v>
      </c>
      <c r="CA18" s="7" t="s">
        <v>69</v>
      </c>
      <c r="CB18" s="7" t="s">
        <v>69</v>
      </c>
      <c r="CC18" s="7" t="s">
        <v>69</v>
      </c>
      <c r="CD18" s="7">
        <v>20</v>
      </c>
      <c r="CE18" s="7" t="s">
        <v>69</v>
      </c>
      <c r="CF18" s="7">
        <f t="shared" si="12"/>
        <v>20</v>
      </c>
      <c r="CG18" s="7">
        <f t="shared" si="13"/>
        <v>100</v>
      </c>
      <c r="CH18" s="7" t="str">
        <f>IF(CF18="","",INDEX({"F";"D-";"D";"D+";"C-";"C";"C+";"B-";"B";"B+";"A-";"A";"A+";"A+"},MATCH($CG$2:$CG$100,{0;60;63;68;70;73;78;80;83;88;90;93;98;1000})))</f>
        <v>A+</v>
      </c>
      <c r="CI18" s="11">
        <f t="shared" si="14"/>
        <v>146.25</v>
      </c>
      <c r="CJ18" s="11">
        <f t="shared" si="15"/>
        <v>97.5</v>
      </c>
      <c r="CK18" s="11" t="str">
        <f>IF(CI18="","",INDEX({"F";"D-";"D";"D+";"C-";"C";"C+";"B-";"B";"B+";"A-";"A";"A+";"A+"},MATCH($CJ$2:$CJ$100,{0;60;63;68;70;73;78;80;83;88;90;93;98;1000})))</f>
        <v>A</v>
      </c>
      <c r="CL18" s="9"/>
      <c r="CM18" s="10"/>
      <c r="CN18">
        <v>1487</v>
      </c>
    </row>
    <row r="19" spans="1:92" ht="15" x14ac:dyDescent="0.2">
      <c r="A19" t="s">
        <v>97</v>
      </c>
      <c r="B19" t="s">
        <v>98</v>
      </c>
      <c r="C19" s="1" t="s">
        <v>69</v>
      </c>
      <c r="D19" s="1">
        <v>20</v>
      </c>
      <c r="E19" s="1" t="s">
        <v>69</v>
      </c>
      <c r="F19" s="1" t="s">
        <v>70</v>
      </c>
      <c r="G19" s="1" t="s">
        <v>69</v>
      </c>
      <c r="H19" s="1" t="s">
        <v>69</v>
      </c>
      <c r="I19" s="1" t="s">
        <v>69</v>
      </c>
      <c r="J19" s="1" t="s">
        <v>69</v>
      </c>
      <c r="K19" s="1" t="s">
        <v>69</v>
      </c>
      <c r="L19" s="1">
        <f t="shared" si="0"/>
        <v>20</v>
      </c>
      <c r="M19" s="1">
        <f t="shared" si="1"/>
        <v>100</v>
      </c>
      <c r="N19" s="1" t="str">
        <f>IF(L19="","",INDEX({"F";"D-";"D";"D+";"C-";"C";"C+";"B-";"B";"B+";"A-";"A";"A+";"A+"},MATCH($M$2:$M$100,{0;60;63;68;70;73;78;80;83;88;90;93;98;1000})))</f>
        <v>A+</v>
      </c>
      <c r="O19" s="2">
        <v>30</v>
      </c>
      <c r="P19" s="2">
        <v>30</v>
      </c>
      <c r="Q19" s="2">
        <v>30</v>
      </c>
      <c r="R19" s="2">
        <v>30</v>
      </c>
      <c r="S19" s="2">
        <v>30</v>
      </c>
      <c r="T19" s="2">
        <v>30</v>
      </c>
      <c r="U19" s="2">
        <v>30</v>
      </c>
      <c r="V19" s="2">
        <v>30</v>
      </c>
      <c r="W19" s="2">
        <v>30</v>
      </c>
      <c r="X19" s="2">
        <f t="shared" si="2"/>
        <v>30</v>
      </c>
      <c r="Y19" s="2">
        <f t="shared" si="3"/>
        <v>100</v>
      </c>
      <c r="Z19" s="2" t="str">
        <f>IF(X19="","",INDEX({"F";"D-";"D";"D+";"C-";"C";"C+";"B-";"B";"B+";"A-";"A";"A+";"A+"},MATCH($Y$2:$Y$100,{0;60;63;68;70;73;78;80;83;88;90;93;98;1000})))</f>
        <v>A+</v>
      </c>
      <c r="AA19" s="4">
        <v>30</v>
      </c>
      <c r="AB19" s="4">
        <v>30</v>
      </c>
      <c r="AC19" s="4" t="s">
        <v>69</v>
      </c>
      <c r="AD19" s="4" t="s">
        <v>70</v>
      </c>
      <c r="AE19" s="4">
        <v>30</v>
      </c>
      <c r="AF19" s="4">
        <v>30</v>
      </c>
      <c r="AG19" s="4">
        <v>30</v>
      </c>
      <c r="AH19" s="4">
        <v>30</v>
      </c>
      <c r="AI19" s="4" t="s">
        <v>69</v>
      </c>
      <c r="AJ19" s="4">
        <f t="shared" si="4"/>
        <v>30</v>
      </c>
      <c r="AK19" s="4">
        <f t="shared" si="5"/>
        <v>100</v>
      </c>
      <c r="AL19" s="4" t="str">
        <f>IF(AJ19="","",INDEX({"F";"D-";"D";"D+";"C-";"C";"C+";"B-";"B";"B+";"A-";"A";"A+";"A+"},MATCH($AK$2:$AK$100,{0;60;63;68;70;73;78;80;83;88;90;93;98;1000})))</f>
        <v>A+</v>
      </c>
      <c r="AM19" s="3">
        <v>10</v>
      </c>
      <c r="AN19" s="3">
        <v>10</v>
      </c>
      <c r="AO19" s="3">
        <v>10</v>
      </c>
      <c r="AP19" s="3">
        <v>10</v>
      </c>
      <c r="AQ19" s="3">
        <v>10</v>
      </c>
      <c r="AR19" s="3">
        <v>10</v>
      </c>
      <c r="AS19" s="3">
        <v>10</v>
      </c>
      <c r="AT19" s="3">
        <v>10</v>
      </c>
      <c r="AU19" s="3">
        <v>10</v>
      </c>
      <c r="AV19" s="3">
        <f t="shared" si="6"/>
        <v>10</v>
      </c>
      <c r="AW19" s="3">
        <f t="shared" si="7"/>
        <v>100</v>
      </c>
      <c r="AX19" s="3" t="str">
        <f>IF(AV19="","",INDEX({"F";"D-";"D";"D+";"C-";"C";"C+";"B-";"B";"B+";"A-";"A";"A+";"A+"},MATCH($AW$2:$AW$100,{0;60;63;68;70;73;78;80;83;88;90;93;98;1000})))</f>
        <v>A+</v>
      </c>
      <c r="AY19" s="5">
        <v>20</v>
      </c>
      <c r="AZ19" s="5">
        <v>20</v>
      </c>
      <c r="BA19" s="5">
        <v>20</v>
      </c>
      <c r="BB19" s="5" t="s">
        <v>70</v>
      </c>
      <c r="BC19" s="5">
        <v>20</v>
      </c>
      <c r="BD19" s="5">
        <v>20</v>
      </c>
      <c r="BE19" s="5">
        <v>15</v>
      </c>
      <c r="BF19" s="5">
        <v>20</v>
      </c>
      <c r="BG19" s="5">
        <v>20</v>
      </c>
      <c r="BH19" s="5">
        <f t="shared" si="8"/>
        <v>19.375</v>
      </c>
      <c r="BI19" s="5">
        <f t="shared" si="9"/>
        <v>96.875</v>
      </c>
      <c r="BJ19" s="5" t="str">
        <f>IF(BH19="","",INDEX({"F";"D-";"D";"D+";"C-";"C";"C+";"B-";"B";"B+";"A-";"A";"A+";"A+"},MATCH($BI$2:$BI$100,{0;60;63;68;70;73;78;80;83;88;90;93;98;1000})))</f>
        <v>A</v>
      </c>
      <c r="BK19" s="6">
        <v>20</v>
      </c>
      <c r="BL19" s="6">
        <v>20</v>
      </c>
      <c r="BM19" s="6">
        <v>20</v>
      </c>
      <c r="BN19" s="6">
        <v>20</v>
      </c>
      <c r="BO19" s="6">
        <v>20</v>
      </c>
      <c r="BP19" s="6">
        <v>20</v>
      </c>
      <c r="BQ19" s="6">
        <v>20</v>
      </c>
      <c r="BR19" s="6">
        <v>20</v>
      </c>
      <c r="BS19" s="6">
        <v>20</v>
      </c>
      <c r="BT19" s="6">
        <f t="shared" si="10"/>
        <v>20</v>
      </c>
      <c r="BU19" s="6">
        <f t="shared" si="11"/>
        <v>100</v>
      </c>
      <c r="BV19" s="6" t="str">
        <f>IF(BT19="","",INDEX({"F";"D-";"D";"D+";"C-";"C";"C+";"B-";"B";"B+";"A-";"A";"A+";"A+"},MATCH($BU$2:$BU$100,{0;60;63;68;70;73;78;80;83;88;90;93;98;1000})))</f>
        <v>A+</v>
      </c>
      <c r="BW19" s="7">
        <v>20</v>
      </c>
      <c r="BX19" s="7" t="s">
        <v>69</v>
      </c>
      <c r="BY19" s="7" t="s">
        <v>69</v>
      </c>
      <c r="BZ19" s="7" t="s">
        <v>70</v>
      </c>
      <c r="CA19" s="7" t="s">
        <v>69</v>
      </c>
      <c r="CB19" s="7" t="s">
        <v>69</v>
      </c>
      <c r="CC19" s="7" t="s">
        <v>69</v>
      </c>
      <c r="CD19" s="7">
        <v>20</v>
      </c>
      <c r="CE19" s="7" t="s">
        <v>69</v>
      </c>
      <c r="CF19" s="7">
        <f t="shared" si="12"/>
        <v>20</v>
      </c>
      <c r="CG19" s="7">
        <f t="shared" si="13"/>
        <v>100</v>
      </c>
      <c r="CH19" s="7" t="str">
        <f>IF(CF19="","",INDEX({"F";"D-";"D";"D+";"C-";"C";"C+";"B-";"B";"B+";"A-";"A";"A+";"A+"},MATCH($CG$2:$CG$100,{0;60;63;68;70;73;78;80;83;88;90;93;98;1000})))</f>
        <v>A+</v>
      </c>
      <c r="CI19" s="11">
        <f t="shared" si="14"/>
        <v>149.375</v>
      </c>
      <c r="CJ19" s="11">
        <f t="shared" si="15"/>
        <v>99.583333333333329</v>
      </c>
      <c r="CK19" s="11" t="str">
        <f>IF(CI19="","",INDEX({"F";"D-";"D";"D+";"C-";"C";"C+";"B-";"B";"B+";"A-";"A";"A+";"A+"},MATCH($CJ$2:$CJ$100,{0;60;63;68;70;73;78;80;83;88;90;93;98;1000})))</f>
        <v>A+</v>
      </c>
      <c r="CL19" s="9"/>
      <c r="CM19" s="10"/>
      <c r="CN19">
        <v>1505</v>
      </c>
    </row>
    <row r="20" spans="1:92" ht="15" x14ac:dyDescent="0.2">
      <c r="A20" t="s">
        <v>99</v>
      </c>
      <c r="B20" t="s">
        <v>100</v>
      </c>
      <c r="C20" s="1" t="s">
        <v>69</v>
      </c>
      <c r="D20" s="1">
        <v>20</v>
      </c>
      <c r="E20" s="1" t="s">
        <v>69</v>
      </c>
      <c r="F20" s="1" t="s">
        <v>70</v>
      </c>
      <c r="G20" s="1" t="s">
        <v>69</v>
      </c>
      <c r="H20" s="1" t="s">
        <v>69</v>
      </c>
      <c r="I20" s="1" t="s">
        <v>69</v>
      </c>
      <c r="J20" s="1" t="s">
        <v>69</v>
      </c>
      <c r="K20" s="1" t="s">
        <v>69</v>
      </c>
      <c r="L20" s="1">
        <f t="shared" si="0"/>
        <v>20</v>
      </c>
      <c r="M20" s="1">
        <f t="shared" si="1"/>
        <v>100</v>
      </c>
      <c r="N20" s="1" t="str">
        <f>IF(L20="","",INDEX({"F";"D-";"D";"D+";"C-";"C";"C+";"B-";"B";"B+";"A-";"A";"A+";"A+"},MATCH($M$2:$M$100,{0;60;63;68;70;73;78;80;83;88;90;93;98;1000})))</f>
        <v>A+</v>
      </c>
      <c r="O20" s="2">
        <v>30</v>
      </c>
      <c r="P20" s="2">
        <v>30</v>
      </c>
      <c r="Q20" s="2">
        <v>30</v>
      </c>
      <c r="R20" s="2">
        <v>30</v>
      </c>
      <c r="S20" s="2">
        <v>30</v>
      </c>
      <c r="T20" s="2">
        <v>30</v>
      </c>
      <c r="U20" s="2">
        <v>30</v>
      </c>
      <c r="V20" s="2">
        <v>30</v>
      </c>
      <c r="W20" s="2">
        <v>30</v>
      </c>
      <c r="X20" s="2">
        <f t="shared" si="2"/>
        <v>30</v>
      </c>
      <c r="Y20" s="2">
        <f t="shared" si="3"/>
        <v>100</v>
      </c>
      <c r="Z20" s="2" t="str">
        <f>IF(X20="","",INDEX({"F";"D-";"D";"D+";"C-";"C";"C+";"B-";"B";"B+";"A-";"A";"A+";"A+"},MATCH($Y$2:$Y$100,{0;60;63;68;70;73;78;80;83;88;90;93;98;1000})))</f>
        <v>A+</v>
      </c>
      <c r="AA20" s="4">
        <v>30</v>
      </c>
      <c r="AB20" s="4">
        <v>30</v>
      </c>
      <c r="AC20" s="4" t="s">
        <v>69</v>
      </c>
      <c r="AD20" s="4" t="s">
        <v>70</v>
      </c>
      <c r="AE20" s="4">
        <v>30</v>
      </c>
      <c r="AF20" s="4">
        <v>29</v>
      </c>
      <c r="AG20" s="4">
        <v>30</v>
      </c>
      <c r="AH20" s="4">
        <v>30</v>
      </c>
      <c r="AI20" s="4" t="s">
        <v>69</v>
      </c>
      <c r="AJ20" s="4">
        <f t="shared" si="4"/>
        <v>29.833333333333332</v>
      </c>
      <c r="AK20" s="4">
        <f t="shared" si="5"/>
        <v>99.444444444444429</v>
      </c>
      <c r="AL20" s="4" t="str">
        <f>IF(AJ20="","",INDEX({"F";"D-";"D";"D+";"C-";"C";"C+";"B-";"B";"B+";"A-";"A";"A+";"A+"},MATCH($AK$2:$AK$100,{0;60;63;68;70;73;78;80;83;88;90;93;98;1000})))</f>
        <v>A+</v>
      </c>
      <c r="AM20" s="3">
        <v>10</v>
      </c>
      <c r="AN20" s="3">
        <v>10</v>
      </c>
      <c r="AO20" s="3">
        <v>10</v>
      </c>
      <c r="AP20" s="3">
        <v>10</v>
      </c>
      <c r="AQ20" s="3">
        <v>10</v>
      </c>
      <c r="AR20" s="3">
        <v>10</v>
      </c>
      <c r="AS20" s="3">
        <v>10</v>
      </c>
      <c r="AT20" s="3">
        <v>10</v>
      </c>
      <c r="AU20" s="3">
        <v>10</v>
      </c>
      <c r="AV20" s="3">
        <f t="shared" si="6"/>
        <v>10</v>
      </c>
      <c r="AW20" s="3">
        <f t="shared" si="7"/>
        <v>100</v>
      </c>
      <c r="AX20" s="3" t="str">
        <f>IF(AV20="","",INDEX({"F";"D-";"D";"D+";"C-";"C";"C+";"B-";"B";"B+";"A-";"A";"A+";"A+"},MATCH($AW$2:$AW$100,{0;60;63;68;70;73;78;80;83;88;90;93;98;1000})))</f>
        <v>A+</v>
      </c>
      <c r="AY20" s="5">
        <v>20</v>
      </c>
      <c r="AZ20" s="5">
        <v>20</v>
      </c>
      <c r="BA20" s="5">
        <v>20</v>
      </c>
      <c r="BB20" s="5" t="s">
        <v>70</v>
      </c>
      <c r="BC20" s="5">
        <v>20</v>
      </c>
      <c r="BD20" s="5">
        <v>20</v>
      </c>
      <c r="BE20" s="5">
        <v>20</v>
      </c>
      <c r="BF20" s="5">
        <v>20</v>
      </c>
      <c r="BG20" s="5">
        <v>20</v>
      </c>
      <c r="BH20" s="5">
        <f t="shared" si="8"/>
        <v>20</v>
      </c>
      <c r="BI20" s="5">
        <f t="shared" si="9"/>
        <v>100</v>
      </c>
      <c r="BJ20" s="5" t="str">
        <f>IF(BH20="","",INDEX({"F";"D-";"D";"D+";"C-";"C";"C+";"B-";"B";"B+";"A-";"A";"A+";"A+"},MATCH($BI$2:$BI$100,{0;60;63;68;70;73;78;80;83;88;90;93;98;1000})))</f>
        <v>A+</v>
      </c>
      <c r="BK20" s="6">
        <v>20</v>
      </c>
      <c r="BL20" s="6">
        <v>20</v>
      </c>
      <c r="BM20" s="6">
        <v>20</v>
      </c>
      <c r="BN20" s="6">
        <v>20</v>
      </c>
      <c r="BO20" s="6">
        <v>20</v>
      </c>
      <c r="BP20" s="6">
        <v>20</v>
      </c>
      <c r="BQ20" s="6">
        <v>20</v>
      </c>
      <c r="BR20" s="6">
        <v>20</v>
      </c>
      <c r="BS20" s="6">
        <v>20</v>
      </c>
      <c r="BT20" s="6">
        <f t="shared" si="10"/>
        <v>20</v>
      </c>
      <c r="BU20" s="6">
        <f t="shared" si="11"/>
        <v>100</v>
      </c>
      <c r="BV20" s="6" t="str">
        <f>IF(BT20="","",INDEX({"F";"D-";"D";"D+";"C-";"C";"C+";"B-";"B";"B+";"A-";"A";"A+";"A+"},MATCH($BU$2:$BU$100,{0;60;63;68;70;73;78;80;83;88;90;93;98;1000})))</f>
        <v>A+</v>
      </c>
      <c r="BW20" s="7">
        <v>20</v>
      </c>
      <c r="BX20" s="7" t="s">
        <v>69</v>
      </c>
      <c r="BY20" s="7" t="s">
        <v>69</v>
      </c>
      <c r="BZ20" s="7" t="s">
        <v>70</v>
      </c>
      <c r="CA20" s="7" t="s">
        <v>69</v>
      </c>
      <c r="CB20" s="7" t="s">
        <v>69</v>
      </c>
      <c r="CC20" s="7" t="s">
        <v>69</v>
      </c>
      <c r="CD20" s="7">
        <v>20</v>
      </c>
      <c r="CE20" s="7" t="s">
        <v>69</v>
      </c>
      <c r="CF20" s="7">
        <f t="shared" si="12"/>
        <v>20</v>
      </c>
      <c r="CG20" s="7">
        <f t="shared" si="13"/>
        <v>100</v>
      </c>
      <c r="CH20" s="7" t="str">
        <f>IF(CF20="","",INDEX({"F";"D-";"D";"D+";"C-";"C";"C+";"B-";"B";"B+";"A-";"A";"A+";"A+"},MATCH($CG$2:$CG$100,{0;60;63;68;70;73;78;80;83;88;90;93;98;1000})))</f>
        <v>A+</v>
      </c>
      <c r="CI20" s="11">
        <f t="shared" si="14"/>
        <v>149.83333333333331</v>
      </c>
      <c r="CJ20" s="11">
        <f t="shared" si="15"/>
        <v>99.888888888888872</v>
      </c>
      <c r="CK20" s="11" t="str">
        <f>IF(CI20="","",INDEX({"F";"D-";"D";"D+";"C-";"C";"C+";"B-";"B";"B+";"A-";"A";"A+";"A+"},MATCH($CJ$2:$CJ$100,{0;60;63;68;70;73;78;80;83;88;90;93;98;1000})))</f>
        <v>A+</v>
      </c>
      <c r="CL20" s="9"/>
      <c r="CM20" s="10"/>
      <c r="CN20">
        <v>1509</v>
      </c>
    </row>
    <row r="21" spans="1:92" ht="15" x14ac:dyDescent="0.2">
      <c r="A21" t="s">
        <v>101</v>
      </c>
      <c r="B21" t="s">
        <v>102</v>
      </c>
      <c r="C21" s="1" t="s">
        <v>69</v>
      </c>
      <c r="D21" s="1">
        <v>20</v>
      </c>
      <c r="E21" s="1" t="s">
        <v>69</v>
      </c>
      <c r="F21" s="1" t="s">
        <v>70</v>
      </c>
      <c r="G21" s="1" t="s">
        <v>69</v>
      </c>
      <c r="H21" s="1" t="s">
        <v>69</v>
      </c>
      <c r="I21" s="1" t="s">
        <v>69</v>
      </c>
      <c r="J21" s="1" t="s">
        <v>69</v>
      </c>
      <c r="K21" s="1" t="s">
        <v>69</v>
      </c>
      <c r="L21" s="1">
        <f t="shared" si="0"/>
        <v>20</v>
      </c>
      <c r="M21" s="1">
        <f t="shared" si="1"/>
        <v>100</v>
      </c>
      <c r="N21" s="1" t="str">
        <f>IF(L21="","",INDEX({"F";"D-";"D";"D+";"C-";"C";"C+";"B-";"B";"B+";"A-";"A";"A+";"A+"},MATCH($M$2:$M$100,{0;60;63;68;70;73;78;80;83;88;90;93;98;1000})))</f>
        <v>A+</v>
      </c>
      <c r="O21" s="2">
        <v>30</v>
      </c>
      <c r="P21" s="2">
        <v>30</v>
      </c>
      <c r="Q21" s="2">
        <v>30</v>
      </c>
      <c r="R21" s="2">
        <v>30</v>
      </c>
      <c r="S21" s="2">
        <v>30</v>
      </c>
      <c r="T21" s="2">
        <v>30</v>
      </c>
      <c r="U21" s="2">
        <v>30</v>
      </c>
      <c r="V21" s="2">
        <v>30</v>
      </c>
      <c r="W21" s="2">
        <v>30</v>
      </c>
      <c r="X21" s="2">
        <f t="shared" si="2"/>
        <v>30</v>
      </c>
      <c r="Y21" s="2">
        <f t="shared" si="3"/>
        <v>100</v>
      </c>
      <c r="Z21" s="2" t="str">
        <f>IF(X21="","",INDEX({"F";"D-";"D";"D+";"C-";"C";"C+";"B-";"B";"B+";"A-";"A";"A+";"A+"},MATCH($Y$2:$Y$100,{0;60;63;68;70;73;78;80;83;88;90;93;98;1000})))</f>
        <v>A+</v>
      </c>
      <c r="AA21" s="4">
        <v>26</v>
      </c>
      <c r="AB21" s="4">
        <v>30</v>
      </c>
      <c r="AC21" s="4" t="s">
        <v>69</v>
      </c>
      <c r="AD21" s="4" t="s">
        <v>70</v>
      </c>
      <c r="AE21" s="4">
        <v>28</v>
      </c>
      <c r="AF21" s="4">
        <v>29</v>
      </c>
      <c r="AG21" s="4">
        <v>30</v>
      </c>
      <c r="AH21" s="4">
        <v>30</v>
      </c>
      <c r="AI21" s="4" t="s">
        <v>69</v>
      </c>
      <c r="AJ21" s="4">
        <f t="shared" si="4"/>
        <v>28.833333333333332</v>
      </c>
      <c r="AK21" s="4">
        <f t="shared" si="5"/>
        <v>96.1111111111111</v>
      </c>
      <c r="AL21" s="4" t="str">
        <f>IF(AJ21="","",INDEX({"F";"D-";"D";"D+";"C-";"C";"C+";"B-";"B";"B+";"A-";"A";"A+";"A+"},MATCH($AK$2:$AK$100,{0;60;63;68;70;73;78;80;83;88;90;93;98;1000})))</f>
        <v>A</v>
      </c>
      <c r="AM21" s="3">
        <v>10</v>
      </c>
      <c r="AN21" s="3">
        <v>10</v>
      </c>
      <c r="AO21" s="3">
        <v>10</v>
      </c>
      <c r="AP21" s="3">
        <v>10</v>
      </c>
      <c r="AQ21" s="3">
        <v>10</v>
      </c>
      <c r="AR21" s="3">
        <v>10</v>
      </c>
      <c r="AS21" s="3">
        <v>10</v>
      </c>
      <c r="AT21" s="3">
        <v>10</v>
      </c>
      <c r="AU21" s="3">
        <v>10</v>
      </c>
      <c r="AV21" s="3">
        <f t="shared" si="6"/>
        <v>10</v>
      </c>
      <c r="AW21" s="3">
        <f t="shared" si="7"/>
        <v>100</v>
      </c>
      <c r="AX21" s="3" t="str">
        <f>IF(AV21="","",INDEX({"F";"D-";"D";"D+";"C-";"C";"C+";"B-";"B";"B+";"A-";"A";"A+";"A+"},MATCH($AW$2:$AW$100,{0;60;63;68;70;73;78;80;83;88;90;93;98;1000})))</f>
        <v>A+</v>
      </c>
      <c r="AY21" s="5">
        <v>10</v>
      </c>
      <c r="AZ21" s="5">
        <v>20</v>
      </c>
      <c r="BA21" s="5">
        <v>20</v>
      </c>
      <c r="BB21" s="5" t="s">
        <v>70</v>
      </c>
      <c r="BC21" s="5">
        <v>20</v>
      </c>
      <c r="BD21" s="5">
        <v>20</v>
      </c>
      <c r="BE21" s="5">
        <v>20</v>
      </c>
      <c r="BF21" s="5">
        <v>20</v>
      </c>
      <c r="BG21" s="5">
        <v>20</v>
      </c>
      <c r="BH21" s="5">
        <f t="shared" si="8"/>
        <v>18.75</v>
      </c>
      <c r="BI21" s="5">
        <f t="shared" si="9"/>
        <v>93.75</v>
      </c>
      <c r="BJ21" s="5" t="str">
        <f>IF(BH21="","",INDEX({"F";"D-";"D";"D+";"C-";"C";"C+";"B-";"B";"B+";"A-";"A";"A+";"A+"},MATCH($BI$2:$BI$100,{0;60;63;68;70;73;78;80;83;88;90;93;98;1000})))</f>
        <v>A</v>
      </c>
      <c r="BK21" s="6">
        <v>20</v>
      </c>
      <c r="BL21" s="6">
        <v>20</v>
      </c>
      <c r="BM21" s="6">
        <v>20</v>
      </c>
      <c r="BN21" s="6">
        <v>20</v>
      </c>
      <c r="BO21" s="6">
        <v>20</v>
      </c>
      <c r="BP21" s="6">
        <v>20</v>
      </c>
      <c r="BQ21" s="6">
        <v>20</v>
      </c>
      <c r="BR21" s="6">
        <v>20</v>
      </c>
      <c r="BS21" s="6">
        <v>20</v>
      </c>
      <c r="BT21" s="6">
        <f t="shared" si="10"/>
        <v>20</v>
      </c>
      <c r="BU21" s="6">
        <f t="shared" si="11"/>
        <v>100</v>
      </c>
      <c r="BV21" s="6" t="str">
        <f>IF(BT21="","",INDEX({"F";"D-";"D";"D+";"C-";"C";"C+";"B-";"B";"B+";"A-";"A";"A+";"A+"},MATCH($BU$2:$BU$100,{0;60;63;68;70;73;78;80;83;88;90;93;98;1000})))</f>
        <v>A+</v>
      </c>
      <c r="BW21" s="7">
        <v>20</v>
      </c>
      <c r="BX21" s="7" t="s">
        <v>69</v>
      </c>
      <c r="BY21" s="7" t="s">
        <v>69</v>
      </c>
      <c r="BZ21" s="7" t="s">
        <v>70</v>
      </c>
      <c r="CA21" s="7" t="s">
        <v>69</v>
      </c>
      <c r="CB21" s="7" t="s">
        <v>69</v>
      </c>
      <c r="CC21" s="7" t="s">
        <v>69</v>
      </c>
      <c r="CD21" s="7">
        <v>20</v>
      </c>
      <c r="CE21" s="7" t="s">
        <v>69</v>
      </c>
      <c r="CF21" s="7">
        <f t="shared" si="12"/>
        <v>20</v>
      </c>
      <c r="CG21" s="7">
        <f t="shared" si="13"/>
        <v>100</v>
      </c>
      <c r="CH21" s="7" t="str">
        <f>IF(CF21="","",INDEX({"F";"D-";"D";"D+";"C-";"C";"C+";"B-";"B";"B+";"A-";"A";"A+";"A+"},MATCH($CG$2:$CG$100,{0;60;63;68;70;73;78;80;83;88;90;93;98;1000})))</f>
        <v>A+</v>
      </c>
      <c r="CI21" s="11">
        <f t="shared" si="14"/>
        <v>147.58333333333331</v>
      </c>
      <c r="CJ21" s="11">
        <f t="shared" si="15"/>
        <v>98.388888888888886</v>
      </c>
      <c r="CK21" s="11" t="str">
        <f>IF(CI21="","",INDEX({"F";"D-";"D";"D+";"C-";"C";"C+";"B-";"B";"B+";"A-";"A";"A+";"A+"},MATCH($CJ$2:$CJ$100,{0;60;63;68;70;73;78;80;83;88;90;93;98;1000})))</f>
        <v>A+</v>
      </c>
      <c r="CL21" s="9"/>
      <c r="CM21" s="10"/>
      <c r="CN21">
        <v>1493</v>
      </c>
    </row>
    <row r="22" spans="1:92" ht="15" x14ac:dyDescent="0.2">
      <c r="A22" t="s">
        <v>103</v>
      </c>
      <c r="B22" t="s">
        <v>104</v>
      </c>
      <c r="C22" s="1" t="s">
        <v>69</v>
      </c>
      <c r="D22" s="1">
        <v>20</v>
      </c>
      <c r="E22" s="1" t="s">
        <v>69</v>
      </c>
      <c r="F22" s="1" t="s">
        <v>70</v>
      </c>
      <c r="G22" s="1" t="s">
        <v>69</v>
      </c>
      <c r="H22" s="1" t="s">
        <v>69</v>
      </c>
      <c r="I22" s="1" t="s">
        <v>69</v>
      </c>
      <c r="J22" s="1" t="s">
        <v>69</v>
      </c>
      <c r="K22" s="1" t="s">
        <v>69</v>
      </c>
      <c r="L22" s="1">
        <f t="shared" si="0"/>
        <v>20</v>
      </c>
      <c r="M22" s="1">
        <f t="shared" si="1"/>
        <v>100</v>
      </c>
      <c r="N22" s="1" t="str">
        <f>IF(L22="","",INDEX({"F";"D-";"D";"D+";"C-";"C";"C+";"B-";"B";"B+";"A-";"A";"A+";"A+"},MATCH($M$2:$M$100,{0;60;63;68;70;73;78;80;83;88;90;93;98;1000})))</f>
        <v>A+</v>
      </c>
      <c r="O22" s="2">
        <v>30</v>
      </c>
      <c r="P22" s="2">
        <v>30</v>
      </c>
      <c r="Q22" s="2">
        <v>30</v>
      </c>
      <c r="R22" s="2">
        <v>30</v>
      </c>
      <c r="S22" s="2">
        <v>30</v>
      </c>
      <c r="T22" s="2">
        <v>30</v>
      </c>
      <c r="U22" s="2">
        <v>30</v>
      </c>
      <c r="V22" s="2">
        <v>30</v>
      </c>
      <c r="W22" s="2">
        <v>30</v>
      </c>
      <c r="X22" s="2">
        <f t="shared" si="2"/>
        <v>30</v>
      </c>
      <c r="Y22" s="2">
        <f t="shared" si="3"/>
        <v>100</v>
      </c>
      <c r="Z22" s="2" t="str">
        <f>IF(X22="","",INDEX({"F";"D-";"D";"D+";"C-";"C";"C+";"B-";"B";"B+";"A-";"A";"A+";"A+"},MATCH($Y$2:$Y$100,{0;60;63;68;70;73;78;80;83;88;90;93;98;1000})))</f>
        <v>A+</v>
      </c>
      <c r="AA22" s="4">
        <v>30</v>
      </c>
      <c r="AB22" s="4">
        <v>30</v>
      </c>
      <c r="AC22" s="4" t="s">
        <v>69</v>
      </c>
      <c r="AD22" s="4" t="s">
        <v>70</v>
      </c>
      <c r="AE22" s="4">
        <v>30</v>
      </c>
      <c r="AF22" s="4">
        <v>30</v>
      </c>
      <c r="AG22" s="4">
        <v>30</v>
      </c>
      <c r="AH22" s="4">
        <v>30</v>
      </c>
      <c r="AI22" s="4" t="s">
        <v>69</v>
      </c>
      <c r="AJ22" s="4">
        <f t="shared" si="4"/>
        <v>30</v>
      </c>
      <c r="AK22" s="4">
        <f t="shared" si="5"/>
        <v>100</v>
      </c>
      <c r="AL22" s="4" t="str">
        <f>IF(AJ22="","",INDEX({"F";"D-";"D";"D+";"C-";"C";"C+";"B-";"B";"B+";"A-";"A";"A+";"A+"},MATCH($AK$2:$AK$100,{0;60;63;68;70;73;78;80;83;88;90;93;98;1000})))</f>
        <v>A+</v>
      </c>
      <c r="AM22" s="3">
        <v>10</v>
      </c>
      <c r="AN22" s="3">
        <v>10</v>
      </c>
      <c r="AO22" s="3">
        <v>10</v>
      </c>
      <c r="AP22" s="3">
        <v>10</v>
      </c>
      <c r="AQ22" s="3">
        <v>10</v>
      </c>
      <c r="AR22" s="3">
        <v>10</v>
      </c>
      <c r="AS22" s="3">
        <v>10</v>
      </c>
      <c r="AT22" s="3">
        <v>10</v>
      </c>
      <c r="AU22" s="3">
        <v>10</v>
      </c>
      <c r="AV22" s="3">
        <f t="shared" si="6"/>
        <v>10</v>
      </c>
      <c r="AW22" s="3">
        <f t="shared" si="7"/>
        <v>100</v>
      </c>
      <c r="AX22" s="3" t="str">
        <f>IF(AV22="","",INDEX({"F";"D-";"D";"D+";"C-";"C";"C+";"B-";"B";"B+";"A-";"A";"A+";"A+"},MATCH($AW$2:$AW$100,{0;60;63;68;70;73;78;80;83;88;90;93;98;1000})))</f>
        <v>A+</v>
      </c>
      <c r="AY22" s="5">
        <v>20</v>
      </c>
      <c r="AZ22" s="5">
        <v>20</v>
      </c>
      <c r="BA22" s="5">
        <v>20</v>
      </c>
      <c r="BB22" s="5" t="s">
        <v>70</v>
      </c>
      <c r="BC22" s="5">
        <v>10</v>
      </c>
      <c r="BD22" s="5">
        <v>20</v>
      </c>
      <c r="BE22" s="5">
        <v>20</v>
      </c>
      <c r="BF22" s="5">
        <v>20</v>
      </c>
      <c r="BG22" s="5">
        <v>20</v>
      </c>
      <c r="BH22" s="5">
        <f t="shared" si="8"/>
        <v>18.75</v>
      </c>
      <c r="BI22" s="5">
        <f t="shared" si="9"/>
        <v>93.75</v>
      </c>
      <c r="BJ22" s="5" t="str">
        <f>IF(BH22="","",INDEX({"F";"D-";"D";"D+";"C-";"C";"C+";"B-";"B";"B+";"A-";"A";"A+";"A+"},MATCH($BI$2:$BI$100,{0;60;63;68;70;73;78;80;83;88;90;93;98;1000})))</f>
        <v>A</v>
      </c>
      <c r="BK22" s="6">
        <v>20</v>
      </c>
      <c r="BL22" s="6">
        <v>20</v>
      </c>
      <c r="BM22" s="6">
        <v>20</v>
      </c>
      <c r="BN22" s="6">
        <v>20</v>
      </c>
      <c r="BO22" s="6">
        <v>20</v>
      </c>
      <c r="BP22" s="6">
        <v>20</v>
      </c>
      <c r="BQ22" s="6">
        <v>20</v>
      </c>
      <c r="BR22" s="6">
        <v>20</v>
      </c>
      <c r="BS22" s="6">
        <v>20</v>
      </c>
      <c r="BT22" s="6">
        <f t="shared" si="10"/>
        <v>20</v>
      </c>
      <c r="BU22" s="6">
        <f t="shared" si="11"/>
        <v>100</v>
      </c>
      <c r="BV22" s="6" t="str">
        <f>IF(BT22="","",INDEX({"F";"D-";"D";"D+";"C-";"C";"C+";"B-";"B";"B+";"A-";"A";"A+";"A+"},MATCH($BU$2:$BU$100,{0;60;63;68;70;73;78;80;83;88;90;93;98;1000})))</f>
        <v>A+</v>
      </c>
      <c r="BW22" s="7">
        <v>20</v>
      </c>
      <c r="BX22" s="7" t="s">
        <v>69</v>
      </c>
      <c r="BY22" s="7" t="s">
        <v>69</v>
      </c>
      <c r="BZ22" s="7" t="s">
        <v>70</v>
      </c>
      <c r="CA22" s="7" t="s">
        <v>69</v>
      </c>
      <c r="CB22" s="7" t="s">
        <v>69</v>
      </c>
      <c r="CC22" s="7" t="s">
        <v>69</v>
      </c>
      <c r="CD22" s="7">
        <v>20</v>
      </c>
      <c r="CE22" s="7" t="s">
        <v>69</v>
      </c>
      <c r="CF22" s="7">
        <f t="shared" si="12"/>
        <v>20</v>
      </c>
      <c r="CG22" s="7">
        <f t="shared" si="13"/>
        <v>100</v>
      </c>
      <c r="CH22" s="7" t="str">
        <f>IF(CF22="","",INDEX({"F";"D-";"D";"D+";"C-";"C";"C+";"B-";"B";"B+";"A-";"A";"A+";"A+"},MATCH($CG$2:$CG$100,{0;60;63;68;70;73;78;80;83;88;90;93;98;1000})))</f>
        <v>A+</v>
      </c>
      <c r="CI22" s="11">
        <f t="shared" si="14"/>
        <v>148.75</v>
      </c>
      <c r="CJ22" s="11">
        <f t="shared" si="15"/>
        <v>99.166666666666671</v>
      </c>
      <c r="CK22" s="11" t="str">
        <f>IF(CI22="","",INDEX({"F";"D-";"D";"D+";"C-";"C";"C+";"B-";"B";"B+";"A-";"A";"A+";"A+"},MATCH($CJ$2:$CJ$100,{0;60;63;68;70;73;78;80;83;88;90;93;98;1000})))</f>
        <v>A+</v>
      </c>
      <c r="CL22" s="9"/>
      <c r="CM22" s="10"/>
      <c r="CN22">
        <v>1510</v>
      </c>
    </row>
    <row r="23" spans="1:92" ht="15" x14ac:dyDescent="0.2">
      <c r="A23" t="s">
        <v>105</v>
      </c>
      <c r="B23" t="s">
        <v>106</v>
      </c>
      <c r="C23" s="1" t="s">
        <v>69</v>
      </c>
      <c r="D23" s="1">
        <v>20</v>
      </c>
      <c r="E23" s="1" t="s">
        <v>69</v>
      </c>
      <c r="F23" s="1" t="s">
        <v>70</v>
      </c>
      <c r="G23" s="1" t="s">
        <v>69</v>
      </c>
      <c r="H23" s="1" t="s">
        <v>69</v>
      </c>
      <c r="I23" s="1" t="s">
        <v>69</v>
      </c>
      <c r="J23" s="1" t="s">
        <v>69</v>
      </c>
      <c r="K23" s="1" t="s">
        <v>69</v>
      </c>
      <c r="L23" s="1">
        <f t="shared" si="0"/>
        <v>20</v>
      </c>
      <c r="M23" s="1">
        <f t="shared" si="1"/>
        <v>100</v>
      </c>
      <c r="N23" s="1" t="str">
        <f>IF(L23="","",INDEX({"F";"D-";"D";"D+";"C-";"C";"C+";"B-";"B";"B+";"A-";"A";"A+";"A+"},MATCH($M$2:$M$100,{0;60;63;68;70;73;78;80;83;88;90;93;98;1000})))</f>
        <v>A+</v>
      </c>
      <c r="O23" s="2">
        <v>30</v>
      </c>
      <c r="P23" s="2">
        <v>30</v>
      </c>
      <c r="Q23" s="2">
        <v>30</v>
      </c>
      <c r="R23" s="2">
        <v>30</v>
      </c>
      <c r="S23" s="2">
        <v>30</v>
      </c>
      <c r="T23" s="2">
        <v>30</v>
      </c>
      <c r="U23" s="2">
        <v>30</v>
      </c>
      <c r="V23" s="2">
        <v>30</v>
      </c>
      <c r="W23" s="2">
        <v>30</v>
      </c>
      <c r="X23" s="2">
        <f t="shared" si="2"/>
        <v>30</v>
      </c>
      <c r="Y23" s="2">
        <f t="shared" si="3"/>
        <v>100</v>
      </c>
      <c r="Z23" s="2" t="str">
        <f>IF(X23="","",INDEX({"F";"D-";"D";"D+";"C-";"C";"C+";"B-";"B";"B+";"A-";"A";"A+";"A+"},MATCH($Y$2:$Y$100,{0;60;63;68;70;73;78;80;83;88;90;93;98;1000})))</f>
        <v>A+</v>
      </c>
      <c r="AA23" s="4">
        <v>30</v>
      </c>
      <c r="AB23" s="4">
        <v>30</v>
      </c>
      <c r="AC23" s="4" t="s">
        <v>69</v>
      </c>
      <c r="AD23" s="4" t="s">
        <v>70</v>
      </c>
      <c r="AE23" s="4">
        <v>30</v>
      </c>
      <c r="AF23" s="4">
        <v>30</v>
      </c>
      <c r="AG23" s="4">
        <v>30</v>
      </c>
      <c r="AH23" s="4">
        <v>30</v>
      </c>
      <c r="AI23" s="4" t="s">
        <v>69</v>
      </c>
      <c r="AJ23" s="4">
        <f t="shared" si="4"/>
        <v>30</v>
      </c>
      <c r="AK23" s="4">
        <f t="shared" si="5"/>
        <v>100</v>
      </c>
      <c r="AL23" s="4" t="str">
        <f>IF(AJ23="","",INDEX({"F";"D-";"D";"D+";"C-";"C";"C+";"B-";"B";"B+";"A-";"A";"A+";"A+"},MATCH($AK$2:$AK$100,{0;60;63;68;70;73;78;80;83;88;90;93;98;1000})))</f>
        <v>A+</v>
      </c>
      <c r="AM23" s="3">
        <v>10</v>
      </c>
      <c r="AN23" s="3">
        <v>10</v>
      </c>
      <c r="AO23" s="3">
        <v>10</v>
      </c>
      <c r="AP23" s="3">
        <v>10</v>
      </c>
      <c r="AQ23" s="3">
        <v>10</v>
      </c>
      <c r="AR23" s="3">
        <v>10</v>
      </c>
      <c r="AS23" s="3">
        <v>10</v>
      </c>
      <c r="AT23" s="3">
        <v>10</v>
      </c>
      <c r="AU23" s="3">
        <v>10</v>
      </c>
      <c r="AV23" s="3">
        <f t="shared" si="6"/>
        <v>10</v>
      </c>
      <c r="AW23" s="3">
        <f t="shared" si="7"/>
        <v>100</v>
      </c>
      <c r="AX23" s="3" t="str">
        <f>IF(AV23="","",INDEX({"F";"D-";"D";"D+";"C-";"C";"C+";"B-";"B";"B+";"A-";"A";"A+";"A+"},MATCH($AW$2:$AW$100,{0;60;63;68;70;73;78;80;83;88;90;93;98;1000})))</f>
        <v>A+</v>
      </c>
      <c r="AY23" s="5">
        <v>20</v>
      </c>
      <c r="AZ23" s="5">
        <v>20</v>
      </c>
      <c r="BA23" s="5">
        <v>20</v>
      </c>
      <c r="BB23" s="5" t="s">
        <v>70</v>
      </c>
      <c r="BC23" s="5">
        <v>20</v>
      </c>
      <c r="BD23" s="5">
        <v>20</v>
      </c>
      <c r="BE23" s="5">
        <v>20</v>
      </c>
      <c r="BF23" s="5">
        <v>20</v>
      </c>
      <c r="BG23" s="5">
        <v>20</v>
      </c>
      <c r="BH23" s="5">
        <f t="shared" si="8"/>
        <v>20</v>
      </c>
      <c r="BI23" s="5">
        <f t="shared" si="9"/>
        <v>100</v>
      </c>
      <c r="BJ23" s="5" t="str">
        <f>IF(BH23="","",INDEX({"F";"D-";"D";"D+";"C-";"C";"C+";"B-";"B";"B+";"A-";"A";"A+";"A+"},MATCH($BI$2:$BI$100,{0;60;63;68;70;73;78;80;83;88;90;93;98;1000})))</f>
        <v>A+</v>
      </c>
      <c r="BK23" s="6">
        <v>20</v>
      </c>
      <c r="BL23" s="6">
        <v>20</v>
      </c>
      <c r="BM23" s="6">
        <v>20</v>
      </c>
      <c r="BN23" s="6">
        <v>20</v>
      </c>
      <c r="BO23" s="6">
        <v>20</v>
      </c>
      <c r="BP23" s="6">
        <v>20</v>
      </c>
      <c r="BQ23" s="6">
        <v>20</v>
      </c>
      <c r="BR23" s="6">
        <v>20</v>
      </c>
      <c r="BS23" s="6">
        <v>20</v>
      </c>
      <c r="BT23" s="6">
        <f t="shared" si="10"/>
        <v>20</v>
      </c>
      <c r="BU23" s="6">
        <f t="shared" si="11"/>
        <v>100</v>
      </c>
      <c r="BV23" s="6" t="str">
        <f>IF(BT23="","",INDEX({"F";"D-";"D";"D+";"C-";"C";"C+";"B-";"B";"B+";"A-";"A";"A+";"A+"},MATCH($BU$2:$BU$100,{0;60;63;68;70;73;78;80;83;88;90;93;98;1000})))</f>
        <v>A+</v>
      </c>
      <c r="BW23" s="7">
        <v>20</v>
      </c>
      <c r="BX23" s="7" t="s">
        <v>69</v>
      </c>
      <c r="BY23" s="7" t="s">
        <v>69</v>
      </c>
      <c r="BZ23" s="7" t="s">
        <v>70</v>
      </c>
      <c r="CA23" s="7" t="s">
        <v>69</v>
      </c>
      <c r="CB23" s="7" t="s">
        <v>69</v>
      </c>
      <c r="CC23" s="7" t="s">
        <v>69</v>
      </c>
      <c r="CD23" s="7">
        <v>20</v>
      </c>
      <c r="CE23" s="7" t="s">
        <v>69</v>
      </c>
      <c r="CF23" s="7">
        <f t="shared" si="12"/>
        <v>20</v>
      </c>
      <c r="CG23" s="7">
        <f t="shared" si="13"/>
        <v>100</v>
      </c>
      <c r="CH23" s="7" t="str">
        <f>IF(CF23="","",INDEX({"F";"D-";"D";"D+";"C-";"C";"C+";"B-";"B";"B+";"A-";"A";"A+";"A+"},MATCH($CG$2:$CG$100,{0;60;63;68;70;73;78;80;83;88;90;93;98;1000})))</f>
        <v>A+</v>
      </c>
      <c r="CI23" s="11">
        <f t="shared" si="14"/>
        <v>150</v>
      </c>
      <c r="CJ23" s="11">
        <f t="shared" si="15"/>
        <v>100</v>
      </c>
      <c r="CK23" s="11" t="str">
        <f>IF(CI23="","",INDEX({"F";"D-";"D";"D+";"C-";"C";"C+";"B-";"B";"B+";"A-";"A";"A+";"A+"},MATCH($CJ$2:$CJ$100,{0;60;63;68;70;73;78;80;83;88;90;93;98;1000})))</f>
        <v>A+</v>
      </c>
      <c r="CL23" s="9"/>
      <c r="CM23" s="10"/>
      <c r="CN23">
        <v>1520</v>
      </c>
    </row>
    <row r="24" spans="1:92" ht="15" x14ac:dyDescent="0.2">
      <c r="A24" t="s">
        <v>107</v>
      </c>
      <c r="B24" t="s">
        <v>108</v>
      </c>
      <c r="C24" s="1" t="s">
        <v>69</v>
      </c>
      <c r="D24" s="1">
        <v>20</v>
      </c>
      <c r="E24" s="1" t="s">
        <v>69</v>
      </c>
      <c r="F24" s="1" t="s">
        <v>70</v>
      </c>
      <c r="G24" s="1" t="s">
        <v>69</v>
      </c>
      <c r="H24" s="1" t="s">
        <v>69</v>
      </c>
      <c r="I24" s="1" t="s">
        <v>69</v>
      </c>
      <c r="J24" s="1" t="s">
        <v>69</v>
      </c>
      <c r="K24" s="1" t="s">
        <v>69</v>
      </c>
      <c r="L24" s="1">
        <f t="shared" si="0"/>
        <v>20</v>
      </c>
      <c r="M24" s="1">
        <f t="shared" si="1"/>
        <v>100</v>
      </c>
      <c r="N24" s="1" t="str">
        <f>IF(L24="","",INDEX({"F";"D-";"D";"D+";"C-";"C";"C+";"B-";"B";"B+";"A-";"A";"A+";"A+"},MATCH($M$2:$M$100,{0;60;63;68;70;73;78;80;83;88;90;93;98;1000})))</f>
        <v>A+</v>
      </c>
      <c r="O24" s="2">
        <v>30</v>
      </c>
      <c r="P24" s="2">
        <v>30</v>
      </c>
      <c r="Q24" s="2">
        <v>30</v>
      </c>
      <c r="R24" s="2">
        <v>30</v>
      </c>
      <c r="S24" s="2">
        <v>30</v>
      </c>
      <c r="T24" s="2">
        <v>30</v>
      </c>
      <c r="U24" s="2">
        <v>30</v>
      </c>
      <c r="V24" s="2">
        <v>30</v>
      </c>
      <c r="W24" s="2">
        <v>30</v>
      </c>
      <c r="X24" s="2">
        <f t="shared" si="2"/>
        <v>30</v>
      </c>
      <c r="Y24" s="2">
        <f t="shared" si="3"/>
        <v>100</v>
      </c>
      <c r="Z24" s="2" t="str">
        <f>IF(X24="","",INDEX({"F";"D-";"D";"D+";"C-";"C";"C+";"B-";"B";"B+";"A-";"A";"A+";"A+"},MATCH($Y$2:$Y$100,{0;60;63;68;70;73;78;80;83;88;90;93;98;1000})))</f>
        <v>A+</v>
      </c>
      <c r="AA24" s="4">
        <v>30</v>
      </c>
      <c r="AB24" s="4">
        <v>30</v>
      </c>
      <c r="AC24" s="4" t="s">
        <v>69</v>
      </c>
      <c r="AD24" s="4" t="s">
        <v>70</v>
      </c>
      <c r="AE24" s="4">
        <v>30</v>
      </c>
      <c r="AF24" s="4">
        <v>30</v>
      </c>
      <c r="AG24" s="4">
        <v>30</v>
      </c>
      <c r="AH24" s="4">
        <v>30</v>
      </c>
      <c r="AI24" s="4" t="s">
        <v>69</v>
      </c>
      <c r="AJ24" s="4">
        <f t="shared" si="4"/>
        <v>30</v>
      </c>
      <c r="AK24" s="4">
        <f t="shared" si="5"/>
        <v>100</v>
      </c>
      <c r="AL24" s="4" t="str">
        <f>IF(AJ24="","",INDEX({"F";"D-";"D";"D+";"C-";"C";"C+";"B-";"B";"B+";"A-";"A";"A+";"A+"},MATCH($AK$2:$AK$100,{0;60;63;68;70;73;78;80;83;88;90;93;98;1000})))</f>
        <v>A+</v>
      </c>
      <c r="AM24" s="3">
        <v>10</v>
      </c>
      <c r="AN24" s="3">
        <v>10</v>
      </c>
      <c r="AO24" s="3">
        <v>10</v>
      </c>
      <c r="AP24" s="3">
        <v>10</v>
      </c>
      <c r="AQ24" s="3">
        <v>10</v>
      </c>
      <c r="AR24" s="3">
        <v>10</v>
      </c>
      <c r="AS24" s="3">
        <v>10</v>
      </c>
      <c r="AT24" s="3">
        <v>10</v>
      </c>
      <c r="AU24" s="3">
        <v>10</v>
      </c>
      <c r="AV24" s="3">
        <f t="shared" si="6"/>
        <v>10</v>
      </c>
      <c r="AW24" s="3">
        <f t="shared" si="7"/>
        <v>100</v>
      </c>
      <c r="AX24" s="3" t="str">
        <f>IF(AV24="","",INDEX({"F";"D-";"D";"D+";"C-";"C";"C+";"B-";"B";"B+";"A-";"A";"A+";"A+"},MATCH($AW$2:$AW$100,{0;60;63;68;70;73;78;80;83;88;90;93;98;1000})))</f>
        <v>A+</v>
      </c>
      <c r="AY24" s="5">
        <v>20</v>
      </c>
      <c r="AZ24" s="5">
        <v>20</v>
      </c>
      <c r="BA24" s="5">
        <v>20</v>
      </c>
      <c r="BB24" s="5" t="s">
        <v>70</v>
      </c>
      <c r="BC24" s="5">
        <v>20</v>
      </c>
      <c r="BD24" s="5">
        <v>20</v>
      </c>
      <c r="BE24" s="5">
        <v>20</v>
      </c>
      <c r="BF24" s="5">
        <v>20</v>
      </c>
      <c r="BG24" s="5">
        <v>20</v>
      </c>
      <c r="BH24" s="5">
        <f t="shared" si="8"/>
        <v>20</v>
      </c>
      <c r="BI24" s="5">
        <f t="shared" si="9"/>
        <v>100</v>
      </c>
      <c r="BJ24" s="5" t="str">
        <f>IF(BH24="","",INDEX({"F";"D-";"D";"D+";"C-";"C";"C+";"B-";"B";"B+";"A-";"A";"A+";"A+"},MATCH($BI$2:$BI$100,{0;60;63;68;70;73;78;80;83;88;90;93;98;1000})))</f>
        <v>A+</v>
      </c>
      <c r="BK24" s="6">
        <v>20</v>
      </c>
      <c r="BL24" s="6">
        <v>20</v>
      </c>
      <c r="BM24" s="6">
        <v>20</v>
      </c>
      <c r="BN24" s="6">
        <v>20</v>
      </c>
      <c r="BO24" s="6">
        <v>20</v>
      </c>
      <c r="BP24" s="6">
        <v>20</v>
      </c>
      <c r="BQ24" s="6">
        <v>20</v>
      </c>
      <c r="BR24" s="6">
        <v>20</v>
      </c>
      <c r="BS24" s="6">
        <v>20</v>
      </c>
      <c r="BT24" s="6">
        <f t="shared" si="10"/>
        <v>20</v>
      </c>
      <c r="BU24" s="6">
        <f t="shared" si="11"/>
        <v>100</v>
      </c>
      <c r="BV24" s="6" t="str">
        <f>IF(BT24="","",INDEX({"F";"D-";"D";"D+";"C-";"C";"C+";"B-";"B";"B+";"A-";"A";"A+";"A+"},MATCH($BU$2:$BU$100,{0;60;63;68;70;73;78;80;83;88;90;93;98;1000})))</f>
        <v>A+</v>
      </c>
      <c r="BW24" s="7">
        <v>20</v>
      </c>
      <c r="BX24" s="7" t="s">
        <v>69</v>
      </c>
      <c r="BY24" s="7" t="s">
        <v>69</v>
      </c>
      <c r="BZ24" s="7" t="s">
        <v>70</v>
      </c>
      <c r="CA24" s="7" t="s">
        <v>69</v>
      </c>
      <c r="CB24" s="7" t="s">
        <v>69</v>
      </c>
      <c r="CC24" s="7" t="s">
        <v>69</v>
      </c>
      <c r="CD24" s="7">
        <v>20</v>
      </c>
      <c r="CE24" s="7" t="s">
        <v>69</v>
      </c>
      <c r="CF24" s="7">
        <f t="shared" si="12"/>
        <v>20</v>
      </c>
      <c r="CG24" s="7">
        <f t="shared" si="13"/>
        <v>100</v>
      </c>
      <c r="CH24" s="7" t="str">
        <f>IF(CF24="","",INDEX({"F";"D-";"D";"D+";"C-";"C";"C+";"B-";"B";"B+";"A-";"A";"A+";"A+"},MATCH($CG$2:$CG$100,{0;60;63;68;70;73;78;80;83;88;90;93;98;1000})))</f>
        <v>A+</v>
      </c>
      <c r="CI24" s="11">
        <f t="shared" si="14"/>
        <v>150</v>
      </c>
      <c r="CJ24" s="11">
        <f t="shared" si="15"/>
        <v>100</v>
      </c>
      <c r="CK24" s="11" t="str">
        <f>IF(CI24="","",INDEX({"F";"D-";"D";"D+";"C-";"C";"C+";"B-";"B";"B+";"A-";"A";"A+";"A+"},MATCH($CJ$2:$CJ$100,{0;60;63;68;70;73;78;80;83;88;90;93;98;1000})))</f>
        <v>A+</v>
      </c>
      <c r="CL24" s="9"/>
      <c r="CM24" s="10"/>
      <c r="CN24">
        <v>1520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G1_Daisy_Science_2018-2019-2019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</dc:creator>
  <cp:lastModifiedBy>user1</cp:lastModifiedBy>
  <dcterms:created xsi:type="dcterms:W3CDTF">2019-01-13T09:53:44Z</dcterms:created>
  <dcterms:modified xsi:type="dcterms:W3CDTF">2019-03-05T08:20:16Z</dcterms:modified>
</cp:coreProperties>
</file>