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7905"/>
  </bookViews>
  <sheets>
    <sheet name="Purchases_ar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3" i="1" l="1"/>
  <c r="T82" i="1"/>
  <c r="T81" i="1"/>
  <c r="T79" i="1"/>
  <c r="T78" i="1"/>
</calcChain>
</file>

<file path=xl/sharedStrings.xml><?xml version="1.0" encoding="utf-8"?>
<sst xmlns="http://schemas.openxmlformats.org/spreadsheetml/2006/main" count="270" uniqueCount="39">
  <si>
    <t>رقم الفاتورة</t>
  </si>
  <si>
    <t>رقم التسجيل الضريبي للعميل</t>
  </si>
  <si>
    <t>الرقم القومي</t>
  </si>
  <si>
    <t>رقم الموبيل</t>
  </si>
  <si>
    <t>تاريخ الفاتورة</t>
  </si>
  <si>
    <t>كود المنتج</t>
  </si>
  <si>
    <t>وحدة قياس المنتج</t>
  </si>
  <si>
    <t>سعر الوحدة</t>
  </si>
  <si>
    <t>رقم الملف الضريبي للعميل</t>
  </si>
  <si>
    <t>كمية المنتج</t>
  </si>
  <si>
    <t>المبلغ الصافي</t>
  </si>
  <si>
    <t>قيمة الضريبة</t>
  </si>
  <si>
    <t>العنوان</t>
  </si>
  <si>
    <t>إسم المنتج</t>
  </si>
  <si>
    <t>فئة الضريبة (14%/5%)</t>
  </si>
  <si>
    <t>نوع المستند (فاتورة 1/ إشعار إضافة 2/إشعار خصم 3/إذن إفراج 4)</t>
  </si>
  <si>
    <t>نوع الضريبة (سلع عامة 1/سلع جدول 2)</t>
  </si>
  <si>
    <t>نوع سلع الجدول (لايوجد 0/جدول أولا 1/جدول ثانيا 2)</t>
  </si>
  <si>
    <t>اسم المورد</t>
  </si>
  <si>
    <t>نوع البيان (محلي 1/مستورد 2/تسويات 5)</t>
  </si>
  <si>
    <t>نوع السلعة (سلع 3/خدمات 4/آلات ومعدات 5/أجزاء آلات 6/إعفاءات 7)</t>
  </si>
  <si>
    <t xml:space="preserve">تكنولوجيا العمليات الصناعية </t>
  </si>
  <si>
    <t>شركة التعاون للبترول</t>
  </si>
  <si>
    <t>شركة السويس للصلب</t>
  </si>
  <si>
    <t>شركة أوسيك - م محمد عمران</t>
  </si>
  <si>
    <t>شركة صناعات همام وشركــاه</t>
  </si>
  <si>
    <t>شركة كاربـو ستيـل</t>
  </si>
  <si>
    <t>شركة مصر للبترول</t>
  </si>
  <si>
    <t>مالتي فاير لأنظمة الاطفاء والاستشارات الهندسية</t>
  </si>
  <si>
    <t>استيراد</t>
  </si>
  <si>
    <t>000000000</t>
  </si>
  <si>
    <t>شارع 103 - المقطم - القاهرة</t>
  </si>
  <si>
    <t>منطقة القناة - السويس - الزيتيات</t>
  </si>
  <si>
    <t>عتاقة - السويس</t>
  </si>
  <si>
    <t>مدينة السادات - القاهرة</t>
  </si>
  <si>
    <t>المنطقة الصناعية الأولي - مدينة 6 أكتوبر</t>
  </si>
  <si>
    <t>المنطقة الصناعية (أ) - مدينة العبور - القاهرة</t>
  </si>
  <si>
    <t>ابيس العاشرة - الطريق الدائري - الاسكندرية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</si>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</sst>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">
    <xf numFmtId="0" fontId="0" fillId="0" borderId="0" xfId="0"/>
    <xf numFmtId="0" fontId="3" fillId="0" borderId="0" xfId="2" applyFont="1" applyFill="1" applyBorder="1" applyAlignment="1">
      <alignment horizontal="center" vertical="center" wrapText="1" readingOrder="2"/>
    </xf>
    <xf numFmtId="0" fontId="3" fillId="0" borderId="0" xfId="3" applyFont="1" applyFill="1" applyBorder="1" applyAlignment="1">
      <alignment horizontal="center" vertical="center" wrapText="1" readingOrder="2"/>
    </xf>
    <xf numFmtId="49" fontId="3" fillId="2" borderId="0" xfId="2" applyNumberFormat="1" applyFont="1" applyFill="1" applyBorder="1" applyAlignment="1">
      <alignment horizontal="center" vertical="center" wrapText="1" readingOrder="2"/>
    </xf>
    <xf numFmtId="0" fontId="3" fillId="0" borderId="0" xfId="3" applyFont="1" applyFill="1" applyBorder="1" applyAlignment="1">
      <alignment horizontal="center" vertical="center" readingOrder="2"/>
    </xf>
    <xf numFmtId="4" fontId="3" fillId="0" borderId="0" xfId="3" applyNumberFormat="1" applyFont="1" applyFill="1" applyBorder="1" applyAlignment="1">
      <alignment horizontal="right" vertical="center" readingOrder="2"/>
    </xf>
    <xf numFmtId="0" fontId="3" fillId="0" borderId="0" xfId="1" applyNumberFormat="1" applyFont="1" applyFill="1" applyBorder="1" applyAlignment="1">
      <alignment vertical="center" readingOrder="2"/>
    </xf>
    <xf numFmtId="0" fontId="0" fillId="0" borderId="0" xfId="0" applyAlignment="1">
      <alignment horizontal="right" vertical="center" readingOrder="2"/>
    </xf>
    <xf numFmtId="4" fontId="3" fillId="0" borderId="0" xfId="3" applyNumberFormat="1" applyFont="1" applyFill="1" applyBorder="1" applyAlignment="1">
      <alignment vertical="center" readingOrder="2"/>
    </xf>
    <xf numFmtId="4" fontId="3" fillId="2" borderId="0" xfId="3" applyNumberFormat="1" applyFont="1" applyFill="1" applyBorder="1" applyAlignment="1">
      <alignment horizontal="right" vertical="center" readingOrder="2"/>
    </xf>
    <xf numFmtId="4" fontId="3" fillId="2" borderId="0" xfId="3" applyNumberFormat="1" applyFont="1" applyFill="1" applyBorder="1" applyAlignment="1">
      <alignment vertical="center" readingOrder="2"/>
    </xf>
    <xf numFmtId="0" fontId="0" fillId="0" borderId="0" xfId="0" applyAlignment="1">
      <alignment horizontal="center" readingOrder="2"/>
    </xf>
    <xf numFmtId="49" fontId="0" fillId="0" borderId="0" xfId="0" applyNumberFormat="1" applyAlignment="1">
      <alignment horizontal="center" readingOrder="2"/>
    </xf>
    <xf numFmtId="14" fontId="0" fillId="0" borderId="0" xfId="0" applyNumberFormat="1" applyAlignment="1">
      <alignment horizontal="center" readingOrder="2"/>
    </xf>
    <xf numFmtId="164" fontId="0" fillId="0" borderId="0" xfId="0" applyNumberFormat="1" applyAlignment="1">
      <alignment horizontal="center" readingOrder="2"/>
    </xf>
  </cellXfs>
  <cellStyles count="4">
    <cellStyle name="Normal" xfId="0" builtinId="0"/>
    <cellStyle name="Normal_ورقة4" xfId="3"/>
    <cellStyle name="Normal_ورقة5" xfId="2"/>
    <cellStyle name="Percent" xfId="1" builtinId="5"/>
  </cellStyles>
  <dxfs count="23">
    <dxf>
      <font>
        <b/>
        <sz val="10"/>
        <color indexed="8"/>
        <name val="Calibri"/>
        <scheme val="none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general" vertical="center" textRotation="0" wrapText="0" indent="0" justifyLastLine="0" shrinkToFit="0" readingOrder="2"/>
    </dxf>
    <dxf>
      <font>
        <b/>
        <sz val="10"/>
        <color indexed="8"/>
        <name val="Calibri"/>
        <scheme val="none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right" vertical="center" textRotation="0" wrapText="0" indent="0" justifyLastLine="0" shrinkToFit="0" readingOrder="2"/>
    </dxf>
    <dxf>
      <alignment horizontal="right" vertical="center" textRotation="0" wrapText="0" indent="0" justifyLastLine="0" shrinkToFit="0" readingOrder="2"/>
    </dxf>
    <dxf>
      <font>
        <b/>
        <sz val="10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2"/>
    </dxf>
    <dxf>
      <font>
        <b/>
        <sz val="10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2"/>
    </dxf>
    <dxf>
      <font>
        <b/>
        <sz val="10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2"/>
    </dxf>
    <dxf>
      <font>
        <b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alignment horizontal="center" vertical="bottom" textRotation="0" wrapText="0" indent="0" justifyLastLine="0" shrinkToFit="0" readingOrder="2"/>
    </dxf>
    <dxf>
      <alignment horizontal="center" vertical="bottom" textRotation="0" wrapText="0" indent="0" justifyLastLine="0" shrinkToFit="0" readingOrder="2"/>
    </dxf>
    <dxf>
      <alignment horizontal="center" vertical="bottom" textRotation="0" wrapText="0" indent="0" justifyLastLine="0" shrinkToFit="0" readingOrder="2"/>
    </dxf>
    <dxf>
      <numFmt numFmtId="164" formatCode="dd/mm/yyyy"/>
      <alignment horizontal="center" vertical="bottom" textRotation="0" wrapText="0" indent="0" justifyLastLine="0" shrinkToFit="0" readingOrder="2"/>
    </dxf>
    <dxf>
      <alignment horizontal="center" vertical="bottom" textRotation="0" wrapText="0" indent="0" justifyLastLine="0" shrinkToFit="0" readingOrder="2"/>
    </dxf>
    <dxf>
      <numFmt numFmtId="30" formatCode="@"/>
      <alignment horizontal="center" vertical="bottom" textRotation="0" wrapText="0" indent="0" justifyLastLine="0" shrinkToFit="0" readingOrder="2"/>
    </dxf>
    <dxf>
      <alignment horizontal="center" vertical="bottom" textRotation="0" wrapText="0" indent="0" justifyLastLine="0" shrinkToFit="0" readingOrder="2"/>
    </dxf>
    <dxf>
      <font>
        <b/>
        <sz val="10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</dxf>
    <dxf>
      <font>
        <b/>
        <sz val="10"/>
        <color indexed="8"/>
        <name val="Calibri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</dxf>
    <dxf>
      <alignment horizontal="center" vertical="bottom" textRotation="0" wrapText="0" indent="0" justifyLastLine="0" shrinkToFit="0" readingOrder="2"/>
    </dxf>
    <dxf>
      <alignment horizontal="center" vertical="bottom" textRotation="0" wrapText="0" indent="0" justifyLastLine="0" shrinkToFit="0" readingOrder="2"/>
    </dxf>
    <dxf>
      <alignment horizontal="center" vertical="bottom" textRotation="0" wrapText="0" indent="0" justifyLastLine="0" shrinkToFit="0" readingOrder="2"/>
    </dxf>
    <dxf>
      <alignment horizontal="center" vertical="bottom" textRotation="0" wrapText="0" indent="0" justifyLastLine="0" shrinkToFit="0" readingOrder="2"/>
    </dxf>
    <dxf>
      <alignment horizontal="center" vertical="bottom" textRotation="0" wrapText="0" indent="0" justifyLastLine="0" shrinkToFit="0" readingOrder="2"/>
    </dxf>
    <dxf>
      <alignment horizontal="center" vertical="bottom" textRotation="0" wrapText="0" indent="0" justifyLastLine="0" shrinkToFit="0" readingOrder="2"/>
    </dxf>
    <dxf>
      <alignment horizontal="center" vertical="bottom" textRotation="0" wrapText="0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U84" totalsRowShown="0" headerRowDxfId="22" dataDxfId="21">
  <autoFilter ref="A1:U84"/>
  <tableColumns count="21">
    <tableColumn id="22" name="نوع المستند (فاتورة 1/ إشعار إضافة 2/إشعار خصم 3/إذن إفراج 4)" dataDxfId="20"/>
    <tableColumn id="19" name="نوع الضريبة (سلع عامة 1/سلع جدول 2)" dataDxfId="19"/>
    <tableColumn id="20" name="نوع سلع الجدول (لايوجد 0/جدول أولا 1/جدول ثانيا 2)" dataDxfId="18"/>
    <tableColumn id="1" name="رقم الفاتورة" dataDxfId="17"/>
    <tableColumn id="2" name="اسم المورد" dataDxfId="16"/>
    <tableColumn id="3" name="رقم التسجيل الضريبي للعميل" dataDxfId="15" dataCellStyle="Normal_ورقة5"/>
    <tableColumn id="4" name="رقم الملف الضريبي للعميل" dataDxfId="14" dataCellStyle="Normal_ورقة5"/>
    <tableColumn id="18" name="العنوان" dataDxfId="13"/>
    <tableColumn id="5" name="الرقم القومي" dataDxfId="12"/>
    <tableColumn id="6" name="رقم الموبيل" dataDxfId="11"/>
    <tableColumn id="7" name="تاريخ الفاتورة" dataDxfId="10"/>
    <tableColumn id="8" name="إسم المنتج" dataDxfId="9"/>
    <tableColumn id="9" name="كود المنتج" dataDxfId="8"/>
    <tableColumn id="10" name="نوع البيان (محلي 1/مستورد 2/تسويات 5)" dataDxfId="7"/>
    <tableColumn id="21" name="نوع السلعة (سلع 3/خدمات 4/آلات ومعدات 5/أجزاء آلات 6/إعفاءات 7)" dataDxfId="6" dataCellStyle="Normal_ورقة4"/>
    <tableColumn id="11" name="وحدة قياس المنتج" dataDxfId="5" dataCellStyle="Normal_ورقة4"/>
    <tableColumn id="12" name="سعر الوحدة" dataDxfId="4" dataCellStyle="Percent"/>
    <tableColumn id="13" name="فئة الضريبة (14%/5%)" dataDxfId="3" dataCellStyle="Percent"/>
    <tableColumn id="14" name="كمية المنتج" dataDxfId="2"/>
    <tableColumn id="15" name="المبلغ الصافي" dataDxfId="1" dataCellStyle="Normal_ورقة4"/>
    <tableColumn id="16" name="قيمة الضريبة" dataDxfId="0" dataCellStyle="Normal_ورقة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rightToLeft="1" tabSelected="1" topLeftCell="B1" zoomScaleNormal="100" workbookViewId="0">
      <selection activeCell="C10" sqref="C10"/>
    </sheetView>
  </sheetViews>
  <sheetFormatPr defaultColWidth="9.125" defaultRowHeight="14.25" x14ac:dyDescent="0.2"/>
  <cols>
    <col min="1" max="1" width="54.125" style="11" customWidth="1"/>
    <col min="2" max="2" width="38.75" style="11" customWidth="1"/>
    <col min="3" max="3" width="48.75" style="12" customWidth="1"/>
    <col min="4" max="4" width="17.125" style="12" bestFit="1" customWidth="1"/>
    <col min="5" max="5" width="17.125" style="11" customWidth="1"/>
    <col min="6" max="6" width="27.375" style="12" customWidth="1"/>
    <col min="7" max="7" width="24.875" style="11" customWidth="1"/>
    <col min="8" max="8" width="28.25" style="13" bestFit="1" customWidth="1"/>
    <col min="9" max="9" width="12.375" style="11" bestFit="1" customWidth="1"/>
    <col min="10" max="10" width="14.375" style="11" customWidth="1"/>
    <col min="11" max="11" width="23.125" style="11" bestFit="1" customWidth="1"/>
    <col min="12" max="12" width="16.125" style="11" customWidth="1"/>
    <col min="13" max="13" width="14.625" style="11" customWidth="1"/>
    <col min="14" max="14" width="50" style="11" customWidth="1"/>
    <col min="15" max="15" width="73.875" style="11" customWidth="1"/>
    <col min="16" max="16" width="20.875" style="11" customWidth="1"/>
    <col min="17" max="17" width="16.75" style="11" customWidth="1"/>
    <col min="18" max="18" width="22.75" style="11" customWidth="1"/>
    <col min="19" max="19" width="14" style="11" customWidth="1"/>
    <col min="20" max="20" width="14.375" style="11" customWidth="1"/>
    <col min="21" max="21" width="15.875" style="11" customWidth="1"/>
    <col min="22" max="16384" width="9.125" style="11"/>
  </cols>
  <sheetData>
    <row r="1" spans="1:21" x14ac:dyDescent="0.2">
      <c r="A1" s="11" t="s">
        <v>15</v>
      </c>
      <c r="B1" s="11" t="s">
        <v>16</v>
      </c>
      <c r="C1" s="11" t="s">
        <v>17</v>
      </c>
      <c r="D1" s="11" t="s">
        <v>0</v>
      </c>
      <c r="E1" s="11" t="s">
        <v>18</v>
      </c>
      <c r="F1" s="12" t="s">
        <v>1</v>
      </c>
      <c r="G1" s="12" t="s">
        <v>8</v>
      </c>
      <c r="H1" s="11" t="s">
        <v>12</v>
      </c>
      <c r="I1" s="12" t="s">
        <v>2</v>
      </c>
      <c r="J1" s="11" t="s">
        <v>3</v>
      </c>
      <c r="K1" s="13" t="s">
        <v>4</v>
      </c>
      <c r="L1" s="11" t="s">
        <v>13</v>
      </c>
      <c r="M1" s="11" t="s">
        <v>5</v>
      </c>
      <c r="N1" s="11" t="s">
        <v>19</v>
      </c>
      <c r="O1" s="11" t="s">
        <v>20</v>
      </c>
      <c r="P1" s="11" t="s">
        <v>6</v>
      </c>
      <c r="Q1" s="11" t="s">
        <v>7</v>
      </c>
      <c r="R1" s="11" t="s">
        <v>14</v>
      </c>
      <c r="S1" s="11" t="s">
        <v>9</v>
      </c>
      <c r="T1" s="11" t="s">
        <v>10</v>
      </c>
      <c r="U1" s="11" t="s">
        <v>11</v>
      </c>
    </row>
    <row r="2" spans="1:21" x14ac:dyDescent="0.2">
      <c r="A2" s="11">
        <v>1</v>
      </c>
      <c r="B2" s="11">
        <v>1</v>
      </c>
      <c r="C2" s="11">
        <v>0</v>
      </c>
      <c r="D2" s="11">
        <v>6492</v>
      </c>
      <c r="E2" s="11" t="s">
        <v>21</v>
      </c>
      <c r="F2" s="1">
        <v>220718245</v>
      </c>
      <c r="G2" s="1">
        <v>0</v>
      </c>
      <c r="H2" s="11" t="s">
        <v>31</v>
      </c>
      <c r="I2" s="12" t="s">
        <v>38</v>
      </c>
      <c r="J2" s="11">
        <v>0</v>
      </c>
      <c r="K2" s="13">
        <v>43465</v>
      </c>
      <c r="L2" s="11">
        <v>0</v>
      </c>
      <c r="M2" s="11">
        <v>0</v>
      </c>
      <c r="N2" s="11">
        <v>1</v>
      </c>
      <c r="O2" s="4">
        <v>3</v>
      </c>
      <c r="P2" s="5">
        <v>0</v>
      </c>
      <c r="Q2" s="6">
        <v>4000</v>
      </c>
      <c r="R2" s="6">
        <v>14</v>
      </c>
      <c r="S2" s="7">
        <v>1</v>
      </c>
      <c r="T2" s="5">
        <v>4000</v>
      </c>
      <c r="U2" s="8">
        <v>560</v>
      </c>
    </row>
    <row r="3" spans="1:21" x14ac:dyDescent="0.2">
      <c r="A3" s="11">
        <v>1</v>
      </c>
      <c r="B3" s="11">
        <v>1</v>
      </c>
      <c r="C3" s="12">
        <v>0</v>
      </c>
      <c r="D3" s="12">
        <v>6572</v>
      </c>
      <c r="E3" s="11" t="s">
        <v>21</v>
      </c>
      <c r="F3" s="1">
        <v>220718245</v>
      </c>
      <c r="G3" s="1">
        <v>0</v>
      </c>
      <c r="H3" s="13" t="s">
        <v>31</v>
      </c>
      <c r="I3" s="12" t="s">
        <v>38</v>
      </c>
      <c r="J3" s="11">
        <v>0</v>
      </c>
      <c r="K3" s="14">
        <v>43465</v>
      </c>
      <c r="L3" s="11">
        <v>0</v>
      </c>
      <c r="M3" s="11">
        <v>0</v>
      </c>
      <c r="N3" s="11">
        <v>1</v>
      </c>
      <c r="O3" s="4">
        <v>3</v>
      </c>
      <c r="P3" s="5">
        <v>0</v>
      </c>
      <c r="Q3" s="6">
        <v>70000</v>
      </c>
      <c r="R3" s="6">
        <v>14</v>
      </c>
      <c r="S3" s="7">
        <v>1</v>
      </c>
      <c r="T3" s="5">
        <v>70000</v>
      </c>
      <c r="U3" s="8">
        <v>9800</v>
      </c>
    </row>
    <row r="4" spans="1:21" x14ac:dyDescent="0.2">
      <c r="A4" s="11">
        <v>1</v>
      </c>
      <c r="B4" s="11">
        <v>1</v>
      </c>
      <c r="C4" s="12">
        <v>0</v>
      </c>
      <c r="D4" s="12">
        <v>6816</v>
      </c>
      <c r="E4" s="11" t="s">
        <v>21</v>
      </c>
      <c r="F4" s="1">
        <v>220718245</v>
      </c>
      <c r="G4" s="1">
        <v>0</v>
      </c>
      <c r="H4" s="13" t="s">
        <v>31</v>
      </c>
      <c r="I4" s="12" t="s">
        <v>38</v>
      </c>
      <c r="J4" s="11">
        <v>0</v>
      </c>
      <c r="K4" s="14">
        <v>43465</v>
      </c>
      <c r="L4" s="11">
        <v>0</v>
      </c>
      <c r="M4" s="11">
        <v>0</v>
      </c>
      <c r="N4" s="11">
        <v>1</v>
      </c>
      <c r="O4" s="4">
        <v>3</v>
      </c>
      <c r="P4" s="5">
        <v>0</v>
      </c>
      <c r="Q4" s="6">
        <v>70000</v>
      </c>
      <c r="R4" s="6">
        <v>14</v>
      </c>
      <c r="S4" s="7">
        <v>1</v>
      </c>
      <c r="T4" s="5">
        <v>70000</v>
      </c>
      <c r="U4" s="8">
        <v>9800</v>
      </c>
    </row>
    <row r="5" spans="1:21" x14ac:dyDescent="0.2">
      <c r="A5" s="11">
        <v>1</v>
      </c>
      <c r="B5" s="11">
        <v>1</v>
      </c>
      <c r="C5" s="12">
        <v>0</v>
      </c>
      <c r="D5" s="12">
        <v>7204</v>
      </c>
      <c r="E5" s="11" t="s">
        <v>21</v>
      </c>
      <c r="F5" s="1">
        <v>220718245</v>
      </c>
      <c r="G5" s="1">
        <v>0</v>
      </c>
      <c r="H5" s="13" t="s">
        <v>31</v>
      </c>
      <c r="I5" s="12" t="s">
        <v>38</v>
      </c>
      <c r="J5" s="11">
        <v>0</v>
      </c>
      <c r="K5" s="14">
        <v>43465</v>
      </c>
      <c r="L5" s="11">
        <v>0</v>
      </c>
      <c r="M5" s="11">
        <v>0</v>
      </c>
      <c r="N5" s="11">
        <v>1</v>
      </c>
      <c r="O5" s="4">
        <v>3</v>
      </c>
      <c r="P5" s="5">
        <v>0</v>
      </c>
      <c r="Q5" s="6">
        <v>35169.39</v>
      </c>
      <c r="R5" s="6">
        <v>14</v>
      </c>
      <c r="S5" s="7">
        <v>1</v>
      </c>
      <c r="T5" s="5">
        <v>35169.39</v>
      </c>
      <c r="U5" s="8">
        <v>4923.71</v>
      </c>
    </row>
    <row r="6" spans="1:21" x14ac:dyDescent="0.2">
      <c r="A6" s="11">
        <v>1</v>
      </c>
      <c r="B6" s="11">
        <v>1</v>
      </c>
      <c r="C6" s="12">
        <v>0</v>
      </c>
      <c r="D6" s="12">
        <v>7204</v>
      </c>
      <c r="E6" s="11" t="s">
        <v>21</v>
      </c>
      <c r="F6" s="1">
        <v>220718245</v>
      </c>
      <c r="G6" s="1">
        <v>0</v>
      </c>
      <c r="H6" s="13" t="s">
        <v>31</v>
      </c>
      <c r="I6" s="12" t="s">
        <v>38</v>
      </c>
      <c r="J6" s="11">
        <v>0</v>
      </c>
      <c r="K6" s="14">
        <v>43465</v>
      </c>
      <c r="L6" s="11">
        <v>0</v>
      </c>
      <c r="M6" s="11">
        <v>0</v>
      </c>
      <c r="N6" s="11">
        <v>1</v>
      </c>
      <c r="O6" s="4">
        <v>3</v>
      </c>
      <c r="P6" s="5">
        <v>0</v>
      </c>
      <c r="Q6" s="6">
        <v>16361.05</v>
      </c>
      <c r="R6" s="6">
        <v>14</v>
      </c>
      <c r="S6" s="7">
        <v>1</v>
      </c>
      <c r="T6" s="5">
        <v>16361.05</v>
      </c>
      <c r="U6" s="8">
        <v>2290.5500000000002</v>
      </c>
    </row>
    <row r="7" spans="1:21" x14ac:dyDescent="0.2">
      <c r="A7" s="11">
        <v>1</v>
      </c>
      <c r="B7" s="11">
        <v>1</v>
      </c>
      <c r="C7" s="12">
        <v>0</v>
      </c>
      <c r="D7" s="12">
        <v>7250</v>
      </c>
      <c r="E7" s="11" t="s">
        <v>21</v>
      </c>
      <c r="F7" s="1">
        <v>220718245</v>
      </c>
      <c r="G7" s="1">
        <v>0</v>
      </c>
      <c r="H7" s="13" t="s">
        <v>31</v>
      </c>
      <c r="I7" s="12" t="s">
        <v>38</v>
      </c>
      <c r="J7" s="11">
        <v>0</v>
      </c>
      <c r="K7" s="14">
        <v>43465</v>
      </c>
      <c r="L7" s="11">
        <v>0</v>
      </c>
      <c r="M7" s="11">
        <v>0</v>
      </c>
      <c r="N7" s="11">
        <v>1</v>
      </c>
      <c r="O7" s="4">
        <v>3</v>
      </c>
      <c r="P7" s="5">
        <v>0</v>
      </c>
      <c r="Q7" s="6">
        <v>350000</v>
      </c>
      <c r="R7" s="6">
        <v>14</v>
      </c>
      <c r="S7" s="7">
        <v>1</v>
      </c>
      <c r="T7" s="5">
        <v>350000</v>
      </c>
      <c r="U7" s="8">
        <v>49000</v>
      </c>
    </row>
    <row r="8" spans="1:21" x14ac:dyDescent="0.2">
      <c r="A8" s="11">
        <v>1</v>
      </c>
      <c r="B8" s="11">
        <v>1</v>
      </c>
      <c r="C8" s="12">
        <v>0</v>
      </c>
      <c r="D8" s="12">
        <v>7467</v>
      </c>
      <c r="E8" s="11" t="s">
        <v>21</v>
      </c>
      <c r="F8" s="1">
        <v>220718245</v>
      </c>
      <c r="G8" s="1">
        <v>0</v>
      </c>
      <c r="H8" s="13" t="s">
        <v>31</v>
      </c>
      <c r="I8" s="12" t="s">
        <v>38</v>
      </c>
      <c r="J8" s="11">
        <v>0</v>
      </c>
      <c r="K8" s="14">
        <v>43465</v>
      </c>
      <c r="L8" s="11">
        <v>0</v>
      </c>
      <c r="M8" s="11">
        <v>0</v>
      </c>
      <c r="N8" s="11">
        <v>1</v>
      </c>
      <c r="O8" s="4">
        <v>3</v>
      </c>
      <c r="P8" s="5">
        <v>0</v>
      </c>
      <c r="Q8" s="6">
        <v>96030</v>
      </c>
      <c r="R8" s="6">
        <v>14</v>
      </c>
      <c r="S8" s="7">
        <v>1</v>
      </c>
      <c r="T8" s="5">
        <v>96030</v>
      </c>
      <c r="U8" s="8">
        <v>13444.2</v>
      </c>
    </row>
    <row r="9" spans="1:21" x14ac:dyDescent="0.2">
      <c r="A9" s="11">
        <v>1</v>
      </c>
      <c r="B9" s="11">
        <v>1</v>
      </c>
      <c r="C9" s="12">
        <v>0</v>
      </c>
      <c r="D9" s="12">
        <v>7534</v>
      </c>
      <c r="E9" s="11" t="s">
        <v>21</v>
      </c>
      <c r="F9" s="1">
        <v>220718245</v>
      </c>
      <c r="G9" s="1">
        <v>0</v>
      </c>
      <c r="H9" s="13" t="s">
        <v>31</v>
      </c>
      <c r="I9" s="12" t="s">
        <v>38</v>
      </c>
      <c r="J9" s="11">
        <v>0</v>
      </c>
      <c r="K9" s="14">
        <v>43465</v>
      </c>
      <c r="L9" s="11">
        <v>0</v>
      </c>
      <c r="M9" s="11">
        <v>0</v>
      </c>
      <c r="N9" s="11">
        <v>1</v>
      </c>
      <c r="O9" s="4">
        <v>3</v>
      </c>
      <c r="P9" s="5">
        <v>0</v>
      </c>
      <c r="Q9" s="6">
        <v>101227.6</v>
      </c>
      <c r="R9" s="6">
        <v>14</v>
      </c>
      <c r="S9" s="7">
        <v>1</v>
      </c>
      <c r="T9" s="5">
        <v>101227.6</v>
      </c>
      <c r="U9" s="8">
        <v>14171.86</v>
      </c>
    </row>
    <row r="10" spans="1:21" x14ac:dyDescent="0.2">
      <c r="A10" s="11">
        <v>1</v>
      </c>
      <c r="B10" s="11">
        <v>1</v>
      </c>
      <c r="C10" s="12">
        <v>0</v>
      </c>
      <c r="D10" s="12">
        <v>7533</v>
      </c>
      <c r="E10" s="11" t="s">
        <v>21</v>
      </c>
      <c r="F10" s="1">
        <v>220718245</v>
      </c>
      <c r="G10" s="1">
        <v>0</v>
      </c>
      <c r="H10" s="13" t="s">
        <v>31</v>
      </c>
      <c r="I10" s="12" t="s">
        <v>38</v>
      </c>
      <c r="J10" s="11">
        <v>0</v>
      </c>
      <c r="K10" s="14">
        <v>43465</v>
      </c>
      <c r="L10" s="11">
        <v>0</v>
      </c>
      <c r="M10" s="11">
        <v>0</v>
      </c>
      <c r="N10" s="11">
        <v>1</v>
      </c>
      <c r="O10" s="4">
        <v>3</v>
      </c>
      <c r="P10" s="5">
        <v>0</v>
      </c>
      <c r="Q10" s="6">
        <v>64020</v>
      </c>
      <c r="R10" s="6">
        <v>14</v>
      </c>
      <c r="S10" s="7">
        <v>1</v>
      </c>
      <c r="T10" s="5">
        <v>64020</v>
      </c>
      <c r="U10" s="8">
        <v>8962.7999999999993</v>
      </c>
    </row>
    <row r="11" spans="1:21" x14ac:dyDescent="0.2">
      <c r="A11" s="11">
        <v>1</v>
      </c>
      <c r="B11" s="11">
        <v>1</v>
      </c>
      <c r="C11" s="12">
        <v>0</v>
      </c>
      <c r="D11" s="12">
        <v>278121</v>
      </c>
      <c r="E11" s="11" t="s">
        <v>22</v>
      </c>
      <c r="F11" s="1">
        <v>565264100</v>
      </c>
      <c r="G11" s="1">
        <v>0</v>
      </c>
      <c r="H11" s="13" t="s">
        <v>32</v>
      </c>
      <c r="I11" s="12" t="s">
        <v>38</v>
      </c>
      <c r="J11" s="11">
        <v>0</v>
      </c>
      <c r="K11" s="14">
        <v>43465</v>
      </c>
      <c r="L11" s="11">
        <v>0</v>
      </c>
      <c r="M11" s="11">
        <v>0</v>
      </c>
      <c r="N11" s="11">
        <v>1</v>
      </c>
      <c r="O11" s="4">
        <v>3</v>
      </c>
      <c r="P11" s="5">
        <v>0</v>
      </c>
      <c r="Q11" s="6">
        <v>196767</v>
      </c>
      <c r="R11" s="6">
        <v>14</v>
      </c>
      <c r="S11" s="7">
        <v>1</v>
      </c>
      <c r="T11" s="5">
        <v>196767</v>
      </c>
      <c r="U11" s="8">
        <v>27547.38</v>
      </c>
    </row>
    <row r="12" spans="1:21" x14ac:dyDescent="0.2">
      <c r="A12" s="11">
        <v>1</v>
      </c>
      <c r="B12" s="11">
        <v>1</v>
      </c>
      <c r="C12" s="12">
        <v>0</v>
      </c>
      <c r="D12" s="12">
        <v>280287</v>
      </c>
      <c r="E12" s="11" t="s">
        <v>22</v>
      </c>
      <c r="F12" s="1">
        <v>565264100</v>
      </c>
      <c r="G12" s="1">
        <v>0</v>
      </c>
      <c r="H12" s="13" t="s">
        <v>32</v>
      </c>
      <c r="I12" s="12" t="s">
        <v>38</v>
      </c>
      <c r="J12" s="11">
        <v>0</v>
      </c>
      <c r="K12" s="14">
        <v>43465</v>
      </c>
      <c r="L12" s="11">
        <v>0</v>
      </c>
      <c r="M12" s="11">
        <v>0</v>
      </c>
      <c r="N12" s="11">
        <v>1</v>
      </c>
      <c r="O12" s="4">
        <v>3</v>
      </c>
      <c r="P12" s="5">
        <v>0</v>
      </c>
      <c r="Q12" s="6">
        <v>102942</v>
      </c>
      <c r="R12" s="6">
        <v>14</v>
      </c>
      <c r="S12" s="7">
        <v>1</v>
      </c>
      <c r="T12" s="5">
        <v>102942</v>
      </c>
      <c r="U12" s="8">
        <v>14411.88</v>
      </c>
    </row>
    <row r="13" spans="1:21" x14ac:dyDescent="0.2">
      <c r="A13" s="11">
        <v>1</v>
      </c>
      <c r="B13" s="11">
        <v>1</v>
      </c>
      <c r="C13" s="12">
        <v>0</v>
      </c>
      <c r="D13" s="12">
        <v>280389</v>
      </c>
      <c r="E13" s="11" t="s">
        <v>22</v>
      </c>
      <c r="F13" s="1">
        <v>565264100</v>
      </c>
      <c r="G13" s="1">
        <v>0</v>
      </c>
      <c r="H13" s="13" t="s">
        <v>32</v>
      </c>
      <c r="I13" s="12" t="s">
        <v>38</v>
      </c>
      <c r="J13" s="11">
        <v>0</v>
      </c>
      <c r="K13" s="14">
        <v>43465</v>
      </c>
      <c r="L13" s="11">
        <v>0</v>
      </c>
      <c r="M13" s="11">
        <v>0</v>
      </c>
      <c r="N13" s="11">
        <v>1</v>
      </c>
      <c r="O13" s="4">
        <v>3</v>
      </c>
      <c r="P13" s="5">
        <v>0</v>
      </c>
      <c r="Q13" s="6">
        <v>16666.75</v>
      </c>
      <c r="R13" s="6">
        <v>14</v>
      </c>
      <c r="S13" s="7">
        <v>1</v>
      </c>
      <c r="T13" s="5">
        <v>16666.75</v>
      </c>
      <c r="U13" s="8">
        <v>2333.35</v>
      </c>
    </row>
    <row r="14" spans="1:21" x14ac:dyDescent="0.2">
      <c r="A14" s="11">
        <v>1</v>
      </c>
      <c r="B14" s="11">
        <v>1</v>
      </c>
      <c r="C14" s="12">
        <v>0</v>
      </c>
      <c r="D14" s="12">
        <v>280946</v>
      </c>
      <c r="E14" s="11" t="s">
        <v>22</v>
      </c>
      <c r="F14" s="1">
        <v>565264100</v>
      </c>
      <c r="G14" s="1">
        <v>0</v>
      </c>
      <c r="H14" s="13" t="s">
        <v>32</v>
      </c>
      <c r="I14" s="12" t="s">
        <v>38</v>
      </c>
      <c r="J14" s="11">
        <v>0</v>
      </c>
      <c r="K14" s="14">
        <v>43465</v>
      </c>
      <c r="L14" s="11">
        <v>0</v>
      </c>
      <c r="M14" s="11">
        <v>0</v>
      </c>
      <c r="N14" s="11">
        <v>1</v>
      </c>
      <c r="O14" s="4">
        <v>3</v>
      </c>
      <c r="P14" s="5">
        <v>0</v>
      </c>
      <c r="Q14" s="6">
        <v>64989</v>
      </c>
      <c r="R14" s="6">
        <v>14</v>
      </c>
      <c r="S14" s="7">
        <v>1</v>
      </c>
      <c r="T14" s="5">
        <v>64989</v>
      </c>
      <c r="U14" s="8">
        <v>9098.4599999999991</v>
      </c>
    </row>
    <row r="15" spans="1:21" x14ac:dyDescent="0.2">
      <c r="A15" s="11">
        <v>1</v>
      </c>
      <c r="B15" s="11">
        <v>1</v>
      </c>
      <c r="C15" s="12">
        <v>0</v>
      </c>
      <c r="D15" s="12">
        <v>1023018</v>
      </c>
      <c r="E15" s="11" t="s">
        <v>23</v>
      </c>
      <c r="F15" s="1">
        <v>204967996</v>
      </c>
      <c r="G15" s="1">
        <v>0</v>
      </c>
      <c r="H15" s="13" t="s">
        <v>33</v>
      </c>
      <c r="I15" s="12" t="s">
        <v>38</v>
      </c>
      <c r="J15" s="11">
        <v>0</v>
      </c>
      <c r="K15" s="14">
        <v>43465</v>
      </c>
      <c r="L15" s="11">
        <v>0</v>
      </c>
      <c r="M15" s="11">
        <v>0</v>
      </c>
      <c r="N15" s="11">
        <v>1</v>
      </c>
      <c r="O15" s="4">
        <v>3</v>
      </c>
      <c r="P15" s="5">
        <v>0</v>
      </c>
      <c r="Q15" s="6">
        <v>4282902.33</v>
      </c>
      <c r="R15" s="6">
        <v>13</v>
      </c>
      <c r="S15" s="7">
        <v>1</v>
      </c>
      <c r="T15" s="5">
        <v>4282902.33</v>
      </c>
      <c r="U15" s="8">
        <v>556777.30000000005</v>
      </c>
    </row>
    <row r="16" spans="1:21" x14ac:dyDescent="0.2">
      <c r="A16" s="11">
        <v>1</v>
      </c>
      <c r="B16" s="11">
        <v>1</v>
      </c>
      <c r="C16" s="12">
        <v>0</v>
      </c>
      <c r="D16" s="12">
        <v>1023018</v>
      </c>
      <c r="E16" s="11" t="s">
        <v>23</v>
      </c>
      <c r="F16" s="1">
        <v>204967996</v>
      </c>
      <c r="G16" s="1">
        <v>0</v>
      </c>
      <c r="H16" s="13" t="s">
        <v>33</v>
      </c>
      <c r="I16" s="12" t="s">
        <v>38</v>
      </c>
      <c r="J16" s="11">
        <v>0</v>
      </c>
      <c r="K16" s="14">
        <v>43465</v>
      </c>
      <c r="L16" s="11">
        <v>0</v>
      </c>
      <c r="M16" s="11">
        <v>0</v>
      </c>
      <c r="N16" s="11">
        <v>1</v>
      </c>
      <c r="O16" s="4">
        <v>3</v>
      </c>
      <c r="P16" s="5">
        <v>0</v>
      </c>
      <c r="Q16" s="6">
        <v>4109884.64</v>
      </c>
      <c r="R16" s="6">
        <v>13</v>
      </c>
      <c r="S16" s="7">
        <v>1</v>
      </c>
      <c r="T16" s="5">
        <v>4109884.64</v>
      </c>
      <c r="U16" s="8">
        <v>534285</v>
      </c>
    </row>
    <row r="17" spans="1:21" x14ac:dyDescent="0.2">
      <c r="A17" s="11">
        <v>1</v>
      </c>
      <c r="B17" s="11">
        <v>1</v>
      </c>
      <c r="C17" s="12">
        <v>0</v>
      </c>
      <c r="D17" s="12">
        <v>1023334</v>
      </c>
      <c r="E17" s="11" t="s">
        <v>23</v>
      </c>
      <c r="F17" s="1">
        <v>204967996</v>
      </c>
      <c r="G17" s="1">
        <v>0</v>
      </c>
      <c r="H17" s="13" t="s">
        <v>33</v>
      </c>
      <c r="I17" s="12" t="s">
        <v>38</v>
      </c>
      <c r="J17" s="11">
        <v>0</v>
      </c>
      <c r="K17" s="14">
        <v>43465</v>
      </c>
      <c r="L17" s="11">
        <v>0</v>
      </c>
      <c r="M17" s="11">
        <v>0</v>
      </c>
      <c r="N17" s="11">
        <v>1</v>
      </c>
      <c r="O17" s="4">
        <v>3</v>
      </c>
      <c r="P17" s="5">
        <v>0</v>
      </c>
      <c r="Q17" s="6">
        <v>891762.74</v>
      </c>
      <c r="R17" s="6">
        <v>13</v>
      </c>
      <c r="S17" s="7">
        <v>1</v>
      </c>
      <c r="T17" s="5">
        <v>891762.74</v>
      </c>
      <c r="U17" s="8">
        <v>115929.16</v>
      </c>
    </row>
    <row r="18" spans="1:21" x14ac:dyDescent="0.2">
      <c r="A18" s="11">
        <v>1</v>
      </c>
      <c r="B18" s="11">
        <v>1</v>
      </c>
      <c r="C18" s="12">
        <v>0</v>
      </c>
      <c r="D18" s="12">
        <v>1023790</v>
      </c>
      <c r="E18" s="11" t="s">
        <v>23</v>
      </c>
      <c r="F18" s="2">
        <v>204967996</v>
      </c>
      <c r="G18" s="1">
        <v>0</v>
      </c>
      <c r="H18" s="13" t="s">
        <v>33</v>
      </c>
      <c r="I18" s="12" t="s">
        <v>38</v>
      </c>
      <c r="J18" s="11">
        <v>0</v>
      </c>
      <c r="K18" s="14">
        <v>43465</v>
      </c>
      <c r="L18" s="11">
        <v>0</v>
      </c>
      <c r="M18" s="11">
        <v>0</v>
      </c>
      <c r="N18" s="11">
        <v>1</v>
      </c>
      <c r="O18" s="4">
        <v>3</v>
      </c>
      <c r="P18" s="5">
        <v>0</v>
      </c>
      <c r="Q18" s="6">
        <v>2007691.21</v>
      </c>
      <c r="R18" s="6">
        <v>13</v>
      </c>
      <c r="S18" s="7">
        <v>1</v>
      </c>
      <c r="T18" s="5">
        <v>2007691.21</v>
      </c>
      <c r="U18" s="8">
        <v>260999.86</v>
      </c>
    </row>
    <row r="19" spans="1:21" x14ac:dyDescent="0.2">
      <c r="A19" s="11">
        <v>1</v>
      </c>
      <c r="B19" s="11">
        <v>1</v>
      </c>
      <c r="C19" s="12">
        <v>0</v>
      </c>
      <c r="D19" s="12">
        <v>1024104</v>
      </c>
      <c r="E19" s="11" t="s">
        <v>23</v>
      </c>
      <c r="F19" s="1">
        <v>204967996</v>
      </c>
      <c r="G19" s="1">
        <v>0</v>
      </c>
      <c r="H19" s="13" t="s">
        <v>33</v>
      </c>
      <c r="I19" s="12" t="s">
        <v>38</v>
      </c>
      <c r="J19" s="11">
        <v>0</v>
      </c>
      <c r="K19" s="14">
        <v>43465</v>
      </c>
      <c r="L19" s="11">
        <v>0</v>
      </c>
      <c r="M19" s="11">
        <v>0</v>
      </c>
      <c r="N19" s="11">
        <v>1</v>
      </c>
      <c r="O19" s="4">
        <v>3</v>
      </c>
      <c r="P19" s="5">
        <v>0</v>
      </c>
      <c r="Q19" s="6">
        <v>1253086.5900000001</v>
      </c>
      <c r="R19" s="6">
        <v>13</v>
      </c>
      <c r="S19" s="7">
        <v>1</v>
      </c>
      <c r="T19" s="5">
        <v>1253086.5900000001</v>
      </c>
      <c r="U19" s="8">
        <v>162901.26</v>
      </c>
    </row>
    <row r="20" spans="1:21" x14ac:dyDescent="0.2">
      <c r="A20" s="11">
        <v>1</v>
      </c>
      <c r="B20" s="11">
        <v>1</v>
      </c>
      <c r="C20" s="12">
        <v>0</v>
      </c>
      <c r="D20" s="12">
        <v>1024397</v>
      </c>
      <c r="E20" s="11" t="s">
        <v>23</v>
      </c>
      <c r="F20" s="1">
        <v>204967996</v>
      </c>
      <c r="G20" s="1">
        <v>0</v>
      </c>
      <c r="H20" s="13" t="s">
        <v>33</v>
      </c>
      <c r="I20" s="12" t="s">
        <v>38</v>
      </c>
      <c r="J20" s="11">
        <v>0</v>
      </c>
      <c r="K20" s="14">
        <v>43465</v>
      </c>
      <c r="L20" s="11">
        <v>0</v>
      </c>
      <c r="M20" s="11">
        <v>0</v>
      </c>
      <c r="N20" s="11">
        <v>1</v>
      </c>
      <c r="O20" s="4">
        <v>3</v>
      </c>
      <c r="P20" s="5">
        <v>0</v>
      </c>
      <c r="Q20" s="6">
        <v>3314622.98</v>
      </c>
      <c r="R20" s="6">
        <v>13</v>
      </c>
      <c r="S20" s="7">
        <v>1</v>
      </c>
      <c r="T20" s="5">
        <v>3314622.98</v>
      </c>
      <c r="U20" s="8">
        <v>430900.98</v>
      </c>
    </row>
    <row r="21" spans="1:21" x14ac:dyDescent="0.2">
      <c r="A21" s="11">
        <v>1</v>
      </c>
      <c r="B21" s="11">
        <v>1</v>
      </c>
      <c r="C21" s="12">
        <v>0</v>
      </c>
      <c r="D21" s="12">
        <v>1024890</v>
      </c>
      <c r="E21" s="11" t="s">
        <v>23</v>
      </c>
      <c r="F21" s="1">
        <v>204967996</v>
      </c>
      <c r="G21" s="1">
        <v>0</v>
      </c>
      <c r="H21" s="13" t="s">
        <v>33</v>
      </c>
      <c r="I21" s="12" t="s">
        <v>38</v>
      </c>
      <c r="J21" s="11">
        <v>0</v>
      </c>
      <c r="K21" s="14">
        <v>43465</v>
      </c>
      <c r="L21" s="11">
        <v>0</v>
      </c>
      <c r="M21" s="11">
        <v>0</v>
      </c>
      <c r="N21" s="11">
        <v>1</v>
      </c>
      <c r="O21" s="4">
        <v>3</v>
      </c>
      <c r="P21" s="5">
        <v>0</v>
      </c>
      <c r="Q21" s="6">
        <v>2584803.08</v>
      </c>
      <c r="R21" s="6">
        <v>13</v>
      </c>
      <c r="S21" s="7">
        <v>1</v>
      </c>
      <c r="T21" s="5">
        <v>2584803.08</v>
      </c>
      <c r="U21" s="8">
        <v>336024.4</v>
      </c>
    </row>
    <row r="22" spans="1:21" x14ac:dyDescent="0.2">
      <c r="A22" s="11">
        <v>1</v>
      </c>
      <c r="B22" s="11">
        <v>1</v>
      </c>
      <c r="C22" s="12">
        <v>0</v>
      </c>
      <c r="D22" s="12">
        <v>1025060</v>
      </c>
      <c r="E22" s="11" t="s">
        <v>23</v>
      </c>
      <c r="F22" s="1">
        <v>204967996</v>
      </c>
      <c r="G22" s="1">
        <v>0</v>
      </c>
      <c r="H22" s="13" t="s">
        <v>33</v>
      </c>
      <c r="I22" s="12" t="s">
        <v>38</v>
      </c>
      <c r="J22" s="11">
        <v>0</v>
      </c>
      <c r="K22" s="14">
        <v>43465</v>
      </c>
      <c r="L22" s="11">
        <v>0</v>
      </c>
      <c r="M22" s="11">
        <v>0</v>
      </c>
      <c r="N22" s="11">
        <v>1</v>
      </c>
      <c r="O22" s="4">
        <v>3</v>
      </c>
      <c r="P22" s="5">
        <v>0</v>
      </c>
      <c r="Q22" s="6">
        <v>331926.3</v>
      </c>
      <c r="R22" s="6">
        <v>14</v>
      </c>
      <c r="S22" s="7">
        <v>1</v>
      </c>
      <c r="T22" s="5">
        <v>331926.3</v>
      </c>
      <c r="U22" s="8">
        <v>46469.68</v>
      </c>
    </row>
    <row r="23" spans="1:21" x14ac:dyDescent="0.2">
      <c r="A23" s="11">
        <v>1</v>
      </c>
      <c r="B23" s="11">
        <v>1</v>
      </c>
      <c r="C23" s="12">
        <v>0</v>
      </c>
      <c r="D23" s="12">
        <v>1025042</v>
      </c>
      <c r="E23" s="11" t="s">
        <v>23</v>
      </c>
      <c r="F23" s="1">
        <v>204967996</v>
      </c>
      <c r="G23" s="1">
        <v>0</v>
      </c>
      <c r="H23" s="13" t="s">
        <v>33</v>
      </c>
      <c r="I23" s="12" t="s">
        <v>38</v>
      </c>
      <c r="J23" s="11">
        <v>0</v>
      </c>
      <c r="K23" s="14">
        <v>43465</v>
      </c>
      <c r="L23" s="11">
        <v>0</v>
      </c>
      <c r="M23" s="11">
        <v>0</v>
      </c>
      <c r="N23" s="11">
        <v>1</v>
      </c>
      <c r="O23" s="4">
        <v>3</v>
      </c>
      <c r="P23" s="5">
        <v>0</v>
      </c>
      <c r="Q23" s="6">
        <v>850675</v>
      </c>
      <c r="R23" s="6">
        <v>14</v>
      </c>
      <c r="S23" s="7">
        <v>1</v>
      </c>
      <c r="T23" s="5">
        <v>850675</v>
      </c>
      <c r="U23" s="8">
        <v>119094.5</v>
      </c>
    </row>
    <row r="24" spans="1:21" x14ac:dyDescent="0.2">
      <c r="A24" s="11">
        <v>1</v>
      </c>
      <c r="B24" s="11">
        <v>1</v>
      </c>
      <c r="C24" s="12">
        <v>0</v>
      </c>
      <c r="D24" s="12">
        <v>1025243</v>
      </c>
      <c r="E24" s="11" t="s">
        <v>23</v>
      </c>
      <c r="F24" s="1">
        <v>204967996</v>
      </c>
      <c r="G24" s="1">
        <v>0</v>
      </c>
      <c r="H24" s="13" t="s">
        <v>33</v>
      </c>
      <c r="I24" s="12" t="s">
        <v>38</v>
      </c>
      <c r="J24" s="11">
        <v>0</v>
      </c>
      <c r="K24" s="14">
        <v>43465</v>
      </c>
      <c r="L24" s="11">
        <v>0</v>
      </c>
      <c r="M24" s="11">
        <v>0</v>
      </c>
      <c r="N24" s="11">
        <v>1</v>
      </c>
      <c r="O24" s="4">
        <v>3</v>
      </c>
      <c r="P24" s="5">
        <v>0</v>
      </c>
      <c r="Q24" s="6">
        <v>2511157.81</v>
      </c>
      <c r="R24" s="6">
        <v>14</v>
      </c>
      <c r="S24" s="7">
        <v>1</v>
      </c>
      <c r="T24" s="5">
        <v>2511157.81</v>
      </c>
      <c r="U24" s="8">
        <v>351562.09</v>
      </c>
    </row>
    <row r="25" spans="1:21" x14ac:dyDescent="0.2">
      <c r="A25" s="11">
        <v>1</v>
      </c>
      <c r="B25" s="11">
        <v>1</v>
      </c>
      <c r="C25" s="12">
        <v>0</v>
      </c>
      <c r="D25" s="12">
        <v>1025355</v>
      </c>
      <c r="E25" s="11" t="s">
        <v>23</v>
      </c>
      <c r="F25" s="1">
        <v>204967996</v>
      </c>
      <c r="G25" s="1">
        <v>0</v>
      </c>
      <c r="H25" s="13" t="s">
        <v>33</v>
      </c>
      <c r="I25" s="12" t="s">
        <v>38</v>
      </c>
      <c r="J25" s="11">
        <v>0</v>
      </c>
      <c r="K25" s="14">
        <v>43465</v>
      </c>
      <c r="L25" s="11">
        <v>0</v>
      </c>
      <c r="M25" s="11">
        <v>0</v>
      </c>
      <c r="N25" s="11">
        <v>1</v>
      </c>
      <c r="O25" s="4">
        <v>3</v>
      </c>
      <c r="P25" s="5">
        <v>0</v>
      </c>
      <c r="Q25" s="6">
        <v>1399447.38</v>
      </c>
      <c r="R25" s="6">
        <v>14</v>
      </c>
      <c r="S25" s="7">
        <v>1</v>
      </c>
      <c r="T25" s="5">
        <v>1399447.38</v>
      </c>
      <c r="U25" s="8">
        <v>195922.63</v>
      </c>
    </row>
    <row r="26" spans="1:21" x14ac:dyDescent="0.2">
      <c r="A26" s="11">
        <v>1</v>
      </c>
      <c r="B26" s="11">
        <v>1</v>
      </c>
      <c r="C26" s="12">
        <v>0</v>
      </c>
      <c r="D26" s="12">
        <v>1025475</v>
      </c>
      <c r="E26" s="11" t="s">
        <v>23</v>
      </c>
      <c r="F26" s="1">
        <v>204967996</v>
      </c>
      <c r="G26" s="1">
        <v>0</v>
      </c>
      <c r="H26" s="13" t="s">
        <v>33</v>
      </c>
      <c r="I26" s="12" t="s">
        <v>38</v>
      </c>
      <c r="J26" s="11">
        <v>0</v>
      </c>
      <c r="K26" s="14">
        <v>43465</v>
      </c>
      <c r="L26" s="11">
        <v>0</v>
      </c>
      <c r="M26" s="11">
        <v>0</v>
      </c>
      <c r="N26" s="11">
        <v>1</v>
      </c>
      <c r="O26" s="4">
        <v>3</v>
      </c>
      <c r="P26" s="5">
        <v>0</v>
      </c>
      <c r="Q26" s="6">
        <v>933367.36</v>
      </c>
      <c r="R26" s="6">
        <v>14</v>
      </c>
      <c r="S26" s="7">
        <v>1</v>
      </c>
      <c r="T26" s="5">
        <v>933367.36</v>
      </c>
      <c r="U26" s="8">
        <v>130671.43</v>
      </c>
    </row>
    <row r="27" spans="1:21" x14ac:dyDescent="0.2">
      <c r="A27" s="11">
        <v>1</v>
      </c>
      <c r="B27" s="11">
        <v>1</v>
      </c>
      <c r="C27" s="12">
        <v>0</v>
      </c>
      <c r="D27" s="12">
        <v>1025512</v>
      </c>
      <c r="E27" s="11" t="s">
        <v>23</v>
      </c>
      <c r="F27" s="1">
        <v>204967996</v>
      </c>
      <c r="G27" s="1">
        <v>0</v>
      </c>
      <c r="H27" s="13" t="s">
        <v>33</v>
      </c>
      <c r="I27" s="12" t="s">
        <v>38</v>
      </c>
      <c r="J27" s="11">
        <v>0</v>
      </c>
      <c r="K27" s="14">
        <v>43465</v>
      </c>
      <c r="L27" s="11">
        <v>0</v>
      </c>
      <c r="M27" s="11">
        <v>0</v>
      </c>
      <c r="N27" s="11">
        <v>1</v>
      </c>
      <c r="O27" s="4">
        <v>3</v>
      </c>
      <c r="P27" s="5">
        <v>0</v>
      </c>
      <c r="Q27" s="6">
        <v>479170.9</v>
      </c>
      <c r="R27" s="6">
        <v>14</v>
      </c>
      <c r="S27" s="7">
        <v>1</v>
      </c>
      <c r="T27" s="5">
        <v>479170.9</v>
      </c>
      <c r="U27" s="8">
        <v>67083.929999999993</v>
      </c>
    </row>
    <row r="28" spans="1:21" x14ac:dyDescent="0.2">
      <c r="A28" s="11">
        <v>1</v>
      </c>
      <c r="B28" s="11">
        <v>1</v>
      </c>
      <c r="C28" s="12">
        <v>0</v>
      </c>
      <c r="D28" s="12">
        <v>1025925</v>
      </c>
      <c r="E28" s="11" t="s">
        <v>23</v>
      </c>
      <c r="F28" s="1">
        <v>204967996</v>
      </c>
      <c r="G28" s="1">
        <v>0</v>
      </c>
      <c r="H28" s="13" t="s">
        <v>33</v>
      </c>
      <c r="I28" s="12" t="s">
        <v>38</v>
      </c>
      <c r="J28" s="11">
        <v>0</v>
      </c>
      <c r="K28" s="14">
        <v>43465</v>
      </c>
      <c r="L28" s="11">
        <v>0</v>
      </c>
      <c r="M28" s="11">
        <v>0</v>
      </c>
      <c r="N28" s="11">
        <v>1</v>
      </c>
      <c r="O28" s="4">
        <v>3</v>
      </c>
      <c r="P28" s="5">
        <v>0</v>
      </c>
      <c r="Q28" s="6">
        <v>3023460.66</v>
      </c>
      <c r="R28" s="6">
        <v>14</v>
      </c>
      <c r="S28" s="7">
        <v>1</v>
      </c>
      <c r="T28" s="5">
        <v>3023460.66</v>
      </c>
      <c r="U28" s="8">
        <v>423284.49</v>
      </c>
    </row>
    <row r="29" spans="1:21" x14ac:dyDescent="0.2">
      <c r="A29" s="11">
        <v>1</v>
      </c>
      <c r="B29" s="11">
        <v>1</v>
      </c>
      <c r="C29" s="12">
        <v>0</v>
      </c>
      <c r="D29" s="12">
        <v>1026518</v>
      </c>
      <c r="E29" s="11" t="s">
        <v>23</v>
      </c>
      <c r="F29" s="1">
        <v>204967996</v>
      </c>
      <c r="G29" s="1">
        <v>0</v>
      </c>
      <c r="H29" s="13" t="s">
        <v>33</v>
      </c>
      <c r="I29" s="12" t="s">
        <v>38</v>
      </c>
      <c r="J29" s="11">
        <v>0</v>
      </c>
      <c r="K29" s="14">
        <v>43465</v>
      </c>
      <c r="L29" s="11">
        <v>0</v>
      </c>
      <c r="M29" s="11">
        <v>0</v>
      </c>
      <c r="N29" s="11">
        <v>1</v>
      </c>
      <c r="O29" s="4">
        <v>3</v>
      </c>
      <c r="P29" s="5">
        <v>0</v>
      </c>
      <c r="Q29" s="6">
        <v>6275217.46</v>
      </c>
      <c r="R29" s="6">
        <v>14</v>
      </c>
      <c r="S29" s="7">
        <v>1</v>
      </c>
      <c r="T29" s="5">
        <v>6275217.46</v>
      </c>
      <c r="U29" s="8">
        <v>878530.44</v>
      </c>
    </row>
    <row r="30" spans="1:21" x14ac:dyDescent="0.2">
      <c r="A30" s="11">
        <v>1</v>
      </c>
      <c r="B30" s="11">
        <v>1</v>
      </c>
      <c r="C30" s="12">
        <v>0</v>
      </c>
      <c r="D30" s="12">
        <v>1026847</v>
      </c>
      <c r="E30" s="11" t="s">
        <v>23</v>
      </c>
      <c r="F30" s="1">
        <v>204967996</v>
      </c>
      <c r="G30" s="1">
        <v>0</v>
      </c>
      <c r="H30" s="13" t="s">
        <v>33</v>
      </c>
      <c r="I30" s="12" t="s">
        <v>38</v>
      </c>
      <c r="J30" s="11">
        <v>0</v>
      </c>
      <c r="K30" s="14">
        <v>43465</v>
      </c>
      <c r="L30" s="11">
        <v>0</v>
      </c>
      <c r="M30" s="11">
        <v>0</v>
      </c>
      <c r="N30" s="11">
        <v>1</v>
      </c>
      <c r="O30" s="4">
        <v>3</v>
      </c>
      <c r="P30" s="5">
        <v>0</v>
      </c>
      <c r="Q30" s="6">
        <v>3661941.18</v>
      </c>
      <c r="R30" s="6">
        <v>14</v>
      </c>
      <c r="S30" s="7">
        <v>1</v>
      </c>
      <c r="T30" s="5">
        <v>3661941.18</v>
      </c>
      <c r="U30" s="8">
        <v>512671.77</v>
      </c>
    </row>
    <row r="31" spans="1:21" x14ac:dyDescent="0.2">
      <c r="A31" s="11">
        <v>1</v>
      </c>
      <c r="B31" s="11">
        <v>1</v>
      </c>
      <c r="C31" s="12">
        <v>0</v>
      </c>
      <c r="D31" s="12">
        <v>1026957</v>
      </c>
      <c r="E31" s="11" t="s">
        <v>23</v>
      </c>
      <c r="F31" s="1">
        <v>204967996</v>
      </c>
      <c r="G31" s="1">
        <v>0</v>
      </c>
      <c r="H31" s="13" t="s">
        <v>33</v>
      </c>
      <c r="I31" s="12" t="s">
        <v>38</v>
      </c>
      <c r="J31" s="11">
        <v>0</v>
      </c>
      <c r="K31" s="14">
        <v>43465</v>
      </c>
      <c r="L31" s="11">
        <v>0</v>
      </c>
      <c r="M31" s="11">
        <v>0</v>
      </c>
      <c r="N31" s="11">
        <v>1</v>
      </c>
      <c r="O31" s="4">
        <v>3</v>
      </c>
      <c r="P31" s="5">
        <v>0</v>
      </c>
      <c r="Q31" s="6">
        <v>1572368.4</v>
      </c>
      <c r="R31" s="6">
        <v>14</v>
      </c>
      <c r="S31" s="7">
        <v>1</v>
      </c>
      <c r="T31" s="5">
        <v>1572368.4</v>
      </c>
      <c r="U31" s="8">
        <v>220131.58</v>
      </c>
    </row>
    <row r="32" spans="1:21" x14ac:dyDescent="0.2">
      <c r="A32" s="11">
        <v>1</v>
      </c>
      <c r="B32" s="11">
        <v>1</v>
      </c>
      <c r="C32" s="12">
        <v>0</v>
      </c>
      <c r="D32" s="12">
        <v>1027634</v>
      </c>
      <c r="E32" s="11" t="s">
        <v>23</v>
      </c>
      <c r="F32" s="1">
        <v>204967996</v>
      </c>
      <c r="G32" s="1">
        <v>0</v>
      </c>
      <c r="H32" s="13" t="s">
        <v>33</v>
      </c>
      <c r="I32" s="12" t="s">
        <v>38</v>
      </c>
      <c r="J32" s="11">
        <v>0</v>
      </c>
      <c r="K32" s="14">
        <v>43465</v>
      </c>
      <c r="L32" s="11">
        <v>0</v>
      </c>
      <c r="M32" s="11">
        <v>0</v>
      </c>
      <c r="N32" s="11">
        <v>1</v>
      </c>
      <c r="O32" s="4">
        <v>3</v>
      </c>
      <c r="P32" s="5">
        <v>0</v>
      </c>
      <c r="Q32" s="6">
        <v>3821508.17</v>
      </c>
      <c r="R32" s="6">
        <v>14</v>
      </c>
      <c r="S32" s="7">
        <v>1</v>
      </c>
      <c r="T32" s="5">
        <v>3821508.17</v>
      </c>
      <c r="U32" s="8">
        <v>535011.14</v>
      </c>
    </row>
    <row r="33" spans="1:21" x14ac:dyDescent="0.2">
      <c r="A33" s="11">
        <v>1</v>
      </c>
      <c r="B33" s="11">
        <v>1</v>
      </c>
      <c r="C33" s="12">
        <v>0</v>
      </c>
      <c r="D33" s="12">
        <v>1027836</v>
      </c>
      <c r="E33" s="11" t="s">
        <v>23</v>
      </c>
      <c r="F33" s="1">
        <v>204967996</v>
      </c>
      <c r="G33" s="1">
        <v>0</v>
      </c>
      <c r="H33" s="13" t="s">
        <v>33</v>
      </c>
      <c r="I33" s="12" t="s">
        <v>38</v>
      </c>
      <c r="J33" s="11">
        <v>0</v>
      </c>
      <c r="K33" s="14">
        <v>43465</v>
      </c>
      <c r="L33" s="11">
        <v>0</v>
      </c>
      <c r="M33" s="11">
        <v>0</v>
      </c>
      <c r="N33" s="11">
        <v>1</v>
      </c>
      <c r="O33" s="4">
        <v>3</v>
      </c>
      <c r="P33" s="5">
        <v>0</v>
      </c>
      <c r="Q33" s="6">
        <v>5962174.8499999996</v>
      </c>
      <c r="R33" s="6">
        <v>14</v>
      </c>
      <c r="S33" s="7">
        <v>1</v>
      </c>
      <c r="T33" s="5">
        <v>5962174.8499999996</v>
      </c>
      <c r="U33" s="8">
        <v>834704.48</v>
      </c>
    </row>
    <row r="34" spans="1:21" x14ac:dyDescent="0.2">
      <c r="A34" s="11">
        <v>1</v>
      </c>
      <c r="B34" s="11">
        <v>1</v>
      </c>
      <c r="C34" s="12">
        <v>0</v>
      </c>
      <c r="D34" s="12">
        <v>1028100</v>
      </c>
      <c r="E34" s="11" t="s">
        <v>23</v>
      </c>
      <c r="F34" s="1">
        <v>204967996</v>
      </c>
      <c r="G34" s="1">
        <v>0</v>
      </c>
      <c r="H34" s="13" t="s">
        <v>33</v>
      </c>
      <c r="I34" s="12" t="s">
        <v>38</v>
      </c>
      <c r="J34" s="11">
        <v>0</v>
      </c>
      <c r="K34" s="14">
        <v>43465</v>
      </c>
      <c r="L34" s="11">
        <v>0</v>
      </c>
      <c r="M34" s="11">
        <v>0</v>
      </c>
      <c r="N34" s="11">
        <v>1</v>
      </c>
      <c r="O34" s="4">
        <v>3</v>
      </c>
      <c r="P34" s="5">
        <v>0</v>
      </c>
      <c r="Q34" s="6">
        <v>9545126.3499999996</v>
      </c>
      <c r="R34" s="6">
        <v>14</v>
      </c>
      <c r="S34" s="7">
        <v>1</v>
      </c>
      <c r="T34" s="5">
        <v>9545126.3499999996</v>
      </c>
      <c r="U34" s="8">
        <v>1336317.69</v>
      </c>
    </row>
    <row r="35" spans="1:21" x14ac:dyDescent="0.2">
      <c r="A35" s="11">
        <v>1</v>
      </c>
      <c r="B35" s="11">
        <v>1</v>
      </c>
      <c r="C35" s="12">
        <v>0</v>
      </c>
      <c r="D35" s="12">
        <v>1028242</v>
      </c>
      <c r="E35" s="11" t="s">
        <v>23</v>
      </c>
      <c r="F35" s="1">
        <v>204967996</v>
      </c>
      <c r="G35" s="1">
        <v>0</v>
      </c>
      <c r="H35" s="13" t="s">
        <v>33</v>
      </c>
      <c r="I35" s="12" t="s">
        <v>38</v>
      </c>
      <c r="J35" s="11">
        <v>0</v>
      </c>
      <c r="K35" s="14">
        <v>43465</v>
      </c>
      <c r="L35" s="11">
        <v>0</v>
      </c>
      <c r="M35" s="11">
        <v>0</v>
      </c>
      <c r="N35" s="11">
        <v>1</v>
      </c>
      <c r="O35" s="4">
        <v>3</v>
      </c>
      <c r="P35" s="5">
        <v>0</v>
      </c>
      <c r="Q35" s="6">
        <v>685030.67</v>
      </c>
      <c r="R35" s="6">
        <v>14</v>
      </c>
      <c r="S35" s="7">
        <v>1</v>
      </c>
      <c r="T35" s="5">
        <v>685030.67</v>
      </c>
      <c r="U35" s="8">
        <v>95904.29</v>
      </c>
    </row>
    <row r="36" spans="1:21" x14ac:dyDescent="0.2">
      <c r="A36" s="11">
        <v>1</v>
      </c>
      <c r="B36" s="11">
        <v>1</v>
      </c>
      <c r="C36" s="12">
        <v>0</v>
      </c>
      <c r="D36" s="12">
        <v>72</v>
      </c>
      <c r="E36" s="11" t="s">
        <v>24</v>
      </c>
      <c r="F36" s="1">
        <v>247451827</v>
      </c>
      <c r="G36" s="1">
        <v>0</v>
      </c>
      <c r="H36" s="13" t="s">
        <v>34</v>
      </c>
      <c r="I36" s="12" t="s">
        <v>38</v>
      </c>
      <c r="J36" s="11">
        <v>0</v>
      </c>
      <c r="K36" s="14">
        <v>43465</v>
      </c>
      <c r="L36" s="11">
        <v>0</v>
      </c>
      <c r="M36" s="11">
        <v>0</v>
      </c>
      <c r="N36" s="11">
        <v>1</v>
      </c>
      <c r="O36" s="4">
        <v>3</v>
      </c>
      <c r="P36" s="5">
        <v>0</v>
      </c>
      <c r="Q36" s="6">
        <v>19700</v>
      </c>
      <c r="R36" s="6">
        <v>14</v>
      </c>
      <c r="S36" s="7">
        <v>1</v>
      </c>
      <c r="T36" s="5">
        <v>19700</v>
      </c>
      <c r="U36" s="8">
        <v>2758</v>
      </c>
    </row>
    <row r="37" spans="1:21" x14ac:dyDescent="0.2">
      <c r="A37" s="11">
        <v>1</v>
      </c>
      <c r="B37" s="11">
        <v>1</v>
      </c>
      <c r="C37" s="12">
        <v>0</v>
      </c>
      <c r="D37" s="12">
        <v>11273</v>
      </c>
      <c r="E37" s="11" t="s">
        <v>25</v>
      </c>
      <c r="F37" s="1">
        <v>100329160</v>
      </c>
      <c r="G37" s="1">
        <v>0</v>
      </c>
      <c r="H37" s="13" t="s">
        <v>35</v>
      </c>
      <c r="I37" s="12" t="s">
        <v>38</v>
      </c>
      <c r="J37" s="11">
        <v>0</v>
      </c>
      <c r="K37" s="14">
        <v>43465</v>
      </c>
      <c r="L37" s="11">
        <v>0</v>
      </c>
      <c r="M37" s="11">
        <v>0</v>
      </c>
      <c r="N37" s="11">
        <v>1</v>
      </c>
      <c r="O37" s="4">
        <v>3</v>
      </c>
      <c r="P37" s="5">
        <v>0</v>
      </c>
      <c r="Q37" s="6">
        <v>4400</v>
      </c>
      <c r="R37" s="6">
        <v>14</v>
      </c>
      <c r="S37" s="7">
        <v>1</v>
      </c>
      <c r="T37" s="5">
        <v>4400</v>
      </c>
      <c r="U37" s="8">
        <v>616</v>
      </c>
    </row>
    <row r="38" spans="1:21" x14ac:dyDescent="0.2">
      <c r="A38" s="11">
        <v>1</v>
      </c>
      <c r="B38" s="11">
        <v>1</v>
      </c>
      <c r="C38" s="12">
        <v>0</v>
      </c>
      <c r="D38" s="12">
        <v>1154</v>
      </c>
      <c r="E38" s="11" t="s">
        <v>26</v>
      </c>
      <c r="F38" s="1">
        <v>215861329</v>
      </c>
      <c r="G38" s="1">
        <v>0</v>
      </c>
      <c r="H38" s="13" t="s">
        <v>36</v>
      </c>
      <c r="I38" s="12" t="s">
        <v>38</v>
      </c>
      <c r="J38" s="11">
        <v>0</v>
      </c>
      <c r="K38" s="14">
        <v>43465</v>
      </c>
      <c r="L38" s="11">
        <v>0</v>
      </c>
      <c r="M38" s="11">
        <v>0</v>
      </c>
      <c r="N38" s="11">
        <v>1</v>
      </c>
      <c r="O38" s="4">
        <v>3</v>
      </c>
      <c r="P38" s="5">
        <v>0</v>
      </c>
      <c r="Q38" s="6">
        <v>3165</v>
      </c>
      <c r="R38" s="6">
        <v>13</v>
      </c>
      <c r="S38" s="7">
        <v>1</v>
      </c>
      <c r="T38" s="5">
        <v>3165</v>
      </c>
      <c r="U38" s="8">
        <v>411.45</v>
      </c>
    </row>
    <row r="39" spans="1:21" x14ac:dyDescent="0.2">
      <c r="A39" s="11">
        <v>1</v>
      </c>
      <c r="B39" s="11">
        <v>1</v>
      </c>
      <c r="C39" s="12">
        <v>0</v>
      </c>
      <c r="D39" s="12">
        <v>1168</v>
      </c>
      <c r="E39" s="11" t="s">
        <v>26</v>
      </c>
      <c r="F39" s="1">
        <v>215861329</v>
      </c>
      <c r="G39" s="1">
        <v>0</v>
      </c>
      <c r="H39" s="13" t="s">
        <v>36</v>
      </c>
      <c r="I39" s="12" t="s">
        <v>38</v>
      </c>
      <c r="J39" s="11">
        <v>0</v>
      </c>
      <c r="K39" s="14">
        <v>43465</v>
      </c>
      <c r="L39" s="11">
        <v>0</v>
      </c>
      <c r="M39" s="11">
        <v>0</v>
      </c>
      <c r="N39" s="11">
        <v>1</v>
      </c>
      <c r="O39" s="4">
        <v>3</v>
      </c>
      <c r="P39" s="5">
        <v>0</v>
      </c>
      <c r="Q39" s="6">
        <v>4150</v>
      </c>
      <c r="R39" s="6">
        <v>14</v>
      </c>
      <c r="S39" s="7">
        <v>1</v>
      </c>
      <c r="T39" s="5">
        <v>4150</v>
      </c>
      <c r="U39" s="8">
        <v>581</v>
      </c>
    </row>
    <row r="40" spans="1:21" x14ac:dyDescent="0.2">
      <c r="A40" s="11">
        <v>1</v>
      </c>
      <c r="B40" s="11">
        <v>1</v>
      </c>
      <c r="C40" s="12">
        <v>0</v>
      </c>
      <c r="D40" s="12">
        <v>1178</v>
      </c>
      <c r="E40" s="11" t="s">
        <v>26</v>
      </c>
      <c r="F40" s="1">
        <v>215861329</v>
      </c>
      <c r="G40" s="1">
        <v>0</v>
      </c>
      <c r="H40" s="13" t="s">
        <v>36</v>
      </c>
      <c r="I40" s="12" t="s">
        <v>38</v>
      </c>
      <c r="J40" s="11">
        <v>0</v>
      </c>
      <c r="K40" s="14">
        <v>43465</v>
      </c>
      <c r="L40" s="11">
        <v>0</v>
      </c>
      <c r="M40" s="11">
        <v>0</v>
      </c>
      <c r="N40" s="11">
        <v>1</v>
      </c>
      <c r="O40" s="4">
        <v>3</v>
      </c>
      <c r="P40" s="5">
        <v>0</v>
      </c>
      <c r="Q40" s="6">
        <v>4390</v>
      </c>
      <c r="R40" s="6">
        <v>14</v>
      </c>
      <c r="S40" s="7">
        <v>1</v>
      </c>
      <c r="T40" s="5">
        <v>4390</v>
      </c>
      <c r="U40" s="8">
        <v>614.6</v>
      </c>
    </row>
    <row r="41" spans="1:21" x14ac:dyDescent="0.2">
      <c r="A41" s="11">
        <v>1</v>
      </c>
      <c r="B41" s="11">
        <v>1</v>
      </c>
      <c r="C41" s="12">
        <v>0</v>
      </c>
      <c r="D41" s="12">
        <v>1191</v>
      </c>
      <c r="E41" s="11" t="s">
        <v>26</v>
      </c>
      <c r="F41" s="1">
        <v>215861329</v>
      </c>
      <c r="G41" s="1">
        <v>0</v>
      </c>
      <c r="H41" s="13" t="s">
        <v>36</v>
      </c>
      <c r="I41" s="12" t="s">
        <v>38</v>
      </c>
      <c r="J41" s="11">
        <v>0</v>
      </c>
      <c r="K41" s="14">
        <v>43465</v>
      </c>
      <c r="L41" s="11">
        <v>0</v>
      </c>
      <c r="M41" s="11">
        <v>0</v>
      </c>
      <c r="N41" s="11">
        <v>1</v>
      </c>
      <c r="O41" s="4">
        <v>3</v>
      </c>
      <c r="P41" s="5">
        <v>0</v>
      </c>
      <c r="Q41" s="6">
        <v>2170</v>
      </c>
      <c r="R41" s="6">
        <v>14</v>
      </c>
      <c r="S41" s="7">
        <v>1</v>
      </c>
      <c r="T41" s="5">
        <v>2170</v>
      </c>
      <c r="U41" s="8">
        <v>303.8</v>
      </c>
    </row>
    <row r="42" spans="1:21" x14ac:dyDescent="0.2">
      <c r="A42" s="11">
        <v>1</v>
      </c>
      <c r="B42" s="11">
        <v>1</v>
      </c>
      <c r="C42" s="12">
        <v>0</v>
      </c>
      <c r="D42" s="12">
        <v>1207</v>
      </c>
      <c r="E42" s="11" t="s">
        <v>26</v>
      </c>
      <c r="F42" s="1">
        <v>215861329</v>
      </c>
      <c r="G42" s="1">
        <v>0</v>
      </c>
      <c r="H42" s="13" t="s">
        <v>36</v>
      </c>
      <c r="I42" s="12" t="s">
        <v>38</v>
      </c>
      <c r="J42" s="11">
        <v>0</v>
      </c>
      <c r="K42" s="14">
        <v>43465</v>
      </c>
      <c r="L42" s="11">
        <v>0</v>
      </c>
      <c r="M42" s="11">
        <v>0</v>
      </c>
      <c r="N42" s="11">
        <v>1</v>
      </c>
      <c r="O42" s="4">
        <v>3</v>
      </c>
      <c r="P42" s="5">
        <v>0</v>
      </c>
      <c r="Q42" s="6">
        <v>6700</v>
      </c>
      <c r="R42" s="6">
        <v>14</v>
      </c>
      <c r="S42" s="7">
        <v>1</v>
      </c>
      <c r="T42" s="5">
        <v>6700</v>
      </c>
      <c r="U42" s="8">
        <v>938</v>
      </c>
    </row>
    <row r="43" spans="1:21" x14ac:dyDescent="0.2">
      <c r="A43" s="11">
        <v>1</v>
      </c>
      <c r="B43" s="11">
        <v>1</v>
      </c>
      <c r="C43" s="12">
        <v>0</v>
      </c>
      <c r="D43" s="12">
        <v>1226</v>
      </c>
      <c r="E43" s="11" t="s">
        <v>26</v>
      </c>
      <c r="F43" s="1">
        <v>215861329</v>
      </c>
      <c r="G43" s="1">
        <v>0</v>
      </c>
      <c r="H43" s="13" t="s">
        <v>36</v>
      </c>
      <c r="I43" s="12" t="s">
        <v>38</v>
      </c>
      <c r="J43" s="11">
        <v>0</v>
      </c>
      <c r="K43" s="14">
        <v>43465</v>
      </c>
      <c r="L43" s="11">
        <v>0</v>
      </c>
      <c r="M43" s="11">
        <v>0</v>
      </c>
      <c r="N43" s="11">
        <v>1</v>
      </c>
      <c r="O43" s="4">
        <v>3</v>
      </c>
      <c r="P43" s="5">
        <v>0</v>
      </c>
      <c r="Q43" s="6">
        <v>5795</v>
      </c>
      <c r="R43" s="6">
        <v>14</v>
      </c>
      <c r="S43" s="7">
        <v>1</v>
      </c>
      <c r="T43" s="5">
        <v>5795</v>
      </c>
      <c r="U43" s="8">
        <v>811.3</v>
      </c>
    </row>
    <row r="44" spans="1:21" x14ac:dyDescent="0.2">
      <c r="A44" s="11">
        <v>1</v>
      </c>
      <c r="B44" s="11">
        <v>1</v>
      </c>
      <c r="C44" s="12">
        <v>0</v>
      </c>
      <c r="D44" s="12">
        <v>1227</v>
      </c>
      <c r="E44" s="11" t="s">
        <v>26</v>
      </c>
      <c r="F44" s="1">
        <v>215861329</v>
      </c>
      <c r="G44" s="1">
        <v>0</v>
      </c>
      <c r="H44" s="13" t="s">
        <v>36</v>
      </c>
      <c r="I44" s="12" t="s">
        <v>38</v>
      </c>
      <c r="J44" s="11">
        <v>0</v>
      </c>
      <c r="K44" s="14">
        <v>43465</v>
      </c>
      <c r="L44" s="11">
        <v>0</v>
      </c>
      <c r="M44" s="11">
        <v>0</v>
      </c>
      <c r="N44" s="11">
        <v>1</v>
      </c>
      <c r="O44" s="4">
        <v>3</v>
      </c>
      <c r="P44" s="5">
        <v>0</v>
      </c>
      <c r="Q44" s="6">
        <v>6042</v>
      </c>
      <c r="R44" s="6">
        <v>14</v>
      </c>
      <c r="S44" s="7">
        <v>1</v>
      </c>
      <c r="T44" s="5">
        <v>6042</v>
      </c>
      <c r="U44" s="8">
        <v>845.9</v>
      </c>
    </row>
    <row r="45" spans="1:21" x14ac:dyDescent="0.2">
      <c r="A45" s="11">
        <v>1</v>
      </c>
      <c r="B45" s="11">
        <v>1</v>
      </c>
      <c r="C45" s="12">
        <v>0</v>
      </c>
      <c r="D45" s="12">
        <v>1249</v>
      </c>
      <c r="E45" s="11" t="s">
        <v>26</v>
      </c>
      <c r="F45" s="1">
        <v>215861329</v>
      </c>
      <c r="G45" s="1">
        <v>0</v>
      </c>
      <c r="H45" s="13" t="s">
        <v>36</v>
      </c>
      <c r="I45" s="12" t="s">
        <v>38</v>
      </c>
      <c r="J45" s="11">
        <v>0</v>
      </c>
      <c r="K45" s="14">
        <v>43465</v>
      </c>
      <c r="L45" s="11">
        <v>0</v>
      </c>
      <c r="M45" s="11">
        <v>0</v>
      </c>
      <c r="N45" s="11">
        <v>1</v>
      </c>
      <c r="O45" s="4">
        <v>3</v>
      </c>
      <c r="P45" s="5">
        <v>0</v>
      </c>
      <c r="Q45" s="6">
        <v>6810</v>
      </c>
      <c r="R45" s="6">
        <v>14</v>
      </c>
      <c r="S45" s="7">
        <v>1</v>
      </c>
      <c r="T45" s="5">
        <v>6810</v>
      </c>
      <c r="U45" s="8">
        <v>953.4</v>
      </c>
    </row>
    <row r="46" spans="1:21" x14ac:dyDescent="0.2">
      <c r="A46" s="11">
        <v>1</v>
      </c>
      <c r="B46" s="11">
        <v>1</v>
      </c>
      <c r="C46" s="12">
        <v>0</v>
      </c>
      <c r="D46" s="12">
        <v>1261</v>
      </c>
      <c r="E46" s="11" t="s">
        <v>26</v>
      </c>
      <c r="F46" s="1">
        <v>215861329</v>
      </c>
      <c r="G46" s="1">
        <v>0</v>
      </c>
      <c r="H46" s="13" t="s">
        <v>36</v>
      </c>
      <c r="I46" s="12" t="s">
        <v>38</v>
      </c>
      <c r="J46" s="11">
        <v>0</v>
      </c>
      <c r="K46" s="14">
        <v>43465</v>
      </c>
      <c r="L46" s="11">
        <v>0</v>
      </c>
      <c r="M46" s="11">
        <v>0</v>
      </c>
      <c r="N46" s="11">
        <v>1</v>
      </c>
      <c r="O46" s="4">
        <v>3</v>
      </c>
      <c r="P46" s="5">
        <v>0</v>
      </c>
      <c r="Q46" s="6">
        <v>3750</v>
      </c>
      <c r="R46" s="6">
        <v>14</v>
      </c>
      <c r="S46" s="7">
        <v>1</v>
      </c>
      <c r="T46" s="5">
        <v>3750</v>
      </c>
      <c r="U46" s="8">
        <v>525</v>
      </c>
    </row>
    <row r="47" spans="1:21" x14ac:dyDescent="0.2">
      <c r="A47" s="11">
        <v>1</v>
      </c>
      <c r="B47" s="11">
        <v>1</v>
      </c>
      <c r="C47" s="12">
        <v>0</v>
      </c>
      <c r="D47" s="12">
        <v>1273</v>
      </c>
      <c r="E47" s="11" t="s">
        <v>26</v>
      </c>
      <c r="F47" s="1">
        <v>215861329</v>
      </c>
      <c r="G47" s="1">
        <v>0</v>
      </c>
      <c r="H47" s="13" t="s">
        <v>36</v>
      </c>
      <c r="I47" s="12" t="s">
        <v>38</v>
      </c>
      <c r="J47" s="11">
        <v>0</v>
      </c>
      <c r="K47" s="14">
        <v>43465</v>
      </c>
      <c r="L47" s="11">
        <v>0</v>
      </c>
      <c r="M47" s="11">
        <v>0</v>
      </c>
      <c r="N47" s="11">
        <v>1</v>
      </c>
      <c r="O47" s="4">
        <v>3</v>
      </c>
      <c r="P47" s="5">
        <v>0</v>
      </c>
      <c r="Q47" s="6">
        <v>6975</v>
      </c>
      <c r="R47" s="6">
        <v>14</v>
      </c>
      <c r="S47" s="7">
        <v>1</v>
      </c>
      <c r="T47" s="5">
        <v>6975</v>
      </c>
      <c r="U47" s="8">
        <v>976.5</v>
      </c>
    </row>
    <row r="48" spans="1:21" x14ac:dyDescent="0.2">
      <c r="A48" s="11">
        <v>1</v>
      </c>
      <c r="B48" s="11">
        <v>1</v>
      </c>
      <c r="C48" s="12">
        <v>0</v>
      </c>
      <c r="D48" s="12">
        <v>1285</v>
      </c>
      <c r="E48" s="11" t="s">
        <v>26</v>
      </c>
      <c r="F48" s="1">
        <v>215861329</v>
      </c>
      <c r="G48" s="1">
        <v>0</v>
      </c>
      <c r="H48" s="13" t="s">
        <v>36</v>
      </c>
      <c r="I48" s="12" t="s">
        <v>38</v>
      </c>
      <c r="J48" s="11">
        <v>0</v>
      </c>
      <c r="K48" s="14">
        <v>43465</v>
      </c>
      <c r="L48" s="11">
        <v>0</v>
      </c>
      <c r="M48" s="11">
        <v>0</v>
      </c>
      <c r="N48" s="11">
        <v>1</v>
      </c>
      <c r="O48" s="4">
        <v>3</v>
      </c>
      <c r="P48" s="5">
        <v>0</v>
      </c>
      <c r="Q48" s="6">
        <v>5100</v>
      </c>
      <c r="R48" s="6">
        <v>14</v>
      </c>
      <c r="S48" s="7">
        <v>1</v>
      </c>
      <c r="T48" s="5">
        <v>5100</v>
      </c>
      <c r="U48" s="8">
        <v>714</v>
      </c>
    </row>
    <row r="49" spans="1:21" x14ac:dyDescent="0.2">
      <c r="A49" s="11">
        <v>1</v>
      </c>
      <c r="B49" s="11">
        <v>1</v>
      </c>
      <c r="C49" s="12">
        <v>0</v>
      </c>
      <c r="D49" s="12">
        <v>1291</v>
      </c>
      <c r="E49" s="11" t="s">
        <v>26</v>
      </c>
      <c r="F49" s="1">
        <v>215861329</v>
      </c>
      <c r="G49" s="1">
        <v>0</v>
      </c>
      <c r="H49" s="13" t="s">
        <v>36</v>
      </c>
      <c r="I49" s="12" t="s">
        <v>38</v>
      </c>
      <c r="J49" s="11">
        <v>0</v>
      </c>
      <c r="K49" s="14">
        <v>43465</v>
      </c>
      <c r="L49" s="11">
        <v>0</v>
      </c>
      <c r="M49" s="11">
        <v>0</v>
      </c>
      <c r="N49" s="11">
        <v>1</v>
      </c>
      <c r="O49" s="4">
        <v>3</v>
      </c>
      <c r="P49" s="5">
        <v>0</v>
      </c>
      <c r="Q49" s="6">
        <v>6560</v>
      </c>
      <c r="R49" s="6">
        <v>14</v>
      </c>
      <c r="S49" s="7">
        <v>1</v>
      </c>
      <c r="T49" s="5">
        <v>6560</v>
      </c>
      <c r="U49" s="8">
        <v>918.4</v>
      </c>
    </row>
    <row r="50" spans="1:21" x14ac:dyDescent="0.2">
      <c r="A50" s="11">
        <v>1</v>
      </c>
      <c r="B50" s="11">
        <v>1</v>
      </c>
      <c r="C50" s="12">
        <v>0</v>
      </c>
      <c r="D50" s="12">
        <v>1314</v>
      </c>
      <c r="E50" s="11" t="s">
        <v>26</v>
      </c>
      <c r="F50" s="1">
        <v>215861329</v>
      </c>
      <c r="G50" s="1">
        <v>0</v>
      </c>
      <c r="H50" s="13" t="s">
        <v>36</v>
      </c>
      <c r="I50" s="12" t="s">
        <v>38</v>
      </c>
      <c r="J50" s="11">
        <v>0</v>
      </c>
      <c r="K50" s="14">
        <v>43465</v>
      </c>
      <c r="L50" s="11">
        <v>0</v>
      </c>
      <c r="M50" s="11">
        <v>0</v>
      </c>
      <c r="N50" s="11">
        <v>1</v>
      </c>
      <c r="O50" s="4">
        <v>3</v>
      </c>
      <c r="P50" s="5">
        <v>0</v>
      </c>
      <c r="Q50" s="6">
        <v>6280</v>
      </c>
      <c r="R50" s="6">
        <v>14</v>
      </c>
      <c r="S50" s="7">
        <v>1</v>
      </c>
      <c r="T50" s="5">
        <v>6280</v>
      </c>
      <c r="U50" s="8">
        <v>879.2</v>
      </c>
    </row>
    <row r="51" spans="1:21" x14ac:dyDescent="0.2">
      <c r="A51" s="11">
        <v>1</v>
      </c>
      <c r="B51" s="11">
        <v>1</v>
      </c>
      <c r="C51" s="12">
        <v>0</v>
      </c>
      <c r="D51" s="12">
        <v>1339</v>
      </c>
      <c r="E51" s="11" t="s">
        <v>26</v>
      </c>
      <c r="F51" s="1">
        <v>215861329</v>
      </c>
      <c r="G51" s="1">
        <v>0</v>
      </c>
      <c r="H51" s="13" t="s">
        <v>36</v>
      </c>
      <c r="I51" s="12" t="s">
        <v>38</v>
      </c>
      <c r="J51" s="11">
        <v>0</v>
      </c>
      <c r="K51" s="14">
        <v>43465</v>
      </c>
      <c r="L51" s="11">
        <v>0</v>
      </c>
      <c r="M51" s="11">
        <v>0</v>
      </c>
      <c r="N51" s="11">
        <v>1</v>
      </c>
      <c r="O51" s="4">
        <v>3</v>
      </c>
      <c r="P51" s="5">
        <v>0</v>
      </c>
      <c r="Q51" s="6">
        <v>7300</v>
      </c>
      <c r="R51" s="6">
        <v>14</v>
      </c>
      <c r="S51" s="7">
        <v>1</v>
      </c>
      <c r="T51" s="5">
        <v>7300</v>
      </c>
      <c r="U51" s="8">
        <v>1022</v>
      </c>
    </row>
    <row r="52" spans="1:21" x14ac:dyDescent="0.2">
      <c r="A52" s="11">
        <v>1</v>
      </c>
      <c r="B52" s="11">
        <v>1</v>
      </c>
      <c r="C52" s="12">
        <v>0</v>
      </c>
      <c r="D52" s="12">
        <v>1353</v>
      </c>
      <c r="E52" s="11" t="s">
        <v>26</v>
      </c>
      <c r="F52" s="1">
        <v>215861329</v>
      </c>
      <c r="G52" s="1">
        <v>0</v>
      </c>
      <c r="H52" s="13" t="s">
        <v>36</v>
      </c>
      <c r="I52" s="12" t="s">
        <v>38</v>
      </c>
      <c r="J52" s="11">
        <v>0</v>
      </c>
      <c r="K52" s="14">
        <v>43465</v>
      </c>
      <c r="L52" s="11">
        <v>0</v>
      </c>
      <c r="M52" s="11">
        <v>0</v>
      </c>
      <c r="N52" s="11">
        <v>1</v>
      </c>
      <c r="O52" s="4">
        <v>3</v>
      </c>
      <c r="P52" s="5">
        <v>0</v>
      </c>
      <c r="Q52" s="6">
        <v>6010</v>
      </c>
      <c r="R52" s="6">
        <v>14</v>
      </c>
      <c r="S52" s="7">
        <v>1</v>
      </c>
      <c r="T52" s="5">
        <v>6010</v>
      </c>
      <c r="U52" s="8">
        <v>841.4</v>
      </c>
    </row>
    <row r="53" spans="1:21" x14ac:dyDescent="0.2">
      <c r="A53" s="11">
        <v>1</v>
      </c>
      <c r="B53" s="11">
        <v>1</v>
      </c>
      <c r="C53" s="12">
        <v>0</v>
      </c>
      <c r="D53" s="12">
        <v>1359</v>
      </c>
      <c r="E53" s="11" t="s">
        <v>26</v>
      </c>
      <c r="F53" s="1">
        <v>215861329</v>
      </c>
      <c r="G53" s="1">
        <v>0</v>
      </c>
      <c r="H53" s="13" t="s">
        <v>36</v>
      </c>
      <c r="I53" s="12" t="s">
        <v>38</v>
      </c>
      <c r="J53" s="11">
        <v>0</v>
      </c>
      <c r="K53" s="14">
        <v>43465</v>
      </c>
      <c r="L53" s="11">
        <v>0</v>
      </c>
      <c r="M53" s="11">
        <v>0</v>
      </c>
      <c r="N53" s="11">
        <v>1</v>
      </c>
      <c r="O53" s="4">
        <v>3</v>
      </c>
      <c r="P53" s="5">
        <v>0</v>
      </c>
      <c r="Q53" s="6">
        <v>2240</v>
      </c>
      <c r="R53" s="6">
        <v>14</v>
      </c>
      <c r="S53" s="7">
        <v>1</v>
      </c>
      <c r="T53" s="5">
        <v>2240</v>
      </c>
      <c r="U53" s="8">
        <v>313.60000000000002</v>
      </c>
    </row>
    <row r="54" spans="1:21" x14ac:dyDescent="0.2">
      <c r="A54" s="11">
        <v>1</v>
      </c>
      <c r="B54" s="11">
        <v>1</v>
      </c>
      <c r="C54" s="12">
        <v>0</v>
      </c>
      <c r="D54" s="12">
        <v>1379</v>
      </c>
      <c r="E54" s="11" t="s">
        <v>26</v>
      </c>
      <c r="F54" s="1">
        <v>215861329</v>
      </c>
      <c r="G54" s="1">
        <v>0</v>
      </c>
      <c r="H54" s="13" t="s">
        <v>36</v>
      </c>
      <c r="I54" s="12" t="s">
        <v>38</v>
      </c>
      <c r="J54" s="11">
        <v>0</v>
      </c>
      <c r="K54" s="14">
        <v>43465</v>
      </c>
      <c r="L54" s="11">
        <v>0</v>
      </c>
      <c r="M54" s="11">
        <v>0</v>
      </c>
      <c r="N54" s="11">
        <v>1</v>
      </c>
      <c r="O54" s="4">
        <v>3</v>
      </c>
      <c r="P54" s="5">
        <v>0</v>
      </c>
      <c r="Q54" s="6">
        <v>4600</v>
      </c>
      <c r="R54" s="6">
        <v>14</v>
      </c>
      <c r="S54" s="7">
        <v>1</v>
      </c>
      <c r="T54" s="5">
        <v>4600</v>
      </c>
      <c r="U54" s="8">
        <v>644</v>
      </c>
    </row>
    <row r="55" spans="1:21" x14ac:dyDescent="0.2">
      <c r="A55" s="11">
        <v>1</v>
      </c>
      <c r="B55" s="11">
        <v>1</v>
      </c>
      <c r="C55" s="12">
        <v>0</v>
      </c>
      <c r="D55" s="12">
        <v>1400</v>
      </c>
      <c r="E55" s="11" t="s">
        <v>26</v>
      </c>
      <c r="F55" s="1">
        <v>215861329</v>
      </c>
      <c r="G55" s="1">
        <v>0</v>
      </c>
      <c r="H55" s="13" t="s">
        <v>36</v>
      </c>
      <c r="I55" s="12" t="s">
        <v>38</v>
      </c>
      <c r="J55" s="11">
        <v>0</v>
      </c>
      <c r="K55" s="14">
        <v>43465</v>
      </c>
      <c r="L55" s="11">
        <v>0</v>
      </c>
      <c r="M55" s="11">
        <v>0</v>
      </c>
      <c r="N55" s="11">
        <v>1</v>
      </c>
      <c r="O55" s="4">
        <v>3</v>
      </c>
      <c r="P55" s="5">
        <v>0</v>
      </c>
      <c r="Q55" s="6">
        <v>3080</v>
      </c>
      <c r="R55" s="6">
        <v>14</v>
      </c>
      <c r="S55" s="7">
        <v>1</v>
      </c>
      <c r="T55" s="5">
        <v>3080</v>
      </c>
      <c r="U55" s="8">
        <v>431.2</v>
      </c>
    </row>
    <row r="56" spans="1:21" x14ac:dyDescent="0.2">
      <c r="A56" s="11">
        <v>1</v>
      </c>
      <c r="B56" s="11">
        <v>1</v>
      </c>
      <c r="C56" s="12">
        <v>0</v>
      </c>
      <c r="D56" s="12">
        <v>1403</v>
      </c>
      <c r="E56" s="11" t="s">
        <v>26</v>
      </c>
      <c r="F56" s="1">
        <v>215861329</v>
      </c>
      <c r="G56" s="1">
        <v>0</v>
      </c>
      <c r="H56" s="13" t="s">
        <v>36</v>
      </c>
      <c r="I56" s="12" t="s">
        <v>38</v>
      </c>
      <c r="J56" s="11">
        <v>0</v>
      </c>
      <c r="K56" s="14">
        <v>43465</v>
      </c>
      <c r="L56" s="11">
        <v>0</v>
      </c>
      <c r="M56" s="11">
        <v>0</v>
      </c>
      <c r="N56" s="11">
        <v>1</v>
      </c>
      <c r="O56" s="4">
        <v>3</v>
      </c>
      <c r="P56" s="5">
        <v>0</v>
      </c>
      <c r="Q56" s="6">
        <v>5170</v>
      </c>
      <c r="R56" s="6">
        <v>14</v>
      </c>
      <c r="S56" s="7">
        <v>1</v>
      </c>
      <c r="T56" s="5">
        <v>5170</v>
      </c>
      <c r="U56" s="8">
        <v>723.8</v>
      </c>
    </row>
    <row r="57" spans="1:21" x14ac:dyDescent="0.2">
      <c r="A57" s="11">
        <v>1</v>
      </c>
      <c r="B57" s="11">
        <v>1</v>
      </c>
      <c r="C57" s="12">
        <v>0</v>
      </c>
      <c r="D57" s="12">
        <v>1417</v>
      </c>
      <c r="E57" s="11" t="s">
        <v>26</v>
      </c>
      <c r="F57" s="1">
        <v>215861329</v>
      </c>
      <c r="G57" s="1">
        <v>0</v>
      </c>
      <c r="H57" s="13" t="s">
        <v>36</v>
      </c>
      <c r="I57" s="12" t="s">
        <v>38</v>
      </c>
      <c r="J57" s="11">
        <v>0</v>
      </c>
      <c r="K57" s="14">
        <v>43465</v>
      </c>
      <c r="L57" s="11">
        <v>0</v>
      </c>
      <c r="M57" s="11">
        <v>0</v>
      </c>
      <c r="N57" s="11">
        <v>1</v>
      </c>
      <c r="O57" s="4">
        <v>3</v>
      </c>
      <c r="P57" s="5">
        <v>0</v>
      </c>
      <c r="Q57" s="6">
        <v>4235</v>
      </c>
      <c r="R57" s="6">
        <v>14</v>
      </c>
      <c r="S57" s="7">
        <v>1</v>
      </c>
      <c r="T57" s="5">
        <v>4235</v>
      </c>
      <c r="U57" s="8">
        <v>592.9</v>
      </c>
    </row>
    <row r="58" spans="1:21" x14ac:dyDescent="0.2">
      <c r="A58" s="11">
        <v>1</v>
      </c>
      <c r="B58" s="11">
        <v>1</v>
      </c>
      <c r="C58" s="12">
        <v>0</v>
      </c>
      <c r="D58" s="12">
        <v>1421</v>
      </c>
      <c r="E58" s="11" t="s">
        <v>26</v>
      </c>
      <c r="F58" s="1">
        <v>215861329</v>
      </c>
      <c r="G58" s="1">
        <v>0</v>
      </c>
      <c r="H58" s="13" t="s">
        <v>36</v>
      </c>
      <c r="I58" s="12" t="s">
        <v>38</v>
      </c>
      <c r="J58" s="11">
        <v>0</v>
      </c>
      <c r="K58" s="14">
        <v>43465</v>
      </c>
      <c r="L58" s="11">
        <v>0</v>
      </c>
      <c r="M58" s="11">
        <v>0</v>
      </c>
      <c r="N58" s="11">
        <v>1</v>
      </c>
      <c r="O58" s="4">
        <v>3</v>
      </c>
      <c r="P58" s="5">
        <v>0</v>
      </c>
      <c r="Q58" s="6">
        <v>5300</v>
      </c>
      <c r="R58" s="6">
        <v>14</v>
      </c>
      <c r="S58" s="7">
        <v>1</v>
      </c>
      <c r="T58" s="5">
        <v>5300</v>
      </c>
      <c r="U58" s="8">
        <v>742</v>
      </c>
    </row>
    <row r="59" spans="1:21" x14ac:dyDescent="0.2">
      <c r="A59" s="11">
        <v>1</v>
      </c>
      <c r="B59" s="11">
        <v>1</v>
      </c>
      <c r="C59" s="12">
        <v>0</v>
      </c>
      <c r="D59" s="12">
        <v>141618</v>
      </c>
      <c r="E59" s="11" t="s">
        <v>27</v>
      </c>
      <c r="F59" s="1">
        <v>100264794</v>
      </c>
      <c r="G59" s="1">
        <v>0</v>
      </c>
      <c r="H59" s="13" t="s">
        <v>32</v>
      </c>
      <c r="I59" s="12" t="s">
        <v>38</v>
      </c>
      <c r="J59" s="11">
        <v>0</v>
      </c>
      <c r="K59" s="14">
        <v>43465</v>
      </c>
      <c r="L59" s="11">
        <v>0</v>
      </c>
      <c r="M59" s="11">
        <v>0</v>
      </c>
      <c r="N59" s="11">
        <v>1</v>
      </c>
      <c r="O59" s="4">
        <v>3</v>
      </c>
      <c r="P59" s="5">
        <v>0</v>
      </c>
      <c r="Q59" s="6">
        <v>4386</v>
      </c>
      <c r="R59" s="6">
        <v>14</v>
      </c>
      <c r="S59" s="7">
        <v>1</v>
      </c>
      <c r="T59" s="5">
        <v>4386</v>
      </c>
      <c r="U59" s="8">
        <v>614.04</v>
      </c>
    </row>
    <row r="60" spans="1:21" x14ac:dyDescent="0.2">
      <c r="A60" s="11">
        <v>1</v>
      </c>
      <c r="B60" s="11">
        <v>1</v>
      </c>
      <c r="C60" s="12">
        <v>0</v>
      </c>
      <c r="D60" s="12">
        <v>141678</v>
      </c>
      <c r="E60" s="11" t="s">
        <v>27</v>
      </c>
      <c r="F60" s="1">
        <v>100264794</v>
      </c>
      <c r="G60" s="1">
        <v>0</v>
      </c>
      <c r="H60" s="13" t="s">
        <v>32</v>
      </c>
      <c r="I60" s="12" t="s">
        <v>38</v>
      </c>
      <c r="J60" s="11">
        <v>0</v>
      </c>
      <c r="K60" s="14">
        <v>43465</v>
      </c>
      <c r="L60" s="11">
        <v>0</v>
      </c>
      <c r="M60" s="11">
        <v>0</v>
      </c>
      <c r="N60" s="11">
        <v>1</v>
      </c>
      <c r="O60" s="4">
        <v>3</v>
      </c>
      <c r="P60" s="5">
        <v>0</v>
      </c>
      <c r="Q60" s="6">
        <v>103114</v>
      </c>
      <c r="R60" s="6">
        <v>14</v>
      </c>
      <c r="S60" s="7">
        <v>1</v>
      </c>
      <c r="T60" s="5">
        <v>103114</v>
      </c>
      <c r="U60" s="8">
        <v>14435.96</v>
      </c>
    </row>
    <row r="61" spans="1:21" x14ac:dyDescent="0.2">
      <c r="A61" s="11">
        <v>1</v>
      </c>
      <c r="B61" s="11">
        <v>1</v>
      </c>
      <c r="C61" s="12">
        <v>0</v>
      </c>
      <c r="D61" s="12">
        <v>142931</v>
      </c>
      <c r="E61" s="11" t="s">
        <v>27</v>
      </c>
      <c r="F61" s="1">
        <v>100264794</v>
      </c>
      <c r="G61" s="1">
        <v>0</v>
      </c>
      <c r="H61" s="13" t="s">
        <v>32</v>
      </c>
      <c r="I61" s="12" t="s">
        <v>38</v>
      </c>
      <c r="J61" s="11">
        <v>0</v>
      </c>
      <c r="K61" s="14">
        <v>43465</v>
      </c>
      <c r="L61" s="11">
        <v>0</v>
      </c>
      <c r="M61" s="11">
        <v>0</v>
      </c>
      <c r="N61" s="11">
        <v>1</v>
      </c>
      <c r="O61" s="4">
        <v>3</v>
      </c>
      <c r="P61" s="5">
        <v>0</v>
      </c>
      <c r="Q61" s="6">
        <v>6364</v>
      </c>
      <c r="R61" s="6">
        <v>14</v>
      </c>
      <c r="S61" s="7">
        <v>1</v>
      </c>
      <c r="T61" s="5">
        <v>6364</v>
      </c>
      <c r="U61" s="8">
        <v>890.96</v>
      </c>
    </row>
    <row r="62" spans="1:21" x14ac:dyDescent="0.2">
      <c r="A62" s="11">
        <v>1</v>
      </c>
      <c r="B62" s="11">
        <v>1</v>
      </c>
      <c r="C62" s="12">
        <v>0</v>
      </c>
      <c r="D62" s="12">
        <v>143236</v>
      </c>
      <c r="E62" s="11" t="s">
        <v>27</v>
      </c>
      <c r="F62" s="1">
        <v>100264794</v>
      </c>
      <c r="G62" s="1">
        <v>0</v>
      </c>
      <c r="H62" s="13" t="s">
        <v>32</v>
      </c>
      <c r="I62" s="12" t="s">
        <v>38</v>
      </c>
      <c r="J62" s="11">
        <v>0</v>
      </c>
      <c r="K62" s="14">
        <v>43465</v>
      </c>
      <c r="L62" s="11">
        <v>0</v>
      </c>
      <c r="M62" s="11">
        <v>0</v>
      </c>
      <c r="N62" s="11">
        <v>1</v>
      </c>
      <c r="O62" s="4">
        <v>3</v>
      </c>
      <c r="P62" s="5">
        <v>0</v>
      </c>
      <c r="Q62" s="6">
        <v>70434</v>
      </c>
      <c r="R62" s="6">
        <v>14</v>
      </c>
      <c r="S62" s="7">
        <v>1</v>
      </c>
      <c r="T62" s="5">
        <v>70434</v>
      </c>
      <c r="U62" s="8">
        <v>9860.76</v>
      </c>
    </row>
    <row r="63" spans="1:21" x14ac:dyDescent="0.2">
      <c r="A63" s="11">
        <v>1</v>
      </c>
      <c r="B63" s="11">
        <v>1</v>
      </c>
      <c r="C63" s="12">
        <v>0</v>
      </c>
      <c r="D63" s="12">
        <v>143236</v>
      </c>
      <c r="E63" s="11" t="s">
        <v>27</v>
      </c>
      <c r="F63" s="1">
        <v>100264794</v>
      </c>
      <c r="G63" s="1">
        <v>0</v>
      </c>
      <c r="H63" s="13" t="s">
        <v>32</v>
      </c>
      <c r="I63" s="12" t="s">
        <v>38</v>
      </c>
      <c r="J63" s="11">
        <v>0</v>
      </c>
      <c r="K63" s="14">
        <v>43465</v>
      </c>
      <c r="L63" s="11">
        <v>0</v>
      </c>
      <c r="M63" s="11">
        <v>0</v>
      </c>
      <c r="N63" s="11">
        <v>1</v>
      </c>
      <c r="O63" s="4">
        <v>3</v>
      </c>
      <c r="P63" s="5">
        <v>0</v>
      </c>
      <c r="Q63" s="6">
        <v>-4386</v>
      </c>
      <c r="R63" s="6">
        <v>14</v>
      </c>
      <c r="S63" s="7">
        <v>1</v>
      </c>
      <c r="T63" s="5">
        <v>-4386</v>
      </c>
      <c r="U63" s="8">
        <v>-614.04</v>
      </c>
    </row>
    <row r="64" spans="1:21" x14ac:dyDescent="0.2">
      <c r="A64" s="11">
        <v>1</v>
      </c>
      <c r="B64" s="11">
        <v>1</v>
      </c>
      <c r="C64" s="12">
        <v>0</v>
      </c>
      <c r="D64" s="12">
        <v>143454</v>
      </c>
      <c r="E64" s="11" t="s">
        <v>27</v>
      </c>
      <c r="F64" s="1">
        <v>100264794</v>
      </c>
      <c r="G64" s="1">
        <v>0</v>
      </c>
      <c r="H64" s="13" t="s">
        <v>32</v>
      </c>
      <c r="I64" s="12" t="s">
        <v>38</v>
      </c>
      <c r="J64" s="11">
        <v>0</v>
      </c>
      <c r="K64" s="14">
        <v>43465</v>
      </c>
      <c r="L64" s="11">
        <v>0</v>
      </c>
      <c r="M64" s="11">
        <v>0</v>
      </c>
      <c r="N64" s="11">
        <v>1</v>
      </c>
      <c r="O64" s="4">
        <v>3</v>
      </c>
      <c r="P64" s="5">
        <v>0</v>
      </c>
      <c r="Q64" s="6">
        <v>30736.86</v>
      </c>
      <c r="R64" s="6">
        <v>14</v>
      </c>
      <c r="S64" s="7">
        <v>1</v>
      </c>
      <c r="T64" s="5">
        <v>30736.86</v>
      </c>
      <c r="U64" s="8">
        <v>4303.1400000000003</v>
      </c>
    </row>
    <row r="65" spans="1:21" x14ac:dyDescent="0.2">
      <c r="A65" s="11">
        <v>1</v>
      </c>
      <c r="B65" s="11">
        <v>1</v>
      </c>
      <c r="C65" s="12">
        <v>0</v>
      </c>
      <c r="D65" s="12">
        <v>143914</v>
      </c>
      <c r="E65" s="11" t="s">
        <v>27</v>
      </c>
      <c r="F65" s="1">
        <v>100264794</v>
      </c>
      <c r="G65" s="1">
        <v>0</v>
      </c>
      <c r="H65" s="13" t="s">
        <v>32</v>
      </c>
      <c r="I65" s="12" t="s">
        <v>38</v>
      </c>
      <c r="J65" s="11">
        <v>0</v>
      </c>
      <c r="K65" s="14">
        <v>43465</v>
      </c>
      <c r="L65" s="11">
        <v>0</v>
      </c>
      <c r="M65" s="11">
        <v>0</v>
      </c>
      <c r="N65" s="11">
        <v>1</v>
      </c>
      <c r="O65" s="4">
        <v>3</v>
      </c>
      <c r="P65" s="5">
        <v>0</v>
      </c>
      <c r="Q65" s="6">
        <v>4565.79</v>
      </c>
      <c r="R65" s="6">
        <v>14</v>
      </c>
      <c r="S65" s="7">
        <v>1</v>
      </c>
      <c r="T65" s="5">
        <v>4565.79</v>
      </c>
      <c r="U65" s="8">
        <v>639.21</v>
      </c>
    </row>
    <row r="66" spans="1:21" x14ac:dyDescent="0.2">
      <c r="A66" s="11">
        <v>1</v>
      </c>
      <c r="B66" s="11">
        <v>1</v>
      </c>
      <c r="C66" s="12">
        <v>0</v>
      </c>
      <c r="D66" s="12">
        <v>231557</v>
      </c>
      <c r="E66" s="11" t="s">
        <v>27</v>
      </c>
      <c r="F66" s="1">
        <v>100264794</v>
      </c>
      <c r="G66" s="1">
        <v>0</v>
      </c>
      <c r="H66" s="13" t="s">
        <v>32</v>
      </c>
      <c r="I66" s="12" t="s">
        <v>38</v>
      </c>
      <c r="J66" s="11">
        <v>0</v>
      </c>
      <c r="K66" s="14">
        <v>43465</v>
      </c>
      <c r="L66" s="11">
        <v>0</v>
      </c>
      <c r="M66" s="11">
        <v>0</v>
      </c>
      <c r="N66" s="11">
        <v>1</v>
      </c>
      <c r="O66" s="4">
        <v>3</v>
      </c>
      <c r="P66" s="5">
        <v>0</v>
      </c>
      <c r="Q66" s="6">
        <v>63640</v>
      </c>
      <c r="R66" s="6">
        <v>14</v>
      </c>
      <c r="S66" s="7">
        <v>1</v>
      </c>
      <c r="T66" s="5">
        <v>63640</v>
      </c>
      <c r="U66" s="8">
        <v>8909.6</v>
      </c>
    </row>
    <row r="67" spans="1:21" x14ac:dyDescent="0.2">
      <c r="A67" s="11">
        <v>1</v>
      </c>
      <c r="B67" s="11">
        <v>1</v>
      </c>
      <c r="C67" s="12">
        <v>0</v>
      </c>
      <c r="D67" s="12">
        <v>233120</v>
      </c>
      <c r="E67" s="11" t="s">
        <v>27</v>
      </c>
      <c r="F67" s="1">
        <v>100264794</v>
      </c>
      <c r="G67" s="1">
        <v>0</v>
      </c>
      <c r="H67" s="13" t="s">
        <v>32</v>
      </c>
      <c r="I67" s="12" t="s">
        <v>38</v>
      </c>
      <c r="J67" s="11">
        <v>0</v>
      </c>
      <c r="K67" s="14">
        <v>43465</v>
      </c>
      <c r="L67" s="11">
        <v>0</v>
      </c>
      <c r="M67" s="11">
        <v>0</v>
      </c>
      <c r="N67" s="11">
        <v>1</v>
      </c>
      <c r="O67" s="4">
        <v>3</v>
      </c>
      <c r="P67" s="5">
        <v>0</v>
      </c>
      <c r="Q67" s="6">
        <v>38707.79</v>
      </c>
      <c r="R67" s="6">
        <v>14</v>
      </c>
      <c r="S67" s="7">
        <v>1</v>
      </c>
      <c r="T67" s="5">
        <v>38707.79</v>
      </c>
      <c r="U67" s="8">
        <v>5419.09</v>
      </c>
    </row>
    <row r="68" spans="1:21" x14ac:dyDescent="0.2">
      <c r="A68" s="11">
        <v>1</v>
      </c>
      <c r="B68" s="11">
        <v>1</v>
      </c>
      <c r="C68" s="12">
        <v>0</v>
      </c>
      <c r="D68" s="12">
        <v>233172</v>
      </c>
      <c r="E68" s="11" t="s">
        <v>27</v>
      </c>
      <c r="F68" s="1">
        <v>100264794</v>
      </c>
      <c r="G68" s="1">
        <v>0</v>
      </c>
      <c r="H68" s="13" t="s">
        <v>32</v>
      </c>
      <c r="I68" s="12" t="s">
        <v>38</v>
      </c>
      <c r="J68" s="11">
        <v>0</v>
      </c>
      <c r="K68" s="14">
        <v>43465</v>
      </c>
      <c r="L68" s="11">
        <v>0</v>
      </c>
      <c r="M68" s="11">
        <v>0</v>
      </c>
      <c r="N68" s="11">
        <v>1</v>
      </c>
      <c r="O68" s="4">
        <v>3</v>
      </c>
      <c r="P68" s="5">
        <v>0</v>
      </c>
      <c r="Q68" s="6">
        <v>108831.2</v>
      </c>
      <c r="R68" s="6">
        <v>14</v>
      </c>
      <c r="S68" s="7">
        <v>1</v>
      </c>
      <c r="T68" s="5">
        <v>108831.2</v>
      </c>
      <c r="U68" s="8">
        <v>15236.37</v>
      </c>
    </row>
    <row r="69" spans="1:21" x14ac:dyDescent="0.2">
      <c r="A69" s="11">
        <v>1</v>
      </c>
      <c r="B69" s="11">
        <v>1</v>
      </c>
      <c r="C69" s="12">
        <v>0</v>
      </c>
      <c r="D69" s="12">
        <v>233846</v>
      </c>
      <c r="E69" s="11" t="s">
        <v>27</v>
      </c>
      <c r="F69" s="1">
        <v>100264794</v>
      </c>
      <c r="G69" s="1">
        <v>0</v>
      </c>
      <c r="H69" s="13" t="s">
        <v>32</v>
      </c>
      <c r="I69" s="12" t="s">
        <v>38</v>
      </c>
      <c r="J69" s="11">
        <v>0</v>
      </c>
      <c r="K69" s="14">
        <v>43465</v>
      </c>
      <c r="L69" s="11">
        <v>0</v>
      </c>
      <c r="M69" s="11">
        <v>0</v>
      </c>
      <c r="N69" s="11">
        <v>1</v>
      </c>
      <c r="O69" s="4">
        <v>3</v>
      </c>
      <c r="P69" s="5">
        <v>0</v>
      </c>
      <c r="Q69" s="6">
        <v>135948</v>
      </c>
      <c r="R69" s="6">
        <v>14</v>
      </c>
      <c r="S69" s="7">
        <v>1</v>
      </c>
      <c r="T69" s="5">
        <v>135948</v>
      </c>
      <c r="U69" s="8">
        <v>19032.72</v>
      </c>
    </row>
    <row r="70" spans="1:21" x14ac:dyDescent="0.2">
      <c r="A70" s="11">
        <v>1</v>
      </c>
      <c r="B70" s="11">
        <v>1</v>
      </c>
      <c r="C70" s="12">
        <v>0</v>
      </c>
      <c r="D70" s="12">
        <v>1135</v>
      </c>
      <c r="E70" s="11" t="s">
        <v>28</v>
      </c>
      <c r="F70" s="1">
        <v>545379423</v>
      </c>
      <c r="G70" s="1">
        <v>0</v>
      </c>
      <c r="H70" s="13" t="s">
        <v>37</v>
      </c>
      <c r="I70" s="12" t="s">
        <v>38</v>
      </c>
      <c r="J70" s="11">
        <v>0</v>
      </c>
      <c r="K70" s="14">
        <v>43465</v>
      </c>
      <c r="L70" s="11">
        <v>0</v>
      </c>
      <c r="M70" s="11">
        <v>0</v>
      </c>
      <c r="N70" s="11">
        <v>1</v>
      </c>
      <c r="O70" s="4">
        <v>3</v>
      </c>
      <c r="P70" s="5">
        <v>0</v>
      </c>
      <c r="Q70" s="6">
        <v>305340</v>
      </c>
      <c r="R70" s="6">
        <v>14</v>
      </c>
      <c r="S70" s="7">
        <v>1</v>
      </c>
      <c r="T70" s="5">
        <v>305340</v>
      </c>
      <c r="U70" s="8">
        <v>42747.6</v>
      </c>
    </row>
    <row r="71" spans="1:21" x14ac:dyDescent="0.2">
      <c r="A71" s="11">
        <v>1</v>
      </c>
      <c r="B71" s="11">
        <v>1</v>
      </c>
      <c r="C71" s="12">
        <v>0</v>
      </c>
      <c r="D71" s="12">
        <v>1136</v>
      </c>
      <c r="E71" s="11" t="s">
        <v>28</v>
      </c>
      <c r="F71" s="1">
        <v>545379423</v>
      </c>
      <c r="G71" s="1">
        <v>0</v>
      </c>
      <c r="H71" s="13" t="s">
        <v>37</v>
      </c>
      <c r="I71" s="12" t="s">
        <v>38</v>
      </c>
      <c r="J71" s="11">
        <v>0</v>
      </c>
      <c r="K71" s="14">
        <v>43465</v>
      </c>
      <c r="L71" s="11">
        <v>0</v>
      </c>
      <c r="M71" s="11">
        <v>0</v>
      </c>
      <c r="N71" s="11">
        <v>1</v>
      </c>
      <c r="O71" s="4">
        <v>3</v>
      </c>
      <c r="P71" s="5">
        <v>0</v>
      </c>
      <c r="Q71" s="6">
        <v>34000</v>
      </c>
      <c r="R71" s="6">
        <v>14</v>
      </c>
      <c r="S71" s="7">
        <v>1</v>
      </c>
      <c r="T71" s="5">
        <v>34000</v>
      </c>
      <c r="U71" s="8">
        <v>4760</v>
      </c>
    </row>
    <row r="72" spans="1:21" x14ac:dyDescent="0.2">
      <c r="A72" s="11">
        <v>4</v>
      </c>
      <c r="B72" s="11">
        <v>1</v>
      </c>
      <c r="C72" s="12">
        <v>0</v>
      </c>
      <c r="D72" s="12">
        <v>16607</v>
      </c>
      <c r="E72" s="11" t="s">
        <v>29</v>
      </c>
      <c r="F72" s="3" t="s">
        <v>30</v>
      </c>
      <c r="G72" s="1">
        <v>0</v>
      </c>
      <c r="I72" s="12" t="s">
        <v>38</v>
      </c>
      <c r="J72" s="11">
        <v>0</v>
      </c>
      <c r="K72" s="14">
        <v>43465</v>
      </c>
      <c r="L72" s="11">
        <v>0</v>
      </c>
      <c r="M72" s="11">
        <v>0</v>
      </c>
      <c r="N72" s="11">
        <v>2</v>
      </c>
      <c r="O72" s="4">
        <v>3</v>
      </c>
      <c r="P72" s="5">
        <v>0</v>
      </c>
      <c r="Q72" s="6">
        <v>692169.83</v>
      </c>
      <c r="R72" s="6">
        <v>14</v>
      </c>
      <c r="S72" s="7">
        <v>1</v>
      </c>
      <c r="T72" s="9">
        <v>692169.83</v>
      </c>
      <c r="U72" s="10">
        <v>96904</v>
      </c>
    </row>
    <row r="73" spans="1:21" x14ac:dyDescent="0.2">
      <c r="A73" s="11">
        <v>4</v>
      </c>
      <c r="B73" s="11">
        <v>1</v>
      </c>
      <c r="C73" s="12">
        <v>0</v>
      </c>
      <c r="D73" s="12">
        <v>19619</v>
      </c>
      <c r="E73" s="11" t="s">
        <v>29</v>
      </c>
      <c r="F73" s="3" t="s">
        <v>30</v>
      </c>
      <c r="G73" s="1">
        <v>0</v>
      </c>
      <c r="I73" s="12" t="s">
        <v>38</v>
      </c>
      <c r="J73" s="11">
        <v>0</v>
      </c>
      <c r="K73" s="14">
        <v>43465</v>
      </c>
      <c r="L73" s="11">
        <v>0</v>
      </c>
      <c r="M73" s="11">
        <v>0</v>
      </c>
      <c r="N73" s="11">
        <v>2</v>
      </c>
      <c r="O73" s="4">
        <v>3</v>
      </c>
      <c r="P73" s="5">
        <v>0</v>
      </c>
      <c r="Q73" s="6">
        <v>900433.81</v>
      </c>
      <c r="R73" s="6">
        <v>14</v>
      </c>
      <c r="S73" s="7">
        <v>1</v>
      </c>
      <c r="T73" s="9">
        <v>900433.81</v>
      </c>
      <c r="U73" s="10">
        <v>126061</v>
      </c>
    </row>
    <row r="74" spans="1:21" x14ac:dyDescent="0.2">
      <c r="A74" s="11">
        <v>4</v>
      </c>
      <c r="B74" s="11">
        <v>1</v>
      </c>
      <c r="C74" s="12">
        <v>0</v>
      </c>
      <c r="D74" s="12">
        <v>14926</v>
      </c>
      <c r="E74" s="11" t="s">
        <v>29</v>
      </c>
      <c r="F74" s="3" t="s">
        <v>30</v>
      </c>
      <c r="G74" s="1">
        <v>0</v>
      </c>
      <c r="I74" s="12" t="s">
        <v>38</v>
      </c>
      <c r="J74" s="11">
        <v>0</v>
      </c>
      <c r="K74" s="14">
        <v>43465</v>
      </c>
      <c r="L74" s="11">
        <v>0</v>
      </c>
      <c r="M74" s="11">
        <v>0</v>
      </c>
      <c r="N74" s="11">
        <v>2</v>
      </c>
      <c r="O74" s="4">
        <v>3</v>
      </c>
      <c r="P74" s="5">
        <v>0</v>
      </c>
      <c r="Q74" s="6">
        <v>560954.77</v>
      </c>
      <c r="R74" s="6">
        <v>14</v>
      </c>
      <c r="S74" s="7">
        <v>1</v>
      </c>
      <c r="T74" s="9">
        <v>560954.77</v>
      </c>
      <c r="U74" s="10">
        <v>78534</v>
      </c>
    </row>
    <row r="75" spans="1:21" x14ac:dyDescent="0.2">
      <c r="A75" s="11">
        <v>4</v>
      </c>
      <c r="B75" s="11">
        <v>1</v>
      </c>
      <c r="C75" s="12">
        <v>0</v>
      </c>
      <c r="D75" s="12">
        <v>17139</v>
      </c>
      <c r="E75" s="11" t="s">
        <v>29</v>
      </c>
      <c r="F75" s="3" t="s">
        <v>30</v>
      </c>
      <c r="G75" s="1">
        <v>0</v>
      </c>
      <c r="I75" s="12" t="s">
        <v>38</v>
      </c>
      <c r="J75" s="11">
        <v>0</v>
      </c>
      <c r="K75" s="14">
        <v>43465</v>
      </c>
      <c r="L75" s="11">
        <v>0</v>
      </c>
      <c r="M75" s="11">
        <v>0</v>
      </c>
      <c r="N75" s="11">
        <v>2</v>
      </c>
      <c r="O75" s="4">
        <v>3</v>
      </c>
      <c r="P75" s="5">
        <v>0</v>
      </c>
      <c r="Q75" s="6">
        <v>296672.25</v>
      </c>
      <c r="R75" s="6">
        <v>14</v>
      </c>
      <c r="S75" s="7">
        <v>1</v>
      </c>
      <c r="T75" s="9">
        <v>296672.25</v>
      </c>
      <c r="U75" s="10">
        <v>41535</v>
      </c>
    </row>
    <row r="76" spans="1:21" x14ac:dyDescent="0.2">
      <c r="A76" s="11">
        <v>4</v>
      </c>
      <c r="B76" s="11">
        <v>1</v>
      </c>
      <c r="C76" s="12">
        <v>0</v>
      </c>
      <c r="D76" s="12">
        <v>33256</v>
      </c>
      <c r="E76" s="11" t="s">
        <v>29</v>
      </c>
      <c r="F76" s="3" t="s">
        <v>30</v>
      </c>
      <c r="G76" s="1">
        <v>0</v>
      </c>
      <c r="I76" s="12" t="s">
        <v>38</v>
      </c>
      <c r="J76" s="11">
        <v>0</v>
      </c>
      <c r="K76" s="14">
        <v>43465</v>
      </c>
      <c r="L76" s="11">
        <v>0</v>
      </c>
      <c r="M76" s="11">
        <v>0</v>
      </c>
      <c r="N76" s="11">
        <v>2</v>
      </c>
      <c r="O76" s="4">
        <v>3</v>
      </c>
      <c r="P76" s="5">
        <v>0</v>
      </c>
      <c r="Q76" s="6">
        <v>453981.6</v>
      </c>
      <c r="R76" s="6">
        <v>14</v>
      </c>
      <c r="S76" s="7">
        <v>1</v>
      </c>
      <c r="T76" s="9">
        <v>453981.6</v>
      </c>
      <c r="U76" s="10">
        <v>63558</v>
      </c>
    </row>
    <row r="77" spans="1:21" x14ac:dyDescent="0.2">
      <c r="A77" s="11">
        <v>4</v>
      </c>
      <c r="B77" s="11">
        <v>1</v>
      </c>
      <c r="C77" s="12">
        <v>0</v>
      </c>
      <c r="D77" s="12">
        <v>9233</v>
      </c>
      <c r="E77" s="11" t="s">
        <v>29</v>
      </c>
      <c r="F77" s="3" t="s">
        <v>30</v>
      </c>
      <c r="G77" s="1">
        <v>0</v>
      </c>
      <c r="I77" s="12" t="s">
        <v>38</v>
      </c>
      <c r="J77" s="11">
        <v>0</v>
      </c>
      <c r="K77" s="14">
        <v>43465</v>
      </c>
      <c r="L77" s="11">
        <v>0</v>
      </c>
      <c r="M77" s="11">
        <v>0</v>
      </c>
      <c r="N77" s="11">
        <v>2</v>
      </c>
      <c r="O77" s="4">
        <v>3</v>
      </c>
      <c r="P77" s="5">
        <v>0</v>
      </c>
      <c r="Q77" s="6">
        <v>2642829.0100000002</v>
      </c>
      <c r="R77" s="6">
        <v>14</v>
      </c>
      <c r="S77" s="7">
        <v>1</v>
      </c>
      <c r="T77" s="9">
        <v>2642829.0100000002</v>
      </c>
      <c r="U77" s="10">
        <v>369997</v>
      </c>
    </row>
    <row r="78" spans="1:21" x14ac:dyDescent="0.2">
      <c r="A78" s="11">
        <v>4</v>
      </c>
      <c r="B78" s="11">
        <v>1</v>
      </c>
      <c r="C78" s="12">
        <v>0</v>
      </c>
      <c r="D78" s="12">
        <v>20947</v>
      </c>
      <c r="E78" s="11" t="s">
        <v>29</v>
      </c>
      <c r="F78" s="3" t="s">
        <v>30</v>
      </c>
      <c r="G78" s="1">
        <v>0</v>
      </c>
      <c r="I78" s="12" t="s">
        <v>38</v>
      </c>
      <c r="J78" s="11">
        <v>0</v>
      </c>
      <c r="K78" s="14">
        <v>43465</v>
      </c>
      <c r="L78" s="11">
        <v>0</v>
      </c>
      <c r="M78" s="11">
        <v>0</v>
      </c>
      <c r="N78" s="11">
        <v>2</v>
      </c>
      <c r="O78" s="4">
        <v>3</v>
      </c>
      <c r="P78" s="5">
        <v>0</v>
      </c>
      <c r="Q78" s="6">
        <v>46776.98</v>
      </c>
      <c r="R78" s="6">
        <v>14</v>
      </c>
      <c r="S78" s="7">
        <v>1</v>
      </c>
      <c r="T78" s="9">
        <f>43978.36+2798.62</f>
        <v>46776.98</v>
      </c>
      <c r="U78" s="10">
        <v>6548.78</v>
      </c>
    </row>
    <row r="79" spans="1:21" x14ac:dyDescent="0.2">
      <c r="A79" s="11">
        <v>4</v>
      </c>
      <c r="B79" s="11">
        <v>1</v>
      </c>
      <c r="C79" s="12">
        <v>0</v>
      </c>
      <c r="D79" s="12">
        <v>4696</v>
      </c>
      <c r="E79" s="11" t="s">
        <v>29</v>
      </c>
      <c r="F79" s="3" t="s">
        <v>30</v>
      </c>
      <c r="G79" s="1">
        <v>0</v>
      </c>
      <c r="I79" s="12" t="s">
        <v>38</v>
      </c>
      <c r="J79" s="11">
        <v>0</v>
      </c>
      <c r="K79" s="14">
        <v>43465</v>
      </c>
      <c r="L79" s="11">
        <v>0</v>
      </c>
      <c r="M79" s="11">
        <v>0</v>
      </c>
      <c r="N79" s="11">
        <v>2</v>
      </c>
      <c r="O79" s="4">
        <v>3</v>
      </c>
      <c r="P79" s="5">
        <v>0</v>
      </c>
      <c r="Q79" s="6">
        <v>73498.319999999992</v>
      </c>
      <c r="R79" s="6">
        <v>14</v>
      </c>
      <c r="S79" s="7">
        <v>1</v>
      </c>
      <c r="T79" s="9">
        <f>3499.92+69998.4</f>
        <v>73498.319999999992</v>
      </c>
      <c r="U79" s="10">
        <v>10290</v>
      </c>
    </row>
    <row r="80" spans="1:21" x14ac:dyDescent="0.2">
      <c r="A80" s="11">
        <v>4</v>
      </c>
      <c r="B80" s="11">
        <v>1</v>
      </c>
      <c r="C80" s="12">
        <v>0</v>
      </c>
      <c r="D80" s="12">
        <v>26954</v>
      </c>
      <c r="E80" s="11" t="s">
        <v>29</v>
      </c>
      <c r="F80" s="3" t="s">
        <v>30</v>
      </c>
      <c r="G80" s="1">
        <v>0</v>
      </c>
      <c r="I80" s="12" t="s">
        <v>38</v>
      </c>
      <c r="J80" s="11">
        <v>0</v>
      </c>
      <c r="K80" s="14">
        <v>43465</v>
      </c>
      <c r="L80" s="11">
        <v>0</v>
      </c>
      <c r="M80" s="11">
        <v>0</v>
      </c>
      <c r="N80" s="11">
        <v>2</v>
      </c>
      <c r="O80" s="4">
        <v>3</v>
      </c>
      <c r="P80" s="5">
        <v>0</v>
      </c>
      <c r="Q80" s="6">
        <v>135070</v>
      </c>
      <c r="R80" s="6">
        <v>14</v>
      </c>
      <c r="S80" s="7">
        <v>1</v>
      </c>
      <c r="T80" s="9">
        <v>135070</v>
      </c>
      <c r="U80" s="10">
        <v>18910</v>
      </c>
    </row>
    <row r="81" spans="1:21" x14ac:dyDescent="0.2">
      <c r="A81" s="11">
        <v>4</v>
      </c>
      <c r="B81" s="11">
        <v>1</v>
      </c>
      <c r="C81" s="12">
        <v>0</v>
      </c>
      <c r="D81" s="12">
        <v>7085</v>
      </c>
      <c r="E81" s="11" t="s">
        <v>29</v>
      </c>
      <c r="F81" s="3" t="s">
        <v>30</v>
      </c>
      <c r="G81" s="1">
        <v>0</v>
      </c>
      <c r="I81" s="12" t="s">
        <v>38</v>
      </c>
      <c r="J81" s="11">
        <v>0</v>
      </c>
      <c r="K81" s="14">
        <v>43465</v>
      </c>
      <c r="L81" s="11">
        <v>0</v>
      </c>
      <c r="M81" s="11">
        <v>0</v>
      </c>
      <c r="N81" s="11">
        <v>2</v>
      </c>
      <c r="O81" s="4">
        <v>3</v>
      </c>
      <c r="P81" s="5">
        <v>0</v>
      </c>
      <c r="Q81" s="6">
        <v>146085.45000000001</v>
      </c>
      <c r="R81" s="6">
        <v>14</v>
      </c>
      <c r="S81" s="7">
        <v>1</v>
      </c>
      <c r="T81" s="9">
        <f>6956.45+139129</f>
        <v>146085.45000000001</v>
      </c>
      <c r="U81" s="10">
        <v>20452</v>
      </c>
    </row>
    <row r="82" spans="1:21" x14ac:dyDescent="0.2">
      <c r="A82" s="11">
        <v>4</v>
      </c>
      <c r="B82" s="11">
        <v>1</v>
      </c>
      <c r="C82" s="12">
        <v>0</v>
      </c>
      <c r="D82" s="12">
        <v>18255</v>
      </c>
      <c r="E82" s="11" t="s">
        <v>29</v>
      </c>
      <c r="F82" s="3" t="s">
        <v>30</v>
      </c>
      <c r="G82" s="1">
        <v>0</v>
      </c>
      <c r="I82" s="12" t="s">
        <v>38</v>
      </c>
      <c r="J82" s="11">
        <v>0</v>
      </c>
      <c r="K82" s="14">
        <v>43465</v>
      </c>
      <c r="L82" s="11">
        <v>0</v>
      </c>
      <c r="M82" s="11">
        <v>0</v>
      </c>
      <c r="N82" s="11">
        <v>2</v>
      </c>
      <c r="O82" s="4">
        <v>3</v>
      </c>
      <c r="P82" s="5">
        <v>0</v>
      </c>
      <c r="Q82" s="6">
        <v>1103862.5</v>
      </c>
      <c r="R82" s="6">
        <v>14</v>
      </c>
      <c r="S82" s="7">
        <v>1</v>
      </c>
      <c r="T82" s="9">
        <f>518493.18+174969.32+410400</f>
        <v>1103862.5</v>
      </c>
      <c r="U82" s="10">
        <v>154541</v>
      </c>
    </row>
    <row r="83" spans="1:21" x14ac:dyDescent="0.2">
      <c r="A83" s="11">
        <v>4</v>
      </c>
      <c r="B83" s="11">
        <v>1</v>
      </c>
      <c r="C83" s="12">
        <v>0</v>
      </c>
      <c r="D83" s="12">
        <v>9956</v>
      </c>
      <c r="E83" s="11" t="s">
        <v>29</v>
      </c>
      <c r="F83" s="3" t="s">
        <v>30</v>
      </c>
      <c r="G83" s="1">
        <v>0</v>
      </c>
      <c r="I83" s="12" t="s">
        <v>38</v>
      </c>
      <c r="J83" s="11">
        <v>0</v>
      </c>
      <c r="K83" s="14">
        <v>43465</v>
      </c>
      <c r="L83" s="11">
        <v>0</v>
      </c>
      <c r="M83" s="11">
        <v>0</v>
      </c>
      <c r="N83" s="11">
        <v>2</v>
      </c>
      <c r="O83" s="4">
        <v>3</v>
      </c>
      <c r="P83" s="5">
        <v>0</v>
      </c>
      <c r="Q83" s="6">
        <v>77185.5</v>
      </c>
      <c r="R83" s="6">
        <v>14</v>
      </c>
      <c r="S83" s="7">
        <v>1</v>
      </c>
      <c r="T83" s="9">
        <f>3675.5+73510</f>
        <v>77185.5</v>
      </c>
      <c r="U83" s="10">
        <v>10806</v>
      </c>
    </row>
    <row r="84" spans="1:21" x14ac:dyDescent="0.2">
      <c r="A84" s="11">
        <v>4</v>
      </c>
      <c r="B84" s="11">
        <v>1</v>
      </c>
      <c r="C84" s="12">
        <v>0</v>
      </c>
      <c r="D84" s="12">
        <v>27809</v>
      </c>
      <c r="E84" s="11" t="s">
        <v>29</v>
      </c>
      <c r="F84" s="3" t="s">
        <v>30</v>
      </c>
      <c r="G84" s="1">
        <v>0</v>
      </c>
      <c r="I84" s="12" t="s">
        <v>38</v>
      </c>
      <c r="J84" s="11">
        <v>0</v>
      </c>
      <c r="K84" s="14">
        <v>43465</v>
      </c>
      <c r="L84" s="11">
        <v>0</v>
      </c>
      <c r="M84" s="11">
        <v>0</v>
      </c>
      <c r="N84" s="11">
        <v>2</v>
      </c>
      <c r="O84" s="4">
        <v>3</v>
      </c>
      <c r="P84" s="5">
        <v>0</v>
      </c>
      <c r="Q84" s="6">
        <v>789620.4</v>
      </c>
      <c r="R84" s="6">
        <v>14</v>
      </c>
      <c r="S84" s="7">
        <v>1</v>
      </c>
      <c r="T84" s="9">
        <v>789620.4</v>
      </c>
      <c r="U84" s="10">
        <v>110546.85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Purchases_ar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2019-03-27T06:53:09Z</dcterms:modified>
</cp:coreProperties>
</file>